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3.34-38 СТРАТЕГИЯ СЭР+ПЛАН мероприятий\3. План мероприятий по реализации Стратегии Когалым\Отчеты о ходе реализации Плана мероприятий\2025\"/>
    </mc:Choice>
  </mc:AlternateContent>
  <bookViews>
    <workbookView xWindow="0" yWindow="0" windowWidth="28800" windowHeight="11400"/>
  </bookViews>
  <sheets>
    <sheet name="Отчет за 2025" sheetId="2" r:id="rId1"/>
  </sheets>
  <definedNames>
    <definedName name="_xlnm._FilterDatabase" localSheetId="0" hidden="1">'Отчет за 2025'!$A$6:$H$91</definedName>
    <definedName name="_xlnm.Print_Titles" localSheetId="0">'Отчет за 2025'!$6:$9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2" l="1"/>
  <c r="G35" i="2" l="1"/>
  <c r="G36" i="2" l="1"/>
  <c r="G32" i="2"/>
  <c r="G29" i="2"/>
  <c r="G63" i="2" l="1"/>
  <c r="G76" i="2" l="1"/>
  <c r="G19" i="2" l="1"/>
  <c r="G48" i="2" l="1"/>
  <c r="G59" i="2" l="1"/>
  <c r="G79" i="2" l="1"/>
  <c r="G89" i="2" l="1"/>
  <c r="G42" i="2" l="1"/>
  <c r="G91" i="2" l="1"/>
  <c r="G88" i="2"/>
  <c r="G86" i="2"/>
  <c r="G84" i="2"/>
  <c r="G82" i="2"/>
  <c r="G80" i="2"/>
  <c r="G77" i="2"/>
  <c r="G75" i="2"/>
  <c r="G73" i="2"/>
  <c r="G72" i="2"/>
  <c r="G69" i="2"/>
  <c r="G68" i="2"/>
  <c r="G66" i="2"/>
  <c r="G61" i="2"/>
  <c r="G58" i="2"/>
  <c r="G56" i="2"/>
  <c r="G55" i="2"/>
  <c r="G51" i="2"/>
  <c r="G52" i="2"/>
  <c r="G53" i="2"/>
  <c r="G50" i="2"/>
  <c r="G47" i="2"/>
  <c r="G46" i="2"/>
  <c r="G43" i="2"/>
  <c r="G41" i="2"/>
  <c r="G39" i="2"/>
  <c r="G38" i="2"/>
  <c r="G20" i="2"/>
  <c r="G21" i="2"/>
  <c r="G22" i="2"/>
  <c r="G23" i="2"/>
  <c r="G24" i="2"/>
  <c r="G25" i="2"/>
  <c r="G26" i="2"/>
  <c r="G27" i="2"/>
  <c r="G15" i="2"/>
  <c r="G14" i="2"/>
  <c r="G10" i="2"/>
  <c r="G11" i="2" l="1"/>
</calcChain>
</file>

<file path=xl/sharedStrings.xml><?xml version="1.0" encoding="utf-8"?>
<sst xmlns="http://schemas.openxmlformats.org/spreadsheetml/2006/main" count="215" uniqueCount="158">
  <si>
    <t>№ п/п</t>
  </si>
  <si>
    <t xml:space="preserve">Наименование показателя </t>
  </si>
  <si>
    <t>1. Качество городской среды</t>
  </si>
  <si>
    <t>Цель: сохранить к 2036 году позиции в тройке городов-лидеров по качеству городской среды среди городских округов Ханты-Мансийского автономного округа - Югры</t>
  </si>
  <si>
    <t>Место в рейтинге по качеству городской среды среди городских округов Ханты-Мансийского автономного округа – Югры</t>
  </si>
  <si>
    <t>Задача 1.1. Развитие транспортной инфраструктуры</t>
  </si>
  <si>
    <t>Задача 1.2. Развитие социальной инфраструктуры</t>
  </si>
  <si>
    <t>Задача 1.3. Развитие инфраструктуры жилищно-коммунального хозяйства</t>
  </si>
  <si>
    <t>Задача 1.4. Обеспечение экологической безопасности населения города</t>
  </si>
  <si>
    <t>Задача 1.5. Развитие торговли и бытового обслуживания</t>
  </si>
  <si>
    <t>Задача 1.6. Развитие гражданского общества</t>
  </si>
  <si>
    <t>2. Креативная экономика</t>
  </si>
  <si>
    <t>Цель: Поддерживать развитие диверсифицированной креативной экономики города Когалыма с ростом объёмов производства товаров, оказания услуг и выполнения работ не менее 4% в год</t>
  </si>
  <si>
    <t>Задача 2.1. Развитие реального сектора экономики</t>
  </si>
  <si>
    <t>Задача 2.2. Развитие малого и среднего предпринимательства</t>
  </si>
  <si>
    <t>Число субъектов малого и среднего предпринимательства в расчете на 10 тыс. человек населения</t>
  </si>
  <si>
    <t>Задача 2.3. Развитие инвестиционной деятельности</t>
  </si>
  <si>
    <t>Задача 2.4. Развитие туристической отрасли</t>
  </si>
  <si>
    <t>Задача 2.5. Развитие агропромышленного комплекса</t>
  </si>
  <si>
    <t>Задача 2.6. Развитие строительства</t>
  </si>
  <si>
    <t>Задача 2.7. Развитие профессионального образования</t>
  </si>
  <si>
    <t>3. Здоровьесберегающие социальные сервисы</t>
  </si>
  <si>
    <t>Цель: Поддерживать высокое качество жизни, обеспечивая ежегодный естественный прирост численности населения не ниже 7 человек на тысячу населения</t>
  </si>
  <si>
    <t>Коэффициент естественного прироста населения</t>
  </si>
  <si>
    <t>Задача 3.1. Развитие здоровьесберегающих социальных сервисов в образовании</t>
  </si>
  <si>
    <t>Задача 3.2. Развитие здоровьесберегающих социальных сервисов в здравоохранении</t>
  </si>
  <si>
    <t>Общий коэффициент смертности</t>
  </si>
  <si>
    <t>Общий коэффициент рождаемости</t>
  </si>
  <si>
    <t>Задача 3.3 Развитие здоровьесберегающих социальных сервисов в социальном обслуживании</t>
  </si>
  <si>
    <t>Задача 3.4. Развитие здоровьесберегающих социальных сервисов в культуре</t>
  </si>
  <si>
    <t>Задача 3.5. Развитие здоровьесберегающих социальных сервисов в физической культуре и спорте</t>
  </si>
  <si>
    <t>Задача 3.6. Развитие здоровьесберегающих социальных сервисов в жилищно-коммунальном комплексе</t>
  </si>
  <si>
    <t>Задача 3.7.Развитие сектора муниципальных услуг</t>
  </si>
  <si>
    <t xml:space="preserve">Отчет о достижении установленных значений показателей </t>
  </si>
  <si>
    <t>Плана мероприятий Стратегии социально-экономического развития города Когалыма до 2036 года</t>
  </si>
  <si>
    <t>Единица измерения</t>
  </si>
  <si>
    <t>план</t>
  </si>
  <si>
    <t>факт</t>
  </si>
  <si>
    <t xml:space="preserve"> %</t>
  </si>
  <si>
    <t>Степень достижения запланированного результата за отчетный период, причины отрицательной динамики показателей, а также меры с помощью которых удалось улучшить значение целевых показателей</t>
  </si>
  <si>
    <t>тыс. чел.</t>
  </si>
  <si>
    <t>лет</t>
  </si>
  <si>
    <t>Ожидаемая продолжительность жизни при рождении</t>
  </si>
  <si>
    <t>место</t>
  </si>
  <si>
    <t>Миграционный прирост численности населения</t>
  </si>
  <si>
    <t>%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</si>
  <si>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</si>
  <si>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% к нормативу</t>
  </si>
  <si>
    <t>Обеспеченность амбулаторно-поликлиническими учреждениями</t>
  </si>
  <si>
    <t>Обеспеченность учреждениями дошкольного образования</t>
  </si>
  <si>
    <t>Обеспеченность учреждениями общего образования</t>
  </si>
  <si>
    <t>Обеспеченность учреждениями культурно-досугового типа</t>
  </si>
  <si>
    <t>Обеспеченность общедоступными библиотеками</t>
  </si>
  <si>
    <t>Обеспеченность музеями</t>
  </si>
  <si>
    <t>Обеспеченность кинотеатрами</t>
  </si>
  <si>
    <t>Обеспеченность театрами</t>
  </si>
  <si>
    <t>Обеспеченность населения спортивными сооружениями, исходя из единовременной пропускной способности объектов спорта</t>
  </si>
  <si>
    <t>Доля уличной водопроводной сети, нуждающейся в замене в общей протяженности уличной водопроводной сети</t>
  </si>
  <si>
    <t>Доля уличной канализационной сети, нуждающейся в замене в общей протяженности канализационных сетей</t>
  </si>
  <si>
    <t>Доля протяженности электрических сетей, нуждающихся в замене в общей протяженности электрических сетей</t>
  </si>
  <si>
    <t>Доля тепловых и паровых сетей в двухтрубном исчислении, нуждающихся в замене в общем объеме тепловых сетей в двухтрубном исполнении</t>
  </si>
  <si>
    <t>Доля газопроводных сетей, нуждающихся в замене в общей протяженности газопроводных сетей</t>
  </si>
  <si>
    <t>Доля проб питьевой воды из распределительной водопроводной сети, соответствующей нормативам по санитарно-химическим показателям</t>
  </si>
  <si>
    <t>тыс. тонн</t>
  </si>
  <si>
    <t>Выброшено в атмосферу загрязняющих веществ, отходящих от стационарных источников</t>
  </si>
  <si>
    <t>ед.</t>
  </si>
  <si>
    <t>млн. руб.</t>
  </si>
  <si>
    <t>Оборот розничной торговли</t>
  </si>
  <si>
    <t>Объем платных услуг населению</t>
  </si>
  <si>
    <t>Доля участвующих в выборах различного уровня</t>
  </si>
  <si>
    <t xml:space="preserve"> на 10 тыс. населения</t>
  </si>
  <si>
    <t>Число зарегистрированных преступлений</t>
  </si>
  <si>
    <t>Охват молодежи продуктивной деятельностью и мероприятиями</t>
  </si>
  <si>
    <t>Объем отгруженных товаров собственного производства, выполненных работ и услуг собственными силами</t>
  </si>
  <si>
    <t>Индекс промышленного производства</t>
  </si>
  <si>
    <t>Уровень зарегистрированной безработицы (на конец года)</t>
  </si>
  <si>
    <t>Индекс производства по виду деятельности «Добыча полезных ископаемых»</t>
  </si>
  <si>
    <t>Индекс производства по виду деятельности «Обрабатывающие производства»</t>
  </si>
  <si>
    <t>Индекс производства по виду деятельности «Обеспечение электрической энергией, газом и паром; Кондиционирование воздуха»</t>
  </si>
  <si>
    <t>Индекс производства по виду деятельности «Водоснабжение, водоотведение, организация сбора и утилизации отходов, деятельность по ликвидации загрязнений»</t>
  </si>
  <si>
    <t>Число малых и средних предприятий, включая микропредприятия (на конец года)</t>
  </si>
  <si>
    <t>на 10 тыс. человек населения</t>
  </si>
  <si>
    <t>Индекс физического объема инвестиций в основной капитал</t>
  </si>
  <si>
    <t>млн. рублей</t>
  </si>
  <si>
    <t>Объем инвестиций в основной капитал</t>
  </si>
  <si>
    <t>чел.</t>
  </si>
  <si>
    <t>Общий поток туристов</t>
  </si>
  <si>
    <t>Индекс производства продукции сельского хозяйства</t>
  </si>
  <si>
    <t>Индекс физического объема работ, выполненных по виду деятельности «Строительство»</t>
  </si>
  <si>
    <t>Объем работ, выполненных по виду деятельности «Строительство»</t>
  </si>
  <si>
    <t>Наличие учреждений среднего профессионального образования, выполняющих подготовку специалистов для предприятий города</t>
  </si>
  <si>
    <t>Наличие учреждений высшего профессионального образования, выполняющих подготовку специалистов для предприятий города</t>
  </si>
  <si>
    <t>промилле</t>
  </si>
  <si>
    <t>Удовлетворенность населения деятельностью органов местного самоуправления города Когалыма</t>
  </si>
  <si>
    <t>Охват детей в возрасте 7 - 17 лет общим образованием в образовательных организациях</t>
  </si>
  <si>
    <t>Доля учащихся, обучающихся в первую смену</t>
  </si>
  <si>
    <t>Охват детей дополнительными общеобразовательными программами, в общей численности детей и молодежи в возрасте от 5 до 18 лет</t>
  </si>
  <si>
    <t>Доля граждан, обеспеченных мерами социальной поддержки, льготами от численности граждан, имеющих право на их получение и обратившихся за их получением</t>
  </si>
  <si>
    <t>Число посещений учреждений культуры</t>
  </si>
  <si>
    <t>Доля населения, систематически занимающегося физической культурой и спортом</t>
  </si>
  <si>
    <t>кв. м</t>
  </si>
  <si>
    <t>Общая площадь жилых помещений, приходящаяся в среднем на одного жителя</t>
  </si>
  <si>
    <t>Число семей, состоящих на учете в качестве нуждающихся в жилых помещениях на конец года, всего</t>
  </si>
  <si>
    <t>Доля муниципальных услуг, предоставляемых в электронной форме</t>
  </si>
  <si>
    <t>Таблица 2</t>
  </si>
  <si>
    <t>Численность постоянного населения (на начало года)</t>
  </si>
  <si>
    <t>за 2025 год</t>
  </si>
  <si>
    <t>Значения показателя на 2025 год</t>
  </si>
  <si>
    <t xml:space="preserve"> -</t>
  </si>
  <si>
    <t>Все обратившиеся за получением мер социальной поддержки, имеющие право на их получение, обеспечены таковыми в 100% объеме.</t>
  </si>
  <si>
    <t xml:space="preserve">Систему среднего профессионального образования в городе Когалыме представляет бюджетное учреждение профессионального образования Ханты-Мансийского автономного округа - Югры «Когалымский политехнический колледж». </t>
  </si>
  <si>
    <t>Систему высшего профессионального образования в городе Когалыме представляет Образовательный центр города Когалыма - филиал Пермского национального исследовательского политехнического университета в городе Когалыме.</t>
  </si>
  <si>
    <t>В 2025 году выборы не проводились</t>
  </si>
  <si>
    <t>Автомобильные дороги общего пользования местного значения, не отвечающие нормативным требованиям в городе Когалыме отсутствуют.</t>
  </si>
  <si>
    <t>В соответствии с распоряжением Правительства Российской Федерации временно приостановлено распространение информации по отдельным позициям Федерального плана статистических работ, в том числе касающейся данных о демографических показателях, миграции населения, а также возрастно-полового состава населения.</t>
  </si>
  <si>
    <t>Около 80% от общего объема платных услуг приходится на услуги «обязательного характера» (жилищно – коммунальные услуги, услуги связи и отдельные виды бытовых услуг). 
Услуги культуры, медицинские и услуги образования имеют стабильные темпы развития.</t>
  </si>
  <si>
    <t>Обеспеченность амбулаторно-поликлиническими учреждениями рассчитана в соответствии с постановлением Правительства Ханты–Мансийского автономного округа – Югры от 29.12.2014 №534-П «Об утверждении региональных нормативов градостроительного проектирования Ханты–Мансийского автономного округа – Югры». Норматив составляет 250 посещений в смену на 10 тыс. жителей.</t>
  </si>
  <si>
    <t>Имеющиеся туристские ресурсы, инфраструктура, наличие и строительство уникальных объектов туристического показа, активное информационное продвижение города позволяют достигать увеличение туристического потока.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</si>
  <si>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</si>
  <si>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На конец 2025 года, в соответствии с реестром муниципальных услуг, утверждённым постановлением Администрации города Когалыма от 16.08.2013 №2438 "Об утверждении реестра муниципальных услуг города Когалыма", в Администрации города Когалыма оказываются 52 муниципальных услуги, 41 из которых можно получить в электронном виде.</t>
  </si>
  <si>
    <t>В 2025 году была запланирована реконструкция 1,063 км сетей холодного водоснабжения. Фактичечески реконструировано 1,207 км сетей холодного водоснабжения.</t>
  </si>
  <si>
    <t>Часть запланированных работ по ул. Таллинская будет реализована при строительстве котельной ПМК-177; по ул. Береговая к жилому дому №45 работы по перекладке тепловых сетей запланированы на 2026 год.</t>
  </si>
  <si>
    <t>Пробы воды соответствуют санитарным нормам.</t>
  </si>
  <si>
    <t>Меньшее значение отражает большую эффективность.
Данного результата удалось добиться благодаря соблюдению температурного режима в период неблагоприятных метеорологических условий, что не приводило к излишнему выбросу загрязняющих веществ в атмосферный воздух.</t>
  </si>
  <si>
    <t>Износ сетей электроснабжения в городе Когалыме по состоянию на 31.12.2025 составляет 14,07%.</t>
  </si>
  <si>
    <t>В городе Когалыме деятельность осуществляет 1 музейно-выставочный центр и 1 культурно-выставочный центр Русского музея, что составляет 100% обеспеченность.</t>
  </si>
  <si>
    <t>В городе Когалыме в спортивно-культурном комплексе "Галактика" имеется 4 кинозала.</t>
  </si>
  <si>
    <t>В городе Когалыме деятельность осуществляет Филиал государственного академического Малого театра России.</t>
  </si>
  <si>
    <t xml:space="preserve">За счет проведения мероприятий к 50-летнему юбилею города Когалыма, охват молодежи продуктивной деятельностью и мероприятиями составил больше запланированного (19 244/17 126=112,4). </t>
  </si>
  <si>
    <t>Увеличилось число мероприятий в МБУ «Централизованная библиотечная система» в связи с реализацией проекта «Летняя кампания», «Пушкинская карта», а также проведением крупных знаковых мероприятий к 50-летнему юбилею города Когалыма.</t>
  </si>
  <si>
    <t>Недостижение показателя обусловлено сохранением мест в общеобразовательных организациях на уровне 5 948 мест уже на протяжении более 3-х лет.</t>
  </si>
  <si>
    <t>Снижение показателя в 2025 году произошло по следующей причине. В соответствии с Методическими рекомендациями органам государственной власти субъектов Российской Федерации и органам местного самоуправления о применении нормативов и норм оптимального размещения организаций культуры и обеспеченности населения услугами организаций культуры, утвержденных распоряжением Министерства культуры Российской Федерации от 18.11.2025 №Р-494 (далее - Методические рекомендации) рекомендуемое количество учреждений клубного типа для городского населённого пункта с численностью от 50 тыс. человек до 100 тыс. человек должно составлять 3 единицы. Так как в границах городского округа Когалым находятся населенные пункты: город Когалым (административный центр), поселок Ортъягун, Управление Федеральной службы государственной статистики по Тюменской области, Ханты-Мансийскому автономному округу – Югре и Ямало-Ненецкому автономному округу (далее - Тюменьстат) учитывает жителей данного поселка как сельское население. В связи с чем, а также в связи с Методическими рекомендациями в поселке Ортъягун должно быть 1 учреждение клубного типа. Соответственно требуемое количество клубов и учреждений клубного типа должно составлять 4 единицы. В 2025 году, также как и в предыдущие годы, в городе Когалыме осуществляют деятельность 3 организации: 
- муниципальное автономное учреждение «Культурно-досуговый комплекс «АРТ-Праздник»;
- муниципальное бюджетное учреждение «Централизованная библиотечная система»;
- муниципальное автономное учреждение «Музейно-выставочный центр».</t>
  </si>
  <si>
    <t>В соответствии с Методическими рекомендациями органам государственной власти субъектов Российской Федерации и органам местного самоуправления о применении нормативов и норм оптимального размещения организаций культуры и обеспеченности населения услугами организаций культуры, утвержденных распоряжением Министерства культуры Российской Федерации от 18.11.2025 №Р-494 (далее - Методические рекомендации) рекомендуемое количество библиотек для городского населённого пункта с численностью от 50 тыс. человек до 100 тыс. человек должно составлять: 1 детская библиотека, 5 общедоступных библиотек. В 2025 году осуществляет деятельность одно Муниципальное бюджетное учреждение «Централизованная библиотечная система». В состав учреждения входят 3 общедоступные библиотеки: центральная городская библиотека, детская библиотека, библиотека-филиал №2. Так как в границах городского округа Когалым находятся населенные пункты: город Когалым (административный центр), поселок Ортъягун, Управление Федеральной службы государственной статистики по Тюменской области, Ханты-Мансийскому автономному округу – Югре и Ямало-Ненецкому автономному округу (далее - Тюменьстат) учитывает жителей данного поселка как сельское население. В связи с чем, а также в связи с Методическими рекомендациями в поселке Ортъягун должна быть 1 общедоступная библиотека. Соответственно норматив составляет 7 библиотек, из чего следует что обеспеченность библиотеками в 2025 году составила 42,9%.
В соответствии с Методическими рекомендациями, действовавшими на момент внесения изменений в Перечень показателей Плана Стратегии социально-экономического развития города Когалыма до 2036 года (22.09.2025) норматив составлял 2 детские библиотеки и 6 общедоступных, соответственно обеспеченнось планировалась на уровне 38%.</t>
  </si>
  <si>
    <t>В 2025 году были запланированы и проведены мероприятия по реконструкции Главной канализационной насосной станции с установкой блока механической очистки.
Мероприятия по замене (реконструкции) сетей канализации запланированы на 2027-2028 гг., согласно действующей Инвестиционной программы.</t>
  </si>
  <si>
    <t>улучшение в 3,9 раза</t>
  </si>
  <si>
    <t>Согласно мониторинга газового хозяйства города Когалыма по состоянию на 01.01.2026 сети газопровода требующие замены/реконструкции отсутствуют.</t>
  </si>
  <si>
    <t>На 31.12.2025 торговую сеть составляют: 
- 168 (в 2024 году - 167) стационарных предприятий розничной торговли, с учётом магазинов в торговых центрах – 328 (в 2024 году - 345). Наиболее крупные из них: универсам «Росич»; торговые центры «Надежда», «Карнавал», «Лайм», «Семейный»; спортивно - культурный комплекс «Галактика» с торговой площадью 5 тыс. кв. м.;
- 27 (в 2024 году – 24) мелкорозничных торговых предприятий;
- 23 (в 2024 году – 19) аптек, в том числе представлены сетевые аптечные пункты «Бережная аптека», «Ригла», «Аптека от склада», «Здравсити», «Планета здоровья», «Апрель».</t>
  </si>
  <si>
    <t>Промышленный комплекс города Когалыма представлен следующими основными отраслями промышленности: добыча полезных ископаемых (предоставление услуг в области добычи полезных ископаемых), обрабатывающие производства, обеспечение электрической энергией, газом и паром; кондиционирование воздуха, водоснабжение; водоотведение, организация сбора и утилизация отходов, деятельность по ликвидации загрязнений. Доля промышленного производства в общем объеме отгруженных товаров собственного производства, выполненных работ и услуг собственными силами составила 72,2%. В промышленном комплексе города Когалыма действует 77 предприятий, что составляет 10,2% от общего количества юридических лиц.
Снижение объема промышленной продукции обусловлено значительным снижением объема в сфере «обрабатывающих производств».</t>
  </si>
  <si>
    <t>Показатель уровня регистрируемой безработицы по городу Когалыму на конец 2025 года составил 0,08%, увеличившись по отношению к концу 2024 года на 0,02 процентных пункта, но не превысил плановое значение.
Численность безработных граждан на конец 2025 года составила 30 человек.</t>
  </si>
  <si>
    <t>Число малых и средних предприятий, включая микропредприятия на конец 2025 года составило 458 МСП, в том числе:
6 средних предприятий;
48 малых предприятий;
404 микропредприятий.</t>
  </si>
  <si>
    <t>С 2025 года предоставление отчетности по форме №1-ИКГС отменено (приказ Росстата от 30.01.2026 №40), рейтинг не составлялся.</t>
  </si>
  <si>
    <t>Рост показателя связан с открытием дополнительных  групп в частном детском саду АНО «Город детства» и сохранением количества детей в возрасте от 0 до 6 лет на уровне 2024 года.</t>
  </si>
  <si>
    <t>По состоянию на конец 2025 года в городе Когалыме функционирует 171 спортивное сооружение, что на 12 спортиных сооружений больше, чем в 2024 году. Единовременная пропускная способность спортивных сооружений в 2025 году составила 4 527 человек, увеличившись по отношению к 2024 году на 332 человека (2024 год - 4 195).</t>
  </si>
  <si>
    <t>Большее значение отражает меньшую эффективность.
Показатель труднопрогнозируемый  и зависит от социально экономической обстановки на территории города Когалыма (758 преступлений/64 520 численность населения*10 000=116,2).</t>
  </si>
  <si>
    <t>Основной целью инвестиционной политики города Когалыма является наращивание объемов инвестиций в развитие экономики и социальной сферы города за счет эффективного использования бюджетных средств и привлечения иных внебюджетных ресурсов.
Ключевой вклад в увеличение объема инвестиций внесла сфера операций с недвижимым имуществом: прирост — 8 298,1 млн. рублей. В строительстве инвестиции увеличились на 60,3 % (1 110,0 млн. рублей). Такой рост объема инвестиций стал возможен благодаря строительству в 2025 году таких социальных объектов как: 
- "Парк Пятидесятилетия в городе Когалыме"; 
- Сквер вблизи СК "Олимп"; 
- Экотропа в городе Когалыме; 
- "Когалым-Арена".</t>
  </si>
  <si>
    <t>За 2025 год крупными и средними предприятиями и организациями города Когалыма выполнено работ и услуг по виду деятельности «Строительство» по предварительным данным на 8,6 млрд. рублей.</t>
  </si>
  <si>
    <t>Недостижение показателя связано с задержкой ввода в эксплуатацию новой школы.</t>
  </si>
  <si>
    <t xml:space="preserve">По состоянию на конец 2025 года в школах обучается 8 339 человек, 675 человек получают общее образование в КПК. Недостижение показателя вызвано, в том числе, большим количеством обучающихся в форме семейного образования вне образовательной организации (2025 год - 107, 2024 год - 99), и выездом детей за пределы города для получения среднего профессионального образования. </t>
  </si>
  <si>
    <t>Увеличение доли занимающихся в 2025 году по отношению к 2024 году произошло по нескольким причинам: 
Ввод в эксплуатацию новых объектов: 
- "Парк Пятидесятилетия в городе Когалыме" (скейт-парк, площадка для настольного тенниса, волейбольная площадка, баскетбольная площадка); 
- Экотропа в городе Когалыме" (велодорожка); 
- "Когалым-Арена" (крытое ледовое поле, поле для керлинга, тренажерный зал). Изменением методики подсчета граждан, в части исключения граждан, состоящих на учете в медицинской организации, имеющих противопоказания для занятий физической культурой и спортом, в соответствии с официальной статистической информацией, формируемой на основании данных формы федерального статистического наблюдения "Сведения о медицинской организации" (N 30), формируемой Минздравом России, из общей численности населения в возрасте 3-79 лет.</t>
  </si>
  <si>
    <t xml:space="preserve">Фактически достигнутое значение с учетом проведенных в 2025 году мероприятий по вводу и сносу жилья, а также ростом среднегодовой численности населения города Когалыма.
По состоянию на 01.01.2026 года жилищный фонд города Когалыма составляет – 1146,6 тыс. кв. м (по данным статистического отчета 1-Жилфонд за 2025 год). </t>
  </si>
  <si>
    <t>-</t>
  </si>
  <si>
    <t xml:space="preserve">Опрос населения проведен Департаментом внутренней политики Ханты-Мансийского автономного округа - Югры в соответствии с Порядком организации и проведения опросов населения об оценке эффективности деятельности органов местного самоуправления городских округов и муниципальных районов Ханты-Мансийского автономного округа - Югры, утвержденного постановлением Губернатора Ханты-Мансийского автономного округа - Югры от 23.01.2014 №7 "О реализации постановления Правительства Российской Федерации от 17 декабря 2012 года №1317 "О мерах по реализации Указа Президента Российской Федерации от 28 апреля 2008 г. №607 "Об оценке эффективности деятельности органов местного самоуправления муниципальных, городских округов и муниципальных районов" и подпункта "и" пункта 2 Указа Президента Российской Федерации от 7 мая 2012 г. №601 "Об основных направлениях совершенствования системы государственного управления" в части организации и проведения опросов населения".
</t>
  </si>
  <si>
    <t>Увеличение показателя обусловлено увеличением объема производства по виду экономической деятельности «Добыча полезных ископаемых, предоставление услуг в этих областях» на 18,1% по отношению к итогам 2024 года (2024 год - 41 957,2 млн. рублей, 2025 год - 49 555,5 млн. рублей).</t>
  </si>
  <si>
    <t>Снижение показателя обусловлено снижением объема отгруженных товаров, выполненных работ и услуг предприятиями обрабатывающей отрасли на 15,4% по отношению к итогам 2024 года (2024 год - 80 636,6 млн. рублей, 2025 - 68 248,7 млн. рублей).</t>
  </si>
  <si>
    <t>Увеличение показателя обусловлено увеличением объема отгруженных товаров собственного производства, выполненных работ и услуг собственными силами в рамках вида деятельности «Обеспечение электрической энергией, газом и паром; кондиционирование воздуха» на  11,9% по отношению к итогам 2024 года (2024 год - 12 054,2 млн. рублей, 2025 год - 13 488,5 млн. рублей).</t>
  </si>
  <si>
    <t>Увеличение показателя обусловлено увеличением объема отгруженных товаров собственного производства, выполненных работ и услуг своими силами по виду деятельности «Водоснабжение; водоотведение, организация сбора и утилизации отходов, деятельность по ликвидации загрязнений» на 23,1% по отношению к итогам 2024 года (2024 год - 376,7 млн. рублей, 2025 год - 463,8 млн. рублей).</t>
  </si>
  <si>
    <t xml:space="preserve"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
Число субъектов МСП на 01.01.2026 - 1 894.
</t>
  </si>
  <si>
    <t xml:space="preserve">Охват детей дополнительным образованием выше установленного целевого значения, что связано с реализацией программ дополнительного образования, отвечающих запросам родителей и обучающихся.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</si>
</sst>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64" fontId="4" fillId="0" borderId="0" xfId="0" applyNumberFormat="1" applyFont="1" applyFill="1"/>
    <xf numFmtId="164" fontId="2" fillId="0" borderId="0" xfId="0" applyNumberFormat="1" applyFont="1" applyFill="1"/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165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8" fillId="0" borderId="0" xfId="0" applyFont="1" applyFill="1"/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view="pageBreakPreview" topLeftCell="A23" zoomScale="80" zoomScaleNormal="80" zoomScaleSheetLayoutView="80" workbookViewId="0">
      <selection activeCell="O23" sqref="O23"/>
    </sheetView>
  </sheetViews>
  <sheetFormatPr defaultRowHeight="18.75" x14ac:dyDescent="0.3"/>
  <cols>
    <col min="1" max="1" width="9.140625" style="28"/>
    <col min="2" max="2" width="6.5703125" style="10" customWidth="1"/>
    <col min="3" max="3" width="59" style="10" customWidth="1"/>
    <col min="4" max="4" width="15.42578125" style="10" customWidth="1"/>
    <col min="5" max="5" width="14.140625" style="10" customWidth="1"/>
    <col min="6" max="6" width="11" style="10" customWidth="1"/>
    <col min="7" max="7" width="17.85546875" style="10" customWidth="1"/>
    <col min="8" max="8" width="67.5703125" style="27" customWidth="1"/>
    <col min="9" max="9" width="25.85546875" style="10" customWidth="1"/>
    <col min="10" max="16384" width="9.140625" style="10"/>
  </cols>
  <sheetData>
    <row r="1" spans="1:8" x14ac:dyDescent="0.3">
      <c r="H1" s="19" t="s">
        <v>104</v>
      </c>
    </row>
    <row r="2" spans="1:8" s="2" customFormat="1" x14ac:dyDescent="0.3">
      <c r="A2" s="28"/>
      <c r="B2" s="43" t="s">
        <v>33</v>
      </c>
      <c r="C2" s="43"/>
      <c r="D2" s="43"/>
      <c r="E2" s="43"/>
      <c r="F2" s="43"/>
      <c r="G2" s="43"/>
      <c r="H2" s="43"/>
    </row>
    <row r="3" spans="1:8" s="2" customFormat="1" x14ac:dyDescent="0.3">
      <c r="A3" s="28"/>
      <c r="B3" s="43" t="s">
        <v>34</v>
      </c>
      <c r="C3" s="43"/>
      <c r="D3" s="43"/>
      <c r="E3" s="43"/>
      <c r="F3" s="43"/>
      <c r="G3" s="43"/>
      <c r="H3" s="43"/>
    </row>
    <row r="4" spans="1:8" s="2" customFormat="1" x14ac:dyDescent="0.3">
      <c r="A4" s="28"/>
      <c r="C4" s="44" t="s">
        <v>106</v>
      </c>
      <c r="D4" s="44"/>
      <c r="E4" s="44"/>
      <c r="F4" s="44"/>
      <c r="G4" s="44"/>
      <c r="H4" s="44"/>
    </row>
    <row r="5" spans="1:8" s="2" customFormat="1" x14ac:dyDescent="0.3">
      <c r="A5" s="28"/>
      <c r="H5" s="20"/>
    </row>
    <row r="6" spans="1:8" ht="19.5" customHeight="1" x14ac:dyDescent="0.3">
      <c r="B6" s="39" t="s">
        <v>0</v>
      </c>
      <c r="C6" s="39" t="s">
        <v>1</v>
      </c>
      <c r="D6" s="39" t="s">
        <v>35</v>
      </c>
      <c r="E6" s="45" t="s">
        <v>107</v>
      </c>
      <c r="F6" s="46"/>
      <c r="G6" s="47"/>
      <c r="H6" s="48" t="s">
        <v>39</v>
      </c>
    </row>
    <row r="7" spans="1:8" x14ac:dyDescent="0.3">
      <c r="B7" s="39"/>
      <c r="C7" s="39"/>
      <c r="D7" s="39"/>
      <c r="E7" s="48" t="s">
        <v>36</v>
      </c>
      <c r="F7" s="48" t="s">
        <v>37</v>
      </c>
      <c r="G7" s="48" t="s">
        <v>38</v>
      </c>
      <c r="H7" s="50"/>
    </row>
    <row r="8" spans="1:8" x14ac:dyDescent="0.3">
      <c r="B8" s="39"/>
      <c r="C8" s="39"/>
      <c r="D8" s="39"/>
      <c r="E8" s="49"/>
      <c r="F8" s="49"/>
      <c r="G8" s="49"/>
      <c r="H8" s="49"/>
    </row>
    <row r="9" spans="1:8" x14ac:dyDescent="0.3">
      <c r="B9" s="1"/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</row>
    <row r="10" spans="1:8" ht="63.75" x14ac:dyDescent="0.3">
      <c r="A10" s="28" t="s">
        <v>150</v>
      </c>
      <c r="B10" s="1">
        <v>1</v>
      </c>
      <c r="C10" s="4" t="s">
        <v>105</v>
      </c>
      <c r="D10" s="1" t="s">
        <v>40</v>
      </c>
      <c r="E10" s="21">
        <v>64.52</v>
      </c>
      <c r="F10" s="21">
        <v>64.52</v>
      </c>
      <c r="G10" s="7">
        <f>IFERROR(F10/E10*100,0)</f>
        <v>100</v>
      </c>
      <c r="H10" s="16" t="s">
        <v>114</v>
      </c>
    </row>
    <row r="11" spans="1:8" ht="21.75" customHeight="1" x14ac:dyDescent="0.3">
      <c r="A11" s="28">
        <v>1</v>
      </c>
      <c r="B11" s="1">
        <v>2</v>
      </c>
      <c r="C11" s="4" t="s">
        <v>42</v>
      </c>
      <c r="D11" s="1" t="s">
        <v>41</v>
      </c>
      <c r="E11" s="1">
        <v>79.599999999999994</v>
      </c>
      <c r="F11" s="7">
        <v>76.180000000000007</v>
      </c>
      <c r="G11" s="30">
        <f>IFERROR(F11/E11*100,0)</f>
        <v>95.703517587939714</v>
      </c>
      <c r="H11" s="11"/>
    </row>
    <row r="12" spans="1:8" x14ac:dyDescent="0.3">
      <c r="B12" s="40" t="s">
        <v>2</v>
      </c>
      <c r="C12" s="40"/>
      <c r="D12" s="40"/>
      <c r="E12" s="40"/>
      <c r="F12" s="40"/>
      <c r="G12" s="40"/>
      <c r="H12" s="40"/>
    </row>
    <row r="13" spans="1:8" x14ac:dyDescent="0.3">
      <c r="B13" s="40" t="s">
        <v>3</v>
      </c>
      <c r="C13" s="40"/>
      <c r="D13" s="40"/>
      <c r="E13" s="40"/>
      <c r="F13" s="40"/>
      <c r="G13" s="40"/>
      <c r="H13" s="40"/>
    </row>
    <row r="14" spans="1:8" s="2" customFormat="1" ht="36" customHeight="1" x14ac:dyDescent="0.3">
      <c r="A14" s="28" t="s">
        <v>150</v>
      </c>
      <c r="B14" s="1">
        <v>3</v>
      </c>
      <c r="C14" s="4" t="s">
        <v>4</v>
      </c>
      <c r="D14" s="1" t="s">
        <v>43</v>
      </c>
      <c r="E14" s="1">
        <v>3</v>
      </c>
      <c r="F14" s="1" t="s">
        <v>108</v>
      </c>
      <c r="G14" s="1">
        <f>IFERROR(F14/E14*100,0)</f>
        <v>0</v>
      </c>
      <c r="H14" s="16" t="s">
        <v>140</v>
      </c>
    </row>
    <row r="15" spans="1:8" s="2" customFormat="1" ht="83.25" customHeight="1" x14ac:dyDescent="0.3">
      <c r="A15" s="28" t="s">
        <v>150</v>
      </c>
      <c r="B15" s="1">
        <v>4</v>
      </c>
      <c r="C15" s="4" t="s">
        <v>44</v>
      </c>
      <c r="D15" s="1" t="s">
        <v>40</v>
      </c>
      <c r="E15" s="1">
        <v>0.20799999999999999</v>
      </c>
      <c r="F15" s="1" t="s">
        <v>108</v>
      </c>
      <c r="G15" s="7">
        <f>IFERROR(F15/E15*100,0)</f>
        <v>0</v>
      </c>
      <c r="H15" s="16" t="s">
        <v>114</v>
      </c>
    </row>
    <row r="16" spans="1:8" s="2" customFormat="1" x14ac:dyDescent="0.3">
      <c r="A16" s="28"/>
      <c r="B16" s="40" t="s">
        <v>5</v>
      </c>
      <c r="C16" s="40"/>
      <c r="D16" s="40"/>
      <c r="E16" s="40"/>
      <c r="F16" s="40"/>
      <c r="G16" s="40"/>
      <c r="H16" s="40"/>
    </row>
    <row r="17" spans="1:8" s="2" customFormat="1" ht="51" x14ac:dyDescent="0.3">
      <c r="A17" s="28">
        <v>2</v>
      </c>
      <c r="B17" s="1">
        <v>5</v>
      </c>
      <c r="C17" s="4" t="s">
        <v>46</v>
      </c>
      <c r="D17" s="1" t="s">
        <v>45</v>
      </c>
      <c r="E17" s="1">
        <v>0</v>
      </c>
      <c r="F17" s="1">
        <v>0</v>
      </c>
      <c r="G17" s="30">
        <v>100</v>
      </c>
      <c r="H17" s="16" t="s">
        <v>113</v>
      </c>
    </row>
    <row r="18" spans="1:8" x14ac:dyDescent="0.3">
      <c r="B18" s="40" t="s">
        <v>6</v>
      </c>
      <c r="C18" s="40"/>
      <c r="D18" s="40"/>
      <c r="E18" s="40"/>
      <c r="F18" s="40"/>
      <c r="G18" s="40"/>
      <c r="H18" s="40"/>
    </row>
    <row r="19" spans="1:8" ht="81.75" customHeight="1" x14ac:dyDescent="0.3">
      <c r="A19" s="28">
        <v>3</v>
      </c>
      <c r="B19" s="1">
        <v>6</v>
      </c>
      <c r="C19" s="4" t="s">
        <v>48</v>
      </c>
      <c r="D19" s="1" t="s">
        <v>47</v>
      </c>
      <c r="E19" s="1">
        <v>99.1</v>
      </c>
      <c r="F19" s="7">
        <v>98.04</v>
      </c>
      <c r="G19" s="30">
        <f>IFERROR(F19/E19*100,0)</f>
        <v>98.9303733602422</v>
      </c>
      <c r="H19" s="16" t="s">
        <v>116</v>
      </c>
    </row>
    <row r="20" spans="1:8" ht="48" customHeight="1" x14ac:dyDescent="0.3">
      <c r="A20" s="28">
        <v>4</v>
      </c>
      <c r="B20" s="1">
        <v>7</v>
      </c>
      <c r="C20" s="4" t="s">
        <v>49</v>
      </c>
      <c r="D20" s="1" t="s">
        <v>47</v>
      </c>
      <c r="E20" s="1">
        <v>106.6</v>
      </c>
      <c r="F20" s="1">
        <v>109.7</v>
      </c>
      <c r="G20" s="29">
        <f t="shared" ref="G20:G27" si="0">IFERROR(F20/E20*100,0)</f>
        <v>102.90806754221389</v>
      </c>
      <c r="H20" s="16" t="s">
        <v>141</v>
      </c>
    </row>
    <row r="21" spans="1:8" ht="50.25" customHeight="1" x14ac:dyDescent="0.3">
      <c r="A21" s="28">
        <v>5</v>
      </c>
      <c r="B21" s="1">
        <v>8</v>
      </c>
      <c r="C21" s="4" t="s">
        <v>50</v>
      </c>
      <c r="D21" s="1" t="s">
        <v>47</v>
      </c>
      <c r="E21" s="1">
        <v>68.599999999999994</v>
      </c>
      <c r="F21" s="1">
        <v>58.8</v>
      </c>
      <c r="G21" s="36">
        <f t="shared" si="0"/>
        <v>85.714285714285722</v>
      </c>
      <c r="H21" s="16" t="s">
        <v>130</v>
      </c>
    </row>
    <row r="22" spans="1:8" ht="353.25" customHeight="1" x14ac:dyDescent="0.3">
      <c r="A22" s="28">
        <v>6</v>
      </c>
      <c r="B22" s="1">
        <v>9</v>
      </c>
      <c r="C22" s="4" t="s">
        <v>51</v>
      </c>
      <c r="D22" s="1" t="s">
        <v>47</v>
      </c>
      <c r="E22" s="1">
        <v>100</v>
      </c>
      <c r="F22" s="1">
        <v>75</v>
      </c>
      <c r="G22" s="38">
        <f t="shared" si="0"/>
        <v>75</v>
      </c>
      <c r="H22" s="16" t="s">
        <v>131</v>
      </c>
    </row>
    <row r="23" spans="1:8" ht="364.5" customHeight="1" x14ac:dyDescent="0.3">
      <c r="A23" s="28">
        <v>7</v>
      </c>
      <c r="B23" s="1">
        <v>10</v>
      </c>
      <c r="C23" s="4" t="s">
        <v>52</v>
      </c>
      <c r="D23" s="1" t="s">
        <v>47</v>
      </c>
      <c r="E23" s="1">
        <v>38</v>
      </c>
      <c r="F23" s="1">
        <v>42.9</v>
      </c>
      <c r="G23" s="29">
        <f t="shared" si="0"/>
        <v>112.89473684210527</v>
      </c>
      <c r="H23" s="16" t="s">
        <v>132</v>
      </c>
    </row>
    <row r="24" spans="1:8" ht="45.75" customHeight="1" x14ac:dyDescent="0.3">
      <c r="A24" s="28">
        <v>8</v>
      </c>
      <c r="B24" s="1">
        <v>11</v>
      </c>
      <c r="C24" s="4" t="s">
        <v>53</v>
      </c>
      <c r="D24" s="1" t="s">
        <v>47</v>
      </c>
      <c r="E24" s="1">
        <v>100</v>
      </c>
      <c r="F24" s="1">
        <v>100</v>
      </c>
      <c r="G24" s="30">
        <f t="shared" si="0"/>
        <v>100</v>
      </c>
      <c r="H24" s="16" t="s">
        <v>125</v>
      </c>
    </row>
    <row r="25" spans="1:8" ht="32.25" customHeight="1" x14ac:dyDescent="0.3">
      <c r="A25" s="28">
        <v>9</v>
      </c>
      <c r="B25" s="1">
        <v>12</v>
      </c>
      <c r="C25" s="4" t="s">
        <v>54</v>
      </c>
      <c r="D25" s="1" t="s">
        <v>47</v>
      </c>
      <c r="E25" s="1">
        <v>133</v>
      </c>
      <c r="F25" s="1">
        <v>133</v>
      </c>
      <c r="G25" s="30">
        <f t="shared" si="0"/>
        <v>100</v>
      </c>
      <c r="H25" s="17" t="s">
        <v>126</v>
      </c>
    </row>
    <row r="26" spans="1:8" ht="32.25" customHeight="1" x14ac:dyDescent="0.3">
      <c r="A26" s="28">
        <v>10</v>
      </c>
      <c r="B26" s="1">
        <v>13</v>
      </c>
      <c r="C26" s="4" t="s">
        <v>55</v>
      </c>
      <c r="D26" s="1" t="s">
        <v>47</v>
      </c>
      <c r="E26" s="1">
        <v>100</v>
      </c>
      <c r="F26" s="1">
        <v>100</v>
      </c>
      <c r="G26" s="30">
        <f t="shared" si="0"/>
        <v>100</v>
      </c>
      <c r="H26" s="16" t="s">
        <v>127</v>
      </c>
    </row>
    <row r="27" spans="1:8" ht="69" customHeight="1" x14ac:dyDescent="0.3">
      <c r="A27" s="28">
        <v>11</v>
      </c>
      <c r="B27" s="1">
        <v>14</v>
      </c>
      <c r="C27" s="4" t="s">
        <v>56</v>
      </c>
      <c r="D27" s="1" t="s">
        <v>47</v>
      </c>
      <c r="E27" s="1">
        <v>57.1</v>
      </c>
      <c r="F27" s="1">
        <v>62.3</v>
      </c>
      <c r="G27" s="29">
        <f t="shared" si="0"/>
        <v>109.10683012259194</v>
      </c>
      <c r="H27" s="16" t="s">
        <v>142</v>
      </c>
    </row>
    <row r="28" spans="1:8" x14ac:dyDescent="0.3">
      <c r="B28" s="40" t="s">
        <v>7</v>
      </c>
      <c r="C28" s="40"/>
      <c r="D28" s="40"/>
      <c r="E28" s="40"/>
      <c r="F28" s="40"/>
      <c r="G28" s="40"/>
      <c r="H28" s="40"/>
    </row>
    <row r="29" spans="1:8" ht="54" customHeight="1" x14ac:dyDescent="0.3">
      <c r="A29" s="28">
        <v>12</v>
      </c>
      <c r="B29" s="1">
        <v>15</v>
      </c>
      <c r="C29" s="4" t="s">
        <v>57</v>
      </c>
      <c r="D29" s="1" t="s">
        <v>45</v>
      </c>
      <c r="E29" s="1">
        <v>0.4</v>
      </c>
      <c r="F29" s="1">
        <v>0.45</v>
      </c>
      <c r="G29" s="36">
        <f>IFERROR(E29/F29*100,0)</f>
        <v>88.8888888888889</v>
      </c>
      <c r="H29" s="16" t="s">
        <v>120</v>
      </c>
    </row>
    <row r="30" spans="1:8" ht="78.75" customHeight="1" x14ac:dyDescent="0.3">
      <c r="A30" s="28">
        <v>13</v>
      </c>
      <c r="B30" s="1">
        <v>16</v>
      </c>
      <c r="C30" s="4" t="s">
        <v>58</v>
      </c>
      <c r="D30" s="1" t="s">
        <v>45</v>
      </c>
      <c r="E30" s="1">
        <v>1.79</v>
      </c>
      <c r="F30" s="15">
        <v>0</v>
      </c>
      <c r="G30" s="30">
        <v>100</v>
      </c>
      <c r="H30" s="16" t="s">
        <v>133</v>
      </c>
    </row>
    <row r="31" spans="1:8" ht="33.75" customHeight="1" x14ac:dyDescent="0.3">
      <c r="A31" s="28">
        <v>14</v>
      </c>
      <c r="B31" s="1">
        <v>17</v>
      </c>
      <c r="C31" s="4" t="s">
        <v>59</v>
      </c>
      <c r="D31" s="1" t="s">
        <v>45</v>
      </c>
      <c r="E31" s="1">
        <v>54.87</v>
      </c>
      <c r="F31" s="15">
        <v>14.07</v>
      </c>
      <c r="G31" s="29" t="s">
        <v>134</v>
      </c>
      <c r="H31" s="16" t="s">
        <v>124</v>
      </c>
    </row>
    <row r="32" spans="1:8" ht="54" customHeight="1" x14ac:dyDescent="0.3">
      <c r="A32" s="28">
        <v>15</v>
      </c>
      <c r="B32" s="1">
        <v>18</v>
      </c>
      <c r="C32" s="4" t="s">
        <v>60</v>
      </c>
      <c r="D32" s="1" t="s">
        <v>45</v>
      </c>
      <c r="E32" s="1">
        <v>53.28</v>
      </c>
      <c r="F32" s="1">
        <v>54.84</v>
      </c>
      <c r="G32" s="30">
        <f t="shared" ref="G32" si="1">IFERROR(E32/F32*100,0)</f>
        <v>97.155361050328224</v>
      </c>
      <c r="H32" s="16" t="s">
        <v>121</v>
      </c>
    </row>
    <row r="33" spans="1:9" ht="45" customHeight="1" x14ac:dyDescent="0.3">
      <c r="A33" s="28">
        <v>16</v>
      </c>
      <c r="B33" s="1">
        <v>19</v>
      </c>
      <c r="C33" s="4" t="s">
        <v>61</v>
      </c>
      <c r="D33" s="1" t="s">
        <v>45</v>
      </c>
      <c r="E33" s="1">
        <v>70</v>
      </c>
      <c r="F33" s="1">
        <v>0</v>
      </c>
      <c r="G33" s="30">
        <v>100</v>
      </c>
      <c r="H33" s="16" t="s">
        <v>135</v>
      </c>
    </row>
    <row r="34" spans="1:9" x14ac:dyDescent="0.3">
      <c r="B34" s="40" t="s">
        <v>8</v>
      </c>
      <c r="C34" s="40"/>
      <c r="D34" s="40"/>
      <c r="E34" s="40"/>
      <c r="F34" s="40"/>
      <c r="G34" s="40"/>
      <c r="H34" s="40"/>
    </row>
    <row r="35" spans="1:9" s="2" customFormat="1" ht="37.5" customHeight="1" x14ac:dyDescent="0.3">
      <c r="A35" s="28">
        <v>17</v>
      </c>
      <c r="B35" s="1">
        <v>20</v>
      </c>
      <c r="C35" s="4" t="s">
        <v>62</v>
      </c>
      <c r="D35" s="1" t="s">
        <v>45</v>
      </c>
      <c r="E35" s="1">
        <v>98.4</v>
      </c>
      <c r="F35" s="1">
        <v>100</v>
      </c>
      <c r="G35" s="29">
        <f>IFERROR(F35/E35*100,0)</f>
        <v>101.62601626016259</v>
      </c>
      <c r="H35" s="16" t="s">
        <v>122</v>
      </c>
    </row>
    <row r="36" spans="1:9" s="2" customFormat="1" ht="81" customHeight="1" x14ac:dyDescent="0.3">
      <c r="A36" s="28">
        <v>18</v>
      </c>
      <c r="B36" s="1">
        <v>21</v>
      </c>
      <c r="C36" s="4" t="s">
        <v>64</v>
      </c>
      <c r="D36" s="1" t="s">
        <v>63</v>
      </c>
      <c r="E36" s="1">
        <v>0.94199999999999995</v>
      </c>
      <c r="F36" s="1">
        <v>0.77200000000000002</v>
      </c>
      <c r="G36" s="29">
        <f>IFERROR(E36/F36*100,0)</f>
        <v>122.02072538860102</v>
      </c>
      <c r="H36" s="16" t="s">
        <v>123</v>
      </c>
      <c r="I36" s="5"/>
    </row>
    <row r="37" spans="1:9" s="2" customFormat="1" x14ac:dyDescent="0.3">
      <c r="A37" s="28"/>
      <c r="B37" s="40" t="s">
        <v>9</v>
      </c>
      <c r="C37" s="40"/>
      <c r="D37" s="40"/>
      <c r="E37" s="40"/>
      <c r="F37" s="40"/>
      <c r="G37" s="40"/>
      <c r="H37" s="40"/>
    </row>
    <row r="38" spans="1:9" s="2" customFormat="1" ht="133.5" customHeight="1" x14ac:dyDescent="0.3">
      <c r="A38" s="28">
        <v>19</v>
      </c>
      <c r="B38" s="1">
        <v>22</v>
      </c>
      <c r="C38" s="4" t="s">
        <v>67</v>
      </c>
      <c r="D38" s="1" t="s">
        <v>66</v>
      </c>
      <c r="E38" s="9">
        <v>16673.5</v>
      </c>
      <c r="F38" s="22">
        <v>22951.200000000001</v>
      </c>
      <c r="G38" s="29">
        <f>IFERROR(F38/E38*100,0)</f>
        <v>137.6507631870933</v>
      </c>
      <c r="H38" s="16" t="s">
        <v>136</v>
      </c>
    </row>
    <row r="39" spans="1:9" s="2" customFormat="1" ht="75" customHeight="1" x14ac:dyDescent="0.3">
      <c r="A39" s="28">
        <v>20</v>
      </c>
      <c r="B39" s="1">
        <v>23</v>
      </c>
      <c r="C39" s="4" t="s">
        <v>68</v>
      </c>
      <c r="D39" s="1" t="s">
        <v>66</v>
      </c>
      <c r="E39" s="9">
        <v>5236.8999999999996</v>
      </c>
      <c r="F39" s="22">
        <v>5236.8999999999996</v>
      </c>
      <c r="G39" s="30">
        <f>IFERROR(F39/E39*100,0)</f>
        <v>100</v>
      </c>
      <c r="H39" s="16" t="s">
        <v>115</v>
      </c>
    </row>
    <row r="40" spans="1:9" s="2" customFormat="1" x14ac:dyDescent="0.3">
      <c r="A40" s="28"/>
      <c r="B40" s="40" t="s">
        <v>10</v>
      </c>
      <c r="C40" s="40"/>
      <c r="D40" s="40"/>
      <c r="E40" s="40"/>
      <c r="F40" s="40"/>
      <c r="G40" s="40"/>
      <c r="H40" s="40"/>
    </row>
    <row r="41" spans="1:9" ht="29.25" customHeight="1" x14ac:dyDescent="0.3">
      <c r="A41" s="28" t="s">
        <v>150</v>
      </c>
      <c r="B41" s="1">
        <v>24</v>
      </c>
      <c r="C41" s="4" t="s">
        <v>69</v>
      </c>
      <c r="D41" s="3" t="s">
        <v>45</v>
      </c>
      <c r="E41" s="3">
        <v>50</v>
      </c>
      <c r="F41" s="3" t="s">
        <v>108</v>
      </c>
      <c r="G41" s="3">
        <f>IFERROR(F41/E41*100,0)</f>
        <v>0</v>
      </c>
      <c r="H41" s="16" t="s">
        <v>112</v>
      </c>
    </row>
    <row r="42" spans="1:9" ht="77.25" customHeight="1" x14ac:dyDescent="0.3">
      <c r="A42" s="28">
        <v>21</v>
      </c>
      <c r="B42" s="1">
        <v>25</v>
      </c>
      <c r="C42" s="4" t="s">
        <v>71</v>
      </c>
      <c r="D42" s="1" t="s">
        <v>70</v>
      </c>
      <c r="E42" s="1">
        <v>114.28</v>
      </c>
      <c r="F42" s="1">
        <v>117.4</v>
      </c>
      <c r="G42" s="31">
        <f>IFERROR(E42/F42*100,0)</f>
        <v>97.34241908006814</v>
      </c>
      <c r="H42" s="16" t="s">
        <v>143</v>
      </c>
    </row>
    <row r="43" spans="1:9" ht="47.25" customHeight="1" x14ac:dyDescent="0.3">
      <c r="A43" s="28">
        <v>22</v>
      </c>
      <c r="B43" s="1">
        <v>26</v>
      </c>
      <c r="C43" s="4" t="s">
        <v>72</v>
      </c>
      <c r="D43" s="1" t="s">
        <v>45</v>
      </c>
      <c r="E43" s="1">
        <v>70</v>
      </c>
      <c r="F43" s="1">
        <v>112.4</v>
      </c>
      <c r="G43" s="35">
        <f t="shared" ref="G43" si="2">IFERROR(F43/E43*100,0)</f>
        <v>160.57142857142858</v>
      </c>
      <c r="H43" s="16" t="s">
        <v>128</v>
      </c>
    </row>
    <row r="44" spans="1:9" x14ac:dyDescent="0.3">
      <c r="B44" s="40" t="s">
        <v>11</v>
      </c>
      <c r="C44" s="40"/>
      <c r="D44" s="40"/>
      <c r="E44" s="40"/>
      <c r="F44" s="40"/>
      <c r="G44" s="40"/>
      <c r="H44" s="40"/>
    </row>
    <row r="45" spans="1:9" x14ac:dyDescent="0.3">
      <c r="B45" s="40" t="s">
        <v>12</v>
      </c>
      <c r="C45" s="40"/>
      <c r="D45" s="40"/>
      <c r="E45" s="40"/>
      <c r="F45" s="40"/>
      <c r="G45" s="40"/>
      <c r="H45" s="40"/>
    </row>
    <row r="46" spans="1:9" ht="168.75" customHeight="1" x14ac:dyDescent="0.3">
      <c r="A46" s="28">
        <v>23</v>
      </c>
      <c r="B46" s="1">
        <v>27</v>
      </c>
      <c r="C46" s="4" t="s">
        <v>73</v>
      </c>
      <c r="D46" s="1" t="s">
        <v>66</v>
      </c>
      <c r="E46" s="9">
        <v>146066</v>
      </c>
      <c r="F46" s="22">
        <v>131756.5</v>
      </c>
      <c r="G46" s="37">
        <f>IFERROR(F46/E46*100,0)</f>
        <v>90.203401202196261</v>
      </c>
      <c r="H46" s="16" t="s">
        <v>137</v>
      </c>
    </row>
    <row r="47" spans="1:9" ht="33" customHeight="1" x14ac:dyDescent="0.3">
      <c r="A47" s="28">
        <v>24</v>
      </c>
      <c r="B47" s="1">
        <v>28</v>
      </c>
      <c r="C47" s="4" t="s">
        <v>74</v>
      </c>
      <c r="D47" s="1" t="s">
        <v>45</v>
      </c>
      <c r="E47" s="7">
        <v>102</v>
      </c>
      <c r="F47" s="1">
        <v>94.9</v>
      </c>
      <c r="G47" s="37">
        <f t="shared" ref="G47" si="3">IFERROR(F47/E47*100,0)</f>
        <v>93.039215686274517</v>
      </c>
      <c r="H47" s="11"/>
    </row>
    <row r="48" spans="1:9" ht="60" customHeight="1" x14ac:dyDescent="0.3">
      <c r="A48" s="28">
        <v>25</v>
      </c>
      <c r="B48" s="1">
        <v>29</v>
      </c>
      <c r="C48" s="4" t="s">
        <v>75</v>
      </c>
      <c r="D48" s="1" t="s">
        <v>45</v>
      </c>
      <c r="E48" s="1">
        <v>0.08</v>
      </c>
      <c r="F48" s="1">
        <v>0.08</v>
      </c>
      <c r="G48" s="32">
        <f>IFERROR(E48/F48*100,0)</f>
        <v>100</v>
      </c>
      <c r="H48" s="16" t="s">
        <v>138</v>
      </c>
      <c r="I48" s="12"/>
    </row>
    <row r="49" spans="1:8" x14ac:dyDescent="0.3">
      <c r="B49" s="40" t="s">
        <v>13</v>
      </c>
      <c r="C49" s="40"/>
      <c r="D49" s="40"/>
      <c r="E49" s="40"/>
      <c r="F49" s="40"/>
      <c r="G49" s="40"/>
      <c r="H49" s="40"/>
    </row>
    <row r="50" spans="1:8" ht="69.75" customHeight="1" x14ac:dyDescent="0.3">
      <c r="A50" s="28">
        <v>26</v>
      </c>
      <c r="B50" s="1">
        <v>30</v>
      </c>
      <c r="C50" s="4" t="s">
        <v>76</v>
      </c>
      <c r="D50" s="1" t="s">
        <v>45</v>
      </c>
      <c r="E50" s="1">
        <v>105.1</v>
      </c>
      <c r="F50" s="1">
        <v>131.4</v>
      </c>
      <c r="G50" s="29">
        <f>IFERROR(F50/E50*100,0)</f>
        <v>125.02378686964796</v>
      </c>
      <c r="H50" s="17" t="s">
        <v>152</v>
      </c>
    </row>
    <row r="51" spans="1:8" ht="63.75" customHeight="1" x14ac:dyDescent="0.3">
      <c r="A51" s="28">
        <v>27</v>
      </c>
      <c r="B51" s="1">
        <v>31</v>
      </c>
      <c r="C51" s="4" t="s">
        <v>77</v>
      </c>
      <c r="D51" s="1" t="s">
        <v>45</v>
      </c>
      <c r="E51" s="1">
        <v>102.5</v>
      </c>
      <c r="F51" s="1">
        <v>80.3</v>
      </c>
      <c r="G51" s="38">
        <f t="shared" ref="G51:G53" si="4">IFERROR(F51/E51*100,0)</f>
        <v>78.341463414634134</v>
      </c>
      <c r="H51" s="17" t="s">
        <v>153</v>
      </c>
    </row>
    <row r="52" spans="1:8" ht="90" customHeight="1" x14ac:dyDescent="0.3">
      <c r="A52" s="28">
        <v>28</v>
      </c>
      <c r="B52" s="1">
        <v>32</v>
      </c>
      <c r="C52" s="4" t="s">
        <v>78</v>
      </c>
      <c r="D52" s="1" t="s">
        <v>45</v>
      </c>
      <c r="E52" s="1">
        <v>86.9</v>
      </c>
      <c r="F52" s="1">
        <v>97.1</v>
      </c>
      <c r="G52" s="29">
        <f t="shared" si="4"/>
        <v>111.73762945914842</v>
      </c>
      <c r="H52" s="17" t="s">
        <v>154</v>
      </c>
    </row>
    <row r="53" spans="1:8" ht="88.5" customHeight="1" x14ac:dyDescent="0.3">
      <c r="A53" s="28">
        <v>29</v>
      </c>
      <c r="B53" s="1">
        <v>33</v>
      </c>
      <c r="C53" s="4" t="s">
        <v>79</v>
      </c>
      <c r="D53" s="1" t="s">
        <v>45</v>
      </c>
      <c r="E53" s="3">
        <v>101.8</v>
      </c>
      <c r="F53" s="3">
        <v>115.8</v>
      </c>
      <c r="G53" s="29">
        <f t="shared" si="4"/>
        <v>113.7524557956778</v>
      </c>
      <c r="H53" s="17" t="s">
        <v>155</v>
      </c>
    </row>
    <row r="54" spans="1:8" x14ac:dyDescent="0.3">
      <c r="B54" s="40" t="s">
        <v>14</v>
      </c>
      <c r="C54" s="40"/>
      <c r="D54" s="40"/>
      <c r="E54" s="40"/>
      <c r="F54" s="40"/>
      <c r="G54" s="40"/>
      <c r="H54" s="40"/>
    </row>
    <row r="55" spans="1:8" ht="78" customHeight="1" x14ac:dyDescent="0.3">
      <c r="A55" s="28">
        <v>30</v>
      </c>
      <c r="B55" s="1">
        <v>34</v>
      </c>
      <c r="C55" s="4" t="s">
        <v>80</v>
      </c>
      <c r="D55" s="3" t="s">
        <v>65</v>
      </c>
      <c r="E55" s="3">
        <v>466</v>
      </c>
      <c r="F55" s="3">
        <v>458</v>
      </c>
      <c r="G55" s="31">
        <f>IFERROR(F55/E55*100,0)</f>
        <v>98.283261802575112</v>
      </c>
      <c r="H55" s="16" t="s">
        <v>139</v>
      </c>
    </row>
    <row r="56" spans="1:8" ht="75" customHeight="1" x14ac:dyDescent="0.3">
      <c r="A56" s="28">
        <v>31</v>
      </c>
      <c r="B56" s="1">
        <v>35</v>
      </c>
      <c r="C56" s="4" t="s">
        <v>15</v>
      </c>
      <c r="D56" s="1" t="s">
        <v>81</v>
      </c>
      <c r="E56" s="3">
        <v>286.5</v>
      </c>
      <c r="F56" s="3">
        <v>294.8</v>
      </c>
      <c r="G56" s="35">
        <f>IFERROR(F56/E56*100,0)</f>
        <v>102.89703315881327</v>
      </c>
      <c r="H56" s="16" t="s">
        <v>156</v>
      </c>
    </row>
    <row r="57" spans="1:8" x14ac:dyDescent="0.3">
      <c r="B57" s="40" t="s">
        <v>16</v>
      </c>
      <c r="C57" s="40"/>
      <c r="D57" s="40"/>
      <c r="E57" s="40"/>
      <c r="F57" s="40"/>
      <c r="G57" s="40"/>
      <c r="H57" s="40"/>
    </row>
    <row r="58" spans="1:8" s="2" customFormat="1" ht="42" customHeight="1" x14ac:dyDescent="0.3">
      <c r="A58" s="28">
        <v>32</v>
      </c>
      <c r="B58" s="1">
        <v>36</v>
      </c>
      <c r="C58" s="4" t="s">
        <v>82</v>
      </c>
      <c r="D58" s="3" t="s">
        <v>45</v>
      </c>
      <c r="E58" s="3">
        <v>96.2</v>
      </c>
      <c r="F58" s="3">
        <v>119.1</v>
      </c>
      <c r="G58" s="35">
        <f>IFERROR(F58/E58*100,0)</f>
        <v>123.80457380457379</v>
      </c>
      <c r="H58" s="41" t="s">
        <v>144</v>
      </c>
    </row>
    <row r="59" spans="1:8" s="2" customFormat="1" ht="130.5" customHeight="1" x14ac:dyDescent="0.3">
      <c r="A59" s="28">
        <v>33</v>
      </c>
      <c r="B59" s="1">
        <v>37</v>
      </c>
      <c r="C59" s="4" t="s">
        <v>84</v>
      </c>
      <c r="D59" s="24" t="s">
        <v>83</v>
      </c>
      <c r="E59" s="25">
        <v>27213.1</v>
      </c>
      <c r="F59" s="24">
        <v>34300.699999999997</v>
      </c>
      <c r="G59" s="35">
        <f>IFERROR(F59/E59*100,0)</f>
        <v>126.04480930140262</v>
      </c>
      <c r="H59" s="42"/>
    </row>
    <row r="60" spans="1:8" x14ac:dyDescent="0.3">
      <c r="B60" s="40" t="s">
        <v>17</v>
      </c>
      <c r="C60" s="40"/>
      <c r="D60" s="40"/>
      <c r="E60" s="40"/>
      <c r="F60" s="40"/>
      <c r="G60" s="40"/>
      <c r="H60" s="40"/>
    </row>
    <row r="61" spans="1:8" s="2" customFormat="1" ht="59.25" customHeight="1" x14ac:dyDescent="0.3">
      <c r="A61" s="28">
        <v>34</v>
      </c>
      <c r="B61" s="1">
        <v>38</v>
      </c>
      <c r="C61" s="4" t="s">
        <v>86</v>
      </c>
      <c r="D61" s="3" t="s">
        <v>85</v>
      </c>
      <c r="E61" s="18">
        <v>151987</v>
      </c>
      <c r="F61" s="18">
        <v>157453</v>
      </c>
      <c r="G61" s="35">
        <f>IFERROR(F61/E61*100,0)</f>
        <v>103.59636021501839</v>
      </c>
      <c r="H61" s="16" t="s">
        <v>117</v>
      </c>
    </row>
    <row r="62" spans="1:8" x14ac:dyDescent="0.3">
      <c r="B62" s="40" t="s">
        <v>18</v>
      </c>
      <c r="C62" s="40"/>
      <c r="D62" s="40"/>
      <c r="E62" s="40"/>
      <c r="F62" s="40"/>
      <c r="G62" s="40"/>
      <c r="H62" s="40"/>
    </row>
    <row r="63" spans="1:8" s="2" customFormat="1" ht="29.25" customHeight="1" x14ac:dyDescent="0.3">
      <c r="A63" s="28">
        <v>35</v>
      </c>
      <c r="B63" s="1">
        <v>39</v>
      </c>
      <c r="C63" s="4" t="s">
        <v>87</v>
      </c>
      <c r="D63" s="3" t="s">
        <v>45</v>
      </c>
      <c r="E63" s="3">
        <v>96.1</v>
      </c>
      <c r="F63" s="3">
        <v>92.2</v>
      </c>
      <c r="G63" s="31">
        <f>IFERROR(F63/E63*100,0)</f>
        <v>95.941727367325711</v>
      </c>
      <c r="H63" s="23"/>
    </row>
    <row r="64" spans="1:8" s="2" customFormat="1" x14ac:dyDescent="0.3">
      <c r="A64" s="28"/>
      <c r="B64" s="40" t="s">
        <v>19</v>
      </c>
      <c r="C64" s="40"/>
      <c r="D64" s="40"/>
      <c r="E64" s="40"/>
      <c r="F64" s="40"/>
      <c r="G64" s="40"/>
      <c r="H64" s="40"/>
    </row>
    <row r="65" spans="1:9" s="2" customFormat="1" ht="28.5" customHeight="1" x14ac:dyDescent="0.3">
      <c r="A65" s="28">
        <v>36</v>
      </c>
      <c r="B65" s="1">
        <v>40</v>
      </c>
      <c r="C65" s="4" t="s">
        <v>88</v>
      </c>
      <c r="D65" s="3" t="s">
        <v>45</v>
      </c>
      <c r="E65" s="8">
        <v>133</v>
      </c>
      <c r="F65" s="3">
        <v>201.8</v>
      </c>
      <c r="G65" s="35">
        <f>IFERROR(F65/E65*100,0)</f>
        <v>151.72932330827069</v>
      </c>
      <c r="H65" s="23"/>
    </row>
    <row r="66" spans="1:9" s="2" customFormat="1" ht="57.75" customHeight="1" x14ac:dyDescent="0.3">
      <c r="A66" s="28">
        <v>37</v>
      </c>
      <c r="B66" s="1">
        <v>41</v>
      </c>
      <c r="C66" s="4" t="s">
        <v>89</v>
      </c>
      <c r="D66" s="24" t="s">
        <v>66</v>
      </c>
      <c r="E66" s="25">
        <v>5702</v>
      </c>
      <c r="F66" s="24">
        <v>8649.9</v>
      </c>
      <c r="G66" s="35">
        <f>IFERROR(F66/E66*100,0)</f>
        <v>151.69940371799368</v>
      </c>
      <c r="H66" s="26" t="s">
        <v>145</v>
      </c>
    </row>
    <row r="67" spans="1:9" s="2" customFormat="1" x14ac:dyDescent="0.3">
      <c r="A67" s="28"/>
      <c r="B67" s="40" t="s">
        <v>20</v>
      </c>
      <c r="C67" s="40"/>
      <c r="D67" s="40"/>
      <c r="E67" s="40"/>
      <c r="F67" s="40"/>
      <c r="G67" s="40"/>
      <c r="H67" s="40"/>
    </row>
    <row r="68" spans="1:9" s="2" customFormat="1" ht="60.75" customHeight="1" x14ac:dyDescent="0.3">
      <c r="A68" s="28">
        <v>38</v>
      </c>
      <c r="B68" s="1">
        <v>42</v>
      </c>
      <c r="C68" s="4" t="s">
        <v>90</v>
      </c>
      <c r="D68" s="3" t="s">
        <v>65</v>
      </c>
      <c r="E68" s="3">
        <v>1</v>
      </c>
      <c r="F68" s="3">
        <v>1</v>
      </c>
      <c r="G68" s="33">
        <f>IFERROR(F68/E68*100,0)</f>
        <v>100</v>
      </c>
      <c r="H68" s="16" t="s">
        <v>110</v>
      </c>
    </row>
    <row r="69" spans="1:9" s="2" customFormat="1" ht="55.5" customHeight="1" x14ac:dyDescent="0.3">
      <c r="A69" s="28">
        <v>39</v>
      </c>
      <c r="B69" s="1">
        <v>43</v>
      </c>
      <c r="C69" s="4" t="s">
        <v>91</v>
      </c>
      <c r="D69" s="3" t="s">
        <v>65</v>
      </c>
      <c r="E69" s="3">
        <v>1</v>
      </c>
      <c r="F69" s="3">
        <v>1</v>
      </c>
      <c r="G69" s="33">
        <f>IFERROR(F69/E69*100,0)</f>
        <v>100</v>
      </c>
      <c r="H69" s="16" t="s">
        <v>111</v>
      </c>
    </row>
    <row r="70" spans="1:9" s="2" customFormat="1" x14ac:dyDescent="0.3">
      <c r="A70" s="28"/>
      <c r="B70" s="40" t="s">
        <v>21</v>
      </c>
      <c r="C70" s="40"/>
      <c r="D70" s="40"/>
      <c r="E70" s="40"/>
      <c r="F70" s="40"/>
      <c r="G70" s="40"/>
      <c r="H70" s="40"/>
    </row>
    <row r="71" spans="1:9" s="2" customFormat="1" x14ac:dyDescent="0.3">
      <c r="A71" s="28"/>
      <c r="B71" s="40" t="s">
        <v>22</v>
      </c>
      <c r="C71" s="40"/>
      <c r="D71" s="40"/>
      <c r="E71" s="40"/>
      <c r="F71" s="40"/>
      <c r="G71" s="40"/>
      <c r="H71" s="40"/>
    </row>
    <row r="72" spans="1:9" s="2" customFormat="1" ht="66.75" customHeight="1" x14ac:dyDescent="0.3">
      <c r="A72" s="28" t="s">
        <v>150</v>
      </c>
      <c r="B72" s="1">
        <v>44</v>
      </c>
      <c r="C72" s="4" t="s">
        <v>23</v>
      </c>
      <c r="D72" s="1" t="s">
        <v>92</v>
      </c>
      <c r="E72" s="1">
        <v>6.39</v>
      </c>
      <c r="F72" s="1" t="s">
        <v>108</v>
      </c>
      <c r="G72" s="7">
        <f>IFERROR(F72/E72*100,0)</f>
        <v>0</v>
      </c>
      <c r="H72" s="16" t="s">
        <v>114</v>
      </c>
      <c r="I72" s="5"/>
    </row>
    <row r="73" spans="1:9" s="2" customFormat="1" ht="211.5" customHeight="1" x14ac:dyDescent="0.3">
      <c r="A73" s="28">
        <v>40</v>
      </c>
      <c r="B73" s="1">
        <v>45</v>
      </c>
      <c r="C73" s="4" t="s">
        <v>93</v>
      </c>
      <c r="D73" s="1" t="s">
        <v>38</v>
      </c>
      <c r="E73" s="1">
        <v>71</v>
      </c>
      <c r="F73" s="1">
        <v>62.7</v>
      </c>
      <c r="G73" s="36">
        <f>IFERROR(F73/E73*100,0)</f>
        <v>88.309859154929583</v>
      </c>
      <c r="H73" s="16" t="s">
        <v>151</v>
      </c>
      <c r="I73" s="5"/>
    </row>
    <row r="74" spans="1:9" s="2" customFormat="1" x14ac:dyDescent="0.3">
      <c r="A74" s="28"/>
      <c r="B74" s="40" t="s">
        <v>24</v>
      </c>
      <c r="C74" s="40"/>
      <c r="D74" s="40"/>
      <c r="E74" s="40"/>
      <c r="F74" s="40"/>
      <c r="G74" s="40"/>
      <c r="H74" s="40"/>
    </row>
    <row r="75" spans="1:9" s="2" customFormat="1" ht="76.5" customHeight="1" x14ac:dyDescent="0.3">
      <c r="A75" s="28">
        <v>41</v>
      </c>
      <c r="B75" s="1">
        <v>46</v>
      </c>
      <c r="C75" s="4" t="s">
        <v>94</v>
      </c>
      <c r="D75" s="3" t="s">
        <v>38</v>
      </c>
      <c r="E75" s="3">
        <v>87.6</v>
      </c>
      <c r="F75" s="3">
        <v>79.5</v>
      </c>
      <c r="G75" s="34">
        <f>IFERROR(F75/E75*100,0)</f>
        <v>90.753424657534254</v>
      </c>
      <c r="H75" s="16" t="s">
        <v>147</v>
      </c>
    </row>
    <row r="76" spans="1:9" s="2" customFormat="1" ht="28.5" customHeight="1" x14ac:dyDescent="0.3">
      <c r="A76" s="28">
        <v>42</v>
      </c>
      <c r="B76" s="1">
        <v>47</v>
      </c>
      <c r="C76" s="4" t="s">
        <v>95</v>
      </c>
      <c r="D76" s="3" t="s">
        <v>38</v>
      </c>
      <c r="E76" s="3">
        <v>78.2</v>
      </c>
      <c r="F76" s="3">
        <v>72.400000000000006</v>
      </c>
      <c r="G76" s="34">
        <f>IFERROR(F76/E76*100,0)</f>
        <v>92.583120204603588</v>
      </c>
      <c r="H76" s="16" t="s">
        <v>146</v>
      </c>
    </row>
    <row r="77" spans="1:9" s="2" customFormat="1" ht="66.75" customHeight="1" x14ac:dyDescent="0.3">
      <c r="A77" s="28">
        <v>43</v>
      </c>
      <c r="B77" s="1">
        <v>48</v>
      </c>
      <c r="C77" s="4" t="s">
        <v>96</v>
      </c>
      <c r="D77" s="3" t="s">
        <v>38</v>
      </c>
      <c r="E77" s="3">
        <v>87.7</v>
      </c>
      <c r="F77" s="3">
        <v>89.7</v>
      </c>
      <c r="G77" s="35">
        <f t="shared" ref="G77" si="5">IFERROR(F77/E77*100,0)</f>
        <v>102.28050171037629</v>
      </c>
      <c r="H77" s="16" t="s">
        <v>157</v>
      </c>
    </row>
    <row r="78" spans="1:9" x14ac:dyDescent="0.3">
      <c r="B78" s="40" t="s">
        <v>25</v>
      </c>
      <c r="C78" s="40"/>
      <c r="D78" s="40"/>
      <c r="E78" s="40"/>
      <c r="F78" s="40"/>
      <c r="G78" s="40"/>
      <c r="H78" s="40"/>
    </row>
    <row r="79" spans="1:9" s="2" customFormat="1" ht="79.5" customHeight="1" x14ac:dyDescent="0.3">
      <c r="A79" s="28" t="s">
        <v>150</v>
      </c>
      <c r="B79" s="1">
        <v>49</v>
      </c>
      <c r="C79" s="4" t="s">
        <v>26</v>
      </c>
      <c r="D79" s="1" t="s">
        <v>92</v>
      </c>
      <c r="E79" s="3">
        <v>4.04</v>
      </c>
      <c r="F79" s="3" t="s">
        <v>108</v>
      </c>
      <c r="G79" s="8">
        <f>IFERROR(E79/F79*100,0)</f>
        <v>0</v>
      </c>
      <c r="H79" s="16" t="s">
        <v>114</v>
      </c>
      <c r="I79" s="6"/>
    </row>
    <row r="80" spans="1:9" s="2" customFormat="1" ht="77.25" customHeight="1" x14ac:dyDescent="0.3">
      <c r="A80" s="28" t="s">
        <v>150</v>
      </c>
      <c r="B80" s="1">
        <v>50</v>
      </c>
      <c r="C80" s="4" t="s">
        <v>27</v>
      </c>
      <c r="D80" s="1" t="s">
        <v>92</v>
      </c>
      <c r="E80" s="3">
        <v>10.43</v>
      </c>
      <c r="F80" s="3" t="s">
        <v>108</v>
      </c>
      <c r="G80" s="8">
        <f>IFERROR(F80/E80*100,0)</f>
        <v>0</v>
      </c>
      <c r="H80" s="16" t="s">
        <v>114</v>
      </c>
      <c r="I80" s="6"/>
    </row>
    <row r="81" spans="1:9" s="2" customFormat="1" x14ac:dyDescent="0.3">
      <c r="A81" s="28"/>
      <c r="B81" s="40" t="s">
        <v>28</v>
      </c>
      <c r="C81" s="40"/>
      <c r="D81" s="40"/>
      <c r="E81" s="40"/>
      <c r="F81" s="40"/>
      <c r="G81" s="40"/>
      <c r="H81" s="40"/>
    </row>
    <row r="82" spans="1:9" s="2" customFormat="1" ht="48.75" customHeight="1" x14ac:dyDescent="0.3">
      <c r="A82" s="28">
        <v>44</v>
      </c>
      <c r="B82" s="1">
        <v>51</v>
      </c>
      <c r="C82" s="4" t="s">
        <v>97</v>
      </c>
      <c r="D82" s="3" t="s">
        <v>45</v>
      </c>
      <c r="E82" s="3">
        <v>100</v>
      </c>
      <c r="F82" s="3">
        <v>100</v>
      </c>
      <c r="G82" s="31">
        <f>IFERROR(F82/E82*100,0)</f>
        <v>100</v>
      </c>
      <c r="H82" s="16" t="s">
        <v>109</v>
      </c>
    </row>
    <row r="83" spans="1:9" x14ac:dyDescent="0.3">
      <c r="B83" s="40" t="s">
        <v>29</v>
      </c>
      <c r="C83" s="40"/>
      <c r="D83" s="40"/>
      <c r="E83" s="40"/>
      <c r="F83" s="40"/>
      <c r="G83" s="40"/>
      <c r="H83" s="40"/>
    </row>
    <row r="84" spans="1:9" s="2" customFormat="1" ht="70.5" customHeight="1" x14ac:dyDescent="0.3">
      <c r="A84" s="28">
        <v>45</v>
      </c>
      <c r="B84" s="1">
        <v>52</v>
      </c>
      <c r="C84" s="4" t="s">
        <v>98</v>
      </c>
      <c r="D84" s="3" t="s">
        <v>65</v>
      </c>
      <c r="E84" s="18">
        <v>482482</v>
      </c>
      <c r="F84" s="18">
        <v>755286</v>
      </c>
      <c r="G84" s="35">
        <f>IFERROR(F84/E84*100,0)</f>
        <v>156.54179845051215</v>
      </c>
      <c r="H84" s="16" t="s">
        <v>129</v>
      </c>
    </row>
    <row r="85" spans="1:9" s="2" customFormat="1" x14ac:dyDescent="0.3">
      <c r="A85" s="28"/>
      <c r="B85" s="40" t="s">
        <v>30</v>
      </c>
      <c r="C85" s="40"/>
      <c r="D85" s="40"/>
      <c r="E85" s="40"/>
      <c r="F85" s="40"/>
      <c r="G85" s="40"/>
      <c r="H85" s="40"/>
    </row>
    <row r="86" spans="1:9" s="2" customFormat="1" ht="187.5" customHeight="1" x14ac:dyDescent="0.3">
      <c r="A86" s="28">
        <v>46</v>
      </c>
      <c r="B86" s="1">
        <v>53</v>
      </c>
      <c r="C86" s="4" t="s">
        <v>99</v>
      </c>
      <c r="D86" s="3" t="s">
        <v>45</v>
      </c>
      <c r="E86" s="3">
        <v>62</v>
      </c>
      <c r="F86" s="3">
        <v>78.900000000000006</v>
      </c>
      <c r="G86" s="35">
        <f>IFERROR(F86/E86*100,0)</f>
        <v>127.25806451612904</v>
      </c>
      <c r="H86" s="16" t="s">
        <v>148</v>
      </c>
      <c r="I86" s="5"/>
    </row>
    <row r="87" spans="1:9" s="2" customFormat="1" x14ac:dyDescent="0.3">
      <c r="A87" s="28"/>
      <c r="B87" s="40" t="s">
        <v>31</v>
      </c>
      <c r="C87" s="40"/>
      <c r="D87" s="40"/>
      <c r="E87" s="40"/>
      <c r="F87" s="40"/>
      <c r="G87" s="40"/>
      <c r="H87" s="40"/>
    </row>
    <row r="88" spans="1:9" s="2" customFormat="1" ht="81" customHeight="1" x14ac:dyDescent="0.3">
      <c r="A88" s="28">
        <v>47</v>
      </c>
      <c r="B88" s="1">
        <v>54</v>
      </c>
      <c r="C88" s="4" t="s">
        <v>101</v>
      </c>
      <c r="D88" s="3" t="s">
        <v>100</v>
      </c>
      <c r="E88" s="3">
        <v>18.100000000000001</v>
      </c>
      <c r="F88" s="8">
        <v>18</v>
      </c>
      <c r="G88" s="31">
        <f>IFERROR(F88/E88*100,0)</f>
        <v>99.447513812154682</v>
      </c>
      <c r="H88" s="16" t="s">
        <v>149</v>
      </c>
    </row>
    <row r="89" spans="1:9" s="2" customFormat="1" ht="63.75" customHeight="1" x14ac:dyDescent="0.3">
      <c r="A89" s="28">
        <v>48</v>
      </c>
      <c r="B89" s="1">
        <v>55</v>
      </c>
      <c r="C89" s="4" t="s">
        <v>102</v>
      </c>
      <c r="D89" s="3" t="s">
        <v>65</v>
      </c>
      <c r="E89" s="3">
        <v>984</v>
      </c>
      <c r="F89" s="3">
        <v>984</v>
      </c>
      <c r="G89" s="31">
        <f>IFERROR(E89/F89*100,0)</f>
        <v>100</v>
      </c>
      <c r="H89" s="16" t="s">
        <v>118</v>
      </c>
    </row>
    <row r="90" spans="1:9" s="2" customFormat="1" x14ac:dyDescent="0.3">
      <c r="A90" s="28"/>
      <c r="B90" s="40" t="s">
        <v>32</v>
      </c>
      <c r="C90" s="40"/>
      <c r="D90" s="40"/>
      <c r="E90" s="40"/>
      <c r="F90" s="40"/>
      <c r="G90" s="40"/>
      <c r="H90" s="40"/>
    </row>
    <row r="91" spans="1:9" s="2" customFormat="1" ht="82.5" customHeight="1" x14ac:dyDescent="0.3">
      <c r="A91" s="28">
        <v>49</v>
      </c>
      <c r="B91" s="1">
        <v>56</v>
      </c>
      <c r="C91" s="4" t="s">
        <v>103</v>
      </c>
      <c r="D91" s="3" t="s">
        <v>45</v>
      </c>
      <c r="E91" s="3">
        <v>71</v>
      </c>
      <c r="F91" s="3">
        <v>78.8</v>
      </c>
      <c r="G91" s="35">
        <f>IFERROR(F91/E91*100,0)</f>
        <v>110.98591549295773</v>
      </c>
      <c r="H91" s="16" t="s">
        <v>119</v>
      </c>
      <c r="I91" s="5"/>
    </row>
    <row r="92" spans="1:9" s="2" customFormat="1" x14ac:dyDescent="0.3">
      <c r="A92" s="28"/>
      <c r="G92" s="13"/>
      <c r="H92" s="20"/>
    </row>
    <row r="93" spans="1:9" s="2" customFormat="1" x14ac:dyDescent="0.3">
      <c r="A93" s="28"/>
      <c r="G93" s="14"/>
      <c r="H93" s="20"/>
    </row>
    <row r="94" spans="1:9" s="2" customFormat="1" x14ac:dyDescent="0.3">
      <c r="A94" s="28"/>
      <c r="H94" s="20"/>
    </row>
    <row r="95" spans="1:9" s="2" customFormat="1" x14ac:dyDescent="0.3">
      <c r="A95" s="28"/>
      <c r="H95" s="20"/>
    </row>
  </sheetData>
  <mergeCells count="38">
    <mergeCell ref="B2:H2"/>
    <mergeCell ref="B3:H3"/>
    <mergeCell ref="C4:H4"/>
    <mergeCell ref="B87:H87"/>
    <mergeCell ref="B90:H90"/>
    <mergeCell ref="D6:D8"/>
    <mergeCell ref="E6:G6"/>
    <mergeCell ref="E7:E8"/>
    <mergeCell ref="F7:F8"/>
    <mergeCell ref="G7:G8"/>
    <mergeCell ref="H6:H8"/>
    <mergeCell ref="B71:H71"/>
    <mergeCell ref="B74:H74"/>
    <mergeCell ref="B78:H78"/>
    <mergeCell ref="B81:H81"/>
    <mergeCell ref="B83:H83"/>
    <mergeCell ref="B85:H85"/>
    <mergeCell ref="B57:H57"/>
    <mergeCell ref="B60:H60"/>
    <mergeCell ref="B62:H62"/>
    <mergeCell ref="B64:H64"/>
    <mergeCell ref="B67:H67"/>
    <mergeCell ref="B70:H70"/>
    <mergeCell ref="H58:H59"/>
    <mergeCell ref="B6:B8"/>
    <mergeCell ref="C6:C8"/>
    <mergeCell ref="B54:H54"/>
    <mergeCell ref="B12:H12"/>
    <mergeCell ref="B13:H13"/>
    <mergeCell ref="B16:H16"/>
    <mergeCell ref="B18:H18"/>
    <mergeCell ref="B28:H28"/>
    <mergeCell ref="B34:H34"/>
    <mergeCell ref="B37:H37"/>
    <mergeCell ref="B40:H40"/>
    <mergeCell ref="B44:H44"/>
    <mergeCell ref="B45:H45"/>
    <mergeCell ref="B49:H49"/>
  </mergeCells>
  <pageMargins left="0.39370078740157483" right="0.39370078740157483" top="0.39370078740157483" bottom="0.39370078740157483" header="0.31496062992125984" footer="0.31496062992125984"/>
  <pageSetup paperSize="9" scale="69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2025</vt:lpstr>
      <vt:lpstr>'Отчет за 2025'!Заголовки_для_печати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Бондарева Оксана Петровна</cp:lastModifiedBy>
  <cp:lastPrinted>2026-05-27T03:45:26Z</cp:lastPrinted>
  <dcterms:created xsi:type="dcterms:W3CDTF">2025-02-06T10:11:54Z</dcterms:created>
  <dcterms:modified xsi:type="dcterms:W3CDTF">2026-05-27T05:57:24Z</dcterms:modified>
</cp:coreProperties>
</file>