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50" activeTab="0"/>
  </bookViews>
  <sheets>
    <sheet name="на 01.07.2020" sheetId="1" r:id="rId1"/>
  </sheets>
  <definedNames>
    <definedName name="_xlnm.Print_Titles" localSheetId="0">'на 01.07.2020'!$A:$A</definedName>
    <definedName name="_xlnm.Print_Area" localSheetId="0">'на 01.07.2020'!$A$1:$AG$274</definedName>
  </definedNames>
  <calcPr fullCalcOnLoad="1"/>
</workbook>
</file>

<file path=xl/sharedStrings.xml><?xml version="1.0" encoding="utf-8"?>
<sst xmlns="http://schemas.openxmlformats.org/spreadsheetml/2006/main" count="313" uniqueCount="77">
  <si>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</si>
  <si>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</si>
  <si>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</si>
  <si>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</si>
  <si>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</si>
  <si>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</si>
  <si>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</si>
  <si>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</si>
  <si>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</si>
  <si>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</si>
  <si>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</si>
  <si>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</si>
  <si>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</si>
  <si>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</si>
  <si>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</si>
  <si>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</si>
  <si>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</si>
  <si>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</si>
  <si>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</si>
  <si>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</si>
  <si>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</si>
  <si>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</si>
  <si>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</t>
  </si>
  <si>
    <t>Итого по Подпрограмме 1</t>
  </si>
  <si>
    <t>Итого по Подпрограмме 2</t>
  </si>
  <si>
    <t>Итого по Подпрограмме 3</t>
  </si>
  <si>
    <t>Подпрограмма 1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Когалыма, обеспечение социальной и культурной адаптации мигрантов, профилактика межнациональных (межэтнических) конфликтов»</t>
  </si>
  <si>
    <t>Задача 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 конфликтов"</t>
  </si>
  <si>
    <t>Мероприятие 1.1. "Оказание содействия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экстремизма"</t>
  </si>
  <si>
    <t>Мероприятие 1.2. «Мероприятия просветительско-образовательного характера, в том числе при участии региональных и федеральных экспертов, для представителей общественных объединений, религиозных организаций по вопросам укрепления межнационального и межконфессионального согласия, обеспечения социальной и культурной адаптации мигрантов, профилактики экстремизма на территории города Когалыма»</t>
  </si>
  <si>
    <t>Подмероприятие 1.2.1. «Содействие по вовлечению и повышению эффективности участия общественных организаций, в том числе, образованных по национально-культурному признаку в деятельность по реализации государственной национальной политики, противодействия экстремизма и терроризма»</t>
  </si>
  <si>
    <t>Мероприятие 1.3. "Реализация мер, направленных на социальную и культурную адаптацию мигрантов, анализ их эффективности"</t>
  </si>
  <si>
    <t>Подмероприятие 1.3.1. "Вовлечение этнокультурных и общественных объединений, религиозных организаций в деятельность по социальной адаптации мигрантов, развитию межнационального и межконфессионального диалога, противодействию экстремизму и терроризму, национальной и религиозной нетерпимости"</t>
  </si>
  <si>
    <t>Подмероприятие 1.3.2. "Содействие в толерантном воспитании, мультикультурном образовании и социокультурной адаптации детей, в том числе детей мигрантов, в образовательных организациях города Когалыма"</t>
  </si>
  <si>
    <t>Мероприятие 1.4. "Содействие этнокультурному многообразию народов России"</t>
  </si>
  <si>
    <t>Подмероприятие 1.4.1. "Укрепление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народного единства, День образования Ханты-Мансийского автономного округа - Югры)"</t>
  </si>
  <si>
    <t>Подмероприятие 1.4.2. "Проведение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др.)"</t>
  </si>
  <si>
    <t xml:space="preserve">Подмероприятие 1.4.3. "Оказание содействия средствам массовой информации в освещении событий этнокультурного характера" </t>
  </si>
  <si>
    <t>Подмероприятие 1.4.4.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</si>
  <si>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Подмероприятие 1.4.5. "Просветительские мероприятия, направленные на популяризацию и поддержку родных языков народов России, проживающих в городе Когалыме"</t>
  </si>
  <si>
    <t>Мероприятие 1.5. "Развитие и использование потенциала молодежи в интересах укрепления единства российской нации, упрочения мира и согласия"</t>
  </si>
  <si>
    <t>Подпрограмма 2 «Участие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города Когалыма».</t>
  </si>
  <si>
    <t>Задача  «Участие в профилактике экстремизма и терроризма, а также в минимизации и (или) ликвидации последствий проявлений экстремизма и терроризма»</t>
  </si>
  <si>
    <t>Мероприятие 2.1. "Профилактика экстремизма и терроризма"</t>
  </si>
  <si>
    <t>Подмероприятие 2.1.1. "Участие детей в конкурсах по вопросам толерантности и укреплению межнациональных отношений"</t>
  </si>
  <si>
    <t>Подмероприятие 2.1.2. "Организация и проведение воспитательной и просветительской работы среди обучающихся в образовательных организациях города, направленной на профилактику экстремизма и терроризма"</t>
  </si>
  <si>
    <t>Подмероприятие 2.1.3. "Организация и проведение в образовательных организациях города Когалыма разъяснительных бесед об административной и уголовной ответственности за совершение правонарушений и преступлений экстремистской и террористической направленности"</t>
  </si>
  <si>
    <t>Подмероприятие 2.1.4. "Проведение общественных мероприятий, и мероприятий в муниципальных образовательных организациях посвященных Дню солидарности в борьбе с терроризмом "</t>
  </si>
  <si>
    <t>Подмероприятие 2.1.5. "Проведение в учреждениях спорта, в спортивных секциях и клубах силовых единоборств информационно-разъяснительной работы, направленной на противодействие экстремистской идеологии и не допущение конфликтных ситуаций на национальной почве"</t>
  </si>
  <si>
    <t>Подмероприятие 2.1.6. "Проведение разъяснительной работы с несовершеннолетними, в отношении которых проводится индивидуальная профилактическая работа в соответствии со статьями 5, 6 Федерального закона Российской Федерации от 24 июня 1999 года № 120-ФЗ «Об основах системы профилактики безнадзорности и правонарушений несовершеннолетних», склонными к противоправным действиям экстремистского и террористического характера, а также с молодыми людьми, освободившимися из учреждений исполнения наказания с целью формирования веротерпимости, межнационального и межконфессионального согласия, негативного отношения к экстремистским проявлениям"</t>
  </si>
  <si>
    <t>Подмероприятие 2.1.7. "Проведение совместно с представителями (руководителями) религиозных органов предупредительно-профилактических и информационно-пропагандистских мер по недопущению распространения радикальной исламской идеологии, экстремистских настроений среди населения, а также по оказанию влияния на ближайшее окружение лиц, причастных к фактам проявления религиозного экстремизма в городе Когалыме "</t>
  </si>
  <si>
    <t>Подмероприятие 2.1.8. "Организация проведения проверок образовательных учреждений, учреждений культуры города Когалыма на предмет реализации мероприятий по ограничению доступа к сайтам экстремистского характера и наличия списков экстремисткой литературы "</t>
  </si>
  <si>
    <t>Подмероприятие 2.1.9. "Мероприятия в рамках проекта «Живое слово», направленные на профилактику экстремизма в молодежной среде:
- встречи с представителями традиционных религиозных конфессий (православие, ислам);
- встречи с людьми интересных судеб - неравнодушными, сильными духом, основой жизненного успеха которых являются высокие духовно - нравственные ценности;
- просмотр и обсуждение тематических документальных видеофильмов;
- тематические диспуты, круглые столы, беседы, мастер-классы и др.;
- изготовление тематической печатной продукции и социальной рекламы"</t>
  </si>
  <si>
    <t>Мероприятие 2.2. "Проведение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 и терроризма"</t>
  </si>
  <si>
    <t>Подмероприятие 2.2.1. "Проведение конкурса среди образовательных организаций города на создание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 "</t>
  </si>
  <si>
    <t>Мероприятие 2.3. "Обеспечение эффективного мониторинга состояния межнациональных, межконфессиональных отношений и раннего предупреждения конфликтных ситуаций и выявления фактов распространения идеологии экстремизма и терроризма"</t>
  </si>
  <si>
    <t>Мероприятие 2.4. "Мониторинг экстремистских настроений в молодежной среде"</t>
  </si>
  <si>
    <t>Подмероприятие 2.4.1. "Проведение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и террористическую деятельность, всеми законными средствами"</t>
  </si>
  <si>
    <t>Подмероприятие 2.4.2.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и террористической деятельности, разжигание межнациональной, межрелигиозной розни"</t>
  </si>
  <si>
    <t>Подмероприятие 2.4.3. "Повышение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 и терроризма"</t>
  </si>
  <si>
    <t>Подпрограмма 3 «Обеспечение выполнение требований к антитеррористической защищенности объектов, находящихся в ведении органа местного самоуправления»</t>
  </si>
  <si>
    <t>Задача «Участие в профилактике экстремизма и терроризма, а также в минимизации и (или) ликвидации последствий проявлений экстремизма и терроризма»</t>
  </si>
  <si>
    <t>Мероприятие 3.1. "Усиление антитеррористической защищенности объектов, находящихся в ведении органа местного самоуправления"</t>
  </si>
  <si>
    <t>Подмероприятие 3.1.1. "Доустановка видеокамер в образовательных организациях города Когалыма"</t>
  </si>
  <si>
    <t>Подмероприятие 3.1.2. "Выполнение мероприятий по укреплению антитеррористической защищенности образовательных организаций (установка турникетов СКУД)"</t>
  </si>
  <si>
    <t>Отчет о ходе реализации муниципальной программы (сетевой график)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</si>
  <si>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</si>
  <si>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</si>
  <si>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</si>
  <si>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</si>
  <si>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</si>
  <si>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Начальник отдела межведомственного взаимодействия в сфере обеспечения общественного порядка и безопасности Администрации города Когалыма ________________________ С.Е.Михалева 93-613</t>
  </si>
  <si>
    <t>«Укрепление межнационального и межконфессионального согласия, профилактика экстремизма и терроризма в городе Когалыме» на 2020 год</t>
  </si>
  <si>
    <t>План на текущий год 2020</t>
  </si>
  <si>
    <t>План на отчетную дату на 01.07.20</t>
  </si>
  <si>
    <t>Профинансировано на отчетную дату на 01.07.20</t>
  </si>
  <si>
    <t>Кассовый расход на  отчетную дату на 01.07.20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</si>
</sst>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;[Red]#,##0.00"/>
    <numFmt numFmtId="189" formatCode="0;[Red]0"/>
    <numFmt numFmtId="190" formatCode="[$-FC19]d\ mmmm\ yyyy\ &quot;г.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right" vertical="center" wrapText="1"/>
    </xf>
    <xf numFmtId="173" fontId="2" fillId="0" borderId="0" xfId="0" applyNumberFormat="1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8" fontId="2" fillId="0" borderId="0" xfId="0" applyNumberFormat="1" applyFont="1" applyFill="1" applyAlignment="1">
      <alignment horizontal="left" vertical="center" wrapText="1"/>
    </xf>
    <xf numFmtId="188" fontId="2" fillId="0" borderId="0" xfId="0" applyNumberFormat="1" applyFont="1" applyFill="1" applyAlignment="1">
      <alignment vertical="center" wrapText="1"/>
    </xf>
    <xf numFmtId="188" fontId="2" fillId="0" borderId="0" xfId="0" applyNumberFormat="1" applyFont="1" applyFill="1" applyAlignment="1">
      <alignment horizontal="justify" vertical="center" wrapText="1"/>
    </xf>
    <xf numFmtId="0" fontId="4" fillId="33" borderId="10" xfId="0" applyFont="1" applyFill="1" applyBorder="1" applyAlignment="1">
      <alignment horizontal="right" wrapText="1"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justify" wrapText="1"/>
    </xf>
    <xf numFmtId="188" fontId="2" fillId="2" borderId="10" xfId="0" applyNumberFormat="1" applyFont="1" applyFill="1" applyBorder="1" applyAlignment="1">
      <alignment horizontal="center" vertical="center" wrapText="1"/>
    </xf>
    <xf numFmtId="188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justify" wrapText="1"/>
    </xf>
    <xf numFmtId="9" fontId="2" fillId="0" borderId="10" xfId="0" applyNumberFormat="1" applyFont="1" applyFill="1" applyBorder="1" applyAlignment="1" applyProtection="1">
      <alignment horizontal="center" vertical="center" wrapText="1"/>
      <protection/>
    </xf>
    <xf numFmtId="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9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2" fillId="10" borderId="10" xfId="0" applyFont="1" applyFill="1" applyBorder="1" applyAlignment="1">
      <alignment horizontal="justify" wrapText="1"/>
    </xf>
    <xf numFmtId="188" fontId="2" fillId="10" borderId="10" xfId="0" applyNumberFormat="1" applyFont="1" applyFill="1" applyBorder="1" applyAlignment="1">
      <alignment horizontal="center" vertical="center" wrapText="1"/>
    </xf>
    <xf numFmtId="9" fontId="2" fillId="10" borderId="10" xfId="0" applyNumberFormat="1" applyFont="1" applyFill="1" applyBorder="1" applyAlignment="1" applyProtection="1">
      <alignment horizontal="center" vertical="center" wrapText="1"/>
      <protection/>
    </xf>
    <xf numFmtId="0" fontId="2" fillId="10" borderId="10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horizontal="left" wrapText="1"/>
    </xf>
    <xf numFmtId="0" fontId="2" fillId="10" borderId="10" xfId="0" applyFont="1" applyFill="1" applyBorder="1" applyAlignment="1">
      <alignment horizontal="right" wrapText="1"/>
    </xf>
    <xf numFmtId="188" fontId="2" fillId="10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>
      <alignment vertical="center" wrapText="1"/>
    </xf>
    <xf numFmtId="188" fontId="2" fillId="35" borderId="10" xfId="0" applyNumberFormat="1" applyFont="1" applyFill="1" applyBorder="1" applyAlignment="1" applyProtection="1">
      <alignment horizontal="center" vertical="center" wrapText="1"/>
      <protection/>
    </xf>
    <xf numFmtId="188" fontId="2" fillId="35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justify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36" borderId="10" xfId="0" applyNumberFormat="1" applyFont="1" applyFill="1" applyBorder="1" applyAlignment="1">
      <alignment horizontal="center" vertical="center" textRotation="90" wrapText="1"/>
    </xf>
    <xf numFmtId="174" fontId="2" fillId="36" borderId="10" xfId="0" applyNumberFormat="1" applyFont="1" applyFill="1" applyBorder="1" applyAlignment="1">
      <alignment horizontal="center" vertical="center" wrapText="1"/>
    </xf>
    <xf numFmtId="188" fontId="2" fillId="36" borderId="10" xfId="0" applyNumberFormat="1" applyFont="1" applyFill="1" applyBorder="1" applyAlignment="1" applyProtection="1">
      <alignment horizontal="center" vertical="center" wrapText="1"/>
      <protection/>
    </xf>
    <xf numFmtId="188" fontId="2" fillId="36" borderId="10" xfId="0" applyNumberFormat="1" applyFont="1" applyFill="1" applyBorder="1" applyAlignment="1">
      <alignment horizontal="center" vertical="center" wrapText="1"/>
    </xf>
    <xf numFmtId="188" fontId="2" fillId="36" borderId="0" xfId="0" applyNumberFormat="1" applyFont="1" applyFill="1" applyAlignment="1">
      <alignment vertical="center" wrapText="1"/>
    </xf>
    <xf numFmtId="173" fontId="2" fillId="36" borderId="0" xfId="0" applyNumberFormat="1" applyFont="1" applyFill="1" applyAlignment="1">
      <alignment vertical="center" wrapText="1"/>
    </xf>
    <xf numFmtId="173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>
      <alignment horizontal="center" vertical="center" wrapText="1"/>
    </xf>
    <xf numFmtId="173" fontId="2" fillId="35" borderId="10" xfId="0" applyNumberFormat="1" applyFont="1" applyFill="1" applyBorder="1" applyAlignment="1">
      <alignment horizontal="center" vertical="center" textRotation="90" wrapText="1"/>
    </xf>
    <xf numFmtId="174" fontId="2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188" fontId="2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>
      <alignment horizontal="center" vertical="center" wrapText="1"/>
    </xf>
    <xf numFmtId="188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188" fontId="2" fillId="2" borderId="12" xfId="0" applyNumberFormat="1" applyFont="1" applyFill="1" applyBorder="1" applyAlignment="1">
      <alignment horizontal="center" vertical="center" wrapText="1"/>
    </xf>
    <xf numFmtId="188" fontId="2" fillId="33" borderId="12" xfId="0" applyNumberFormat="1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right" vertical="center" wrapText="1"/>
    </xf>
    <xf numFmtId="0" fontId="2" fillId="36" borderId="0" xfId="0" applyFont="1" applyFill="1" applyAlignment="1">
      <alignment vertical="center" wrapText="1"/>
    </xf>
    <xf numFmtId="0" fontId="4" fillId="9" borderId="10" xfId="0" applyFont="1" applyFill="1" applyBorder="1" applyAlignment="1">
      <alignment horizontal="left" wrapText="1"/>
    </xf>
    <xf numFmtId="188" fontId="4" fillId="9" borderId="10" xfId="0" applyNumberFormat="1" applyFont="1" applyFill="1" applyBorder="1" applyAlignment="1">
      <alignment horizontal="center" vertical="center" wrapText="1"/>
    </xf>
    <xf numFmtId="9" fontId="4" fillId="9" borderId="10" xfId="0" applyNumberFormat="1" applyFont="1" applyFill="1" applyBorder="1" applyAlignment="1" applyProtection="1">
      <alignment horizontal="center" vertical="center" wrapText="1"/>
      <protection/>
    </xf>
    <xf numFmtId="188" fontId="4" fillId="9" borderId="10" xfId="0" applyNumberFormat="1" applyFont="1" applyFill="1" applyBorder="1" applyAlignment="1" applyProtection="1">
      <alignment horizontal="center" vertical="center" wrapText="1"/>
      <protection/>
    </xf>
    <xf numFmtId="188" fontId="4" fillId="9" borderId="12" xfId="0" applyNumberFormat="1" applyFont="1" applyFill="1" applyBorder="1" applyAlignment="1" applyProtection="1">
      <alignment horizontal="center" vertical="center" wrapText="1"/>
      <protection/>
    </xf>
    <xf numFmtId="0" fontId="4" fillId="9" borderId="12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right" wrapText="1"/>
    </xf>
    <xf numFmtId="188" fontId="4" fillId="9" borderId="12" xfId="0" applyNumberFormat="1" applyFont="1" applyFill="1" applyBorder="1" applyAlignment="1">
      <alignment horizontal="center" vertical="center" wrapText="1"/>
    </xf>
    <xf numFmtId="188" fontId="4" fillId="35" borderId="10" xfId="0" applyNumberFormat="1" applyFont="1" applyFill="1" applyBorder="1" applyAlignment="1" applyProtection="1">
      <alignment horizontal="center" vertical="center" wrapText="1"/>
      <protection/>
    </xf>
    <xf numFmtId="188" fontId="4" fillId="35" borderId="10" xfId="0" applyNumberFormat="1" applyFont="1" applyFill="1" applyBorder="1" applyAlignment="1">
      <alignment horizontal="center" vertical="center" wrapText="1"/>
    </xf>
    <xf numFmtId="188" fontId="2" fillId="35" borderId="0" xfId="0" applyNumberFormat="1" applyFont="1" applyFill="1" applyAlignment="1">
      <alignment vertical="center" wrapText="1"/>
    </xf>
    <xf numFmtId="0" fontId="2" fillId="34" borderId="12" xfId="0" applyFont="1" applyFill="1" applyBorder="1" applyAlignment="1" applyProtection="1">
      <alignment wrapText="1"/>
      <protection/>
    </xf>
    <xf numFmtId="0" fontId="0" fillId="34" borderId="14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2" fillId="34" borderId="12" xfId="0" applyFont="1" applyFill="1" applyBorder="1" applyAlignment="1">
      <alignment horizontal="justify" wrapText="1"/>
    </xf>
    <xf numFmtId="0" fontId="2" fillId="34" borderId="12" xfId="0" applyFont="1" applyFill="1" applyBorder="1" applyAlignment="1">
      <alignment horizontal="left"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173" fontId="2" fillId="35" borderId="12" xfId="0" applyNumberFormat="1" applyFont="1" applyFill="1" applyBorder="1" applyAlignment="1">
      <alignment horizontal="center" vertical="center" wrapText="1"/>
    </xf>
    <xf numFmtId="173" fontId="2" fillId="35" borderId="15" xfId="0" applyNumberFormat="1" applyFont="1" applyFill="1" applyBorder="1" applyAlignment="1">
      <alignment horizontal="center" vertical="center" wrapText="1"/>
    </xf>
    <xf numFmtId="173" fontId="2" fillId="36" borderId="12" xfId="0" applyNumberFormat="1" applyFont="1" applyFill="1" applyBorder="1" applyAlignment="1">
      <alignment horizontal="center" vertical="center" wrapText="1"/>
    </xf>
    <xf numFmtId="173" fontId="2" fillId="36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73" fontId="2" fillId="0" borderId="16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173" fontId="2" fillId="36" borderId="0" xfId="0" applyNumberFormat="1" applyFont="1" applyFill="1" applyAlignment="1">
      <alignment horizontal="right" wrapText="1"/>
    </xf>
    <xf numFmtId="173" fontId="2" fillId="35" borderId="0" xfId="0" applyNumberFormat="1" applyFont="1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6"/>
  <sheetViews>
    <sheetView showGridLines="0" tabSelected="1" view="pageBreakPreview" zoomScale="60" workbookViewId="0" topLeftCell="A1">
      <pane ySplit="1" topLeftCell="A2" activePane="bottomLeft" state="frozen"/>
      <selection pane="topLeft" activeCell="A1" sqref="A1"/>
      <selection pane="bottomLeft" activeCell="C192" sqref="C192"/>
    </sheetView>
  </sheetViews>
  <sheetFormatPr defaultColWidth="9.140625" defaultRowHeight="12.75"/>
  <cols>
    <col min="1" max="1" width="66.7109375" style="3" customWidth="1"/>
    <col min="2" max="7" width="12.28125" style="3" customWidth="1"/>
    <col min="8" max="11" width="10.7109375" style="4" customWidth="1"/>
    <col min="12" max="17" width="10.7109375" style="78" customWidth="1"/>
    <col min="18" max="19" width="10.7109375" style="69" customWidth="1"/>
    <col min="20" max="27" width="10.7109375" style="1" customWidth="1"/>
    <col min="28" max="29" width="10.7109375" style="60" customWidth="1"/>
    <col min="30" max="30" width="10.7109375" style="1" customWidth="1"/>
    <col min="31" max="31" width="10.7109375" style="65" customWidth="1"/>
    <col min="32" max="32" width="51.57421875" style="19" customWidth="1"/>
    <col min="33" max="16384" width="9.140625" style="4" customWidth="1"/>
  </cols>
  <sheetData>
    <row r="1" spans="1:32" ht="17.2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77"/>
      <c r="M1" s="77"/>
      <c r="N1" s="77"/>
      <c r="O1" s="77"/>
      <c r="P1" s="113"/>
      <c r="Q1" s="113"/>
      <c r="R1" s="114"/>
      <c r="S1" s="114"/>
      <c r="T1" s="14"/>
      <c r="U1" s="14"/>
      <c r="V1" s="14"/>
      <c r="W1" s="14"/>
      <c r="X1" s="105"/>
      <c r="Y1" s="105"/>
      <c r="Z1" s="105"/>
      <c r="AA1" s="105"/>
      <c r="AB1" s="105"/>
      <c r="AC1" s="105"/>
      <c r="AD1" s="105"/>
      <c r="AE1" s="29"/>
      <c r="AF1" s="29"/>
    </row>
    <row r="2" spans="1:32" ht="21.75" customHeight="1">
      <c r="A2" s="108" t="s">
        <v>65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29"/>
      <c r="AF2" s="29"/>
    </row>
    <row r="3" spans="1:32" ht="24" customHeight="1">
      <c r="A3" s="108" t="s">
        <v>72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29"/>
      <c r="AF3" s="29"/>
    </row>
    <row r="4" spans="1:32" ht="21" customHeight="1">
      <c r="A4" s="111" t="s">
        <v>14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29"/>
      <c r="AF4" s="29"/>
    </row>
    <row r="5" spans="1:32" s="2" customFormat="1" ht="31.5" customHeight="1">
      <c r="A5" s="110" t="s">
        <v>5</v>
      </c>
      <c r="B5" s="106" t="s">
        <v>73</v>
      </c>
      <c r="C5" s="106" t="s">
        <v>74</v>
      </c>
      <c r="D5" s="106" t="s">
        <v>75</v>
      </c>
      <c r="E5" s="106" t="s">
        <v>76</v>
      </c>
      <c r="F5" s="96" t="s">
        <v>66</v>
      </c>
      <c r="G5" s="97"/>
      <c r="H5" s="96" t="s">
        <v>0</v>
      </c>
      <c r="I5" s="97"/>
      <c r="J5" s="96" t="s">
        <v>1</v>
      </c>
      <c r="K5" s="97"/>
      <c r="L5" s="100" t="s">
        <v>2</v>
      </c>
      <c r="M5" s="101"/>
      <c r="N5" s="100" t="s">
        <v>3</v>
      </c>
      <c r="O5" s="101"/>
      <c r="P5" s="100" t="s">
        <v>4</v>
      </c>
      <c r="Q5" s="101"/>
      <c r="R5" s="98" t="s">
        <v>6</v>
      </c>
      <c r="S5" s="99"/>
      <c r="T5" s="96" t="s">
        <v>7</v>
      </c>
      <c r="U5" s="97"/>
      <c r="V5" s="96" t="s">
        <v>8</v>
      </c>
      <c r="W5" s="97"/>
      <c r="X5" s="96" t="s">
        <v>9</v>
      </c>
      <c r="Y5" s="97"/>
      <c r="Z5" s="96" t="s">
        <v>10</v>
      </c>
      <c r="AA5" s="97"/>
      <c r="AB5" s="100" t="s">
        <v>11</v>
      </c>
      <c r="AC5" s="101"/>
      <c r="AD5" s="96" t="s">
        <v>12</v>
      </c>
      <c r="AE5" s="104"/>
      <c r="AF5" s="102" t="s">
        <v>70</v>
      </c>
    </row>
    <row r="6" spans="1:32" s="2" customFormat="1" ht="84" customHeight="1">
      <c r="A6" s="110"/>
      <c r="B6" s="107"/>
      <c r="C6" s="112"/>
      <c r="D6" s="112"/>
      <c r="E6" s="112"/>
      <c r="F6" s="28" t="s">
        <v>67</v>
      </c>
      <c r="G6" s="18" t="s">
        <v>68</v>
      </c>
      <c r="H6" s="12" t="s">
        <v>13</v>
      </c>
      <c r="I6" s="12" t="s">
        <v>69</v>
      </c>
      <c r="J6" s="12" t="s">
        <v>13</v>
      </c>
      <c r="K6" s="12" t="s">
        <v>69</v>
      </c>
      <c r="L6" s="55" t="s">
        <v>13</v>
      </c>
      <c r="M6" s="55" t="s">
        <v>69</v>
      </c>
      <c r="N6" s="55" t="s">
        <v>13</v>
      </c>
      <c r="O6" s="55" t="s">
        <v>69</v>
      </c>
      <c r="P6" s="55" t="s">
        <v>13</v>
      </c>
      <c r="Q6" s="55" t="s">
        <v>69</v>
      </c>
      <c r="R6" s="67" t="s">
        <v>13</v>
      </c>
      <c r="S6" s="67" t="s">
        <v>69</v>
      </c>
      <c r="T6" s="12" t="s">
        <v>13</v>
      </c>
      <c r="U6" s="12" t="s">
        <v>69</v>
      </c>
      <c r="V6" s="12" t="s">
        <v>13</v>
      </c>
      <c r="W6" s="12" t="s">
        <v>69</v>
      </c>
      <c r="X6" s="12" t="s">
        <v>13</v>
      </c>
      <c r="Y6" s="12" t="s">
        <v>69</v>
      </c>
      <c r="Z6" s="12" t="s">
        <v>13</v>
      </c>
      <c r="AA6" s="12" t="s">
        <v>69</v>
      </c>
      <c r="AB6" s="55" t="s">
        <v>13</v>
      </c>
      <c r="AC6" s="55" t="s">
        <v>69</v>
      </c>
      <c r="AD6" s="61" t="s">
        <v>13</v>
      </c>
      <c r="AE6" s="62" t="s">
        <v>69</v>
      </c>
      <c r="AF6" s="103"/>
    </row>
    <row r="7" spans="1:32" s="6" customFormat="1" ht="24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6">
        <v>12</v>
      </c>
      <c r="M7" s="56">
        <v>13</v>
      </c>
      <c r="N7" s="56">
        <v>14</v>
      </c>
      <c r="O7" s="56">
        <v>15</v>
      </c>
      <c r="P7" s="56">
        <v>16</v>
      </c>
      <c r="Q7" s="56">
        <v>17</v>
      </c>
      <c r="R7" s="68">
        <v>18</v>
      </c>
      <c r="S7" s="68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6">
        <v>28</v>
      </c>
      <c r="AC7" s="56">
        <v>29</v>
      </c>
      <c r="AD7" s="63">
        <v>30</v>
      </c>
      <c r="AE7" s="63">
        <v>31</v>
      </c>
      <c r="AF7" s="5">
        <v>32</v>
      </c>
    </row>
    <row r="8" spans="1:32" s="50" customFormat="1" ht="24.75" customHeight="1">
      <c r="A8" s="91" t="s">
        <v>26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3"/>
    </row>
    <row r="9" spans="1:32" s="50" customFormat="1" ht="16.5">
      <c r="A9" s="94" t="s">
        <v>27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3"/>
    </row>
    <row r="10" spans="1:32" s="7" customFormat="1" ht="72.75" customHeight="1">
      <c r="A10" s="15" t="s">
        <v>28</v>
      </c>
      <c r="B10" s="25"/>
      <c r="C10" s="25"/>
      <c r="D10" s="25"/>
      <c r="E10" s="25"/>
      <c r="F10" s="36"/>
      <c r="G10" s="36"/>
      <c r="H10" s="24"/>
      <c r="I10" s="24"/>
      <c r="J10" s="24"/>
      <c r="K10" s="24"/>
      <c r="L10" s="57"/>
      <c r="M10" s="57"/>
      <c r="N10" s="57"/>
      <c r="O10" s="57"/>
      <c r="P10" s="57"/>
      <c r="Q10" s="57"/>
      <c r="R10" s="51"/>
      <c r="S10" s="51"/>
      <c r="T10" s="24"/>
      <c r="U10" s="24"/>
      <c r="V10" s="24"/>
      <c r="W10" s="24"/>
      <c r="X10" s="24"/>
      <c r="Y10" s="24"/>
      <c r="Z10" s="24"/>
      <c r="AA10" s="24"/>
      <c r="AB10" s="57"/>
      <c r="AC10" s="57"/>
      <c r="AD10" s="64"/>
      <c r="AE10" s="65"/>
      <c r="AF10" s="19"/>
    </row>
    <row r="11" spans="1:32" s="7" customFormat="1" ht="16.5">
      <c r="A11" s="8" t="s">
        <v>18</v>
      </c>
      <c r="B11" s="25">
        <f>B12+B13+B14</f>
        <v>0</v>
      </c>
      <c r="C11" s="25">
        <v>0</v>
      </c>
      <c r="D11" s="25">
        <v>0</v>
      </c>
      <c r="E11" s="25">
        <v>0</v>
      </c>
      <c r="F11" s="36" t="e">
        <f>E11/B11</f>
        <v>#DIV/0!</v>
      </c>
      <c r="G11" s="36" t="e">
        <f>E11/C11</f>
        <v>#DIV/0!</v>
      </c>
      <c r="H11" s="25">
        <f aca="true" t="shared" si="0" ref="H11:AD11">H12+H13+H14</f>
        <v>0</v>
      </c>
      <c r="I11" s="25">
        <v>0</v>
      </c>
      <c r="J11" s="25">
        <f t="shared" si="0"/>
        <v>0</v>
      </c>
      <c r="K11" s="25">
        <v>0</v>
      </c>
      <c r="L11" s="58">
        <f t="shared" si="0"/>
        <v>0</v>
      </c>
      <c r="M11" s="58">
        <v>0</v>
      </c>
      <c r="N11" s="58">
        <f t="shared" si="0"/>
        <v>0</v>
      </c>
      <c r="O11" s="58">
        <v>0</v>
      </c>
      <c r="P11" s="58">
        <f t="shared" si="0"/>
        <v>0</v>
      </c>
      <c r="Q11" s="58">
        <v>0</v>
      </c>
      <c r="R11" s="52">
        <f t="shared" si="0"/>
        <v>0</v>
      </c>
      <c r="S11" s="52">
        <v>0</v>
      </c>
      <c r="T11" s="25">
        <f t="shared" si="0"/>
        <v>0</v>
      </c>
      <c r="U11" s="25">
        <v>0</v>
      </c>
      <c r="V11" s="25">
        <f t="shared" si="0"/>
        <v>0</v>
      </c>
      <c r="W11" s="25">
        <v>0</v>
      </c>
      <c r="X11" s="25">
        <f t="shared" si="0"/>
        <v>0</v>
      </c>
      <c r="Y11" s="25">
        <v>0</v>
      </c>
      <c r="Z11" s="25">
        <f t="shared" si="0"/>
        <v>0</v>
      </c>
      <c r="AA11" s="25">
        <v>0</v>
      </c>
      <c r="AB11" s="58">
        <f t="shared" si="0"/>
        <v>0</v>
      </c>
      <c r="AC11" s="58">
        <v>0</v>
      </c>
      <c r="AD11" s="66">
        <f t="shared" si="0"/>
        <v>0</v>
      </c>
      <c r="AE11" s="65">
        <v>0</v>
      </c>
      <c r="AF11" s="19"/>
    </row>
    <row r="12" spans="1:32" s="7" customFormat="1" ht="16.5">
      <c r="A12" s="8" t="s">
        <v>16</v>
      </c>
      <c r="B12" s="25"/>
      <c r="C12" s="25"/>
      <c r="D12" s="25"/>
      <c r="E12" s="25"/>
      <c r="F12" s="36"/>
      <c r="G12" s="36"/>
      <c r="H12" s="24"/>
      <c r="I12" s="24"/>
      <c r="J12" s="24"/>
      <c r="K12" s="24"/>
      <c r="L12" s="57"/>
      <c r="M12" s="57"/>
      <c r="N12" s="57"/>
      <c r="O12" s="57"/>
      <c r="P12" s="57"/>
      <c r="Q12" s="57"/>
      <c r="R12" s="51"/>
      <c r="S12" s="51"/>
      <c r="T12" s="24"/>
      <c r="U12" s="24"/>
      <c r="V12" s="24"/>
      <c r="W12" s="24"/>
      <c r="X12" s="24"/>
      <c r="Y12" s="24"/>
      <c r="Z12" s="24"/>
      <c r="AA12" s="24"/>
      <c r="AB12" s="57"/>
      <c r="AC12" s="57"/>
      <c r="AD12" s="64"/>
      <c r="AE12" s="65"/>
      <c r="AF12" s="19"/>
    </row>
    <row r="13" spans="1:32" s="7" customFormat="1" ht="16.5">
      <c r="A13" s="9" t="s">
        <v>20</v>
      </c>
      <c r="B13" s="25"/>
      <c r="C13" s="25"/>
      <c r="D13" s="25"/>
      <c r="E13" s="25"/>
      <c r="F13" s="36"/>
      <c r="G13" s="36"/>
      <c r="H13" s="24"/>
      <c r="I13" s="24"/>
      <c r="J13" s="24"/>
      <c r="K13" s="24"/>
      <c r="L13" s="57"/>
      <c r="M13" s="57"/>
      <c r="N13" s="57"/>
      <c r="O13" s="57"/>
      <c r="P13" s="57"/>
      <c r="Q13" s="57"/>
      <c r="R13" s="51"/>
      <c r="S13" s="51"/>
      <c r="T13" s="24"/>
      <c r="U13" s="24"/>
      <c r="V13" s="24"/>
      <c r="W13" s="24"/>
      <c r="X13" s="24"/>
      <c r="Y13" s="24"/>
      <c r="Z13" s="24"/>
      <c r="AA13" s="24"/>
      <c r="AB13" s="57"/>
      <c r="AC13" s="57"/>
      <c r="AD13" s="64"/>
      <c r="AE13" s="65"/>
      <c r="AF13" s="19"/>
    </row>
    <row r="14" spans="1:32" s="7" customFormat="1" ht="16.5">
      <c r="A14" s="8" t="s">
        <v>15</v>
      </c>
      <c r="B14" s="25"/>
      <c r="C14" s="25"/>
      <c r="D14" s="25"/>
      <c r="E14" s="25"/>
      <c r="F14" s="36"/>
      <c r="G14" s="36"/>
      <c r="H14" s="24"/>
      <c r="I14" s="24"/>
      <c r="J14" s="24"/>
      <c r="K14" s="24"/>
      <c r="L14" s="57"/>
      <c r="M14" s="57"/>
      <c r="N14" s="57"/>
      <c r="O14" s="57"/>
      <c r="P14" s="57"/>
      <c r="Q14" s="57"/>
      <c r="R14" s="51"/>
      <c r="S14" s="51"/>
      <c r="T14" s="24"/>
      <c r="U14" s="24"/>
      <c r="V14" s="24"/>
      <c r="W14" s="24"/>
      <c r="X14" s="24"/>
      <c r="Y14" s="24"/>
      <c r="Z14" s="24"/>
      <c r="AA14" s="24"/>
      <c r="AB14" s="57"/>
      <c r="AC14" s="57"/>
      <c r="AD14" s="64"/>
      <c r="AE14" s="65"/>
      <c r="AF14" s="19"/>
    </row>
    <row r="15" spans="1:32" s="7" customFormat="1" ht="16.5">
      <c r="A15" s="10" t="s">
        <v>21</v>
      </c>
      <c r="B15" s="25"/>
      <c r="C15" s="25"/>
      <c r="D15" s="25"/>
      <c r="E15" s="25"/>
      <c r="F15" s="36"/>
      <c r="G15" s="36"/>
      <c r="H15" s="24"/>
      <c r="I15" s="24"/>
      <c r="J15" s="24"/>
      <c r="K15" s="24"/>
      <c r="L15" s="57"/>
      <c r="M15" s="57"/>
      <c r="N15" s="57"/>
      <c r="O15" s="57"/>
      <c r="P15" s="57"/>
      <c r="Q15" s="57"/>
      <c r="R15" s="51"/>
      <c r="S15" s="51"/>
      <c r="T15" s="24"/>
      <c r="U15" s="24"/>
      <c r="V15" s="24"/>
      <c r="W15" s="24"/>
      <c r="X15" s="24"/>
      <c r="Y15" s="24"/>
      <c r="Z15" s="24"/>
      <c r="AA15" s="24"/>
      <c r="AB15" s="57"/>
      <c r="AC15" s="57"/>
      <c r="AD15" s="64"/>
      <c r="AE15" s="65"/>
      <c r="AF15" s="19"/>
    </row>
    <row r="16" spans="1:32" s="7" customFormat="1" ht="16.5">
      <c r="A16" s="8" t="s">
        <v>17</v>
      </c>
      <c r="B16" s="25"/>
      <c r="C16" s="25"/>
      <c r="D16" s="25"/>
      <c r="E16" s="25"/>
      <c r="F16" s="36"/>
      <c r="G16" s="36"/>
      <c r="H16" s="24"/>
      <c r="I16" s="24"/>
      <c r="J16" s="24"/>
      <c r="K16" s="24"/>
      <c r="L16" s="57"/>
      <c r="M16" s="57"/>
      <c r="N16" s="57"/>
      <c r="O16" s="57"/>
      <c r="P16" s="57"/>
      <c r="Q16" s="57"/>
      <c r="R16" s="51"/>
      <c r="S16" s="51"/>
      <c r="T16" s="24"/>
      <c r="U16" s="24"/>
      <c r="V16" s="24"/>
      <c r="W16" s="24"/>
      <c r="X16" s="24"/>
      <c r="Y16" s="24"/>
      <c r="Z16" s="24"/>
      <c r="AA16" s="24"/>
      <c r="AB16" s="57"/>
      <c r="AC16" s="57"/>
      <c r="AD16" s="64"/>
      <c r="AE16" s="65"/>
      <c r="AF16" s="19"/>
    </row>
    <row r="17" spans="1:32" s="7" customFormat="1" ht="64.5" customHeight="1">
      <c r="A17" s="15" t="s">
        <v>29</v>
      </c>
      <c r="B17" s="25"/>
      <c r="C17" s="25"/>
      <c r="D17" s="25"/>
      <c r="E17" s="25"/>
      <c r="F17" s="36" t="e">
        <f>E17/B17</f>
        <v>#DIV/0!</v>
      </c>
      <c r="G17" s="36" t="e">
        <f>E17/C17</f>
        <v>#DIV/0!</v>
      </c>
      <c r="H17" s="24"/>
      <c r="I17" s="24"/>
      <c r="J17" s="24"/>
      <c r="K17" s="24"/>
      <c r="L17" s="57"/>
      <c r="M17" s="57"/>
      <c r="N17" s="57"/>
      <c r="O17" s="57"/>
      <c r="P17" s="57"/>
      <c r="Q17" s="57"/>
      <c r="R17" s="51"/>
      <c r="S17" s="51"/>
      <c r="T17" s="24"/>
      <c r="U17" s="24"/>
      <c r="V17" s="24"/>
      <c r="W17" s="24"/>
      <c r="X17" s="24"/>
      <c r="Y17" s="24"/>
      <c r="Z17" s="24"/>
      <c r="AA17" s="24"/>
      <c r="AB17" s="57"/>
      <c r="AC17" s="57"/>
      <c r="AD17" s="64"/>
      <c r="AE17" s="65"/>
      <c r="AF17" s="19"/>
    </row>
    <row r="18" spans="1:32" s="7" customFormat="1" ht="16.5">
      <c r="A18" s="8" t="s">
        <v>18</v>
      </c>
      <c r="B18" s="25">
        <f>B19+B20+B21</f>
        <v>0</v>
      </c>
      <c r="C18" s="25">
        <v>0</v>
      </c>
      <c r="D18" s="25">
        <v>0</v>
      </c>
      <c r="E18" s="25">
        <v>0</v>
      </c>
      <c r="F18" s="36" t="e">
        <f>E18/B18</f>
        <v>#DIV/0!</v>
      </c>
      <c r="G18" s="36" t="e">
        <f>E18/C18</f>
        <v>#DIV/0!</v>
      </c>
      <c r="H18" s="25">
        <f aca="true" t="shared" si="1" ref="H18:AD18">H19+H20+H21</f>
        <v>0</v>
      </c>
      <c r="I18" s="25">
        <v>0</v>
      </c>
      <c r="J18" s="25">
        <f t="shared" si="1"/>
        <v>0</v>
      </c>
      <c r="K18" s="25">
        <v>0</v>
      </c>
      <c r="L18" s="58">
        <f t="shared" si="1"/>
        <v>0</v>
      </c>
      <c r="M18" s="58">
        <v>0</v>
      </c>
      <c r="N18" s="58">
        <f t="shared" si="1"/>
        <v>0</v>
      </c>
      <c r="O18" s="58">
        <v>0</v>
      </c>
      <c r="P18" s="58">
        <f t="shared" si="1"/>
        <v>0</v>
      </c>
      <c r="Q18" s="58">
        <v>0</v>
      </c>
      <c r="R18" s="52">
        <f t="shared" si="1"/>
        <v>0</v>
      </c>
      <c r="S18" s="52">
        <v>0</v>
      </c>
      <c r="T18" s="25">
        <f t="shared" si="1"/>
        <v>0</v>
      </c>
      <c r="U18" s="25">
        <v>0</v>
      </c>
      <c r="V18" s="25">
        <f t="shared" si="1"/>
        <v>0</v>
      </c>
      <c r="W18" s="25">
        <v>0</v>
      </c>
      <c r="X18" s="25">
        <f t="shared" si="1"/>
        <v>0</v>
      </c>
      <c r="Y18" s="25">
        <v>0</v>
      </c>
      <c r="Z18" s="25">
        <f t="shared" si="1"/>
        <v>0</v>
      </c>
      <c r="AA18" s="25">
        <v>0</v>
      </c>
      <c r="AB18" s="58">
        <f t="shared" si="1"/>
        <v>0</v>
      </c>
      <c r="AC18" s="58">
        <v>0</v>
      </c>
      <c r="AD18" s="66">
        <f t="shared" si="1"/>
        <v>0</v>
      </c>
      <c r="AE18" s="65"/>
      <c r="AF18" s="19"/>
    </row>
    <row r="19" spans="1:32" s="7" customFormat="1" ht="16.5">
      <c r="A19" s="8" t="s">
        <v>16</v>
      </c>
      <c r="B19" s="25"/>
      <c r="C19" s="25"/>
      <c r="D19" s="25"/>
      <c r="E19" s="25"/>
      <c r="F19" s="36"/>
      <c r="G19" s="36"/>
      <c r="H19" s="24"/>
      <c r="I19" s="24"/>
      <c r="J19" s="24"/>
      <c r="K19" s="24"/>
      <c r="L19" s="57"/>
      <c r="M19" s="57"/>
      <c r="N19" s="57"/>
      <c r="O19" s="57"/>
      <c r="P19" s="57"/>
      <c r="Q19" s="57"/>
      <c r="R19" s="51"/>
      <c r="S19" s="51"/>
      <c r="T19" s="24"/>
      <c r="U19" s="24"/>
      <c r="V19" s="24"/>
      <c r="W19" s="24"/>
      <c r="X19" s="24"/>
      <c r="Y19" s="24"/>
      <c r="Z19" s="24"/>
      <c r="AA19" s="24"/>
      <c r="AB19" s="57"/>
      <c r="AC19" s="57"/>
      <c r="AD19" s="64"/>
      <c r="AE19" s="65"/>
      <c r="AF19" s="19"/>
    </row>
    <row r="20" spans="1:32" s="7" customFormat="1" ht="16.5">
      <c r="A20" s="8" t="s">
        <v>20</v>
      </c>
      <c r="B20" s="25"/>
      <c r="C20" s="25"/>
      <c r="D20" s="25"/>
      <c r="E20" s="25"/>
      <c r="F20" s="36"/>
      <c r="G20" s="36"/>
      <c r="H20" s="24"/>
      <c r="I20" s="24"/>
      <c r="J20" s="24"/>
      <c r="K20" s="24"/>
      <c r="L20" s="57"/>
      <c r="M20" s="57"/>
      <c r="N20" s="57"/>
      <c r="O20" s="57"/>
      <c r="P20" s="57"/>
      <c r="Q20" s="57"/>
      <c r="R20" s="51"/>
      <c r="S20" s="51"/>
      <c r="T20" s="24"/>
      <c r="U20" s="24"/>
      <c r="V20" s="24"/>
      <c r="W20" s="24"/>
      <c r="X20" s="24"/>
      <c r="Y20" s="24"/>
      <c r="Z20" s="24"/>
      <c r="AA20" s="24"/>
      <c r="AB20" s="57"/>
      <c r="AC20" s="57"/>
      <c r="AD20" s="64"/>
      <c r="AE20" s="65"/>
      <c r="AF20" s="19"/>
    </row>
    <row r="21" spans="1:32" s="7" customFormat="1" ht="16.5">
      <c r="A21" s="8" t="s">
        <v>15</v>
      </c>
      <c r="B21" s="25"/>
      <c r="C21" s="25"/>
      <c r="D21" s="25"/>
      <c r="E21" s="25"/>
      <c r="F21" s="36"/>
      <c r="G21" s="36"/>
      <c r="H21" s="24"/>
      <c r="I21" s="24"/>
      <c r="J21" s="24"/>
      <c r="K21" s="24"/>
      <c r="L21" s="57"/>
      <c r="M21" s="57"/>
      <c r="N21" s="57"/>
      <c r="O21" s="57"/>
      <c r="P21" s="57"/>
      <c r="Q21" s="57"/>
      <c r="R21" s="51"/>
      <c r="S21" s="51"/>
      <c r="T21" s="24"/>
      <c r="U21" s="24"/>
      <c r="V21" s="24"/>
      <c r="W21" s="24"/>
      <c r="X21" s="24"/>
      <c r="Y21" s="24"/>
      <c r="Z21" s="24"/>
      <c r="AA21" s="24"/>
      <c r="AB21" s="57"/>
      <c r="AC21" s="57"/>
      <c r="AD21" s="64"/>
      <c r="AE21" s="65"/>
      <c r="AF21" s="19"/>
    </row>
    <row r="22" spans="1:32" s="7" customFormat="1" ht="16.5">
      <c r="A22" s="8" t="s">
        <v>21</v>
      </c>
      <c r="B22" s="25"/>
      <c r="C22" s="25"/>
      <c r="D22" s="25"/>
      <c r="E22" s="25"/>
      <c r="F22" s="36"/>
      <c r="G22" s="36"/>
      <c r="H22" s="24"/>
      <c r="I22" s="24"/>
      <c r="J22" s="24"/>
      <c r="K22" s="24"/>
      <c r="L22" s="57"/>
      <c r="M22" s="57"/>
      <c r="N22" s="57"/>
      <c r="O22" s="57"/>
      <c r="P22" s="57"/>
      <c r="Q22" s="57"/>
      <c r="R22" s="51"/>
      <c r="S22" s="51"/>
      <c r="T22" s="24"/>
      <c r="U22" s="24"/>
      <c r="V22" s="24"/>
      <c r="W22" s="24"/>
      <c r="X22" s="24"/>
      <c r="Y22" s="24"/>
      <c r="Z22" s="24"/>
      <c r="AA22" s="24"/>
      <c r="AB22" s="57"/>
      <c r="AC22" s="57"/>
      <c r="AD22" s="64"/>
      <c r="AE22" s="65"/>
      <c r="AF22" s="19"/>
    </row>
    <row r="23" spans="1:32" s="7" customFormat="1" ht="16.5">
      <c r="A23" s="8" t="s">
        <v>17</v>
      </c>
      <c r="B23" s="25"/>
      <c r="C23" s="25"/>
      <c r="D23" s="25"/>
      <c r="E23" s="25"/>
      <c r="F23" s="36"/>
      <c r="G23" s="36"/>
      <c r="H23" s="24"/>
      <c r="I23" s="24"/>
      <c r="J23" s="24"/>
      <c r="K23" s="24"/>
      <c r="L23" s="57"/>
      <c r="M23" s="57"/>
      <c r="N23" s="57"/>
      <c r="O23" s="57"/>
      <c r="P23" s="57"/>
      <c r="Q23" s="57"/>
      <c r="R23" s="51"/>
      <c r="S23" s="51"/>
      <c r="T23" s="24"/>
      <c r="U23" s="24"/>
      <c r="V23" s="24"/>
      <c r="W23" s="24"/>
      <c r="X23" s="24"/>
      <c r="Y23" s="24"/>
      <c r="Z23" s="24"/>
      <c r="AA23" s="24"/>
      <c r="AB23" s="57"/>
      <c r="AC23" s="57"/>
      <c r="AD23" s="64"/>
      <c r="AE23" s="65"/>
      <c r="AF23" s="19"/>
    </row>
    <row r="24" spans="1:32" s="7" customFormat="1" ht="99">
      <c r="A24" s="16" t="s">
        <v>30</v>
      </c>
      <c r="B24" s="25"/>
      <c r="C24" s="25"/>
      <c r="D24" s="25"/>
      <c r="E24" s="25"/>
      <c r="F24" s="36"/>
      <c r="G24" s="36"/>
      <c r="H24" s="24"/>
      <c r="I24" s="24"/>
      <c r="J24" s="24"/>
      <c r="K24" s="24"/>
      <c r="L24" s="57"/>
      <c r="M24" s="57"/>
      <c r="N24" s="57"/>
      <c r="O24" s="57"/>
      <c r="P24" s="57"/>
      <c r="Q24" s="57"/>
      <c r="R24" s="51"/>
      <c r="S24" s="51"/>
      <c r="T24" s="24"/>
      <c r="U24" s="24"/>
      <c r="V24" s="24"/>
      <c r="W24" s="24"/>
      <c r="X24" s="24"/>
      <c r="Y24" s="24"/>
      <c r="Z24" s="24"/>
      <c r="AA24" s="24"/>
      <c r="AB24" s="57"/>
      <c r="AC24" s="57"/>
      <c r="AD24" s="64"/>
      <c r="AE24" s="65"/>
      <c r="AF24" s="19"/>
    </row>
    <row r="25" spans="1:32" s="7" customFormat="1" ht="16.5">
      <c r="A25" s="8" t="s">
        <v>18</v>
      </c>
      <c r="B25" s="25">
        <f>B26+B27+B28</f>
        <v>0</v>
      </c>
      <c r="C25" s="25">
        <v>0</v>
      </c>
      <c r="D25" s="25">
        <v>0</v>
      </c>
      <c r="E25" s="25">
        <v>0</v>
      </c>
      <c r="F25" s="36" t="e">
        <f>E25/B25</f>
        <v>#DIV/0!</v>
      </c>
      <c r="G25" s="36" t="e">
        <f>E25/C25</f>
        <v>#DIV/0!</v>
      </c>
      <c r="H25" s="25">
        <f aca="true" t="shared" si="2" ref="H25:AD25">H26+H27+H28</f>
        <v>0</v>
      </c>
      <c r="I25" s="25">
        <v>0</v>
      </c>
      <c r="J25" s="25">
        <f t="shared" si="2"/>
        <v>0</v>
      </c>
      <c r="K25" s="25">
        <v>0</v>
      </c>
      <c r="L25" s="58">
        <f t="shared" si="2"/>
        <v>0</v>
      </c>
      <c r="M25" s="58">
        <v>0</v>
      </c>
      <c r="N25" s="58">
        <f t="shared" si="2"/>
        <v>0</v>
      </c>
      <c r="O25" s="58">
        <v>0</v>
      </c>
      <c r="P25" s="58">
        <f t="shared" si="2"/>
        <v>0</v>
      </c>
      <c r="Q25" s="58">
        <v>0</v>
      </c>
      <c r="R25" s="52">
        <f t="shared" si="2"/>
        <v>0</v>
      </c>
      <c r="S25" s="52">
        <v>0</v>
      </c>
      <c r="T25" s="25">
        <f t="shared" si="2"/>
        <v>0</v>
      </c>
      <c r="U25" s="25">
        <v>0</v>
      </c>
      <c r="V25" s="25">
        <f t="shared" si="2"/>
        <v>0</v>
      </c>
      <c r="W25" s="25">
        <v>0</v>
      </c>
      <c r="X25" s="25">
        <f t="shared" si="2"/>
        <v>0</v>
      </c>
      <c r="Y25" s="25">
        <v>0</v>
      </c>
      <c r="Z25" s="25">
        <f t="shared" si="2"/>
        <v>0</v>
      </c>
      <c r="AA25" s="25">
        <v>0</v>
      </c>
      <c r="AB25" s="58">
        <f t="shared" si="2"/>
        <v>0</v>
      </c>
      <c r="AC25" s="58">
        <v>0</v>
      </c>
      <c r="AD25" s="66">
        <f t="shared" si="2"/>
        <v>0</v>
      </c>
      <c r="AE25" s="65"/>
      <c r="AF25" s="19"/>
    </row>
    <row r="26" spans="1:32" s="7" customFormat="1" ht="16.5">
      <c r="A26" s="8" t="s">
        <v>16</v>
      </c>
      <c r="B26" s="25"/>
      <c r="C26" s="25"/>
      <c r="D26" s="25"/>
      <c r="E26" s="25"/>
      <c r="F26" s="36"/>
      <c r="G26" s="36"/>
      <c r="H26" s="24"/>
      <c r="I26" s="24"/>
      <c r="J26" s="24"/>
      <c r="K26" s="24"/>
      <c r="L26" s="57"/>
      <c r="M26" s="57"/>
      <c r="N26" s="57"/>
      <c r="O26" s="57"/>
      <c r="P26" s="57"/>
      <c r="Q26" s="57"/>
      <c r="R26" s="51"/>
      <c r="S26" s="51"/>
      <c r="T26" s="24"/>
      <c r="U26" s="24"/>
      <c r="V26" s="24"/>
      <c r="W26" s="24"/>
      <c r="X26" s="24"/>
      <c r="Y26" s="24"/>
      <c r="Z26" s="24"/>
      <c r="AA26" s="24"/>
      <c r="AB26" s="57"/>
      <c r="AC26" s="57"/>
      <c r="AD26" s="64"/>
      <c r="AE26" s="65"/>
      <c r="AF26" s="19"/>
    </row>
    <row r="27" spans="1:32" s="7" customFormat="1" ht="16.5">
      <c r="A27" s="9" t="s">
        <v>20</v>
      </c>
      <c r="B27" s="25"/>
      <c r="C27" s="25"/>
      <c r="D27" s="25"/>
      <c r="E27" s="25"/>
      <c r="F27" s="36"/>
      <c r="G27" s="36"/>
      <c r="H27" s="24"/>
      <c r="I27" s="24"/>
      <c r="J27" s="24"/>
      <c r="K27" s="24"/>
      <c r="L27" s="57"/>
      <c r="M27" s="57"/>
      <c r="N27" s="57"/>
      <c r="O27" s="57"/>
      <c r="P27" s="57"/>
      <c r="Q27" s="57"/>
      <c r="R27" s="51"/>
      <c r="S27" s="51"/>
      <c r="T27" s="24"/>
      <c r="U27" s="24"/>
      <c r="V27" s="24"/>
      <c r="W27" s="24"/>
      <c r="X27" s="24"/>
      <c r="Y27" s="24"/>
      <c r="Z27" s="24"/>
      <c r="AA27" s="24"/>
      <c r="AB27" s="57"/>
      <c r="AC27" s="57"/>
      <c r="AD27" s="64"/>
      <c r="AE27" s="65"/>
      <c r="AF27" s="19"/>
    </row>
    <row r="28" spans="1:32" s="7" customFormat="1" ht="16.5">
      <c r="A28" s="8" t="s">
        <v>15</v>
      </c>
      <c r="B28" s="25"/>
      <c r="C28" s="25"/>
      <c r="D28" s="25"/>
      <c r="E28" s="25"/>
      <c r="F28" s="36"/>
      <c r="G28" s="36"/>
      <c r="H28" s="24"/>
      <c r="I28" s="24"/>
      <c r="J28" s="24"/>
      <c r="K28" s="24"/>
      <c r="L28" s="57"/>
      <c r="M28" s="57"/>
      <c r="N28" s="57"/>
      <c r="O28" s="57"/>
      <c r="P28" s="57"/>
      <c r="Q28" s="57"/>
      <c r="R28" s="51"/>
      <c r="S28" s="51"/>
      <c r="T28" s="24"/>
      <c r="U28" s="24"/>
      <c r="V28" s="24"/>
      <c r="W28" s="24"/>
      <c r="X28" s="24"/>
      <c r="Y28" s="24"/>
      <c r="Z28" s="24"/>
      <c r="AA28" s="24"/>
      <c r="AB28" s="57"/>
      <c r="AC28" s="57"/>
      <c r="AD28" s="64"/>
      <c r="AE28" s="65"/>
      <c r="AF28" s="19"/>
    </row>
    <row r="29" spans="1:32" s="7" customFormat="1" ht="16.5">
      <c r="A29" s="10" t="s">
        <v>21</v>
      </c>
      <c r="B29" s="25"/>
      <c r="C29" s="25"/>
      <c r="D29" s="25"/>
      <c r="E29" s="25"/>
      <c r="F29" s="36"/>
      <c r="G29" s="36"/>
      <c r="H29" s="24"/>
      <c r="I29" s="24"/>
      <c r="J29" s="24"/>
      <c r="K29" s="24"/>
      <c r="L29" s="57"/>
      <c r="M29" s="57"/>
      <c r="N29" s="57"/>
      <c r="O29" s="57"/>
      <c r="P29" s="57"/>
      <c r="Q29" s="57"/>
      <c r="R29" s="51"/>
      <c r="S29" s="51"/>
      <c r="T29" s="24"/>
      <c r="U29" s="24"/>
      <c r="V29" s="24"/>
      <c r="W29" s="24"/>
      <c r="X29" s="24"/>
      <c r="Y29" s="24"/>
      <c r="Z29" s="24"/>
      <c r="AA29" s="24"/>
      <c r="AB29" s="57"/>
      <c r="AC29" s="57"/>
      <c r="AD29" s="64"/>
      <c r="AE29" s="65"/>
      <c r="AF29" s="19"/>
    </row>
    <row r="30" spans="1:32" s="7" customFormat="1" ht="16.5">
      <c r="A30" s="8" t="s">
        <v>17</v>
      </c>
      <c r="B30" s="25"/>
      <c r="C30" s="25"/>
      <c r="D30" s="25"/>
      <c r="E30" s="25"/>
      <c r="F30" s="36"/>
      <c r="G30" s="36"/>
      <c r="H30" s="24"/>
      <c r="I30" s="24"/>
      <c r="J30" s="24"/>
      <c r="K30" s="24"/>
      <c r="L30" s="57"/>
      <c r="M30" s="57"/>
      <c r="N30" s="57"/>
      <c r="O30" s="57"/>
      <c r="P30" s="57"/>
      <c r="Q30" s="57"/>
      <c r="R30" s="51"/>
      <c r="S30" s="51"/>
      <c r="T30" s="24"/>
      <c r="U30" s="24"/>
      <c r="V30" s="24"/>
      <c r="W30" s="24"/>
      <c r="X30" s="24"/>
      <c r="Y30" s="24"/>
      <c r="Z30" s="24"/>
      <c r="AA30" s="24"/>
      <c r="AB30" s="57"/>
      <c r="AC30" s="57"/>
      <c r="AD30" s="64"/>
      <c r="AE30" s="65"/>
      <c r="AF30" s="19"/>
    </row>
    <row r="31" spans="1:32" s="7" customFormat="1" ht="49.5">
      <c r="A31" s="15" t="s">
        <v>31</v>
      </c>
      <c r="B31" s="25"/>
      <c r="C31" s="25"/>
      <c r="D31" s="25"/>
      <c r="E31" s="25"/>
      <c r="F31" s="36"/>
      <c r="G31" s="36"/>
      <c r="H31" s="24"/>
      <c r="I31" s="24"/>
      <c r="J31" s="24"/>
      <c r="K31" s="24"/>
      <c r="L31" s="57"/>
      <c r="M31" s="57"/>
      <c r="N31" s="57"/>
      <c r="O31" s="57"/>
      <c r="P31" s="57"/>
      <c r="Q31" s="57"/>
      <c r="R31" s="51"/>
      <c r="S31" s="51"/>
      <c r="T31" s="24"/>
      <c r="U31" s="24"/>
      <c r="V31" s="24"/>
      <c r="W31" s="24"/>
      <c r="X31" s="24"/>
      <c r="Y31" s="24"/>
      <c r="Z31" s="24"/>
      <c r="AA31" s="24"/>
      <c r="AB31" s="57"/>
      <c r="AC31" s="57"/>
      <c r="AD31" s="64"/>
      <c r="AE31" s="65"/>
      <c r="AF31" s="19"/>
    </row>
    <row r="32" spans="1:32" s="7" customFormat="1" ht="16.5">
      <c r="A32" s="8" t="s">
        <v>18</v>
      </c>
      <c r="B32" s="25">
        <f>B33+B34+B35</f>
        <v>0</v>
      </c>
      <c r="C32" s="25">
        <v>0</v>
      </c>
      <c r="D32" s="25">
        <v>0</v>
      </c>
      <c r="E32" s="25">
        <v>0</v>
      </c>
      <c r="F32" s="36" t="e">
        <f>E32/B32</f>
        <v>#DIV/0!</v>
      </c>
      <c r="G32" s="36" t="e">
        <f>E32/C32</f>
        <v>#DIV/0!</v>
      </c>
      <c r="H32" s="25">
        <f aca="true" t="shared" si="3" ref="H32:AD32">H33+H34+H35</f>
        <v>0</v>
      </c>
      <c r="I32" s="25">
        <v>0</v>
      </c>
      <c r="J32" s="25">
        <f t="shared" si="3"/>
        <v>0</v>
      </c>
      <c r="K32" s="25">
        <v>0</v>
      </c>
      <c r="L32" s="58">
        <f t="shared" si="3"/>
        <v>0</v>
      </c>
      <c r="M32" s="58">
        <v>0</v>
      </c>
      <c r="N32" s="58">
        <f t="shared" si="3"/>
        <v>0</v>
      </c>
      <c r="O32" s="58">
        <v>0</v>
      </c>
      <c r="P32" s="58">
        <f t="shared" si="3"/>
        <v>0</v>
      </c>
      <c r="Q32" s="58">
        <v>0</v>
      </c>
      <c r="R32" s="52">
        <f t="shared" si="3"/>
        <v>0</v>
      </c>
      <c r="S32" s="52">
        <v>0</v>
      </c>
      <c r="T32" s="25">
        <f t="shared" si="3"/>
        <v>0</v>
      </c>
      <c r="U32" s="25">
        <v>0</v>
      </c>
      <c r="V32" s="25">
        <f t="shared" si="3"/>
        <v>0</v>
      </c>
      <c r="W32" s="25">
        <v>0</v>
      </c>
      <c r="X32" s="25">
        <f t="shared" si="3"/>
        <v>0</v>
      </c>
      <c r="Y32" s="25">
        <v>0</v>
      </c>
      <c r="Z32" s="25">
        <f t="shared" si="3"/>
        <v>0</v>
      </c>
      <c r="AA32" s="25">
        <v>0</v>
      </c>
      <c r="AB32" s="58">
        <f t="shared" si="3"/>
        <v>0</v>
      </c>
      <c r="AC32" s="58">
        <v>0</v>
      </c>
      <c r="AD32" s="66">
        <f t="shared" si="3"/>
        <v>0</v>
      </c>
      <c r="AE32" s="65"/>
      <c r="AF32" s="19"/>
    </row>
    <row r="33" spans="1:32" s="7" customFormat="1" ht="16.5">
      <c r="A33" s="8" t="s">
        <v>16</v>
      </c>
      <c r="B33" s="25"/>
      <c r="C33" s="25"/>
      <c r="D33" s="25"/>
      <c r="E33" s="25"/>
      <c r="F33" s="36"/>
      <c r="G33" s="36"/>
      <c r="H33" s="24"/>
      <c r="I33" s="24"/>
      <c r="J33" s="24"/>
      <c r="K33" s="24"/>
      <c r="L33" s="57"/>
      <c r="M33" s="57"/>
      <c r="N33" s="57"/>
      <c r="O33" s="57"/>
      <c r="P33" s="57"/>
      <c r="Q33" s="57"/>
      <c r="R33" s="51"/>
      <c r="S33" s="51"/>
      <c r="T33" s="24"/>
      <c r="U33" s="24"/>
      <c r="V33" s="24"/>
      <c r="W33" s="24"/>
      <c r="X33" s="24"/>
      <c r="Y33" s="24"/>
      <c r="Z33" s="24"/>
      <c r="AA33" s="24"/>
      <c r="AB33" s="57"/>
      <c r="AC33" s="57"/>
      <c r="AD33" s="64"/>
      <c r="AE33" s="65"/>
      <c r="AF33" s="19"/>
    </row>
    <row r="34" spans="1:32" s="7" customFormat="1" ht="16.5">
      <c r="A34" s="8" t="s">
        <v>20</v>
      </c>
      <c r="B34" s="25"/>
      <c r="C34" s="25"/>
      <c r="D34" s="25"/>
      <c r="E34" s="25"/>
      <c r="F34" s="36"/>
      <c r="G34" s="36"/>
      <c r="H34" s="24"/>
      <c r="I34" s="24"/>
      <c r="J34" s="24"/>
      <c r="K34" s="24"/>
      <c r="L34" s="57"/>
      <c r="M34" s="57"/>
      <c r="N34" s="57"/>
      <c r="O34" s="57"/>
      <c r="P34" s="57"/>
      <c r="Q34" s="57"/>
      <c r="R34" s="51"/>
      <c r="S34" s="51"/>
      <c r="T34" s="24"/>
      <c r="U34" s="24"/>
      <c r="V34" s="24"/>
      <c r="W34" s="24"/>
      <c r="X34" s="24"/>
      <c r="Y34" s="24"/>
      <c r="Z34" s="24"/>
      <c r="AA34" s="24"/>
      <c r="AB34" s="57"/>
      <c r="AC34" s="57"/>
      <c r="AD34" s="64"/>
      <c r="AE34" s="65"/>
      <c r="AF34" s="19"/>
    </row>
    <row r="35" spans="1:32" s="7" customFormat="1" ht="16.5">
      <c r="A35" s="8" t="s">
        <v>15</v>
      </c>
      <c r="B35" s="25"/>
      <c r="C35" s="25"/>
      <c r="D35" s="25"/>
      <c r="E35" s="25"/>
      <c r="F35" s="36"/>
      <c r="G35" s="36"/>
      <c r="H35" s="24"/>
      <c r="I35" s="24"/>
      <c r="J35" s="24"/>
      <c r="K35" s="24"/>
      <c r="L35" s="57"/>
      <c r="M35" s="57"/>
      <c r="N35" s="57"/>
      <c r="O35" s="57"/>
      <c r="P35" s="57"/>
      <c r="Q35" s="57"/>
      <c r="R35" s="51"/>
      <c r="S35" s="51"/>
      <c r="T35" s="24"/>
      <c r="U35" s="24"/>
      <c r="V35" s="24"/>
      <c r="W35" s="24"/>
      <c r="X35" s="24"/>
      <c r="Y35" s="24"/>
      <c r="Z35" s="24"/>
      <c r="AA35" s="24"/>
      <c r="AB35" s="57"/>
      <c r="AC35" s="57"/>
      <c r="AD35" s="64"/>
      <c r="AE35" s="65"/>
      <c r="AF35" s="19"/>
    </row>
    <row r="36" spans="1:32" s="7" customFormat="1" ht="16.5">
      <c r="A36" s="8" t="s">
        <v>21</v>
      </c>
      <c r="B36" s="25"/>
      <c r="C36" s="25"/>
      <c r="D36" s="25"/>
      <c r="E36" s="25"/>
      <c r="F36" s="36"/>
      <c r="G36" s="36"/>
      <c r="H36" s="24"/>
      <c r="I36" s="24"/>
      <c r="J36" s="24"/>
      <c r="K36" s="24"/>
      <c r="L36" s="57"/>
      <c r="M36" s="57"/>
      <c r="N36" s="57"/>
      <c r="O36" s="57"/>
      <c r="P36" s="57"/>
      <c r="Q36" s="57"/>
      <c r="R36" s="51"/>
      <c r="S36" s="51"/>
      <c r="T36" s="24"/>
      <c r="U36" s="24"/>
      <c r="V36" s="24"/>
      <c r="W36" s="24"/>
      <c r="X36" s="24"/>
      <c r="Y36" s="24"/>
      <c r="Z36" s="24"/>
      <c r="AA36" s="24"/>
      <c r="AB36" s="57"/>
      <c r="AC36" s="57"/>
      <c r="AD36" s="64"/>
      <c r="AE36" s="65"/>
      <c r="AF36" s="19"/>
    </row>
    <row r="37" spans="1:32" s="7" customFormat="1" ht="16.5">
      <c r="A37" s="8" t="s">
        <v>17</v>
      </c>
      <c r="B37" s="25"/>
      <c r="C37" s="25"/>
      <c r="D37" s="25"/>
      <c r="E37" s="25"/>
      <c r="F37" s="36"/>
      <c r="G37" s="36"/>
      <c r="H37" s="24"/>
      <c r="I37" s="24"/>
      <c r="J37" s="24"/>
      <c r="K37" s="24"/>
      <c r="L37" s="57"/>
      <c r="M37" s="57"/>
      <c r="N37" s="57"/>
      <c r="O37" s="57"/>
      <c r="P37" s="57"/>
      <c r="Q37" s="57"/>
      <c r="R37" s="51"/>
      <c r="S37" s="51"/>
      <c r="T37" s="24"/>
      <c r="U37" s="24"/>
      <c r="V37" s="24"/>
      <c r="W37" s="24"/>
      <c r="X37" s="24"/>
      <c r="Y37" s="24"/>
      <c r="Z37" s="24"/>
      <c r="AA37" s="24"/>
      <c r="AB37" s="57"/>
      <c r="AC37" s="57"/>
      <c r="AD37" s="64"/>
      <c r="AE37" s="65"/>
      <c r="AF37" s="19"/>
    </row>
    <row r="38" spans="1:32" s="7" customFormat="1" ht="115.5">
      <c r="A38" s="16" t="s">
        <v>32</v>
      </c>
      <c r="B38" s="25"/>
      <c r="C38" s="25"/>
      <c r="D38" s="25"/>
      <c r="E38" s="25"/>
      <c r="F38" s="36"/>
      <c r="G38" s="36"/>
      <c r="H38" s="24"/>
      <c r="I38" s="24"/>
      <c r="J38" s="24"/>
      <c r="K38" s="24"/>
      <c r="L38" s="57"/>
      <c r="M38" s="57"/>
      <c r="N38" s="57"/>
      <c r="O38" s="57"/>
      <c r="P38" s="57"/>
      <c r="Q38" s="57"/>
      <c r="R38" s="51"/>
      <c r="S38" s="51"/>
      <c r="T38" s="24"/>
      <c r="U38" s="24"/>
      <c r="V38" s="24"/>
      <c r="W38" s="24"/>
      <c r="X38" s="24"/>
      <c r="Y38" s="24"/>
      <c r="Z38" s="24"/>
      <c r="AA38" s="24"/>
      <c r="AB38" s="57"/>
      <c r="AC38" s="57"/>
      <c r="AD38" s="64"/>
      <c r="AE38" s="65"/>
      <c r="AF38" s="19"/>
    </row>
    <row r="39" spans="1:32" s="7" customFormat="1" ht="16.5">
      <c r="A39" s="8" t="s">
        <v>18</v>
      </c>
      <c r="B39" s="25">
        <f>B40+B41+B42</f>
        <v>0</v>
      </c>
      <c r="C39" s="25">
        <v>0</v>
      </c>
      <c r="D39" s="25">
        <v>0</v>
      </c>
      <c r="E39" s="25">
        <v>0</v>
      </c>
      <c r="F39" s="36" t="e">
        <f>E39/B39</f>
        <v>#DIV/0!</v>
      </c>
      <c r="G39" s="36" t="e">
        <f>E39/C39</f>
        <v>#DIV/0!</v>
      </c>
      <c r="H39" s="25">
        <f aca="true" t="shared" si="4" ref="H39:AD39">H40+H41+H42</f>
        <v>0</v>
      </c>
      <c r="I39" s="25">
        <v>0</v>
      </c>
      <c r="J39" s="25">
        <f t="shared" si="4"/>
        <v>0</v>
      </c>
      <c r="K39" s="25">
        <v>0</v>
      </c>
      <c r="L39" s="58">
        <f t="shared" si="4"/>
        <v>0</v>
      </c>
      <c r="M39" s="58">
        <v>0</v>
      </c>
      <c r="N39" s="58">
        <f t="shared" si="4"/>
        <v>0</v>
      </c>
      <c r="O39" s="58">
        <v>0</v>
      </c>
      <c r="P39" s="58">
        <f t="shared" si="4"/>
        <v>0</v>
      </c>
      <c r="Q39" s="58">
        <v>0</v>
      </c>
      <c r="R39" s="52">
        <f t="shared" si="4"/>
        <v>0</v>
      </c>
      <c r="S39" s="52">
        <v>0</v>
      </c>
      <c r="T39" s="25">
        <f t="shared" si="4"/>
        <v>0</v>
      </c>
      <c r="U39" s="25">
        <v>0</v>
      </c>
      <c r="V39" s="25">
        <f t="shared" si="4"/>
        <v>0</v>
      </c>
      <c r="W39" s="25">
        <v>0</v>
      </c>
      <c r="X39" s="25">
        <f t="shared" si="4"/>
        <v>0</v>
      </c>
      <c r="Y39" s="25">
        <v>0</v>
      </c>
      <c r="Z39" s="25">
        <f t="shared" si="4"/>
        <v>0</v>
      </c>
      <c r="AA39" s="25">
        <v>0</v>
      </c>
      <c r="AB39" s="58">
        <f t="shared" si="4"/>
        <v>0</v>
      </c>
      <c r="AC39" s="58">
        <v>0</v>
      </c>
      <c r="AD39" s="66">
        <f t="shared" si="4"/>
        <v>0</v>
      </c>
      <c r="AE39" s="65"/>
      <c r="AF39" s="19"/>
    </row>
    <row r="40" spans="1:32" s="7" customFormat="1" ht="16.5">
      <c r="A40" s="8" t="s">
        <v>16</v>
      </c>
      <c r="B40" s="25"/>
      <c r="C40" s="25"/>
      <c r="D40" s="25"/>
      <c r="E40" s="25"/>
      <c r="F40" s="36"/>
      <c r="G40" s="36"/>
      <c r="H40" s="24"/>
      <c r="I40" s="24"/>
      <c r="J40" s="24"/>
      <c r="K40" s="24"/>
      <c r="L40" s="57"/>
      <c r="M40" s="57"/>
      <c r="N40" s="57"/>
      <c r="O40" s="57"/>
      <c r="P40" s="57"/>
      <c r="Q40" s="57"/>
      <c r="R40" s="51"/>
      <c r="S40" s="51"/>
      <c r="T40" s="24"/>
      <c r="U40" s="24"/>
      <c r="V40" s="24"/>
      <c r="W40" s="24"/>
      <c r="X40" s="24"/>
      <c r="Y40" s="24"/>
      <c r="Z40" s="24"/>
      <c r="AA40" s="24"/>
      <c r="AB40" s="57"/>
      <c r="AC40" s="57"/>
      <c r="AD40" s="64"/>
      <c r="AE40" s="65"/>
      <c r="AF40" s="19"/>
    </row>
    <row r="41" spans="1:32" s="7" customFormat="1" ht="16.5">
      <c r="A41" s="8" t="s">
        <v>20</v>
      </c>
      <c r="B41" s="25"/>
      <c r="C41" s="25"/>
      <c r="D41" s="25"/>
      <c r="E41" s="25"/>
      <c r="F41" s="36"/>
      <c r="G41" s="36"/>
      <c r="H41" s="24"/>
      <c r="I41" s="24"/>
      <c r="J41" s="24"/>
      <c r="K41" s="24"/>
      <c r="L41" s="57"/>
      <c r="M41" s="57"/>
      <c r="N41" s="57"/>
      <c r="O41" s="57"/>
      <c r="P41" s="57"/>
      <c r="Q41" s="57"/>
      <c r="R41" s="51"/>
      <c r="S41" s="51"/>
      <c r="T41" s="24"/>
      <c r="U41" s="24"/>
      <c r="V41" s="24"/>
      <c r="W41" s="24"/>
      <c r="X41" s="24"/>
      <c r="Y41" s="24"/>
      <c r="Z41" s="24"/>
      <c r="AA41" s="24"/>
      <c r="AB41" s="57"/>
      <c r="AC41" s="57"/>
      <c r="AD41" s="64"/>
      <c r="AE41" s="65"/>
      <c r="AF41" s="19"/>
    </row>
    <row r="42" spans="1:32" s="7" customFormat="1" ht="16.5">
      <c r="A42" s="8" t="s">
        <v>15</v>
      </c>
      <c r="B42" s="25"/>
      <c r="C42" s="25"/>
      <c r="D42" s="25"/>
      <c r="E42" s="25"/>
      <c r="F42" s="36"/>
      <c r="G42" s="36"/>
      <c r="H42" s="24"/>
      <c r="I42" s="24"/>
      <c r="J42" s="24"/>
      <c r="K42" s="24"/>
      <c r="L42" s="57"/>
      <c r="M42" s="57"/>
      <c r="N42" s="57"/>
      <c r="O42" s="57"/>
      <c r="P42" s="57"/>
      <c r="Q42" s="57"/>
      <c r="R42" s="51"/>
      <c r="S42" s="51"/>
      <c r="T42" s="24"/>
      <c r="U42" s="24"/>
      <c r="V42" s="24"/>
      <c r="W42" s="24"/>
      <c r="X42" s="24"/>
      <c r="Y42" s="24"/>
      <c r="Z42" s="24"/>
      <c r="AA42" s="24"/>
      <c r="AB42" s="57"/>
      <c r="AC42" s="57"/>
      <c r="AD42" s="64"/>
      <c r="AE42" s="65"/>
      <c r="AF42" s="19"/>
    </row>
    <row r="43" spans="1:32" s="7" customFormat="1" ht="16.5">
      <c r="A43" s="8" t="s">
        <v>21</v>
      </c>
      <c r="B43" s="25"/>
      <c r="C43" s="25"/>
      <c r="D43" s="25"/>
      <c r="E43" s="25"/>
      <c r="F43" s="36"/>
      <c r="G43" s="36"/>
      <c r="H43" s="24"/>
      <c r="I43" s="24"/>
      <c r="J43" s="24"/>
      <c r="K43" s="24"/>
      <c r="L43" s="57"/>
      <c r="M43" s="57"/>
      <c r="N43" s="57"/>
      <c r="O43" s="57"/>
      <c r="P43" s="57"/>
      <c r="Q43" s="57"/>
      <c r="R43" s="51"/>
      <c r="S43" s="51"/>
      <c r="T43" s="24"/>
      <c r="U43" s="24"/>
      <c r="V43" s="24"/>
      <c r="W43" s="24"/>
      <c r="X43" s="24"/>
      <c r="Y43" s="24"/>
      <c r="Z43" s="24"/>
      <c r="AA43" s="24"/>
      <c r="AB43" s="57"/>
      <c r="AC43" s="57"/>
      <c r="AD43" s="64"/>
      <c r="AE43" s="65"/>
      <c r="AF43" s="19"/>
    </row>
    <row r="44" spans="1:32" s="7" customFormat="1" ht="16.5">
      <c r="A44" s="8" t="s">
        <v>17</v>
      </c>
      <c r="B44" s="25"/>
      <c r="C44" s="25"/>
      <c r="D44" s="25"/>
      <c r="E44" s="25"/>
      <c r="F44" s="36"/>
      <c r="G44" s="36"/>
      <c r="H44" s="24"/>
      <c r="I44" s="24"/>
      <c r="J44" s="24"/>
      <c r="K44" s="24"/>
      <c r="L44" s="57"/>
      <c r="M44" s="57"/>
      <c r="N44" s="57"/>
      <c r="O44" s="57"/>
      <c r="P44" s="57"/>
      <c r="Q44" s="57"/>
      <c r="R44" s="51"/>
      <c r="S44" s="51"/>
      <c r="T44" s="24"/>
      <c r="U44" s="24"/>
      <c r="V44" s="24"/>
      <c r="W44" s="24"/>
      <c r="X44" s="24"/>
      <c r="Y44" s="24"/>
      <c r="Z44" s="24"/>
      <c r="AA44" s="24"/>
      <c r="AB44" s="57"/>
      <c r="AC44" s="57"/>
      <c r="AD44" s="64"/>
      <c r="AE44" s="65"/>
      <c r="AF44" s="19"/>
    </row>
    <row r="45" spans="1:32" s="7" customFormat="1" ht="82.5">
      <c r="A45" s="16" t="s">
        <v>33</v>
      </c>
      <c r="B45" s="25"/>
      <c r="C45" s="25"/>
      <c r="D45" s="25"/>
      <c r="E45" s="25"/>
      <c r="F45" s="36"/>
      <c r="G45" s="36"/>
      <c r="H45" s="24"/>
      <c r="I45" s="24"/>
      <c r="J45" s="24"/>
      <c r="K45" s="24"/>
      <c r="L45" s="57"/>
      <c r="M45" s="57"/>
      <c r="N45" s="57"/>
      <c r="O45" s="57"/>
      <c r="P45" s="57"/>
      <c r="Q45" s="57"/>
      <c r="R45" s="51"/>
      <c r="S45" s="51"/>
      <c r="T45" s="24"/>
      <c r="U45" s="24"/>
      <c r="V45" s="24"/>
      <c r="W45" s="24"/>
      <c r="X45" s="24"/>
      <c r="Y45" s="24"/>
      <c r="Z45" s="24"/>
      <c r="AA45" s="24"/>
      <c r="AB45" s="57"/>
      <c r="AC45" s="57"/>
      <c r="AD45" s="64"/>
      <c r="AE45" s="65"/>
      <c r="AF45" s="19"/>
    </row>
    <row r="46" spans="1:32" s="7" customFormat="1" ht="16.5">
      <c r="A46" s="8" t="s">
        <v>18</v>
      </c>
      <c r="B46" s="25">
        <f>B47+B48+B49</f>
        <v>0</v>
      </c>
      <c r="C46" s="25">
        <v>0</v>
      </c>
      <c r="D46" s="25">
        <v>0</v>
      </c>
      <c r="E46" s="25">
        <v>0</v>
      </c>
      <c r="F46" s="36" t="e">
        <f>E46/B46</f>
        <v>#DIV/0!</v>
      </c>
      <c r="G46" s="36" t="e">
        <f>E46/C46</f>
        <v>#DIV/0!</v>
      </c>
      <c r="H46" s="25">
        <f aca="true" t="shared" si="5" ref="H46:AD46">H47+H48+H49</f>
        <v>0</v>
      </c>
      <c r="I46" s="25">
        <v>0</v>
      </c>
      <c r="J46" s="25">
        <f t="shared" si="5"/>
        <v>0</v>
      </c>
      <c r="K46" s="25">
        <v>0</v>
      </c>
      <c r="L46" s="58">
        <f t="shared" si="5"/>
        <v>0</v>
      </c>
      <c r="M46" s="58">
        <v>0</v>
      </c>
      <c r="N46" s="58">
        <f t="shared" si="5"/>
        <v>0</v>
      </c>
      <c r="O46" s="58">
        <v>0</v>
      </c>
      <c r="P46" s="58">
        <f t="shared" si="5"/>
        <v>0</v>
      </c>
      <c r="Q46" s="58">
        <v>0</v>
      </c>
      <c r="R46" s="52">
        <f t="shared" si="5"/>
        <v>0</v>
      </c>
      <c r="S46" s="52">
        <v>0</v>
      </c>
      <c r="T46" s="25">
        <f t="shared" si="5"/>
        <v>0</v>
      </c>
      <c r="U46" s="25">
        <v>0</v>
      </c>
      <c r="V46" s="25">
        <f t="shared" si="5"/>
        <v>0</v>
      </c>
      <c r="W46" s="25">
        <v>0</v>
      </c>
      <c r="X46" s="25">
        <f t="shared" si="5"/>
        <v>0</v>
      </c>
      <c r="Y46" s="25">
        <v>0</v>
      </c>
      <c r="Z46" s="25">
        <f t="shared" si="5"/>
        <v>0</v>
      </c>
      <c r="AA46" s="25">
        <v>0</v>
      </c>
      <c r="AB46" s="58">
        <f t="shared" si="5"/>
        <v>0</v>
      </c>
      <c r="AC46" s="58">
        <v>0</v>
      </c>
      <c r="AD46" s="66">
        <f t="shared" si="5"/>
        <v>0</v>
      </c>
      <c r="AE46" s="65"/>
      <c r="AF46" s="19"/>
    </row>
    <row r="47" spans="1:32" s="7" customFormat="1" ht="16.5">
      <c r="A47" s="8" t="s">
        <v>16</v>
      </c>
      <c r="B47" s="25"/>
      <c r="C47" s="25"/>
      <c r="D47" s="25"/>
      <c r="E47" s="25"/>
      <c r="F47" s="36"/>
      <c r="G47" s="36"/>
      <c r="H47" s="24"/>
      <c r="I47" s="24"/>
      <c r="J47" s="24"/>
      <c r="K47" s="24"/>
      <c r="L47" s="57"/>
      <c r="M47" s="57"/>
      <c r="N47" s="57"/>
      <c r="O47" s="57"/>
      <c r="P47" s="57"/>
      <c r="Q47" s="57"/>
      <c r="R47" s="51"/>
      <c r="S47" s="51"/>
      <c r="T47" s="24"/>
      <c r="U47" s="24"/>
      <c r="V47" s="24"/>
      <c r="W47" s="24"/>
      <c r="X47" s="24"/>
      <c r="Y47" s="24"/>
      <c r="Z47" s="24"/>
      <c r="AA47" s="24"/>
      <c r="AB47" s="57"/>
      <c r="AC47" s="57"/>
      <c r="AD47" s="64"/>
      <c r="AE47" s="65"/>
      <c r="AF47" s="19"/>
    </row>
    <row r="48" spans="1:32" s="7" customFormat="1" ht="16.5">
      <c r="A48" s="8" t="s">
        <v>20</v>
      </c>
      <c r="B48" s="25"/>
      <c r="C48" s="25"/>
      <c r="D48" s="25"/>
      <c r="E48" s="25"/>
      <c r="F48" s="36"/>
      <c r="G48" s="36"/>
      <c r="H48" s="24"/>
      <c r="I48" s="24"/>
      <c r="J48" s="24"/>
      <c r="K48" s="24"/>
      <c r="L48" s="57"/>
      <c r="M48" s="57"/>
      <c r="N48" s="57"/>
      <c r="O48" s="57"/>
      <c r="P48" s="57"/>
      <c r="Q48" s="57"/>
      <c r="R48" s="51"/>
      <c r="S48" s="51"/>
      <c r="T48" s="24"/>
      <c r="U48" s="24"/>
      <c r="V48" s="24"/>
      <c r="W48" s="24"/>
      <c r="X48" s="24"/>
      <c r="Y48" s="24"/>
      <c r="Z48" s="24"/>
      <c r="AA48" s="24"/>
      <c r="AB48" s="57"/>
      <c r="AC48" s="57"/>
      <c r="AD48" s="64"/>
      <c r="AE48" s="65"/>
      <c r="AF48" s="19"/>
    </row>
    <row r="49" spans="1:32" s="7" customFormat="1" ht="16.5">
      <c r="A49" s="8" t="s">
        <v>15</v>
      </c>
      <c r="B49" s="25"/>
      <c r="C49" s="25"/>
      <c r="D49" s="25"/>
      <c r="E49" s="25"/>
      <c r="F49" s="36"/>
      <c r="G49" s="36"/>
      <c r="H49" s="24"/>
      <c r="I49" s="24"/>
      <c r="J49" s="24"/>
      <c r="K49" s="24"/>
      <c r="L49" s="57"/>
      <c r="M49" s="57"/>
      <c r="N49" s="57"/>
      <c r="O49" s="57"/>
      <c r="P49" s="57"/>
      <c r="Q49" s="57"/>
      <c r="R49" s="51"/>
      <c r="S49" s="51"/>
      <c r="T49" s="24"/>
      <c r="U49" s="24"/>
      <c r="V49" s="24"/>
      <c r="W49" s="24"/>
      <c r="X49" s="24"/>
      <c r="Y49" s="24"/>
      <c r="Z49" s="24"/>
      <c r="AA49" s="24"/>
      <c r="AB49" s="57"/>
      <c r="AC49" s="57"/>
      <c r="AD49" s="64"/>
      <c r="AE49" s="65"/>
      <c r="AF49" s="19"/>
    </row>
    <row r="50" spans="1:32" s="7" customFormat="1" ht="16.5">
      <c r="A50" s="8" t="s">
        <v>21</v>
      </c>
      <c r="B50" s="25"/>
      <c r="C50" s="25"/>
      <c r="D50" s="25"/>
      <c r="E50" s="25"/>
      <c r="F50" s="36"/>
      <c r="G50" s="36"/>
      <c r="H50" s="24"/>
      <c r="I50" s="24"/>
      <c r="J50" s="24"/>
      <c r="K50" s="24"/>
      <c r="L50" s="57"/>
      <c r="M50" s="57"/>
      <c r="N50" s="57"/>
      <c r="O50" s="57"/>
      <c r="P50" s="57"/>
      <c r="Q50" s="57"/>
      <c r="R50" s="51"/>
      <c r="S50" s="51"/>
      <c r="T50" s="24"/>
      <c r="U50" s="24"/>
      <c r="V50" s="24"/>
      <c r="W50" s="24"/>
      <c r="X50" s="24"/>
      <c r="Y50" s="24"/>
      <c r="Z50" s="24"/>
      <c r="AA50" s="24"/>
      <c r="AB50" s="57"/>
      <c r="AC50" s="57"/>
      <c r="AD50" s="64"/>
      <c r="AE50" s="65"/>
      <c r="AF50" s="19"/>
    </row>
    <row r="51" spans="1:32" s="7" customFormat="1" ht="16.5">
      <c r="A51" s="8" t="s">
        <v>17</v>
      </c>
      <c r="B51" s="25"/>
      <c r="C51" s="25"/>
      <c r="D51" s="25"/>
      <c r="E51" s="25"/>
      <c r="F51" s="36"/>
      <c r="G51" s="36"/>
      <c r="H51" s="24"/>
      <c r="I51" s="24"/>
      <c r="J51" s="24"/>
      <c r="K51" s="24"/>
      <c r="L51" s="57"/>
      <c r="M51" s="57"/>
      <c r="N51" s="57"/>
      <c r="O51" s="57"/>
      <c r="P51" s="57"/>
      <c r="Q51" s="57"/>
      <c r="R51" s="51"/>
      <c r="S51" s="51"/>
      <c r="T51" s="24"/>
      <c r="U51" s="24"/>
      <c r="V51" s="24"/>
      <c r="W51" s="24"/>
      <c r="X51" s="24"/>
      <c r="Y51" s="24"/>
      <c r="Z51" s="24"/>
      <c r="AA51" s="24"/>
      <c r="AB51" s="57"/>
      <c r="AC51" s="57"/>
      <c r="AD51" s="64"/>
      <c r="AE51" s="65"/>
      <c r="AF51" s="19"/>
    </row>
    <row r="52" spans="1:32" s="7" customFormat="1" ht="33">
      <c r="A52" s="15" t="s">
        <v>34</v>
      </c>
      <c r="B52" s="25"/>
      <c r="C52" s="25"/>
      <c r="D52" s="25"/>
      <c r="E52" s="25"/>
      <c r="F52" s="36"/>
      <c r="G52" s="36"/>
      <c r="H52" s="24"/>
      <c r="I52" s="24"/>
      <c r="J52" s="24"/>
      <c r="K52" s="24"/>
      <c r="L52" s="57"/>
      <c r="M52" s="57"/>
      <c r="N52" s="57"/>
      <c r="O52" s="57"/>
      <c r="P52" s="57"/>
      <c r="Q52" s="57"/>
      <c r="R52" s="51"/>
      <c r="S52" s="51"/>
      <c r="T52" s="24"/>
      <c r="U52" s="24"/>
      <c r="V52" s="24"/>
      <c r="W52" s="24"/>
      <c r="X52" s="24"/>
      <c r="Y52" s="24"/>
      <c r="Z52" s="24"/>
      <c r="AA52" s="24"/>
      <c r="AB52" s="57"/>
      <c r="AC52" s="57"/>
      <c r="AD52" s="64"/>
      <c r="AE52" s="65"/>
      <c r="AF52" s="19"/>
    </row>
    <row r="53" spans="1:32" s="7" customFormat="1" ht="16.5">
      <c r="A53" s="8" t="s">
        <v>18</v>
      </c>
      <c r="B53" s="25">
        <f>B54+B55+B56</f>
        <v>665.2</v>
      </c>
      <c r="C53" s="25">
        <f>C54+C55+C56</f>
        <v>173.2</v>
      </c>
      <c r="D53" s="25">
        <f>D54+D55+D56</f>
        <v>0</v>
      </c>
      <c r="E53" s="25">
        <f>E54+E55+E56</f>
        <v>0</v>
      </c>
      <c r="F53" s="36">
        <f>E53/B53</f>
        <v>0</v>
      </c>
      <c r="G53" s="36">
        <f>E53/C53</f>
        <v>0</v>
      </c>
      <c r="H53" s="25">
        <f aca="true" t="shared" si="6" ref="H53:AE53">H54+H55+H56</f>
        <v>0</v>
      </c>
      <c r="I53" s="25">
        <f t="shared" si="6"/>
        <v>0</v>
      </c>
      <c r="J53" s="25">
        <f t="shared" si="6"/>
        <v>0</v>
      </c>
      <c r="K53" s="25">
        <f t="shared" si="6"/>
        <v>0</v>
      </c>
      <c r="L53" s="58">
        <f t="shared" si="6"/>
        <v>0</v>
      </c>
      <c r="M53" s="58">
        <f t="shared" si="6"/>
        <v>0</v>
      </c>
      <c r="N53" s="58">
        <f t="shared" si="6"/>
        <v>279.79999999999995</v>
      </c>
      <c r="O53" s="58">
        <f t="shared" si="6"/>
        <v>0</v>
      </c>
      <c r="P53" s="58">
        <f t="shared" si="6"/>
        <v>0</v>
      </c>
      <c r="Q53" s="58">
        <f t="shared" si="6"/>
        <v>0</v>
      </c>
      <c r="R53" s="52">
        <f t="shared" si="6"/>
        <v>0</v>
      </c>
      <c r="S53" s="52">
        <f>S54+S55+S56</f>
        <v>0</v>
      </c>
      <c r="T53" s="25">
        <f t="shared" si="6"/>
        <v>0</v>
      </c>
      <c r="U53" s="25">
        <f t="shared" si="6"/>
        <v>0</v>
      </c>
      <c r="V53" s="25">
        <f t="shared" si="6"/>
        <v>0</v>
      </c>
      <c r="W53" s="25">
        <f t="shared" si="6"/>
        <v>0</v>
      </c>
      <c r="X53" s="25">
        <f t="shared" si="6"/>
        <v>0</v>
      </c>
      <c r="Y53" s="25">
        <f t="shared" si="6"/>
        <v>0</v>
      </c>
      <c r="Z53" s="25">
        <f t="shared" si="6"/>
        <v>0</v>
      </c>
      <c r="AA53" s="25">
        <f t="shared" si="6"/>
        <v>0</v>
      </c>
      <c r="AB53" s="58">
        <f t="shared" si="6"/>
        <v>385.4</v>
      </c>
      <c r="AC53" s="58">
        <f t="shared" si="6"/>
        <v>0</v>
      </c>
      <c r="AD53" s="25">
        <f t="shared" si="6"/>
        <v>0</v>
      </c>
      <c r="AE53" s="25">
        <f t="shared" si="6"/>
        <v>0</v>
      </c>
      <c r="AF53" s="19"/>
    </row>
    <row r="54" spans="1:32" s="7" customFormat="1" ht="16.5">
      <c r="A54" s="8" t="s">
        <v>16</v>
      </c>
      <c r="B54" s="25">
        <f>B61+B68+B75+B82</f>
        <v>0</v>
      </c>
      <c r="C54" s="25"/>
      <c r="D54" s="25"/>
      <c r="E54" s="25"/>
      <c r="F54" s="36"/>
      <c r="G54" s="36"/>
      <c r="H54" s="25">
        <f aca="true" t="shared" si="7" ref="H54:AE54">H61+H68+H75+H82</f>
        <v>0</v>
      </c>
      <c r="I54" s="25">
        <f t="shared" si="7"/>
        <v>0</v>
      </c>
      <c r="J54" s="25">
        <f t="shared" si="7"/>
        <v>0</v>
      </c>
      <c r="K54" s="25">
        <f t="shared" si="7"/>
        <v>0</v>
      </c>
      <c r="L54" s="58">
        <f t="shared" si="7"/>
        <v>0</v>
      </c>
      <c r="M54" s="58">
        <f t="shared" si="7"/>
        <v>0</v>
      </c>
      <c r="N54" s="58">
        <f t="shared" si="7"/>
        <v>0</v>
      </c>
      <c r="O54" s="58">
        <f t="shared" si="7"/>
        <v>0</v>
      </c>
      <c r="P54" s="58">
        <f t="shared" si="7"/>
        <v>0</v>
      </c>
      <c r="Q54" s="58">
        <f t="shared" si="7"/>
        <v>0</v>
      </c>
      <c r="R54" s="52">
        <f t="shared" si="7"/>
        <v>0</v>
      </c>
      <c r="S54" s="52">
        <f t="shared" si="7"/>
        <v>0</v>
      </c>
      <c r="T54" s="25">
        <f t="shared" si="7"/>
        <v>0</v>
      </c>
      <c r="U54" s="25">
        <f t="shared" si="7"/>
        <v>0</v>
      </c>
      <c r="V54" s="25">
        <f t="shared" si="7"/>
        <v>0</v>
      </c>
      <c r="W54" s="25">
        <f t="shared" si="7"/>
        <v>0</v>
      </c>
      <c r="X54" s="25">
        <f t="shared" si="7"/>
        <v>0</v>
      </c>
      <c r="Y54" s="25">
        <f t="shared" si="7"/>
        <v>0</v>
      </c>
      <c r="Z54" s="25">
        <f t="shared" si="7"/>
        <v>0</v>
      </c>
      <c r="AA54" s="25">
        <f t="shared" si="7"/>
        <v>0</v>
      </c>
      <c r="AB54" s="58">
        <f t="shared" si="7"/>
        <v>0</v>
      </c>
      <c r="AC54" s="58">
        <f t="shared" si="7"/>
        <v>0</v>
      </c>
      <c r="AD54" s="25">
        <f t="shared" si="7"/>
        <v>0</v>
      </c>
      <c r="AE54" s="25">
        <f t="shared" si="7"/>
        <v>0</v>
      </c>
      <c r="AF54" s="19"/>
    </row>
    <row r="55" spans="1:32" s="7" customFormat="1" ht="16.5">
      <c r="A55" s="8" t="s">
        <v>20</v>
      </c>
      <c r="B55" s="25">
        <f>B62+B69+B76+B83</f>
        <v>106.6</v>
      </c>
      <c r="C55" s="25"/>
      <c r="D55" s="25"/>
      <c r="E55" s="25"/>
      <c r="F55" s="36"/>
      <c r="G55" s="36"/>
      <c r="H55" s="25">
        <f aca="true" t="shared" si="8" ref="H55:AE55">H62+H69+H76+H83</f>
        <v>0</v>
      </c>
      <c r="I55" s="25">
        <f t="shared" si="8"/>
        <v>0</v>
      </c>
      <c r="J55" s="25">
        <f t="shared" si="8"/>
        <v>0</v>
      </c>
      <c r="K55" s="25">
        <f t="shared" si="8"/>
        <v>0</v>
      </c>
      <c r="L55" s="58">
        <f t="shared" si="8"/>
        <v>0</v>
      </c>
      <c r="M55" s="58">
        <f t="shared" si="8"/>
        <v>0</v>
      </c>
      <c r="N55" s="58">
        <f t="shared" si="8"/>
        <v>106.6</v>
      </c>
      <c r="O55" s="58">
        <f t="shared" si="8"/>
        <v>0</v>
      </c>
      <c r="P55" s="58">
        <f t="shared" si="8"/>
        <v>0</v>
      </c>
      <c r="Q55" s="58">
        <f t="shared" si="8"/>
        <v>0</v>
      </c>
      <c r="R55" s="52">
        <f t="shared" si="8"/>
        <v>0</v>
      </c>
      <c r="S55" s="52">
        <f t="shared" si="8"/>
        <v>0</v>
      </c>
      <c r="T55" s="25">
        <f t="shared" si="8"/>
        <v>0</v>
      </c>
      <c r="U55" s="25">
        <f t="shared" si="8"/>
        <v>0</v>
      </c>
      <c r="V55" s="25">
        <f t="shared" si="8"/>
        <v>0</v>
      </c>
      <c r="W55" s="25">
        <f t="shared" si="8"/>
        <v>0</v>
      </c>
      <c r="X55" s="25">
        <f t="shared" si="8"/>
        <v>0</v>
      </c>
      <c r="Y55" s="25">
        <f t="shared" si="8"/>
        <v>0</v>
      </c>
      <c r="Z55" s="25">
        <f t="shared" si="8"/>
        <v>0</v>
      </c>
      <c r="AA55" s="25">
        <f t="shared" si="8"/>
        <v>0</v>
      </c>
      <c r="AB55" s="58">
        <f t="shared" si="8"/>
        <v>0</v>
      </c>
      <c r="AC55" s="58">
        <f t="shared" si="8"/>
        <v>0</v>
      </c>
      <c r="AD55" s="25">
        <f t="shared" si="8"/>
        <v>0</v>
      </c>
      <c r="AE55" s="25">
        <f t="shared" si="8"/>
        <v>0</v>
      </c>
      <c r="AF55" s="19"/>
    </row>
    <row r="56" spans="1:32" s="7" customFormat="1" ht="16.5">
      <c r="A56" s="8" t="s">
        <v>15</v>
      </c>
      <c r="B56" s="25">
        <f>B63+B70+B77+B84</f>
        <v>558.6</v>
      </c>
      <c r="C56" s="25">
        <f>C63+C70+C77+C84</f>
        <v>173.2</v>
      </c>
      <c r="D56" s="25">
        <f>D63+D70+D77+D84</f>
        <v>0</v>
      </c>
      <c r="E56" s="25">
        <f>E63+E70+E77+E84</f>
        <v>0</v>
      </c>
      <c r="F56" s="36">
        <f>E56/B56</f>
        <v>0</v>
      </c>
      <c r="G56" s="36">
        <f>E56/C56</f>
        <v>0</v>
      </c>
      <c r="H56" s="25">
        <f aca="true" t="shared" si="9" ref="H56:AE56">H63+H70+H77+H84</f>
        <v>0</v>
      </c>
      <c r="I56" s="25">
        <f t="shared" si="9"/>
        <v>0</v>
      </c>
      <c r="J56" s="25">
        <f t="shared" si="9"/>
        <v>0</v>
      </c>
      <c r="K56" s="25">
        <f t="shared" si="9"/>
        <v>0</v>
      </c>
      <c r="L56" s="58">
        <f t="shared" si="9"/>
        <v>0</v>
      </c>
      <c r="M56" s="58">
        <f t="shared" si="9"/>
        <v>0</v>
      </c>
      <c r="N56" s="58">
        <f t="shared" si="9"/>
        <v>173.2</v>
      </c>
      <c r="O56" s="58">
        <f t="shared" si="9"/>
        <v>0</v>
      </c>
      <c r="P56" s="58">
        <f t="shared" si="9"/>
        <v>0</v>
      </c>
      <c r="Q56" s="58">
        <f t="shared" si="9"/>
        <v>0</v>
      </c>
      <c r="R56" s="52">
        <f t="shared" si="9"/>
        <v>0</v>
      </c>
      <c r="S56" s="52">
        <f t="shared" si="9"/>
        <v>0</v>
      </c>
      <c r="T56" s="25">
        <f t="shared" si="9"/>
        <v>0</v>
      </c>
      <c r="U56" s="25">
        <f t="shared" si="9"/>
        <v>0</v>
      </c>
      <c r="V56" s="25">
        <f t="shared" si="9"/>
        <v>0</v>
      </c>
      <c r="W56" s="25">
        <f t="shared" si="9"/>
        <v>0</v>
      </c>
      <c r="X56" s="25">
        <f t="shared" si="9"/>
        <v>0</v>
      </c>
      <c r="Y56" s="25">
        <f t="shared" si="9"/>
        <v>0</v>
      </c>
      <c r="Z56" s="25">
        <f t="shared" si="9"/>
        <v>0</v>
      </c>
      <c r="AA56" s="25">
        <f t="shared" si="9"/>
        <v>0</v>
      </c>
      <c r="AB56" s="58">
        <f t="shared" si="9"/>
        <v>385.4</v>
      </c>
      <c r="AC56" s="58">
        <f t="shared" si="9"/>
        <v>0</v>
      </c>
      <c r="AD56" s="25">
        <f t="shared" si="9"/>
        <v>0</v>
      </c>
      <c r="AE56" s="25">
        <f t="shared" si="9"/>
        <v>0</v>
      </c>
      <c r="AF56" s="19"/>
    </row>
    <row r="57" spans="1:32" s="7" customFormat="1" ht="16.5">
      <c r="A57" s="8" t="s">
        <v>21</v>
      </c>
      <c r="B57" s="25"/>
      <c r="C57" s="25"/>
      <c r="D57" s="25"/>
      <c r="E57" s="25"/>
      <c r="F57" s="36"/>
      <c r="G57" s="36"/>
      <c r="H57" s="24"/>
      <c r="I57" s="24"/>
      <c r="J57" s="24"/>
      <c r="K57" s="24"/>
      <c r="L57" s="57"/>
      <c r="M57" s="57"/>
      <c r="N57" s="57"/>
      <c r="O57" s="57"/>
      <c r="P57" s="57"/>
      <c r="Q57" s="57"/>
      <c r="R57" s="51"/>
      <c r="S57" s="51"/>
      <c r="T57" s="24"/>
      <c r="U57" s="24"/>
      <c r="V57" s="24"/>
      <c r="W57" s="24"/>
      <c r="X57" s="24"/>
      <c r="Y57" s="24"/>
      <c r="Z57" s="24"/>
      <c r="AA57" s="24"/>
      <c r="AB57" s="57"/>
      <c r="AC57" s="57"/>
      <c r="AD57" s="64"/>
      <c r="AE57" s="65"/>
      <c r="AF57" s="19"/>
    </row>
    <row r="58" spans="1:32" s="7" customFormat="1" ht="16.5">
      <c r="A58" s="8" t="s">
        <v>17</v>
      </c>
      <c r="B58" s="25"/>
      <c r="C58" s="25"/>
      <c r="D58" s="25"/>
      <c r="E58" s="25"/>
      <c r="F58" s="36"/>
      <c r="G58" s="36"/>
      <c r="H58" s="24"/>
      <c r="I58" s="24"/>
      <c r="J58" s="24"/>
      <c r="K58" s="24"/>
      <c r="L58" s="57"/>
      <c r="M58" s="57"/>
      <c r="N58" s="57"/>
      <c r="O58" s="57"/>
      <c r="P58" s="57"/>
      <c r="Q58" s="57"/>
      <c r="R58" s="51"/>
      <c r="S58" s="51"/>
      <c r="T58" s="24"/>
      <c r="U58" s="24"/>
      <c r="V58" s="24"/>
      <c r="W58" s="24"/>
      <c r="X58" s="24"/>
      <c r="Y58" s="24"/>
      <c r="Z58" s="24"/>
      <c r="AA58" s="24"/>
      <c r="AB58" s="57"/>
      <c r="AC58" s="57"/>
      <c r="AD58" s="64"/>
      <c r="AE58" s="65"/>
      <c r="AF58" s="19"/>
    </row>
    <row r="59" spans="1:32" s="34" customFormat="1" ht="115.5">
      <c r="A59" s="30" t="s">
        <v>35</v>
      </c>
      <c r="B59" s="31"/>
      <c r="C59" s="31"/>
      <c r="D59" s="31"/>
      <c r="E59" s="31"/>
      <c r="F59" s="40"/>
      <c r="G59" s="40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51"/>
      <c r="S59" s="51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70"/>
      <c r="AE59" s="71"/>
      <c r="AF59" s="33"/>
    </row>
    <row r="60" spans="1:32" s="34" customFormat="1" ht="16.5">
      <c r="A60" s="35" t="s">
        <v>18</v>
      </c>
      <c r="B60" s="31">
        <f>B61+B62+B63</f>
        <v>309.8</v>
      </c>
      <c r="C60" s="31">
        <f>C61+C62+C63</f>
        <v>0</v>
      </c>
      <c r="D60" s="31">
        <f>D61+D62+D63</f>
        <v>0</v>
      </c>
      <c r="E60" s="31">
        <f>E61+E62+E63</f>
        <v>0</v>
      </c>
      <c r="F60" s="40">
        <f>E60/B60</f>
        <v>0</v>
      </c>
      <c r="G60" s="40" t="e">
        <f>E60/C60</f>
        <v>#DIV/0!</v>
      </c>
      <c r="H60" s="31">
        <f aca="true" t="shared" si="10" ref="H60:AE60">H61+H62+H63</f>
        <v>0</v>
      </c>
      <c r="I60" s="31">
        <v>0</v>
      </c>
      <c r="J60" s="31">
        <f t="shared" si="10"/>
        <v>0</v>
      </c>
      <c r="K60" s="31">
        <v>0</v>
      </c>
      <c r="L60" s="31">
        <f t="shared" si="10"/>
        <v>0</v>
      </c>
      <c r="M60" s="31">
        <v>0</v>
      </c>
      <c r="N60" s="31">
        <f t="shared" si="10"/>
        <v>0</v>
      </c>
      <c r="O60" s="31">
        <v>0</v>
      </c>
      <c r="P60" s="31">
        <f t="shared" si="10"/>
        <v>0</v>
      </c>
      <c r="Q60" s="31">
        <v>0</v>
      </c>
      <c r="R60" s="52">
        <f t="shared" si="10"/>
        <v>0</v>
      </c>
      <c r="S60" s="52">
        <f t="shared" si="10"/>
        <v>0</v>
      </c>
      <c r="T60" s="31">
        <f t="shared" si="10"/>
        <v>0</v>
      </c>
      <c r="U60" s="31">
        <f t="shared" si="10"/>
        <v>0</v>
      </c>
      <c r="V60" s="31">
        <f t="shared" si="10"/>
        <v>0</v>
      </c>
      <c r="W60" s="31">
        <f t="shared" si="10"/>
        <v>0</v>
      </c>
      <c r="X60" s="31">
        <f t="shared" si="10"/>
        <v>0</v>
      </c>
      <c r="Y60" s="31">
        <f t="shared" si="10"/>
        <v>0</v>
      </c>
      <c r="Z60" s="31">
        <f t="shared" si="10"/>
        <v>0</v>
      </c>
      <c r="AA60" s="31">
        <f t="shared" si="10"/>
        <v>0</v>
      </c>
      <c r="AB60" s="31">
        <f t="shared" si="10"/>
        <v>309.8</v>
      </c>
      <c r="AC60" s="31">
        <f t="shared" si="10"/>
        <v>0</v>
      </c>
      <c r="AD60" s="31">
        <f t="shared" si="10"/>
        <v>0</v>
      </c>
      <c r="AE60" s="31">
        <f t="shared" si="10"/>
        <v>0</v>
      </c>
      <c r="AF60" s="33"/>
    </row>
    <row r="61" spans="1:32" s="34" customFormat="1" ht="16.5">
      <c r="A61" s="35" t="s">
        <v>16</v>
      </c>
      <c r="B61" s="31">
        <f>H61+J61+L61+N61+P61+R61+T61+V61+X61+Z61+AB61+AD61</f>
        <v>0</v>
      </c>
      <c r="C61" s="31"/>
      <c r="D61" s="31"/>
      <c r="E61" s="31"/>
      <c r="F61" s="40"/>
      <c r="G61" s="40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51"/>
      <c r="S61" s="51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70"/>
      <c r="AE61" s="71"/>
      <c r="AF61" s="33"/>
    </row>
    <row r="62" spans="1:32" s="34" customFormat="1" ht="16.5">
      <c r="A62" s="35" t="s">
        <v>20</v>
      </c>
      <c r="B62" s="31">
        <f>H62+J62+L62+N62+P62+R62+T62+V62+X62+Z62+AB62+AD62</f>
        <v>0</v>
      </c>
      <c r="C62" s="31"/>
      <c r="D62" s="31"/>
      <c r="E62" s="31"/>
      <c r="F62" s="40"/>
      <c r="G62" s="40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51"/>
      <c r="S62" s="51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70"/>
      <c r="AE62" s="71"/>
      <c r="AF62" s="33"/>
    </row>
    <row r="63" spans="1:32" s="34" customFormat="1" ht="16.5">
      <c r="A63" s="35" t="s">
        <v>15</v>
      </c>
      <c r="B63" s="31">
        <f>H63+J63+L63+N63+P63+R63+T63+V63+X63+Z63+AB63+AD63</f>
        <v>309.8</v>
      </c>
      <c r="C63" s="31">
        <f>H63+J63++++L63+N63+P63</f>
        <v>0</v>
      </c>
      <c r="D63" s="31">
        <f>I63+K63+M63+O63+Q63+S63+U63+W63+Y63+AA63+AC63</f>
        <v>0</v>
      </c>
      <c r="E63" s="31">
        <f>I63+K63+M63+O63+Q63+S63+U63+W63+Y63+AA63+AC63</f>
        <v>0</v>
      </c>
      <c r="F63" s="40">
        <f>E63/B63</f>
        <v>0</v>
      </c>
      <c r="G63" s="40" t="e">
        <f>E63/C63</f>
        <v>#DIV/0!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51">
        <v>0</v>
      </c>
      <c r="S63" s="51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309.8</v>
      </c>
      <c r="AC63" s="32">
        <v>0</v>
      </c>
      <c r="AD63" s="70">
        <v>0</v>
      </c>
      <c r="AE63" s="71">
        <v>0</v>
      </c>
      <c r="AF63" s="33"/>
    </row>
    <row r="64" spans="1:32" s="34" customFormat="1" ht="16.5">
      <c r="A64" s="35" t="s">
        <v>21</v>
      </c>
      <c r="B64" s="31">
        <f>H64+J64+L64+N64+P64+R64+T64+V64+X64+Z64+AB64+AD64</f>
        <v>0</v>
      </c>
      <c r="C64" s="31"/>
      <c r="D64" s="31"/>
      <c r="E64" s="31"/>
      <c r="F64" s="40"/>
      <c r="G64" s="40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51"/>
      <c r="S64" s="51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70"/>
      <c r="AE64" s="71"/>
      <c r="AF64" s="33"/>
    </row>
    <row r="65" spans="1:32" s="34" customFormat="1" ht="16.5">
      <c r="A65" s="35" t="s">
        <v>17</v>
      </c>
      <c r="B65" s="31">
        <f>H65+J65+L65+N65+P65+R65+T65+V65+X65+Z65+AB65+AD65</f>
        <v>0</v>
      </c>
      <c r="C65" s="31"/>
      <c r="D65" s="31"/>
      <c r="E65" s="31"/>
      <c r="F65" s="40"/>
      <c r="G65" s="40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51"/>
      <c r="S65" s="51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70"/>
      <c r="AE65" s="71"/>
      <c r="AF65" s="33"/>
    </row>
    <row r="66" spans="1:32" s="7" customFormat="1" ht="66">
      <c r="A66" s="15" t="s">
        <v>36</v>
      </c>
      <c r="B66" s="25"/>
      <c r="C66" s="25"/>
      <c r="D66" s="25"/>
      <c r="E66" s="25"/>
      <c r="F66" s="36"/>
      <c r="G66" s="36"/>
      <c r="H66" s="24"/>
      <c r="I66" s="24"/>
      <c r="J66" s="24"/>
      <c r="K66" s="24"/>
      <c r="L66" s="57"/>
      <c r="M66" s="57"/>
      <c r="N66" s="57"/>
      <c r="O66" s="57"/>
      <c r="P66" s="57"/>
      <c r="Q66" s="57"/>
      <c r="R66" s="51"/>
      <c r="S66" s="51"/>
      <c r="T66" s="24"/>
      <c r="U66" s="24"/>
      <c r="V66" s="24"/>
      <c r="W66" s="24"/>
      <c r="X66" s="24"/>
      <c r="Y66" s="24"/>
      <c r="Z66" s="24"/>
      <c r="AA66" s="24"/>
      <c r="AB66" s="57"/>
      <c r="AC66" s="57"/>
      <c r="AD66" s="64"/>
      <c r="AE66" s="65"/>
      <c r="AF66" s="19"/>
    </row>
    <row r="67" spans="1:32" s="7" customFormat="1" ht="16.5">
      <c r="A67" s="8" t="s">
        <v>18</v>
      </c>
      <c r="B67" s="25">
        <f>B68+B69+B70</f>
        <v>355.4</v>
      </c>
      <c r="C67" s="25">
        <v>0</v>
      </c>
      <c r="D67" s="25">
        <v>0</v>
      </c>
      <c r="E67" s="25">
        <v>0</v>
      </c>
      <c r="F67" s="36">
        <f aca="true" t="shared" si="11" ref="F67:F72">E67/B67</f>
        <v>0</v>
      </c>
      <c r="G67" s="36" t="e">
        <f aca="true" t="shared" si="12" ref="G67:G72">E67/C67</f>
        <v>#DIV/0!</v>
      </c>
      <c r="H67" s="25">
        <f aca="true" t="shared" si="13" ref="H67:AD67">H68+H69+H70</f>
        <v>0</v>
      </c>
      <c r="I67" s="25">
        <v>0</v>
      </c>
      <c r="J67" s="25">
        <f t="shared" si="13"/>
        <v>0</v>
      </c>
      <c r="K67" s="25">
        <v>0</v>
      </c>
      <c r="L67" s="58">
        <f t="shared" si="13"/>
        <v>0</v>
      </c>
      <c r="M67" s="58">
        <v>0</v>
      </c>
      <c r="N67" s="58">
        <f t="shared" si="13"/>
        <v>279.79999999999995</v>
      </c>
      <c r="O67" s="58">
        <v>0</v>
      </c>
      <c r="P67" s="58">
        <f t="shared" si="13"/>
        <v>0</v>
      </c>
      <c r="Q67" s="58">
        <v>0</v>
      </c>
      <c r="R67" s="52">
        <f t="shared" si="13"/>
        <v>0</v>
      </c>
      <c r="S67" s="52">
        <v>0</v>
      </c>
      <c r="T67" s="25">
        <f t="shared" si="13"/>
        <v>0</v>
      </c>
      <c r="U67" s="25">
        <v>0</v>
      </c>
      <c r="V67" s="25">
        <f t="shared" si="13"/>
        <v>0</v>
      </c>
      <c r="W67" s="25">
        <v>0</v>
      </c>
      <c r="X67" s="25">
        <f t="shared" si="13"/>
        <v>0</v>
      </c>
      <c r="Y67" s="25">
        <v>0</v>
      </c>
      <c r="Z67" s="25">
        <f t="shared" si="13"/>
        <v>0</v>
      </c>
      <c r="AA67" s="25">
        <v>0</v>
      </c>
      <c r="AB67" s="58">
        <f t="shared" si="13"/>
        <v>75.6</v>
      </c>
      <c r="AC67" s="58">
        <v>0</v>
      </c>
      <c r="AD67" s="66">
        <f t="shared" si="13"/>
        <v>0</v>
      </c>
      <c r="AE67" s="65"/>
      <c r="AF67" s="19"/>
    </row>
    <row r="68" spans="1:32" s="7" customFormat="1" ht="16.5">
      <c r="A68" s="8" t="s">
        <v>16</v>
      </c>
      <c r="B68" s="25">
        <f>H68+J68+L68+N68+P68+R68+T68+V68+X68+Z68+AB68+AD68</f>
        <v>0</v>
      </c>
      <c r="C68" s="25">
        <f aca="true" t="shared" si="14" ref="C68:D72">H68+J68</f>
        <v>0</v>
      </c>
      <c r="D68" s="25">
        <f t="shared" si="14"/>
        <v>0</v>
      </c>
      <c r="E68" s="25">
        <f>I68+K68</f>
        <v>0</v>
      </c>
      <c r="F68" s="36" t="e">
        <f t="shared" si="11"/>
        <v>#DIV/0!</v>
      </c>
      <c r="G68" s="36" t="e">
        <f t="shared" si="12"/>
        <v>#DIV/0!</v>
      </c>
      <c r="H68" s="24"/>
      <c r="I68" s="24"/>
      <c r="J68" s="24"/>
      <c r="K68" s="24"/>
      <c r="L68" s="57"/>
      <c r="M68" s="57"/>
      <c r="N68" s="57">
        <v>0</v>
      </c>
      <c r="O68" s="57">
        <v>0</v>
      </c>
      <c r="P68" s="57">
        <v>0</v>
      </c>
      <c r="Q68" s="57">
        <v>0</v>
      </c>
      <c r="R68" s="51">
        <v>0</v>
      </c>
      <c r="S68" s="51">
        <v>0</v>
      </c>
      <c r="T68" s="24"/>
      <c r="U68" s="24"/>
      <c r="V68" s="24"/>
      <c r="W68" s="24"/>
      <c r="X68" s="24"/>
      <c r="Y68" s="24"/>
      <c r="Z68" s="24"/>
      <c r="AA68" s="24"/>
      <c r="AB68" s="57"/>
      <c r="AC68" s="57"/>
      <c r="AD68" s="64"/>
      <c r="AE68" s="65"/>
      <c r="AF68" s="19"/>
    </row>
    <row r="69" spans="1:32" s="7" customFormat="1" ht="16.5">
      <c r="A69" s="8" t="s">
        <v>20</v>
      </c>
      <c r="B69" s="25">
        <f>H69+J69+L69+N69+P69+R69+T69+V69+X69+Z69+AB69+AD69</f>
        <v>106.6</v>
      </c>
      <c r="C69" s="25">
        <f>H69+J69+L69+N69+P69+R69</f>
        <v>106.6</v>
      </c>
      <c r="D69" s="25">
        <f t="shared" si="14"/>
        <v>0</v>
      </c>
      <c r="E69" s="25">
        <f>I69+K69</f>
        <v>0</v>
      </c>
      <c r="F69" s="36">
        <f t="shared" si="11"/>
        <v>0</v>
      </c>
      <c r="G69" s="36">
        <f t="shared" si="12"/>
        <v>0</v>
      </c>
      <c r="H69" s="24"/>
      <c r="I69" s="24"/>
      <c r="J69" s="24"/>
      <c r="K69" s="24"/>
      <c r="L69" s="57"/>
      <c r="M69" s="57"/>
      <c r="N69" s="57">
        <v>106.6</v>
      </c>
      <c r="O69" s="57">
        <v>0</v>
      </c>
      <c r="P69" s="57">
        <v>0</v>
      </c>
      <c r="Q69" s="57">
        <v>0</v>
      </c>
      <c r="R69" s="51">
        <v>0</v>
      </c>
      <c r="S69" s="51">
        <v>0</v>
      </c>
      <c r="T69" s="24"/>
      <c r="U69" s="24"/>
      <c r="V69" s="24"/>
      <c r="W69" s="24"/>
      <c r="X69" s="24"/>
      <c r="Y69" s="24"/>
      <c r="Z69" s="24"/>
      <c r="AA69" s="24"/>
      <c r="AB69" s="57"/>
      <c r="AC69" s="57"/>
      <c r="AD69" s="64"/>
      <c r="AE69" s="65"/>
      <c r="AF69" s="19"/>
    </row>
    <row r="70" spans="1:32" s="7" customFormat="1" ht="16.5">
      <c r="A70" s="8" t="s">
        <v>15</v>
      </c>
      <c r="B70" s="25">
        <f>H70+J70+L70+N70+P70+R70+T70+V70+X70+Z70+AB70+AD70</f>
        <v>248.79999999999998</v>
      </c>
      <c r="C70" s="25">
        <f>H70+J70+L70+N70+P70+R70</f>
        <v>173.2</v>
      </c>
      <c r="D70" s="25">
        <f t="shared" si="14"/>
        <v>0</v>
      </c>
      <c r="E70" s="25">
        <f>I70+K70</f>
        <v>0</v>
      </c>
      <c r="F70" s="36">
        <f t="shared" si="11"/>
        <v>0</v>
      </c>
      <c r="G70" s="36">
        <f t="shared" si="12"/>
        <v>0</v>
      </c>
      <c r="H70" s="24">
        <v>0</v>
      </c>
      <c r="I70" s="24">
        <v>0</v>
      </c>
      <c r="J70" s="24">
        <v>0</v>
      </c>
      <c r="K70" s="24">
        <v>0</v>
      </c>
      <c r="L70" s="57">
        <v>0</v>
      </c>
      <c r="M70" s="57">
        <v>0</v>
      </c>
      <c r="N70" s="57">
        <v>173.2</v>
      </c>
      <c r="O70" s="57">
        <v>0</v>
      </c>
      <c r="P70" s="57">
        <v>0</v>
      </c>
      <c r="Q70" s="57">
        <v>0</v>
      </c>
      <c r="R70" s="51">
        <v>0</v>
      </c>
      <c r="S70" s="51">
        <v>0</v>
      </c>
      <c r="T70" s="24">
        <v>0</v>
      </c>
      <c r="U70" s="24"/>
      <c r="V70" s="24">
        <v>0</v>
      </c>
      <c r="W70" s="24"/>
      <c r="X70" s="24">
        <v>0</v>
      </c>
      <c r="Y70" s="24"/>
      <c r="Z70" s="24">
        <v>0</v>
      </c>
      <c r="AA70" s="24"/>
      <c r="AB70" s="57">
        <v>75.6</v>
      </c>
      <c r="AC70" s="57"/>
      <c r="AD70" s="64">
        <v>0</v>
      </c>
      <c r="AE70" s="65"/>
      <c r="AF70" s="19"/>
    </row>
    <row r="71" spans="1:32" s="7" customFormat="1" ht="16.5">
      <c r="A71" s="8" t="s">
        <v>21</v>
      </c>
      <c r="B71" s="25">
        <f>H71+J71+L71+N71+P71+R71+T71+V71+X71+Z71+AB71+AD71</f>
        <v>173.2</v>
      </c>
      <c r="C71" s="25">
        <f>H71+J71+L71+N71+P71+R71</f>
        <v>173.2</v>
      </c>
      <c r="D71" s="25">
        <f t="shared" si="14"/>
        <v>0</v>
      </c>
      <c r="E71" s="25">
        <f>I71+K71</f>
        <v>0</v>
      </c>
      <c r="F71" s="36">
        <f t="shared" si="11"/>
        <v>0</v>
      </c>
      <c r="G71" s="36">
        <f t="shared" si="12"/>
        <v>0</v>
      </c>
      <c r="H71" s="24"/>
      <c r="I71" s="24"/>
      <c r="J71" s="24"/>
      <c r="K71" s="24"/>
      <c r="L71" s="57"/>
      <c r="M71" s="57"/>
      <c r="N71" s="57">
        <v>173.2</v>
      </c>
      <c r="O71" s="57">
        <v>0</v>
      </c>
      <c r="P71" s="57">
        <v>0</v>
      </c>
      <c r="Q71" s="57">
        <v>0</v>
      </c>
      <c r="R71" s="51">
        <v>0</v>
      </c>
      <c r="S71" s="51">
        <v>0</v>
      </c>
      <c r="T71" s="24"/>
      <c r="U71" s="24"/>
      <c r="V71" s="24"/>
      <c r="W71" s="24"/>
      <c r="X71" s="24"/>
      <c r="Y71" s="24"/>
      <c r="Z71" s="24"/>
      <c r="AA71" s="24"/>
      <c r="AB71" s="57"/>
      <c r="AC71" s="57"/>
      <c r="AD71" s="64"/>
      <c r="AE71" s="65"/>
      <c r="AF71" s="19"/>
    </row>
    <row r="72" spans="1:32" s="7" customFormat="1" ht="16.5">
      <c r="A72" s="8" t="s">
        <v>17</v>
      </c>
      <c r="B72" s="25">
        <f>H72+J72+L72+N72+P72+R72+T72+V72+X72+Z72+AB72+AD72</f>
        <v>0</v>
      </c>
      <c r="C72" s="25">
        <f t="shared" si="14"/>
        <v>0</v>
      </c>
      <c r="D72" s="25">
        <f t="shared" si="14"/>
        <v>0</v>
      </c>
      <c r="E72" s="25">
        <f>I72+K72</f>
        <v>0</v>
      </c>
      <c r="F72" s="36" t="e">
        <f t="shared" si="11"/>
        <v>#DIV/0!</v>
      </c>
      <c r="G72" s="36" t="e">
        <f t="shared" si="12"/>
        <v>#DIV/0!</v>
      </c>
      <c r="H72" s="24"/>
      <c r="I72" s="24"/>
      <c r="J72" s="24"/>
      <c r="K72" s="24"/>
      <c r="L72" s="57"/>
      <c r="M72" s="57"/>
      <c r="N72" s="57"/>
      <c r="O72" s="57"/>
      <c r="P72" s="57"/>
      <c r="Q72" s="57"/>
      <c r="R72" s="51"/>
      <c r="S72" s="51"/>
      <c r="T72" s="24"/>
      <c r="U72" s="24"/>
      <c r="V72" s="24"/>
      <c r="W72" s="24"/>
      <c r="X72" s="24"/>
      <c r="Y72" s="24"/>
      <c r="Z72" s="24"/>
      <c r="AA72" s="24"/>
      <c r="AB72" s="57"/>
      <c r="AC72" s="57"/>
      <c r="AD72" s="64"/>
      <c r="AE72" s="65"/>
      <c r="AF72" s="19"/>
    </row>
    <row r="73" spans="1:32" s="7" customFormat="1" ht="49.5">
      <c r="A73" s="15" t="s">
        <v>37</v>
      </c>
      <c r="B73" s="25"/>
      <c r="C73" s="25"/>
      <c r="D73" s="25"/>
      <c r="E73" s="25"/>
      <c r="F73" s="36"/>
      <c r="G73" s="36"/>
      <c r="H73" s="24"/>
      <c r="I73" s="24"/>
      <c r="J73" s="24"/>
      <c r="K73" s="24"/>
      <c r="L73" s="57"/>
      <c r="M73" s="57"/>
      <c r="N73" s="57"/>
      <c r="O73" s="57"/>
      <c r="P73" s="57"/>
      <c r="Q73" s="57"/>
      <c r="R73" s="51"/>
      <c r="S73" s="51"/>
      <c r="T73" s="24"/>
      <c r="U73" s="24"/>
      <c r="V73" s="24"/>
      <c r="W73" s="24"/>
      <c r="X73" s="24"/>
      <c r="Y73" s="24"/>
      <c r="Z73" s="24"/>
      <c r="AA73" s="24"/>
      <c r="AB73" s="57"/>
      <c r="AC73" s="57"/>
      <c r="AD73" s="64"/>
      <c r="AE73" s="65"/>
      <c r="AF73" s="19"/>
    </row>
    <row r="74" spans="1:32" s="7" customFormat="1" ht="16.5">
      <c r="A74" s="8" t="s">
        <v>18</v>
      </c>
      <c r="B74" s="25">
        <f>B75+B76+B77</f>
        <v>0</v>
      </c>
      <c r="C74" s="25">
        <v>0</v>
      </c>
      <c r="D74" s="25">
        <v>0</v>
      </c>
      <c r="E74" s="25">
        <v>0</v>
      </c>
      <c r="F74" s="36" t="e">
        <f>E74/B74</f>
        <v>#DIV/0!</v>
      </c>
      <c r="G74" s="36" t="e">
        <f>E74/C74</f>
        <v>#DIV/0!</v>
      </c>
      <c r="H74" s="25">
        <f aca="true" t="shared" si="15" ref="H74:AD74">H75+H76+H77</f>
        <v>0</v>
      </c>
      <c r="I74" s="25">
        <v>0</v>
      </c>
      <c r="J74" s="25">
        <f t="shared" si="15"/>
        <v>0</v>
      </c>
      <c r="K74" s="25">
        <v>0</v>
      </c>
      <c r="L74" s="58">
        <f t="shared" si="15"/>
        <v>0</v>
      </c>
      <c r="M74" s="58">
        <v>0</v>
      </c>
      <c r="N74" s="58">
        <f t="shared" si="15"/>
        <v>0</v>
      </c>
      <c r="O74" s="58">
        <v>0</v>
      </c>
      <c r="P74" s="58">
        <f t="shared" si="15"/>
        <v>0</v>
      </c>
      <c r="Q74" s="58">
        <v>0</v>
      </c>
      <c r="R74" s="52">
        <f t="shared" si="15"/>
        <v>0</v>
      </c>
      <c r="S74" s="52">
        <v>0</v>
      </c>
      <c r="T74" s="25">
        <f t="shared" si="15"/>
        <v>0</v>
      </c>
      <c r="U74" s="25">
        <v>0</v>
      </c>
      <c r="V74" s="25">
        <f t="shared" si="15"/>
        <v>0</v>
      </c>
      <c r="W74" s="25">
        <v>0</v>
      </c>
      <c r="X74" s="25">
        <f t="shared" si="15"/>
        <v>0</v>
      </c>
      <c r="Y74" s="25">
        <v>0</v>
      </c>
      <c r="Z74" s="25">
        <f t="shared" si="15"/>
        <v>0</v>
      </c>
      <c r="AA74" s="25">
        <v>0</v>
      </c>
      <c r="AB74" s="58">
        <f t="shared" si="15"/>
        <v>0</v>
      </c>
      <c r="AC74" s="58">
        <v>0</v>
      </c>
      <c r="AD74" s="66">
        <f t="shared" si="15"/>
        <v>0</v>
      </c>
      <c r="AE74" s="65"/>
      <c r="AF74" s="19"/>
    </row>
    <row r="75" spans="1:32" s="7" customFormat="1" ht="16.5">
      <c r="A75" s="8" t="s">
        <v>16</v>
      </c>
      <c r="B75" s="25">
        <f>H75+J75+L75+N75+P75+R75+T75+V75+X75+Z75+AB75+AD75</f>
        <v>0</v>
      </c>
      <c r="C75" s="25"/>
      <c r="D75" s="25"/>
      <c r="E75" s="25"/>
      <c r="F75" s="36"/>
      <c r="G75" s="36"/>
      <c r="H75" s="24"/>
      <c r="I75" s="24"/>
      <c r="J75" s="24"/>
      <c r="K75" s="24"/>
      <c r="L75" s="57"/>
      <c r="M75" s="57"/>
      <c r="N75" s="57"/>
      <c r="O75" s="57"/>
      <c r="P75" s="57"/>
      <c r="Q75" s="57"/>
      <c r="R75" s="51"/>
      <c r="S75" s="51"/>
      <c r="T75" s="24"/>
      <c r="U75" s="24"/>
      <c r="V75" s="24"/>
      <c r="W75" s="24"/>
      <c r="X75" s="24"/>
      <c r="Y75" s="24"/>
      <c r="Z75" s="24"/>
      <c r="AA75" s="24"/>
      <c r="AB75" s="57"/>
      <c r="AC75" s="57"/>
      <c r="AD75" s="64"/>
      <c r="AE75" s="65"/>
      <c r="AF75" s="19"/>
    </row>
    <row r="76" spans="1:32" s="7" customFormat="1" ht="16.5">
      <c r="A76" s="8" t="s">
        <v>20</v>
      </c>
      <c r="B76" s="25">
        <f>H76+J76+L76+N76+P76+R76+T76+V76+X76+Z76+AB76+AD76</f>
        <v>0</v>
      </c>
      <c r="C76" s="25"/>
      <c r="D76" s="25"/>
      <c r="E76" s="25"/>
      <c r="F76" s="36"/>
      <c r="G76" s="36"/>
      <c r="H76" s="24"/>
      <c r="I76" s="24"/>
      <c r="J76" s="24"/>
      <c r="K76" s="24"/>
      <c r="L76" s="57"/>
      <c r="M76" s="57"/>
      <c r="N76" s="57"/>
      <c r="O76" s="57"/>
      <c r="P76" s="57"/>
      <c r="Q76" s="57"/>
      <c r="R76" s="51"/>
      <c r="S76" s="51"/>
      <c r="T76" s="24"/>
      <c r="U76" s="24"/>
      <c r="V76" s="24"/>
      <c r="W76" s="24"/>
      <c r="X76" s="24"/>
      <c r="Y76" s="24"/>
      <c r="Z76" s="24"/>
      <c r="AA76" s="24"/>
      <c r="AB76" s="57"/>
      <c r="AC76" s="57"/>
      <c r="AD76" s="64"/>
      <c r="AE76" s="65"/>
      <c r="AF76" s="19"/>
    </row>
    <row r="77" spans="1:32" s="7" customFormat="1" ht="16.5">
      <c r="A77" s="8" t="s">
        <v>15</v>
      </c>
      <c r="B77" s="25">
        <f>H77+J77+L77+N77+P77+R77+T77+V77+X77+Z77+AB77+AD77</f>
        <v>0</v>
      </c>
      <c r="C77" s="25"/>
      <c r="D77" s="25"/>
      <c r="E77" s="25"/>
      <c r="F77" s="36"/>
      <c r="G77" s="36"/>
      <c r="H77" s="24"/>
      <c r="I77" s="24"/>
      <c r="J77" s="24"/>
      <c r="K77" s="24"/>
      <c r="L77" s="57"/>
      <c r="M77" s="57"/>
      <c r="N77" s="57"/>
      <c r="O77" s="57"/>
      <c r="P77" s="57"/>
      <c r="Q77" s="57"/>
      <c r="R77" s="51"/>
      <c r="S77" s="51"/>
      <c r="T77" s="24"/>
      <c r="U77" s="24"/>
      <c r="V77" s="24"/>
      <c r="W77" s="24"/>
      <c r="X77" s="24"/>
      <c r="Y77" s="24"/>
      <c r="Z77" s="24"/>
      <c r="AA77" s="24"/>
      <c r="AB77" s="57"/>
      <c r="AC77" s="57"/>
      <c r="AD77" s="64"/>
      <c r="AE77" s="65"/>
      <c r="AF77" s="19"/>
    </row>
    <row r="78" spans="1:32" s="7" customFormat="1" ht="16.5">
      <c r="A78" s="8" t="s">
        <v>21</v>
      </c>
      <c r="B78" s="25">
        <f>H78+J78+L78+N78+P78+R78+T78+V78+X78+Z78+AB78+AD78</f>
        <v>0</v>
      </c>
      <c r="C78" s="25"/>
      <c r="D78" s="25"/>
      <c r="E78" s="25"/>
      <c r="F78" s="36"/>
      <c r="G78" s="36"/>
      <c r="H78" s="24"/>
      <c r="I78" s="24"/>
      <c r="J78" s="24"/>
      <c r="K78" s="24"/>
      <c r="L78" s="57"/>
      <c r="M78" s="57"/>
      <c r="N78" s="57"/>
      <c r="O78" s="57"/>
      <c r="P78" s="57"/>
      <c r="Q78" s="57"/>
      <c r="R78" s="51"/>
      <c r="S78" s="51"/>
      <c r="T78" s="24"/>
      <c r="U78" s="24"/>
      <c r="V78" s="24"/>
      <c r="W78" s="24"/>
      <c r="X78" s="24"/>
      <c r="Y78" s="24"/>
      <c r="Z78" s="24"/>
      <c r="AA78" s="24"/>
      <c r="AB78" s="57"/>
      <c r="AC78" s="57"/>
      <c r="AD78" s="64"/>
      <c r="AE78" s="65"/>
      <c r="AF78" s="19"/>
    </row>
    <row r="79" spans="1:32" s="7" customFormat="1" ht="16.5">
      <c r="A79" s="8" t="s">
        <v>17</v>
      </c>
      <c r="B79" s="25">
        <f>H79+J79+L79+N79+P79+R79+T79+V79+X79+Z79+AB79+AD79</f>
        <v>0</v>
      </c>
      <c r="C79" s="25"/>
      <c r="D79" s="25"/>
      <c r="E79" s="25"/>
      <c r="F79" s="36"/>
      <c r="G79" s="36"/>
      <c r="H79" s="24"/>
      <c r="I79" s="24"/>
      <c r="J79" s="24"/>
      <c r="K79" s="24"/>
      <c r="L79" s="57"/>
      <c r="M79" s="57"/>
      <c r="N79" s="57"/>
      <c r="O79" s="57"/>
      <c r="P79" s="57"/>
      <c r="Q79" s="57"/>
      <c r="R79" s="51"/>
      <c r="S79" s="51"/>
      <c r="T79" s="24"/>
      <c r="U79" s="24"/>
      <c r="V79" s="24"/>
      <c r="W79" s="24"/>
      <c r="X79" s="24"/>
      <c r="Y79" s="24"/>
      <c r="Z79" s="24"/>
      <c r="AA79" s="24"/>
      <c r="AB79" s="57"/>
      <c r="AC79" s="57"/>
      <c r="AD79" s="64"/>
      <c r="AE79" s="65"/>
      <c r="AF79" s="19"/>
    </row>
    <row r="80" spans="1:32" s="7" customFormat="1" ht="82.5">
      <c r="A80" s="15" t="s">
        <v>38</v>
      </c>
      <c r="B80" s="25"/>
      <c r="C80" s="25"/>
      <c r="D80" s="25"/>
      <c r="E80" s="25"/>
      <c r="F80" s="36"/>
      <c r="G80" s="36"/>
      <c r="H80" s="24"/>
      <c r="I80" s="24"/>
      <c r="J80" s="24"/>
      <c r="K80" s="24"/>
      <c r="L80" s="57"/>
      <c r="M80" s="57"/>
      <c r="N80" s="57"/>
      <c r="O80" s="57"/>
      <c r="P80" s="57"/>
      <c r="Q80" s="57"/>
      <c r="R80" s="51"/>
      <c r="S80" s="51"/>
      <c r="T80" s="24"/>
      <c r="U80" s="24"/>
      <c r="V80" s="24"/>
      <c r="W80" s="24"/>
      <c r="X80" s="24"/>
      <c r="Y80" s="24"/>
      <c r="Z80" s="24"/>
      <c r="AA80" s="24"/>
      <c r="AB80" s="57"/>
      <c r="AC80" s="57"/>
      <c r="AD80" s="64"/>
      <c r="AE80" s="65"/>
      <c r="AF80" s="19"/>
    </row>
    <row r="81" spans="1:32" s="7" customFormat="1" ht="16.5">
      <c r="A81" s="8" t="s">
        <v>18</v>
      </c>
      <c r="B81" s="25">
        <f>B82+B83+B84</f>
        <v>0</v>
      </c>
      <c r="C81" s="25">
        <v>0</v>
      </c>
      <c r="D81" s="25">
        <v>0</v>
      </c>
      <c r="E81" s="25">
        <v>0</v>
      </c>
      <c r="F81" s="36" t="e">
        <f>E81/B81</f>
        <v>#DIV/0!</v>
      </c>
      <c r="G81" s="36" t="e">
        <f>E81/C81</f>
        <v>#DIV/0!</v>
      </c>
      <c r="H81" s="25">
        <f aca="true" t="shared" si="16" ref="H81:AD81">H82+H83+H84</f>
        <v>0</v>
      </c>
      <c r="I81" s="25">
        <v>0</v>
      </c>
      <c r="J81" s="25">
        <f t="shared" si="16"/>
        <v>0</v>
      </c>
      <c r="K81" s="25">
        <v>0</v>
      </c>
      <c r="L81" s="58">
        <f t="shared" si="16"/>
        <v>0</v>
      </c>
      <c r="M81" s="58">
        <v>0</v>
      </c>
      <c r="N81" s="58">
        <f t="shared" si="16"/>
        <v>0</v>
      </c>
      <c r="O81" s="58">
        <v>0</v>
      </c>
      <c r="P81" s="58">
        <f t="shared" si="16"/>
        <v>0</v>
      </c>
      <c r="Q81" s="58">
        <v>0</v>
      </c>
      <c r="R81" s="52">
        <f t="shared" si="16"/>
        <v>0</v>
      </c>
      <c r="S81" s="52">
        <v>0</v>
      </c>
      <c r="T81" s="25">
        <f t="shared" si="16"/>
        <v>0</v>
      </c>
      <c r="U81" s="25">
        <v>0</v>
      </c>
      <c r="V81" s="25">
        <f t="shared" si="16"/>
        <v>0</v>
      </c>
      <c r="W81" s="25">
        <v>0</v>
      </c>
      <c r="X81" s="25">
        <f t="shared" si="16"/>
        <v>0</v>
      </c>
      <c r="Y81" s="25">
        <v>0</v>
      </c>
      <c r="Z81" s="25">
        <f t="shared" si="16"/>
        <v>0</v>
      </c>
      <c r="AA81" s="25">
        <v>0</v>
      </c>
      <c r="AB81" s="58">
        <f t="shared" si="16"/>
        <v>0</v>
      </c>
      <c r="AC81" s="58">
        <v>0</v>
      </c>
      <c r="AD81" s="66">
        <f t="shared" si="16"/>
        <v>0</v>
      </c>
      <c r="AE81" s="65"/>
      <c r="AF81" s="19"/>
    </row>
    <row r="82" spans="1:32" s="7" customFormat="1" ht="16.5">
      <c r="A82" s="8" t="s">
        <v>16</v>
      </c>
      <c r="B82" s="25">
        <f>H82+J82+L82+N82+P82+R82+T82+V82+X82+Z82+AB82+AD82</f>
        <v>0</v>
      </c>
      <c r="C82" s="25"/>
      <c r="D82" s="25"/>
      <c r="E82" s="25"/>
      <c r="F82" s="36"/>
      <c r="G82" s="36"/>
      <c r="H82" s="24"/>
      <c r="I82" s="24"/>
      <c r="J82" s="24"/>
      <c r="K82" s="24"/>
      <c r="L82" s="57"/>
      <c r="M82" s="57"/>
      <c r="N82" s="57"/>
      <c r="O82" s="57"/>
      <c r="P82" s="57"/>
      <c r="Q82" s="57"/>
      <c r="R82" s="51"/>
      <c r="S82" s="51"/>
      <c r="T82" s="24"/>
      <c r="U82" s="24"/>
      <c r="V82" s="24"/>
      <c r="W82" s="24"/>
      <c r="X82" s="24"/>
      <c r="Y82" s="24"/>
      <c r="Z82" s="24"/>
      <c r="AA82" s="24"/>
      <c r="AB82" s="57"/>
      <c r="AC82" s="57"/>
      <c r="AD82" s="64"/>
      <c r="AE82" s="65"/>
      <c r="AF82" s="19"/>
    </row>
    <row r="83" spans="1:32" s="7" customFormat="1" ht="16.5">
      <c r="A83" s="8" t="s">
        <v>20</v>
      </c>
      <c r="B83" s="25">
        <f>H83+J83+L83+N83+P83+R83+T83+V83+X83+Z83+AB83+AD83</f>
        <v>0</v>
      </c>
      <c r="C83" s="25"/>
      <c r="D83" s="25"/>
      <c r="E83" s="25"/>
      <c r="F83" s="36"/>
      <c r="G83" s="36"/>
      <c r="H83" s="24"/>
      <c r="I83" s="24"/>
      <c r="J83" s="24"/>
      <c r="K83" s="24"/>
      <c r="L83" s="57"/>
      <c r="M83" s="57"/>
      <c r="N83" s="57"/>
      <c r="O83" s="57"/>
      <c r="P83" s="57"/>
      <c r="Q83" s="57"/>
      <c r="R83" s="51"/>
      <c r="S83" s="51"/>
      <c r="T83" s="24"/>
      <c r="U83" s="24"/>
      <c r="V83" s="24"/>
      <c r="W83" s="24"/>
      <c r="X83" s="24"/>
      <c r="Y83" s="24"/>
      <c r="Z83" s="24"/>
      <c r="AA83" s="24"/>
      <c r="AB83" s="57"/>
      <c r="AC83" s="57"/>
      <c r="AD83" s="64"/>
      <c r="AE83" s="65"/>
      <c r="AF83" s="19"/>
    </row>
    <row r="84" spans="1:32" s="7" customFormat="1" ht="16.5">
      <c r="A84" s="8" t="s">
        <v>15</v>
      </c>
      <c r="B84" s="25">
        <f>H84+J84+L84+N84+P84+R84+T84+V84+X84+Z84+AB84+AD84</f>
        <v>0</v>
      </c>
      <c r="C84" s="25"/>
      <c r="D84" s="25"/>
      <c r="E84" s="25"/>
      <c r="F84" s="36"/>
      <c r="G84" s="36"/>
      <c r="H84" s="24"/>
      <c r="I84" s="24"/>
      <c r="J84" s="24"/>
      <c r="K84" s="24"/>
      <c r="L84" s="57"/>
      <c r="M84" s="57"/>
      <c r="N84" s="57"/>
      <c r="O84" s="57"/>
      <c r="P84" s="57"/>
      <c r="Q84" s="57"/>
      <c r="R84" s="51"/>
      <c r="S84" s="51"/>
      <c r="T84" s="24"/>
      <c r="U84" s="24"/>
      <c r="V84" s="24"/>
      <c r="W84" s="24"/>
      <c r="X84" s="24"/>
      <c r="Y84" s="24"/>
      <c r="Z84" s="24"/>
      <c r="AA84" s="24"/>
      <c r="AB84" s="57"/>
      <c r="AC84" s="57"/>
      <c r="AD84" s="64"/>
      <c r="AE84" s="65"/>
      <c r="AF84" s="19"/>
    </row>
    <row r="85" spans="1:32" s="7" customFormat="1" ht="16.5">
      <c r="A85" s="8" t="s">
        <v>21</v>
      </c>
      <c r="B85" s="25">
        <f>H85+J85+L85+N85+P85+R85+T85+V85+X85+Z85+AB85+AD85</f>
        <v>0</v>
      </c>
      <c r="C85" s="25"/>
      <c r="D85" s="25"/>
      <c r="E85" s="25"/>
      <c r="F85" s="36"/>
      <c r="G85" s="36"/>
      <c r="H85" s="24"/>
      <c r="I85" s="24"/>
      <c r="J85" s="24"/>
      <c r="K85" s="24"/>
      <c r="L85" s="57"/>
      <c r="M85" s="57"/>
      <c r="N85" s="57"/>
      <c r="O85" s="57"/>
      <c r="P85" s="57"/>
      <c r="Q85" s="57"/>
      <c r="R85" s="51"/>
      <c r="S85" s="51"/>
      <c r="T85" s="24"/>
      <c r="U85" s="24"/>
      <c r="V85" s="24"/>
      <c r="W85" s="24"/>
      <c r="X85" s="24"/>
      <c r="Y85" s="24"/>
      <c r="Z85" s="24"/>
      <c r="AA85" s="24"/>
      <c r="AB85" s="57"/>
      <c r="AC85" s="57"/>
      <c r="AD85" s="64"/>
      <c r="AE85" s="65"/>
      <c r="AF85" s="19"/>
    </row>
    <row r="86" spans="1:32" s="7" customFormat="1" ht="16.5">
      <c r="A86" s="8" t="s">
        <v>17</v>
      </c>
      <c r="B86" s="25">
        <f>H86+J86+L86+N86+P86+R86+T86+V86+X86+Z86+AB86+AD86</f>
        <v>0</v>
      </c>
      <c r="C86" s="25"/>
      <c r="D86" s="25"/>
      <c r="E86" s="25"/>
      <c r="F86" s="36"/>
      <c r="G86" s="36"/>
      <c r="H86" s="24"/>
      <c r="I86" s="24"/>
      <c r="J86" s="24"/>
      <c r="K86" s="24"/>
      <c r="L86" s="57"/>
      <c r="M86" s="57"/>
      <c r="N86" s="57"/>
      <c r="O86" s="57"/>
      <c r="P86" s="57"/>
      <c r="Q86" s="57"/>
      <c r="R86" s="51"/>
      <c r="S86" s="51"/>
      <c r="T86" s="24"/>
      <c r="U86" s="24"/>
      <c r="V86" s="24"/>
      <c r="W86" s="24"/>
      <c r="X86" s="24"/>
      <c r="Y86" s="24"/>
      <c r="Z86" s="24"/>
      <c r="AA86" s="24"/>
      <c r="AB86" s="57"/>
      <c r="AC86" s="57"/>
      <c r="AD86" s="64"/>
      <c r="AE86" s="65"/>
      <c r="AF86" s="19"/>
    </row>
    <row r="87" spans="1:32" s="7" customFormat="1" ht="66">
      <c r="A87" s="15" t="s">
        <v>39</v>
      </c>
      <c r="B87" s="25"/>
      <c r="C87" s="25"/>
      <c r="D87" s="25"/>
      <c r="E87" s="25"/>
      <c r="F87" s="36"/>
      <c r="G87" s="36"/>
      <c r="H87" s="24"/>
      <c r="I87" s="24"/>
      <c r="J87" s="24"/>
      <c r="K87" s="24"/>
      <c r="L87" s="57"/>
      <c r="M87" s="57"/>
      <c r="N87" s="57"/>
      <c r="O87" s="57"/>
      <c r="P87" s="57"/>
      <c r="Q87" s="57"/>
      <c r="R87" s="51"/>
      <c r="S87" s="51"/>
      <c r="T87" s="24"/>
      <c r="U87" s="24"/>
      <c r="V87" s="24"/>
      <c r="W87" s="24"/>
      <c r="X87" s="24"/>
      <c r="Y87" s="24"/>
      <c r="Z87" s="24"/>
      <c r="AA87" s="24"/>
      <c r="AB87" s="57"/>
      <c r="AC87" s="57"/>
      <c r="AD87" s="64"/>
      <c r="AE87" s="65"/>
      <c r="AF87" s="19"/>
    </row>
    <row r="88" spans="1:32" s="7" customFormat="1" ht="16.5">
      <c r="A88" s="8" t="s">
        <v>18</v>
      </c>
      <c r="B88" s="25">
        <f>B89+B90+B91</f>
        <v>0</v>
      </c>
      <c r="C88" s="25">
        <v>0</v>
      </c>
      <c r="D88" s="25">
        <v>0</v>
      </c>
      <c r="E88" s="25">
        <v>0</v>
      </c>
      <c r="F88" s="36" t="e">
        <f>E88/B88</f>
        <v>#DIV/0!</v>
      </c>
      <c r="G88" s="36" t="e">
        <f>E88/C88</f>
        <v>#DIV/0!</v>
      </c>
      <c r="H88" s="25">
        <f aca="true" t="shared" si="17" ref="H88:AD88">H89+H90+H91</f>
        <v>0</v>
      </c>
      <c r="I88" s="25">
        <v>0</v>
      </c>
      <c r="J88" s="25">
        <f t="shared" si="17"/>
        <v>0</v>
      </c>
      <c r="K88" s="25">
        <v>0</v>
      </c>
      <c r="L88" s="58">
        <f t="shared" si="17"/>
        <v>0</v>
      </c>
      <c r="M88" s="58">
        <v>0</v>
      </c>
      <c r="N88" s="58">
        <f t="shared" si="17"/>
        <v>0</v>
      </c>
      <c r="O88" s="58">
        <v>0</v>
      </c>
      <c r="P88" s="58">
        <f t="shared" si="17"/>
        <v>0</v>
      </c>
      <c r="Q88" s="58">
        <v>0</v>
      </c>
      <c r="R88" s="52">
        <f t="shared" si="17"/>
        <v>0</v>
      </c>
      <c r="S88" s="52">
        <v>0</v>
      </c>
      <c r="T88" s="25">
        <f t="shared" si="17"/>
        <v>0</v>
      </c>
      <c r="U88" s="25">
        <v>0</v>
      </c>
      <c r="V88" s="25">
        <f t="shared" si="17"/>
        <v>0</v>
      </c>
      <c r="W88" s="25">
        <v>0</v>
      </c>
      <c r="X88" s="25">
        <f t="shared" si="17"/>
        <v>0</v>
      </c>
      <c r="Y88" s="25">
        <v>0</v>
      </c>
      <c r="Z88" s="25">
        <f t="shared" si="17"/>
        <v>0</v>
      </c>
      <c r="AA88" s="25">
        <v>0</v>
      </c>
      <c r="AB88" s="58">
        <f t="shared" si="17"/>
        <v>0</v>
      </c>
      <c r="AC88" s="58">
        <v>0</v>
      </c>
      <c r="AD88" s="66">
        <f t="shared" si="17"/>
        <v>0</v>
      </c>
      <c r="AE88" s="65"/>
      <c r="AF88" s="19"/>
    </row>
    <row r="89" spans="1:32" s="7" customFormat="1" ht="16.5">
      <c r="A89" s="8" t="s">
        <v>16</v>
      </c>
      <c r="B89" s="25">
        <f>H89+J89+L89+N89+P89+R89+T89+V89+X89+Z89+AB89+AD89</f>
        <v>0</v>
      </c>
      <c r="C89" s="25"/>
      <c r="D89" s="25"/>
      <c r="E89" s="25"/>
      <c r="F89" s="36"/>
      <c r="G89" s="36"/>
      <c r="H89" s="24"/>
      <c r="I89" s="24"/>
      <c r="J89" s="24"/>
      <c r="K89" s="24"/>
      <c r="L89" s="57"/>
      <c r="M89" s="57"/>
      <c r="N89" s="57"/>
      <c r="O89" s="57"/>
      <c r="P89" s="57"/>
      <c r="Q89" s="57"/>
      <c r="R89" s="51"/>
      <c r="S89" s="51"/>
      <c r="T89" s="24"/>
      <c r="U89" s="24"/>
      <c r="V89" s="24"/>
      <c r="W89" s="24"/>
      <c r="X89" s="24"/>
      <c r="Y89" s="24"/>
      <c r="Z89" s="24"/>
      <c r="AA89" s="24"/>
      <c r="AB89" s="57"/>
      <c r="AC89" s="57"/>
      <c r="AD89" s="64"/>
      <c r="AE89" s="65"/>
      <c r="AF89" s="19"/>
    </row>
    <row r="90" spans="1:32" s="7" customFormat="1" ht="16.5">
      <c r="A90" s="8" t="s">
        <v>20</v>
      </c>
      <c r="B90" s="25">
        <f>H90+J90+L90+N90+P90+R90+T90+V90+X90+Z90+AB90+AD90</f>
        <v>0</v>
      </c>
      <c r="C90" s="25"/>
      <c r="D90" s="25"/>
      <c r="E90" s="25"/>
      <c r="F90" s="36"/>
      <c r="G90" s="36"/>
      <c r="H90" s="24"/>
      <c r="I90" s="24"/>
      <c r="J90" s="24"/>
      <c r="K90" s="24"/>
      <c r="L90" s="57"/>
      <c r="M90" s="57"/>
      <c r="N90" s="57"/>
      <c r="O90" s="57"/>
      <c r="P90" s="57"/>
      <c r="Q90" s="57"/>
      <c r="R90" s="51"/>
      <c r="S90" s="51"/>
      <c r="T90" s="24"/>
      <c r="U90" s="24"/>
      <c r="V90" s="24"/>
      <c r="W90" s="24"/>
      <c r="X90" s="24"/>
      <c r="Y90" s="24"/>
      <c r="Z90" s="24"/>
      <c r="AA90" s="24"/>
      <c r="AB90" s="57"/>
      <c r="AC90" s="57"/>
      <c r="AD90" s="64"/>
      <c r="AE90" s="65"/>
      <c r="AF90" s="19"/>
    </row>
    <row r="91" spans="1:32" s="7" customFormat="1" ht="16.5">
      <c r="A91" s="8" t="s">
        <v>15</v>
      </c>
      <c r="B91" s="25">
        <f>H91+J91+L91+N91+P91+R91+T91+V91+X91+Z91+AB91+AD91</f>
        <v>0</v>
      </c>
      <c r="C91" s="25"/>
      <c r="D91" s="25"/>
      <c r="E91" s="25"/>
      <c r="F91" s="36"/>
      <c r="G91" s="36"/>
      <c r="H91" s="24"/>
      <c r="I91" s="24"/>
      <c r="J91" s="24"/>
      <c r="K91" s="24"/>
      <c r="L91" s="57"/>
      <c r="M91" s="57"/>
      <c r="N91" s="57"/>
      <c r="O91" s="57"/>
      <c r="P91" s="57"/>
      <c r="Q91" s="57"/>
      <c r="R91" s="51"/>
      <c r="S91" s="51"/>
      <c r="T91" s="24"/>
      <c r="U91" s="24"/>
      <c r="V91" s="24"/>
      <c r="W91" s="24"/>
      <c r="X91" s="24"/>
      <c r="Y91" s="24"/>
      <c r="Z91" s="24"/>
      <c r="AA91" s="24"/>
      <c r="AB91" s="57"/>
      <c r="AC91" s="57"/>
      <c r="AD91" s="64"/>
      <c r="AE91" s="65"/>
      <c r="AF91" s="19"/>
    </row>
    <row r="92" spans="1:32" s="7" customFormat="1" ht="16.5">
      <c r="A92" s="8" t="s">
        <v>21</v>
      </c>
      <c r="B92" s="25">
        <f>H92+J92+L92+N92+P92+R92+T92+V92+X92+Z92+AB92+AD92</f>
        <v>0</v>
      </c>
      <c r="C92" s="25"/>
      <c r="D92" s="25"/>
      <c r="E92" s="25"/>
      <c r="F92" s="36"/>
      <c r="G92" s="36"/>
      <c r="H92" s="24"/>
      <c r="I92" s="24"/>
      <c r="J92" s="24"/>
      <c r="K92" s="24"/>
      <c r="L92" s="57"/>
      <c r="M92" s="57"/>
      <c r="N92" s="57"/>
      <c r="O92" s="57"/>
      <c r="P92" s="57"/>
      <c r="Q92" s="57"/>
      <c r="R92" s="51"/>
      <c r="S92" s="51"/>
      <c r="T92" s="24"/>
      <c r="U92" s="24"/>
      <c r="V92" s="24"/>
      <c r="W92" s="24"/>
      <c r="X92" s="24"/>
      <c r="Y92" s="24"/>
      <c r="Z92" s="24"/>
      <c r="AA92" s="24"/>
      <c r="AB92" s="57"/>
      <c r="AC92" s="57"/>
      <c r="AD92" s="64"/>
      <c r="AE92" s="65"/>
      <c r="AF92" s="19"/>
    </row>
    <row r="93" spans="1:32" s="7" customFormat="1" ht="16.5">
      <c r="A93" s="8" t="s">
        <v>17</v>
      </c>
      <c r="B93" s="25">
        <f>H93+J93+L93+N93+P93+R93+T93+V93+X93+Z93+AB93+AD93</f>
        <v>0</v>
      </c>
      <c r="C93" s="25"/>
      <c r="D93" s="25"/>
      <c r="E93" s="25"/>
      <c r="F93" s="36"/>
      <c r="G93" s="36"/>
      <c r="H93" s="24"/>
      <c r="I93" s="24"/>
      <c r="J93" s="24"/>
      <c r="K93" s="24"/>
      <c r="L93" s="57"/>
      <c r="M93" s="57"/>
      <c r="N93" s="57"/>
      <c r="O93" s="57"/>
      <c r="P93" s="57"/>
      <c r="Q93" s="57"/>
      <c r="R93" s="51"/>
      <c r="S93" s="51"/>
      <c r="T93" s="24"/>
      <c r="U93" s="24"/>
      <c r="V93" s="24"/>
      <c r="W93" s="24"/>
      <c r="X93" s="24"/>
      <c r="Y93" s="24"/>
      <c r="Z93" s="24"/>
      <c r="AA93" s="24"/>
      <c r="AB93" s="57"/>
      <c r="AC93" s="57"/>
      <c r="AD93" s="64"/>
      <c r="AE93" s="65"/>
      <c r="AF93" s="19"/>
    </row>
    <row r="94" spans="1:32" s="7" customFormat="1" ht="66">
      <c r="A94" s="15" t="s">
        <v>40</v>
      </c>
      <c r="B94" s="25"/>
      <c r="C94" s="25"/>
      <c r="D94" s="25"/>
      <c r="E94" s="25"/>
      <c r="F94" s="36"/>
      <c r="G94" s="36"/>
      <c r="H94" s="24"/>
      <c r="I94" s="24"/>
      <c r="J94" s="24"/>
      <c r="K94" s="24"/>
      <c r="L94" s="57"/>
      <c r="M94" s="57"/>
      <c r="N94" s="57"/>
      <c r="O94" s="57"/>
      <c r="P94" s="57"/>
      <c r="Q94" s="57"/>
      <c r="R94" s="51"/>
      <c r="S94" s="51"/>
      <c r="T94" s="24"/>
      <c r="U94" s="24"/>
      <c r="V94" s="24"/>
      <c r="W94" s="24"/>
      <c r="X94" s="24"/>
      <c r="Y94" s="24"/>
      <c r="Z94" s="24"/>
      <c r="AA94" s="24"/>
      <c r="AB94" s="57"/>
      <c r="AC94" s="57"/>
      <c r="AD94" s="64"/>
      <c r="AE94" s="65"/>
      <c r="AF94" s="19"/>
    </row>
    <row r="95" spans="1:32" s="7" customFormat="1" ht="16.5">
      <c r="A95" s="8" t="s">
        <v>18</v>
      </c>
      <c r="B95" s="25">
        <f>B96+B97+B98</f>
        <v>0</v>
      </c>
      <c r="C95" s="25">
        <v>0</v>
      </c>
      <c r="D95" s="25">
        <v>0</v>
      </c>
      <c r="E95" s="25">
        <v>0</v>
      </c>
      <c r="F95" s="36" t="e">
        <f>E95/B95</f>
        <v>#DIV/0!</v>
      </c>
      <c r="G95" s="36" t="e">
        <f>E95/C95</f>
        <v>#DIV/0!</v>
      </c>
      <c r="H95" s="25">
        <f aca="true" t="shared" si="18" ref="H95:AD95">H96+H97+H98</f>
        <v>0</v>
      </c>
      <c r="I95" s="25">
        <v>0</v>
      </c>
      <c r="J95" s="25">
        <f t="shared" si="18"/>
        <v>0</v>
      </c>
      <c r="K95" s="25">
        <v>0</v>
      </c>
      <c r="L95" s="58">
        <f t="shared" si="18"/>
        <v>0</v>
      </c>
      <c r="M95" s="58">
        <v>0</v>
      </c>
      <c r="N95" s="58">
        <f t="shared" si="18"/>
        <v>0</v>
      </c>
      <c r="O95" s="58">
        <v>0</v>
      </c>
      <c r="P95" s="58">
        <f t="shared" si="18"/>
        <v>0</v>
      </c>
      <c r="Q95" s="58">
        <v>0</v>
      </c>
      <c r="R95" s="52">
        <f t="shared" si="18"/>
        <v>0</v>
      </c>
      <c r="S95" s="52">
        <v>0</v>
      </c>
      <c r="T95" s="25">
        <f t="shared" si="18"/>
        <v>0</v>
      </c>
      <c r="U95" s="25">
        <v>0</v>
      </c>
      <c r="V95" s="25">
        <f t="shared" si="18"/>
        <v>0</v>
      </c>
      <c r="W95" s="25">
        <v>0</v>
      </c>
      <c r="X95" s="25">
        <f t="shared" si="18"/>
        <v>0</v>
      </c>
      <c r="Y95" s="25">
        <v>0</v>
      </c>
      <c r="Z95" s="25">
        <f t="shared" si="18"/>
        <v>0</v>
      </c>
      <c r="AA95" s="25">
        <v>0</v>
      </c>
      <c r="AB95" s="58">
        <f t="shared" si="18"/>
        <v>0</v>
      </c>
      <c r="AC95" s="58">
        <v>0</v>
      </c>
      <c r="AD95" s="66">
        <f t="shared" si="18"/>
        <v>0</v>
      </c>
      <c r="AE95" s="65"/>
      <c r="AF95" s="19"/>
    </row>
    <row r="96" spans="1:32" s="7" customFormat="1" ht="16.5">
      <c r="A96" s="8" t="s">
        <v>16</v>
      </c>
      <c r="B96" s="25">
        <f>H96+J96+L96+N96+P96+R96+T96+V96+X96+Z96+AB96+AD96</f>
        <v>0</v>
      </c>
      <c r="C96" s="25"/>
      <c r="D96" s="25"/>
      <c r="E96" s="25"/>
      <c r="F96" s="36"/>
      <c r="G96" s="36"/>
      <c r="H96" s="24"/>
      <c r="I96" s="24"/>
      <c r="J96" s="24"/>
      <c r="K96" s="24"/>
      <c r="L96" s="57"/>
      <c r="M96" s="57"/>
      <c r="N96" s="57"/>
      <c r="O96" s="57"/>
      <c r="P96" s="57"/>
      <c r="Q96" s="57"/>
      <c r="R96" s="51"/>
      <c r="S96" s="51"/>
      <c r="T96" s="24"/>
      <c r="U96" s="24"/>
      <c r="V96" s="24"/>
      <c r="W96" s="24"/>
      <c r="X96" s="24"/>
      <c r="Y96" s="24"/>
      <c r="Z96" s="24"/>
      <c r="AA96" s="24"/>
      <c r="AB96" s="57"/>
      <c r="AC96" s="57"/>
      <c r="AD96" s="64"/>
      <c r="AE96" s="65"/>
      <c r="AF96" s="19"/>
    </row>
    <row r="97" spans="1:32" s="7" customFormat="1" ht="16.5">
      <c r="A97" s="8" t="s">
        <v>20</v>
      </c>
      <c r="B97" s="25">
        <f>H97+J97+L97+N97+P97+R97+T97+V97+X97+Z97+AB97+AD97</f>
        <v>0</v>
      </c>
      <c r="C97" s="25"/>
      <c r="D97" s="25"/>
      <c r="E97" s="25"/>
      <c r="F97" s="36"/>
      <c r="G97" s="36"/>
      <c r="H97" s="24"/>
      <c r="I97" s="24"/>
      <c r="J97" s="24"/>
      <c r="K97" s="24"/>
      <c r="L97" s="57"/>
      <c r="M97" s="57"/>
      <c r="N97" s="57"/>
      <c r="O97" s="57"/>
      <c r="P97" s="57"/>
      <c r="Q97" s="57"/>
      <c r="R97" s="51"/>
      <c r="S97" s="51"/>
      <c r="T97" s="24"/>
      <c r="U97" s="24"/>
      <c r="V97" s="24"/>
      <c r="W97" s="24"/>
      <c r="X97" s="24"/>
      <c r="Y97" s="24"/>
      <c r="Z97" s="24"/>
      <c r="AA97" s="24"/>
      <c r="AB97" s="57"/>
      <c r="AC97" s="57"/>
      <c r="AD97" s="64"/>
      <c r="AE97" s="65"/>
      <c r="AF97" s="19"/>
    </row>
    <row r="98" spans="1:32" s="7" customFormat="1" ht="16.5">
      <c r="A98" s="8" t="s">
        <v>15</v>
      </c>
      <c r="B98" s="25">
        <f>H98+J98+L98+N98+P98+R98+T98+V98+X98+Z98+AB98+AD98</f>
        <v>0</v>
      </c>
      <c r="C98" s="25"/>
      <c r="D98" s="25"/>
      <c r="E98" s="25"/>
      <c r="F98" s="36"/>
      <c r="G98" s="36"/>
      <c r="H98" s="24"/>
      <c r="I98" s="24"/>
      <c r="J98" s="24"/>
      <c r="K98" s="24"/>
      <c r="L98" s="57"/>
      <c r="M98" s="57"/>
      <c r="N98" s="57"/>
      <c r="O98" s="57"/>
      <c r="P98" s="57"/>
      <c r="Q98" s="57"/>
      <c r="R98" s="51"/>
      <c r="S98" s="51"/>
      <c r="T98" s="24"/>
      <c r="U98" s="24"/>
      <c r="V98" s="24"/>
      <c r="W98" s="24"/>
      <c r="X98" s="24"/>
      <c r="Y98" s="24"/>
      <c r="Z98" s="24"/>
      <c r="AA98" s="24"/>
      <c r="AB98" s="57"/>
      <c r="AC98" s="57"/>
      <c r="AD98" s="64"/>
      <c r="AE98" s="65"/>
      <c r="AF98" s="19"/>
    </row>
    <row r="99" spans="1:32" s="7" customFormat="1" ht="16.5">
      <c r="A99" s="8" t="s">
        <v>21</v>
      </c>
      <c r="B99" s="25">
        <f>H99+J99+L99+N99+P99+R99+T99+V99+X99+Z99+AB99+AD99</f>
        <v>0</v>
      </c>
      <c r="C99" s="25"/>
      <c r="D99" s="25"/>
      <c r="E99" s="25"/>
      <c r="F99" s="36"/>
      <c r="G99" s="36"/>
      <c r="H99" s="24"/>
      <c r="I99" s="24"/>
      <c r="J99" s="24"/>
      <c r="K99" s="24"/>
      <c r="L99" s="57"/>
      <c r="M99" s="57"/>
      <c r="N99" s="57"/>
      <c r="O99" s="57"/>
      <c r="P99" s="57"/>
      <c r="Q99" s="57"/>
      <c r="R99" s="51"/>
      <c r="S99" s="51"/>
      <c r="T99" s="24"/>
      <c r="U99" s="24"/>
      <c r="V99" s="24"/>
      <c r="W99" s="24"/>
      <c r="X99" s="24"/>
      <c r="Y99" s="24"/>
      <c r="Z99" s="24"/>
      <c r="AA99" s="24"/>
      <c r="AB99" s="57"/>
      <c r="AC99" s="57"/>
      <c r="AD99" s="64"/>
      <c r="AE99" s="65"/>
      <c r="AF99" s="19"/>
    </row>
    <row r="100" spans="1:32" s="7" customFormat="1" ht="16.5">
      <c r="A100" s="8" t="s">
        <v>17</v>
      </c>
      <c r="B100" s="25">
        <f>H100+J100+L100+N100+P100+R100+T100+V100+X100+Z100+AB100+AD100</f>
        <v>0</v>
      </c>
      <c r="C100" s="25"/>
      <c r="D100" s="25"/>
      <c r="E100" s="25"/>
      <c r="F100" s="36"/>
      <c r="G100" s="36"/>
      <c r="H100" s="24"/>
      <c r="I100" s="24"/>
      <c r="J100" s="24"/>
      <c r="K100" s="24"/>
      <c r="L100" s="57"/>
      <c r="M100" s="57"/>
      <c r="N100" s="57"/>
      <c r="O100" s="57"/>
      <c r="P100" s="57"/>
      <c r="Q100" s="57"/>
      <c r="R100" s="51"/>
      <c r="S100" s="51"/>
      <c r="T100" s="24"/>
      <c r="U100" s="24"/>
      <c r="V100" s="24"/>
      <c r="W100" s="24"/>
      <c r="X100" s="24"/>
      <c r="Y100" s="24"/>
      <c r="Z100" s="24"/>
      <c r="AA100" s="24"/>
      <c r="AB100" s="57"/>
      <c r="AC100" s="57"/>
      <c r="AD100" s="64"/>
      <c r="AE100" s="65"/>
      <c r="AF100" s="19"/>
    </row>
    <row r="101" spans="1:32" s="39" customFormat="1" ht="16.5">
      <c r="A101" s="23" t="s">
        <v>23</v>
      </c>
      <c r="B101" s="26"/>
      <c r="C101" s="26"/>
      <c r="D101" s="26"/>
      <c r="E101" s="26"/>
      <c r="F101" s="37"/>
      <c r="G101" s="3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51"/>
      <c r="S101" s="51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72"/>
      <c r="AE101" s="73"/>
      <c r="AF101" s="38"/>
    </row>
    <row r="102" spans="1:32" s="39" customFormat="1" ht="16.5">
      <c r="A102" s="23" t="s">
        <v>18</v>
      </c>
      <c r="B102" s="26">
        <f>B103+B104+B105</f>
        <v>558.6</v>
      </c>
      <c r="C102" s="26">
        <f>C103+C104+C105</f>
        <v>0</v>
      </c>
      <c r="D102" s="26">
        <f>D103+D104+D105</f>
        <v>0</v>
      </c>
      <c r="E102" s="26">
        <f>E103+E104+E105</f>
        <v>0</v>
      </c>
      <c r="F102" s="37">
        <f>E102/B102</f>
        <v>0</v>
      </c>
      <c r="G102" s="37" t="e">
        <f>E102/C102</f>
        <v>#DIV/0!</v>
      </c>
      <c r="H102" s="26">
        <f>H105</f>
        <v>0</v>
      </c>
      <c r="I102" s="26">
        <f aca="true" t="shared" si="19" ref="I102:AE102">I105</f>
        <v>0</v>
      </c>
      <c r="J102" s="26">
        <f t="shared" si="19"/>
        <v>0</v>
      </c>
      <c r="K102" s="26">
        <f t="shared" si="19"/>
        <v>0</v>
      </c>
      <c r="L102" s="26">
        <f t="shared" si="19"/>
        <v>0</v>
      </c>
      <c r="M102" s="26">
        <f t="shared" si="19"/>
        <v>0</v>
      </c>
      <c r="N102" s="26">
        <f t="shared" si="19"/>
        <v>279.79999999999995</v>
      </c>
      <c r="O102" s="26">
        <f t="shared" si="19"/>
        <v>0</v>
      </c>
      <c r="P102" s="26">
        <f t="shared" si="19"/>
        <v>0</v>
      </c>
      <c r="Q102" s="26">
        <f t="shared" si="19"/>
        <v>0</v>
      </c>
      <c r="R102" s="52">
        <f t="shared" si="19"/>
        <v>0</v>
      </c>
      <c r="S102" s="52">
        <f t="shared" si="19"/>
        <v>0</v>
      </c>
      <c r="T102" s="26">
        <f t="shared" si="19"/>
        <v>0</v>
      </c>
      <c r="U102" s="26">
        <f t="shared" si="19"/>
        <v>0</v>
      </c>
      <c r="V102" s="26">
        <f t="shared" si="19"/>
        <v>0</v>
      </c>
      <c r="W102" s="26">
        <f t="shared" si="19"/>
        <v>0</v>
      </c>
      <c r="X102" s="26">
        <f t="shared" si="19"/>
        <v>0</v>
      </c>
      <c r="Y102" s="26">
        <f t="shared" si="19"/>
        <v>0</v>
      </c>
      <c r="Z102" s="26">
        <f t="shared" si="19"/>
        <v>0</v>
      </c>
      <c r="AA102" s="26">
        <f t="shared" si="19"/>
        <v>0</v>
      </c>
      <c r="AB102" s="26">
        <f t="shared" si="19"/>
        <v>385.4</v>
      </c>
      <c r="AC102" s="26">
        <f t="shared" si="19"/>
        <v>0</v>
      </c>
      <c r="AD102" s="26">
        <f t="shared" si="19"/>
        <v>0</v>
      </c>
      <c r="AE102" s="26">
        <f t="shared" si="19"/>
        <v>0</v>
      </c>
      <c r="AF102" s="38"/>
    </row>
    <row r="103" spans="1:32" s="39" customFormat="1" ht="16.5">
      <c r="A103" s="23" t="s">
        <v>16</v>
      </c>
      <c r="B103" s="26"/>
      <c r="C103" s="26"/>
      <c r="D103" s="26"/>
      <c r="E103" s="26"/>
      <c r="F103" s="37"/>
      <c r="G103" s="37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52"/>
      <c r="S103" s="52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38"/>
    </row>
    <row r="104" spans="1:32" s="39" customFormat="1" ht="33">
      <c r="A104" s="23" t="s">
        <v>20</v>
      </c>
      <c r="B104" s="26"/>
      <c r="C104" s="26"/>
      <c r="D104" s="26"/>
      <c r="E104" s="26"/>
      <c r="F104" s="37"/>
      <c r="G104" s="37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52"/>
      <c r="S104" s="52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38"/>
    </row>
    <row r="105" spans="1:32" s="39" customFormat="1" ht="16.5">
      <c r="A105" s="23" t="s">
        <v>15</v>
      </c>
      <c r="B105" s="26">
        <f>B14+B21+B35+B56+B98</f>
        <v>558.6</v>
      </c>
      <c r="C105" s="26">
        <f>C14+C21</f>
        <v>0</v>
      </c>
      <c r="D105" s="26">
        <f>D14+D21+D35+D56+D98</f>
        <v>0</v>
      </c>
      <c r="E105" s="26">
        <f>E14+E21+E35+E56+E98</f>
        <v>0</v>
      </c>
      <c r="F105" s="37">
        <f>E105/B105</f>
        <v>0</v>
      </c>
      <c r="G105" s="37" t="e">
        <f>E105/C105</f>
        <v>#DIV/0!</v>
      </c>
      <c r="H105" s="26">
        <f>H11+H18+H32+H53+H95</f>
        <v>0</v>
      </c>
      <c r="I105" s="26">
        <f aca="true" t="shared" si="20" ref="I105:AE105">I11+I18+I32+I53+I95</f>
        <v>0</v>
      </c>
      <c r="J105" s="26">
        <f t="shared" si="20"/>
        <v>0</v>
      </c>
      <c r="K105" s="26">
        <f t="shared" si="20"/>
        <v>0</v>
      </c>
      <c r="L105" s="26">
        <f t="shared" si="20"/>
        <v>0</v>
      </c>
      <c r="M105" s="26">
        <f t="shared" si="20"/>
        <v>0</v>
      </c>
      <c r="N105" s="26">
        <f t="shared" si="20"/>
        <v>279.79999999999995</v>
      </c>
      <c r="O105" s="26">
        <f t="shared" si="20"/>
        <v>0</v>
      </c>
      <c r="P105" s="26">
        <f t="shared" si="20"/>
        <v>0</v>
      </c>
      <c r="Q105" s="26">
        <f t="shared" si="20"/>
        <v>0</v>
      </c>
      <c r="R105" s="52">
        <f t="shared" si="20"/>
        <v>0</v>
      </c>
      <c r="S105" s="52">
        <f t="shared" si="20"/>
        <v>0</v>
      </c>
      <c r="T105" s="26">
        <f t="shared" si="20"/>
        <v>0</v>
      </c>
      <c r="U105" s="26">
        <f t="shared" si="20"/>
        <v>0</v>
      </c>
      <c r="V105" s="26">
        <f t="shared" si="20"/>
        <v>0</v>
      </c>
      <c r="W105" s="26">
        <f t="shared" si="20"/>
        <v>0</v>
      </c>
      <c r="X105" s="26">
        <f t="shared" si="20"/>
        <v>0</v>
      </c>
      <c r="Y105" s="26">
        <f t="shared" si="20"/>
        <v>0</v>
      </c>
      <c r="Z105" s="26">
        <f t="shared" si="20"/>
        <v>0</v>
      </c>
      <c r="AA105" s="26">
        <f t="shared" si="20"/>
        <v>0</v>
      </c>
      <c r="AB105" s="26">
        <f t="shared" si="20"/>
        <v>385.4</v>
      </c>
      <c r="AC105" s="26">
        <f t="shared" si="20"/>
        <v>0</v>
      </c>
      <c r="AD105" s="26">
        <f t="shared" si="20"/>
        <v>0</v>
      </c>
      <c r="AE105" s="26">
        <f t="shared" si="20"/>
        <v>0</v>
      </c>
      <c r="AF105" s="38"/>
    </row>
    <row r="106" spans="1:32" s="39" customFormat="1" ht="33">
      <c r="A106" s="23" t="s">
        <v>21</v>
      </c>
      <c r="B106" s="26"/>
      <c r="C106" s="26"/>
      <c r="D106" s="26"/>
      <c r="E106" s="26"/>
      <c r="F106" s="37"/>
      <c r="G106" s="3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51"/>
      <c r="S106" s="51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38"/>
    </row>
    <row r="107" spans="1:32" s="39" customFormat="1" ht="16.5">
      <c r="A107" s="23" t="s">
        <v>17</v>
      </c>
      <c r="B107" s="26"/>
      <c r="C107" s="26"/>
      <c r="D107" s="26"/>
      <c r="E107" s="26"/>
      <c r="F107" s="37"/>
      <c r="G107" s="3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51"/>
      <c r="S107" s="51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38"/>
    </row>
    <row r="108" spans="1:32" s="50" customFormat="1" ht="16.5">
      <c r="A108" s="94" t="s">
        <v>41</v>
      </c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3"/>
    </row>
    <row r="109" spans="1:32" s="50" customFormat="1" ht="16.5">
      <c r="A109" s="94" t="s">
        <v>42</v>
      </c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3"/>
    </row>
    <row r="110" spans="1:32" s="7" customFormat="1" ht="33">
      <c r="A110" s="15" t="s">
        <v>43</v>
      </c>
      <c r="B110" s="25"/>
      <c r="C110" s="25"/>
      <c r="D110" s="25"/>
      <c r="E110" s="25"/>
      <c r="F110" s="36"/>
      <c r="G110" s="36"/>
      <c r="H110" s="24"/>
      <c r="I110" s="24"/>
      <c r="J110" s="24"/>
      <c r="K110" s="24"/>
      <c r="L110" s="57"/>
      <c r="M110" s="57"/>
      <c r="N110" s="57"/>
      <c r="O110" s="57"/>
      <c r="P110" s="57"/>
      <c r="Q110" s="57"/>
      <c r="R110" s="51"/>
      <c r="S110" s="51"/>
      <c r="T110" s="24"/>
      <c r="U110" s="24"/>
      <c r="V110" s="24"/>
      <c r="W110" s="24"/>
      <c r="X110" s="24"/>
      <c r="Y110" s="24"/>
      <c r="Z110" s="24"/>
      <c r="AA110" s="24"/>
      <c r="AB110" s="57"/>
      <c r="AC110" s="57"/>
      <c r="AD110" s="64"/>
      <c r="AE110" s="65"/>
      <c r="AF110" s="19"/>
    </row>
    <row r="111" spans="1:32" s="7" customFormat="1" ht="16.5">
      <c r="A111" s="8" t="s">
        <v>18</v>
      </c>
      <c r="B111" s="25">
        <f>B112+B113+B114</f>
        <v>89</v>
      </c>
      <c r="C111" s="25">
        <f>C112+C113+C114</f>
        <v>80</v>
      </c>
      <c r="D111" s="25">
        <f>D112+D113+D114</f>
        <v>80</v>
      </c>
      <c r="E111" s="25">
        <f>E112+E113+E114</f>
        <v>80</v>
      </c>
      <c r="F111" s="36">
        <f aca="true" t="shared" si="21" ref="F111:F116">E111/B111</f>
        <v>0.898876404494382</v>
      </c>
      <c r="G111" s="36">
        <f aca="true" t="shared" si="22" ref="G111:G116">E111/C111</f>
        <v>1</v>
      </c>
      <c r="H111" s="25">
        <f aca="true" t="shared" si="23" ref="H111:AE111">H112+H113+H114</f>
        <v>0</v>
      </c>
      <c r="I111" s="25">
        <f t="shared" si="23"/>
        <v>0</v>
      </c>
      <c r="J111" s="25">
        <f t="shared" si="23"/>
        <v>0</v>
      </c>
      <c r="K111" s="25">
        <f t="shared" si="23"/>
        <v>0</v>
      </c>
      <c r="L111" s="58">
        <f t="shared" si="23"/>
        <v>80</v>
      </c>
      <c r="M111" s="58">
        <f t="shared" si="23"/>
        <v>80</v>
      </c>
      <c r="N111" s="58">
        <f t="shared" si="23"/>
        <v>0</v>
      </c>
      <c r="O111" s="58">
        <f t="shared" si="23"/>
        <v>0</v>
      </c>
      <c r="P111" s="58">
        <f t="shared" si="23"/>
        <v>0</v>
      </c>
      <c r="Q111" s="58">
        <f t="shared" si="23"/>
        <v>0</v>
      </c>
      <c r="R111" s="52">
        <f t="shared" si="23"/>
        <v>0</v>
      </c>
      <c r="S111" s="52">
        <f t="shared" si="23"/>
        <v>0</v>
      </c>
      <c r="T111" s="25">
        <f t="shared" si="23"/>
        <v>0</v>
      </c>
      <c r="U111" s="25">
        <f t="shared" si="23"/>
        <v>0</v>
      </c>
      <c r="V111" s="25">
        <f t="shared" si="23"/>
        <v>0</v>
      </c>
      <c r="W111" s="25">
        <f t="shared" si="23"/>
        <v>0</v>
      </c>
      <c r="X111" s="25">
        <f t="shared" si="23"/>
        <v>9</v>
      </c>
      <c r="Y111" s="25">
        <f t="shared" si="23"/>
        <v>0</v>
      </c>
      <c r="Z111" s="25">
        <f t="shared" si="23"/>
        <v>0</v>
      </c>
      <c r="AA111" s="25">
        <f t="shared" si="23"/>
        <v>0</v>
      </c>
      <c r="AB111" s="58">
        <f t="shared" si="23"/>
        <v>0</v>
      </c>
      <c r="AC111" s="58">
        <f t="shared" si="23"/>
        <v>0</v>
      </c>
      <c r="AD111" s="25">
        <f t="shared" si="23"/>
        <v>0</v>
      </c>
      <c r="AE111" s="25">
        <f t="shared" si="23"/>
        <v>0</v>
      </c>
      <c r="AF111" s="19"/>
    </row>
    <row r="112" spans="1:32" s="7" customFormat="1" ht="16.5">
      <c r="A112" s="8" t="s">
        <v>16</v>
      </c>
      <c r="B112" s="25">
        <f>B119+B126+B133+B140+B147+B154+B161+B168+B175</f>
        <v>0</v>
      </c>
      <c r="C112" s="25">
        <v>0</v>
      </c>
      <c r="D112" s="25">
        <v>0</v>
      </c>
      <c r="E112" s="25">
        <v>0</v>
      </c>
      <c r="F112" s="36" t="e">
        <f t="shared" si="21"/>
        <v>#DIV/0!</v>
      </c>
      <c r="G112" s="36" t="e">
        <f t="shared" si="22"/>
        <v>#DIV/0!</v>
      </c>
      <c r="H112" s="25">
        <f aca="true" t="shared" si="24" ref="H112:AE112">H119+H126+H133+H140+H147+H154+H161+H168+H175</f>
        <v>0</v>
      </c>
      <c r="I112" s="25">
        <f t="shared" si="24"/>
        <v>0</v>
      </c>
      <c r="J112" s="25">
        <f t="shared" si="24"/>
        <v>0</v>
      </c>
      <c r="K112" s="25">
        <f t="shared" si="24"/>
        <v>0</v>
      </c>
      <c r="L112" s="58">
        <f t="shared" si="24"/>
        <v>0</v>
      </c>
      <c r="M112" s="58">
        <f t="shared" si="24"/>
        <v>0</v>
      </c>
      <c r="N112" s="58">
        <f t="shared" si="24"/>
        <v>0</v>
      </c>
      <c r="O112" s="58">
        <f t="shared" si="24"/>
        <v>0</v>
      </c>
      <c r="P112" s="58">
        <f t="shared" si="24"/>
        <v>0</v>
      </c>
      <c r="Q112" s="58">
        <f t="shared" si="24"/>
        <v>0</v>
      </c>
      <c r="R112" s="52">
        <f t="shared" si="24"/>
        <v>0</v>
      </c>
      <c r="S112" s="52">
        <f t="shared" si="24"/>
        <v>0</v>
      </c>
      <c r="T112" s="25">
        <f t="shared" si="24"/>
        <v>0</v>
      </c>
      <c r="U112" s="25">
        <f t="shared" si="24"/>
        <v>0</v>
      </c>
      <c r="V112" s="25">
        <f t="shared" si="24"/>
        <v>0</v>
      </c>
      <c r="W112" s="25">
        <f t="shared" si="24"/>
        <v>0</v>
      </c>
      <c r="X112" s="25">
        <f t="shared" si="24"/>
        <v>0</v>
      </c>
      <c r="Y112" s="25">
        <f t="shared" si="24"/>
        <v>0</v>
      </c>
      <c r="Z112" s="25">
        <f t="shared" si="24"/>
        <v>0</v>
      </c>
      <c r="AA112" s="25">
        <f t="shared" si="24"/>
        <v>0</v>
      </c>
      <c r="AB112" s="58">
        <f t="shared" si="24"/>
        <v>0</v>
      </c>
      <c r="AC112" s="58">
        <f t="shared" si="24"/>
        <v>0</v>
      </c>
      <c r="AD112" s="25">
        <f t="shared" si="24"/>
        <v>0</v>
      </c>
      <c r="AE112" s="25">
        <f t="shared" si="24"/>
        <v>0</v>
      </c>
      <c r="AF112" s="19"/>
    </row>
    <row r="113" spans="1:32" s="7" customFormat="1" ht="16.5">
      <c r="A113" s="9" t="s">
        <v>20</v>
      </c>
      <c r="B113" s="25">
        <f>H113+J113+L113+N113+P113+R113+T113+V113+X113+Z113+AB113+AD113</f>
        <v>0</v>
      </c>
      <c r="C113" s="25">
        <v>0</v>
      </c>
      <c r="D113" s="25">
        <v>0</v>
      </c>
      <c r="E113" s="25">
        <v>0</v>
      </c>
      <c r="F113" s="36" t="e">
        <f t="shared" si="21"/>
        <v>#DIV/0!</v>
      </c>
      <c r="G113" s="36" t="e">
        <f t="shared" si="22"/>
        <v>#DIV/0!</v>
      </c>
      <c r="H113" s="25">
        <f>J113+L113+N113+P113+R113+T113+V113+X113+Z113+AB113+AD113+AE113</f>
        <v>0</v>
      </c>
      <c r="I113" s="25">
        <f aca="true" t="shared" si="25" ref="I113:AE113">K113+M113+O113+Q113+S113+U113+W113+Y113+AA113+AC113+AE113+AF113</f>
        <v>0</v>
      </c>
      <c r="J113" s="25">
        <f t="shared" si="25"/>
        <v>0</v>
      </c>
      <c r="K113" s="25">
        <f t="shared" si="25"/>
        <v>0</v>
      </c>
      <c r="L113" s="58">
        <f t="shared" si="25"/>
        <v>0</v>
      </c>
      <c r="M113" s="58">
        <f t="shared" si="25"/>
        <v>0</v>
      </c>
      <c r="N113" s="58">
        <f t="shared" si="25"/>
        <v>0</v>
      </c>
      <c r="O113" s="58">
        <f t="shared" si="25"/>
        <v>0</v>
      </c>
      <c r="P113" s="58">
        <f t="shared" si="25"/>
        <v>0</v>
      </c>
      <c r="Q113" s="58">
        <f t="shared" si="25"/>
        <v>0</v>
      </c>
      <c r="R113" s="52">
        <f t="shared" si="25"/>
        <v>0</v>
      </c>
      <c r="S113" s="52">
        <f t="shared" si="25"/>
        <v>0</v>
      </c>
      <c r="T113" s="25">
        <f t="shared" si="25"/>
        <v>0</v>
      </c>
      <c r="U113" s="25">
        <f t="shared" si="25"/>
        <v>0</v>
      </c>
      <c r="V113" s="25">
        <f t="shared" si="25"/>
        <v>0</v>
      </c>
      <c r="W113" s="25">
        <f t="shared" si="25"/>
        <v>0</v>
      </c>
      <c r="X113" s="25">
        <f t="shared" si="25"/>
        <v>0</v>
      </c>
      <c r="Y113" s="25">
        <f t="shared" si="25"/>
        <v>0</v>
      </c>
      <c r="Z113" s="25">
        <f t="shared" si="25"/>
        <v>0</v>
      </c>
      <c r="AA113" s="25">
        <f t="shared" si="25"/>
        <v>0</v>
      </c>
      <c r="AB113" s="58">
        <f t="shared" si="25"/>
        <v>0</v>
      </c>
      <c r="AC113" s="58">
        <f t="shared" si="25"/>
        <v>0</v>
      </c>
      <c r="AD113" s="25">
        <f t="shared" si="25"/>
        <v>0</v>
      </c>
      <c r="AE113" s="25">
        <f t="shared" si="25"/>
        <v>0</v>
      </c>
      <c r="AF113" s="19"/>
    </row>
    <row r="114" spans="1:32" s="7" customFormat="1" ht="16.5">
      <c r="A114" s="8" t="s">
        <v>15</v>
      </c>
      <c r="B114" s="25">
        <f>B121+B128+B135+B142+B149+B156+B163+B177</f>
        <v>89</v>
      </c>
      <c r="C114" s="25">
        <f>C121+C128+C135+C142+C149+C156+C163+C177</f>
        <v>80</v>
      </c>
      <c r="D114" s="25">
        <f>D121+D128+D135+D142+D149+D156+D163+D177</f>
        <v>80</v>
      </c>
      <c r="E114" s="25">
        <f>E121+E128+E135+E142+E149+E156+E163+E177</f>
        <v>80</v>
      </c>
      <c r="F114" s="36">
        <f t="shared" si="21"/>
        <v>0.898876404494382</v>
      </c>
      <c r="G114" s="36">
        <f t="shared" si="22"/>
        <v>1</v>
      </c>
      <c r="H114" s="25">
        <f aca="true" t="shared" si="26" ref="H114:AE114">H121+H128+H135+H142+H149+H156+H163+H177</f>
        <v>0</v>
      </c>
      <c r="I114" s="25">
        <f t="shared" si="26"/>
        <v>0</v>
      </c>
      <c r="J114" s="25">
        <f t="shared" si="26"/>
        <v>0</v>
      </c>
      <c r="K114" s="25">
        <f t="shared" si="26"/>
        <v>0</v>
      </c>
      <c r="L114" s="58">
        <f>L121+L128+L135+L142+L149+L156+L163+L177</f>
        <v>80</v>
      </c>
      <c r="M114" s="58">
        <f t="shared" si="26"/>
        <v>80</v>
      </c>
      <c r="N114" s="58">
        <f t="shared" si="26"/>
        <v>0</v>
      </c>
      <c r="O114" s="58">
        <f t="shared" si="26"/>
        <v>0</v>
      </c>
      <c r="P114" s="58">
        <f t="shared" si="26"/>
        <v>0</v>
      </c>
      <c r="Q114" s="58">
        <f t="shared" si="26"/>
        <v>0</v>
      </c>
      <c r="R114" s="52">
        <f t="shared" si="26"/>
        <v>0</v>
      </c>
      <c r="S114" s="52">
        <f t="shared" si="26"/>
        <v>0</v>
      </c>
      <c r="T114" s="25">
        <f t="shared" si="26"/>
        <v>0</v>
      </c>
      <c r="U114" s="25">
        <f t="shared" si="26"/>
        <v>0</v>
      </c>
      <c r="V114" s="25">
        <f t="shared" si="26"/>
        <v>0</v>
      </c>
      <c r="W114" s="25">
        <f t="shared" si="26"/>
        <v>0</v>
      </c>
      <c r="X114" s="25">
        <f t="shared" si="26"/>
        <v>9</v>
      </c>
      <c r="Y114" s="25">
        <f t="shared" si="26"/>
        <v>0</v>
      </c>
      <c r="Z114" s="25">
        <f t="shared" si="26"/>
        <v>0</v>
      </c>
      <c r="AA114" s="25">
        <f t="shared" si="26"/>
        <v>0</v>
      </c>
      <c r="AB114" s="58">
        <f t="shared" si="26"/>
        <v>0</v>
      </c>
      <c r="AC114" s="58">
        <f t="shared" si="26"/>
        <v>0</v>
      </c>
      <c r="AD114" s="25">
        <f t="shared" si="26"/>
        <v>0</v>
      </c>
      <c r="AE114" s="25">
        <f t="shared" si="26"/>
        <v>0</v>
      </c>
      <c r="AF114" s="19"/>
    </row>
    <row r="115" spans="1:32" s="7" customFormat="1" ht="16.5">
      <c r="A115" s="10" t="s">
        <v>21</v>
      </c>
      <c r="B115" s="25">
        <f>H115+J115+L115+N115+P115+R115+T115+V115+X115+Z115+AB115+AD115</f>
        <v>0</v>
      </c>
      <c r="C115" s="25"/>
      <c r="D115" s="25"/>
      <c r="E115" s="25"/>
      <c r="F115" s="36" t="e">
        <f t="shared" si="21"/>
        <v>#DIV/0!</v>
      </c>
      <c r="G115" s="36" t="e">
        <f t="shared" si="22"/>
        <v>#DIV/0!</v>
      </c>
      <c r="H115" s="24"/>
      <c r="I115" s="24"/>
      <c r="J115" s="24"/>
      <c r="K115" s="24"/>
      <c r="L115" s="57"/>
      <c r="M115" s="57"/>
      <c r="N115" s="57"/>
      <c r="O115" s="57"/>
      <c r="P115" s="57"/>
      <c r="Q115" s="57"/>
      <c r="R115" s="51"/>
      <c r="S115" s="51"/>
      <c r="T115" s="24"/>
      <c r="U115" s="24"/>
      <c r="V115" s="24"/>
      <c r="W115" s="24"/>
      <c r="X115" s="24"/>
      <c r="Y115" s="24"/>
      <c r="Z115" s="24"/>
      <c r="AA115" s="24"/>
      <c r="AB115" s="57"/>
      <c r="AC115" s="57"/>
      <c r="AD115" s="64"/>
      <c r="AE115" s="65"/>
      <c r="AF115" s="19"/>
    </row>
    <row r="116" spans="1:32" s="7" customFormat="1" ht="16.5">
      <c r="A116" s="8" t="s">
        <v>17</v>
      </c>
      <c r="B116" s="25">
        <f>H116+J116+L116+N116+P116+R116+T116+V116+X116+Z116+AB116+AD116</f>
        <v>0</v>
      </c>
      <c r="C116" s="25"/>
      <c r="D116" s="25"/>
      <c r="E116" s="25"/>
      <c r="F116" s="36" t="e">
        <f t="shared" si="21"/>
        <v>#DIV/0!</v>
      </c>
      <c r="G116" s="36" t="e">
        <f t="shared" si="22"/>
        <v>#DIV/0!</v>
      </c>
      <c r="H116" s="24"/>
      <c r="I116" s="24"/>
      <c r="J116" s="24"/>
      <c r="K116" s="24"/>
      <c r="L116" s="57"/>
      <c r="M116" s="57"/>
      <c r="N116" s="57"/>
      <c r="O116" s="57"/>
      <c r="P116" s="57"/>
      <c r="Q116" s="57"/>
      <c r="R116" s="51"/>
      <c r="S116" s="51"/>
      <c r="T116" s="24"/>
      <c r="U116" s="24"/>
      <c r="V116" s="24"/>
      <c r="W116" s="24"/>
      <c r="X116" s="24"/>
      <c r="Y116" s="24"/>
      <c r="Z116" s="24"/>
      <c r="AA116" s="24"/>
      <c r="AB116" s="57"/>
      <c r="AC116" s="57"/>
      <c r="AD116" s="64"/>
      <c r="AE116" s="65"/>
      <c r="AF116" s="19"/>
    </row>
    <row r="117" spans="1:32" s="7" customFormat="1" ht="49.5">
      <c r="A117" s="15" t="s">
        <v>44</v>
      </c>
      <c r="B117" s="24"/>
      <c r="C117" s="24"/>
      <c r="D117" s="24"/>
      <c r="E117" s="24"/>
      <c r="F117" s="36"/>
      <c r="G117" s="36"/>
      <c r="H117" s="24"/>
      <c r="I117" s="24"/>
      <c r="J117" s="24"/>
      <c r="K117" s="24"/>
      <c r="L117" s="57"/>
      <c r="M117" s="57"/>
      <c r="N117" s="57"/>
      <c r="O117" s="57"/>
      <c r="P117" s="57"/>
      <c r="Q117" s="57"/>
      <c r="R117" s="51"/>
      <c r="S117" s="51"/>
      <c r="T117" s="24"/>
      <c r="U117" s="24"/>
      <c r="V117" s="24"/>
      <c r="W117" s="24"/>
      <c r="X117" s="24"/>
      <c r="Y117" s="24"/>
      <c r="Z117" s="24"/>
      <c r="AA117" s="24"/>
      <c r="AB117" s="57"/>
      <c r="AC117" s="57"/>
      <c r="AD117" s="64"/>
      <c r="AE117" s="65"/>
      <c r="AF117" s="19"/>
    </row>
    <row r="118" spans="1:32" s="7" customFormat="1" ht="16.5">
      <c r="A118" s="8" t="s">
        <v>18</v>
      </c>
      <c r="B118" s="25">
        <f>B119+B120+B121</f>
        <v>0</v>
      </c>
      <c r="C118" s="25">
        <f>C119+C120+C121</f>
        <v>0</v>
      </c>
      <c r="D118" s="25">
        <f>D119+D120+D121</f>
        <v>0</v>
      </c>
      <c r="E118" s="25">
        <f>E119+E120+E121</f>
        <v>0</v>
      </c>
      <c r="F118" s="36" t="e">
        <f>E118/B118</f>
        <v>#DIV/0!</v>
      </c>
      <c r="G118" s="36" t="e">
        <f>E118/C118</f>
        <v>#DIV/0!</v>
      </c>
      <c r="H118" s="25">
        <f aca="true" t="shared" si="27" ref="H118:AD118">H119+H120+H121</f>
        <v>0</v>
      </c>
      <c r="I118" s="25">
        <v>0</v>
      </c>
      <c r="J118" s="25">
        <f t="shared" si="27"/>
        <v>0</v>
      </c>
      <c r="K118" s="25">
        <v>0</v>
      </c>
      <c r="L118" s="58">
        <f t="shared" si="27"/>
        <v>0</v>
      </c>
      <c r="M118" s="58">
        <v>0</v>
      </c>
      <c r="N118" s="58">
        <f t="shared" si="27"/>
        <v>0</v>
      </c>
      <c r="O118" s="58">
        <v>0</v>
      </c>
      <c r="P118" s="58">
        <f t="shared" si="27"/>
        <v>0</v>
      </c>
      <c r="Q118" s="58">
        <v>0</v>
      </c>
      <c r="R118" s="52">
        <f t="shared" si="27"/>
        <v>0</v>
      </c>
      <c r="S118" s="52">
        <v>0</v>
      </c>
      <c r="T118" s="25">
        <f t="shared" si="27"/>
        <v>0</v>
      </c>
      <c r="U118" s="25">
        <v>0</v>
      </c>
      <c r="V118" s="25">
        <f t="shared" si="27"/>
        <v>0</v>
      </c>
      <c r="W118" s="25">
        <v>0</v>
      </c>
      <c r="X118" s="25">
        <f t="shared" si="27"/>
        <v>0</v>
      </c>
      <c r="Y118" s="25">
        <v>0</v>
      </c>
      <c r="Z118" s="25">
        <f t="shared" si="27"/>
        <v>0</v>
      </c>
      <c r="AA118" s="25">
        <v>0</v>
      </c>
      <c r="AB118" s="58">
        <f t="shared" si="27"/>
        <v>0</v>
      </c>
      <c r="AC118" s="58">
        <v>0</v>
      </c>
      <c r="AD118" s="66">
        <f t="shared" si="27"/>
        <v>0</v>
      </c>
      <c r="AE118" s="65">
        <v>0</v>
      </c>
      <c r="AF118" s="19"/>
    </row>
    <row r="119" spans="1:32" s="7" customFormat="1" ht="16.5">
      <c r="A119" s="8" t="s">
        <v>16</v>
      </c>
      <c r="B119" s="25">
        <f>H119+J119+L119+N119+P119+R119+T119+V119+X119+Z119+AB119+AD119</f>
        <v>0</v>
      </c>
      <c r="C119" s="25"/>
      <c r="D119" s="25"/>
      <c r="E119" s="25"/>
      <c r="F119" s="36"/>
      <c r="G119" s="36"/>
      <c r="H119" s="24"/>
      <c r="I119" s="24"/>
      <c r="J119" s="24"/>
      <c r="K119" s="24"/>
      <c r="L119" s="57"/>
      <c r="M119" s="57"/>
      <c r="N119" s="57"/>
      <c r="O119" s="57"/>
      <c r="P119" s="57"/>
      <c r="Q119" s="57"/>
      <c r="R119" s="51"/>
      <c r="S119" s="51"/>
      <c r="T119" s="24"/>
      <c r="U119" s="24"/>
      <c r="V119" s="24"/>
      <c r="W119" s="24"/>
      <c r="X119" s="24"/>
      <c r="Y119" s="24"/>
      <c r="Z119" s="24"/>
      <c r="AA119" s="24"/>
      <c r="AB119" s="57"/>
      <c r="AC119" s="57"/>
      <c r="AD119" s="64"/>
      <c r="AE119" s="65"/>
      <c r="AF119" s="19"/>
    </row>
    <row r="120" spans="1:32" s="7" customFormat="1" ht="16.5">
      <c r="A120" s="8" t="s">
        <v>20</v>
      </c>
      <c r="B120" s="25">
        <f>H120+J120+L120+N120+P120+R120+T120+V120+X120+Z120+AB120+AD120</f>
        <v>0</v>
      </c>
      <c r="C120" s="25"/>
      <c r="D120" s="25"/>
      <c r="E120" s="25"/>
      <c r="F120" s="36"/>
      <c r="G120" s="36"/>
      <c r="H120" s="24"/>
      <c r="I120" s="24"/>
      <c r="J120" s="24"/>
      <c r="K120" s="24"/>
      <c r="L120" s="57"/>
      <c r="M120" s="57"/>
      <c r="N120" s="57"/>
      <c r="O120" s="57"/>
      <c r="P120" s="57"/>
      <c r="Q120" s="57"/>
      <c r="R120" s="51"/>
      <c r="S120" s="51"/>
      <c r="T120" s="24"/>
      <c r="U120" s="24"/>
      <c r="V120" s="24"/>
      <c r="W120" s="24"/>
      <c r="X120" s="24"/>
      <c r="Y120" s="24"/>
      <c r="Z120" s="24"/>
      <c r="AA120" s="24"/>
      <c r="AB120" s="57"/>
      <c r="AC120" s="57"/>
      <c r="AD120" s="64"/>
      <c r="AE120" s="65"/>
      <c r="AF120" s="19"/>
    </row>
    <row r="121" spans="1:32" s="7" customFormat="1" ht="16.5">
      <c r="A121" s="8" t="s">
        <v>15</v>
      </c>
      <c r="B121" s="25">
        <f>H121+J121+L121+N121+P121+R121+T121+V121+X121+Z121+AB121+AD121</f>
        <v>0</v>
      </c>
      <c r="C121" s="25"/>
      <c r="D121" s="25"/>
      <c r="E121" s="25"/>
      <c r="F121" s="36"/>
      <c r="G121" s="36"/>
      <c r="H121" s="24"/>
      <c r="I121" s="24"/>
      <c r="J121" s="24"/>
      <c r="K121" s="24"/>
      <c r="L121" s="57"/>
      <c r="M121" s="57"/>
      <c r="N121" s="57"/>
      <c r="O121" s="57"/>
      <c r="P121" s="57"/>
      <c r="Q121" s="57"/>
      <c r="R121" s="51"/>
      <c r="S121" s="51"/>
      <c r="T121" s="24"/>
      <c r="U121" s="24"/>
      <c r="V121" s="24"/>
      <c r="W121" s="24"/>
      <c r="X121" s="24"/>
      <c r="Y121" s="24"/>
      <c r="Z121" s="24"/>
      <c r="AA121" s="24"/>
      <c r="AB121" s="57"/>
      <c r="AC121" s="57"/>
      <c r="AD121" s="64"/>
      <c r="AE121" s="65"/>
      <c r="AF121" s="19"/>
    </row>
    <row r="122" spans="1:32" s="7" customFormat="1" ht="16.5">
      <c r="A122" s="8" t="s">
        <v>21</v>
      </c>
      <c r="B122" s="25">
        <f>H122+J122+L122+N122+P122+R122+T122+V122+X122+Z122+AB122+AD122</f>
        <v>0</v>
      </c>
      <c r="C122" s="25"/>
      <c r="D122" s="25"/>
      <c r="E122" s="25"/>
      <c r="F122" s="36"/>
      <c r="G122" s="36"/>
      <c r="H122" s="24"/>
      <c r="I122" s="24"/>
      <c r="J122" s="24"/>
      <c r="K122" s="24"/>
      <c r="L122" s="57"/>
      <c r="M122" s="57"/>
      <c r="N122" s="57"/>
      <c r="O122" s="57"/>
      <c r="P122" s="57"/>
      <c r="Q122" s="57"/>
      <c r="R122" s="51"/>
      <c r="S122" s="51"/>
      <c r="T122" s="24"/>
      <c r="U122" s="24"/>
      <c r="V122" s="24"/>
      <c r="W122" s="24"/>
      <c r="X122" s="24"/>
      <c r="Y122" s="24"/>
      <c r="Z122" s="24"/>
      <c r="AA122" s="24"/>
      <c r="AB122" s="57"/>
      <c r="AC122" s="57"/>
      <c r="AD122" s="64"/>
      <c r="AE122" s="65"/>
      <c r="AF122" s="19"/>
    </row>
    <row r="123" spans="1:32" s="7" customFormat="1" ht="16.5">
      <c r="A123" s="8" t="s">
        <v>17</v>
      </c>
      <c r="B123" s="25">
        <f>H123+J123+L123+N123+P123+R123+T123+V123+X123+Z123+AB123+AD123</f>
        <v>0</v>
      </c>
      <c r="C123" s="25"/>
      <c r="D123" s="25"/>
      <c r="E123" s="25"/>
      <c r="F123" s="36"/>
      <c r="G123" s="36"/>
      <c r="H123" s="24"/>
      <c r="I123" s="24"/>
      <c r="J123" s="24"/>
      <c r="K123" s="24"/>
      <c r="L123" s="57"/>
      <c r="M123" s="57"/>
      <c r="N123" s="57"/>
      <c r="O123" s="57"/>
      <c r="P123" s="57"/>
      <c r="Q123" s="57"/>
      <c r="R123" s="51"/>
      <c r="S123" s="51"/>
      <c r="T123" s="24"/>
      <c r="U123" s="24"/>
      <c r="V123" s="24"/>
      <c r="W123" s="24"/>
      <c r="X123" s="24"/>
      <c r="Y123" s="24"/>
      <c r="Z123" s="24"/>
      <c r="AA123" s="24"/>
      <c r="AB123" s="57"/>
      <c r="AC123" s="57"/>
      <c r="AD123" s="64"/>
      <c r="AE123" s="65"/>
      <c r="AF123" s="19"/>
    </row>
    <row r="124" spans="1:32" s="7" customFormat="1" ht="82.5">
      <c r="A124" s="15" t="s">
        <v>45</v>
      </c>
      <c r="B124" s="25"/>
      <c r="C124" s="25"/>
      <c r="D124" s="25"/>
      <c r="E124" s="25"/>
      <c r="F124" s="36"/>
      <c r="G124" s="36"/>
      <c r="H124" s="24"/>
      <c r="I124" s="24"/>
      <c r="J124" s="24"/>
      <c r="K124" s="24"/>
      <c r="L124" s="57"/>
      <c r="M124" s="57"/>
      <c r="N124" s="57"/>
      <c r="O124" s="57"/>
      <c r="P124" s="57"/>
      <c r="Q124" s="57"/>
      <c r="R124" s="51"/>
      <c r="S124" s="51"/>
      <c r="T124" s="24"/>
      <c r="U124" s="24"/>
      <c r="V124" s="24"/>
      <c r="W124" s="24"/>
      <c r="X124" s="24"/>
      <c r="Y124" s="24"/>
      <c r="Z124" s="24"/>
      <c r="AA124" s="24"/>
      <c r="AB124" s="57"/>
      <c r="AC124" s="57"/>
      <c r="AD124" s="64"/>
      <c r="AE124" s="65"/>
      <c r="AF124" s="19"/>
    </row>
    <row r="125" spans="1:32" s="7" customFormat="1" ht="16.5">
      <c r="A125" s="8" t="s">
        <v>18</v>
      </c>
      <c r="B125" s="25">
        <f>B126+B127+B128</f>
        <v>0</v>
      </c>
      <c r="C125" s="25">
        <f>C126+C127+C128</f>
        <v>0</v>
      </c>
      <c r="D125" s="25">
        <f>D126+D127+D128</f>
        <v>0</v>
      </c>
      <c r="E125" s="25">
        <f>E126+E127+E128</f>
        <v>0</v>
      </c>
      <c r="F125" s="36" t="e">
        <f>E125/B125</f>
        <v>#DIV/0!</v>
      </c>
      <c r="G125" s="36" t="e">
        <f>E125/C125</f>
        <v>#DIV/0!</v>
      </c>
      <c r="H125" s="25">
        <f aca="true" t="shared" si="28" ref="H125:AD125">H126+H127+H128</f>
        <v>0</v>
      </c>
      <c r="I125" s="25">
        <v>0</v>
      </c>
      <c r="J125" s="25">
        <f t="shared" si="28"/>
        <v>0</v>
      </c>
      <c r="K125" s="25">
        <v>0</v>
      </c>
      <c r="L125" s="58">
        <f t="shared" si="28"/>
        <v>0</v>
      </c>
      <c r="M125" s="58">
        <v>0</v>
      </c>
      <c r="N125" s="58">
        <f t="shared" si="28"/>
        <v>0</v>
      </c>
      <c r="O125" s="58">
        <v>0</v>
      </c>
      <c r="P125" s="58">
        <f t="shared" si="28"/>
        <v>0</v>
      </c>
      <c r="Q125" s="58">
        <v>0</v>
      </c>
      <c r="R125" s="52">
        <f t="shared" si="28"/>
        <v>0</v>
      </c>
      <c r="S125" s="52">
        <v>0</v>
      </c>
      <c r="T125" s="25">
        <f t="shared" si="28"/>
        <v>0</v>
      </c>
      <c r="U125" s="25">
        <v>0</v>
      </c>
      <c r="V125" s="25">
        <f t="shared" si="28"/>
        <v>0</v>
      </c>
      <c r="W125" s="25">
        <v>0</v>
      </c>
      <c r="X125" s="25">
        <f t="shared" si="28"/>
        <v>0</v>
      </c>
      <c r="Y125" s="25">
        <v>0</v>
      </c>
      <c r="Z125" s="25">
        <f t="shared" si="28"/>
        <v>0</v>
      </c>
      <c r="AA125" s="25">
        <v>0</v>
      </c>
      <c r="AB125" s="58">
        <f t="shared" si="28"/>
        <v>0</v>
      </c>
      <c r="AC125" s="58">
        <v>0</v>
      </c>
      <c r="AD125" s="66">
        <f t="shared" si="28"/>
        <v>0</v>
      </c>
      <c r="AE125" s="65">
        <v>0</v>
      </c>
      <c r="AF125" s="19"/>
    </row>
    <row r="126" spans="1:32" s="7" customFormat="1" ht="16.5">
      <c r="A126" s="8" t="s">
        <v>16</v>
      </c>
      <c r="B126" s="25">
        <f>H126+J126+L126+N126+P126+R126+T126+V126+X126+Z126+AB126+AD126</f>
        <v>0</v>
      </c>
      <c r="C126" s="25"/>
      <c r="D126" s="25"/>
      <c r="E126" s="25"/>
      <c r="F126" s="36"/>
      <c r="G126" s="36"/>
      <c r="H126" s="24"/>
      <c r="I126" s="24"/>
      <c r="J126" s="24"/>
      <c r="K126" s="24"/>
      <c r="L126" s="57"/>
      <c r="M126" s="57"/>
      <c r="N126" s="57"/>
      <c r="O126" s="57"/>
      <c r="P126" s="57"/>
      <c r="Q126" s="57"/>
      <c r="R126" s="51"/>
      <c r="S126" s="51"/>
      <c r="T126" s="24"/>
      <c r="U126" s="24"/>
      <c r="V126" s="24"/>
      <c r="W126" s="24"/>
      <c r="X126" s="24"/>
      <c r="Y126" s="24"/>
      <c r="Z126" s="24"/>
      <c r="AA126" s="24"/>
      <c r="AB126" s="57"/>
      <c r="AC126" s="57"/>
      <c r="AD126" s="64"/>
      <c r="AE126" s="65"/>
      <c r="AF126" s="19"/>
    </row>
    <row r="127" spans="1:32" s="7" customFormat="1" ht="16.5">
      <c r="A127" s="8" t="s">
        <v>20</v>
      </c>
      <c r="B127" s="25">
        <f>H127+J127+L127+N127+P127+R127+T127+V127+X127+Z127+AB127+AD127</f>
        <v>0</v>
      </c>
      <c r="C127" s="25"/>
      <c r="D127" s="25"/>
      <c r="E127" s="25"/>
      <c r="F127" s="36"/>
      <c r="G127" s="36"/>
      <c r="H127" s="24"/>
      <c r="I127" s="24"/>
      <c r="J127" s="24"/>
      <c r="K127" s="24"/>
      <c r="L127" s="57"/>
      <c r="M127" s="57"/>
      <c r="N127" s="57"/>
      <c r="O127" s="57"/>
      <c r="P127" s="57"/>
      <c r="Q127" s="57"/>
      <c r="R127" s="51"/>
      <c r="S127" s="51"/>
      <c r="T127" s="24"/>
      <c r="U127" s="24"/>
      <c r="V127" s="24"/>
      <c r="W127" s="24"/>
      <c r="X127" s="24"/>
      <c r="Y127" s="24"/>
      <c r="Z127" s="24"/>
      <c r="AA127" s="24"/>
      <c r="AB127" s="57"/>
      <c r="AC127" s="57"/>
      <c r="AD127" s="64"/>
      <c r="AE127" s="65"/>
      <c r="AF127" s="19"/>
    </row>
    <row r="128" spans="1:32" s="7" customFormat="1" ht="16.5">
      <c r="A128" s="8" t="s">
        <v>15</v>
      </c>
      <c r="B128" s="25">
        <f>H128+J128+L128+N128+P128+R128+T128+V128+X128+Z128+AB128+AD128</f>
        <v>0</v>
      </c>
      <c r="C128" s="25"/>
      <c r="D128" s="25"/>
      <c r="E128" s="25"/>
      <c r="F128" s="36"/>
      <c r="G128" s="36"/>
      <c r="H128" s="24"/>
      <c r="I128" s="24"/>
      <c r="J128" s="24"/>
      <c r="K128" s="24"/>
      <c r="L128" s="57"/>
      <c r="M128" s="57"/>
      <c r="N128" s="57"/>
      <c r="O128" s="57"/>
      <c r="P128" s="57"/>
      <c r="Q128" s="57"/>
      <c r="R128" s="51"/>
      <c r="S128" s="51"/>
      <c r="T128" s="24"/>
      <c r="U128" s="24"/>
      <c r="V128" s="24"/>
      <c r="W128" s="24"/>
      <c r="X128" s="24"/>
      <c r="Y128" s="24"/>
      <c r="Z128" s="24"/>
      <c r="AA128" s="24"/>
      <c r="AB128" s="57"/>
      <c r="AC128" s="57"/>
      <c r="AD128" s="64"/>
      <c r="AE128" s="65"/>
      <c r="AF128" s="19"/>
    </row>
    <row r="129" spans="1:32" s="7" customFormat="1" ht="16.5">
      <c r="A129" s="8" t="s">
        <v>21</v>
      </c>
      <c r="B129" s="25">
        <f>H129+J129+L129+N129+P129+R129+T129+V129+X129+Z129+AB129+AD129</f>
        <v>0</v>
      </c>
      <c r="C129" s="25"/>
      <c r="D129" s="25"/>
      <c r="E129" s="25"/>
      <c r="F129" s="36"/>
      <c r="G129" s="36"/>
      <c r="H129" s="24"/>
      <c r="I129" s="24"/>
      <c r="J129" s="24"/>
      <c r="K129" s="24"/>
      <c r="L129" s="57"/>
      <c r="M129" s="57"/>
      <c r="N129" s="57"/>
      <c r="O129" s="57"/>
      <c r="P129" s="57"/>
      <c r="Q129" s="57"/>
      <c r="R129" s="51"/>
      <c r="S129" s="51"/>
      <c r="T129" s="24"/>
      <c r="U129" s="24"/>
      <c r="V129" s="24"/>
      <c r="W129" s="24"/>
      <c r="X129" s="24"/>
      <c r="Y129" s="24"/>
      <c r="Z129" s="24"/>
      <c r="AA129" s="24"/>
      <c r="AB129" s="57"/>
      <c r="AC129" s="57"/>
      <c r="AD129" s="64"/>
      <c r="AE129" s="65"/>
      <c r="AF129" s="19"/>
    </row>
    <row r="130" spans="1:32" s="7" customFormat="1" ht="16.5">
      <c r="A130" s="8" t="s">
        <v>17</v>
      </c>
      <c r="B130" s="25">
        <f>H130+J130+L130+N130+P130+R130+T130+V130+X130+Z130+AB130+AD130</f>
        <v>0</v>
      </c>
      <c r="C130" s="25"/>
      <c r="D130" s="25"/>
      <c r="E130" s="25"/>
      <c r="F130" s="36"/>
      <c r="G130" s="36"/>
      <c r="H130" s="24"/>
      <c r="I130" s="24"/>
      <c r="J130" s="24"/>
      <c r="K130" s="24"/>
      <c r="L130" s="57"/>
      <c r="M130" s="57"/>
      <c r="N130" s="57"/>
      <c r="O130" s="57"/>
      <c r="P130" s="57"/>
      <c r="Q130" s="57"/>
      <c r="R130" s="51"/>
      <c r="S130" s="51"/>
      <c r="T130" s="24"/>
      <c r="U130" s="24"/>
      <c r="V130" s="24"/>
      <c r="W130" s="24"/>
      <c r="X130" s="24"/>
      <c r="Y130" s="24"/>
      <c r="Z130" s="24"/>
      <c r="AA130" s="24"/>
      <c r="AB130" s="57"/>
      <c r="AC130" s="57"/>
      <c r="AD130" s="64"/>
      <c r="AE130" s="65"/>
      <c r="AF130" s="19"/>
    </row>
    <row r="131" spans="1:32" s="7" customFormat="1" ht="99">
      <c r="A131" s="15" t="s">
        <v>46</v>
      </c>
      <c r="B131" s="25"/>
      <c r="C131" s="25"/>
      <c r="D131" s="25"/>
      <c r="E131" s="25"/>
      <c r="F131" s="36"/>
      <c r="G131" s="36"/>
      <c r="H131" s="24"/>
      <c r="I131" s="24"/>
      <c r="J131" s="24"/>
      <c r="K131" s="24"/>
      <c r="L131" s="57"/>
      <c r="M131" s="57"/>
      <c r="N131" s="57"/>
      <c r="O131" s="57"/>
      <c r="P131" s="57"/>
      <c r="Q131" s="57"/>
      <c r="R131" s="51"/>
      <c r="S131" s="51"/>
      <c r="T131" s="24"/>
      <c r="U131" s="24"/>
      <c r="V131" s="24"/>
      <c r="W131" s="24"/>
      <c r="X131" s="24"/>
      <c r="Y131" s="24"/>
      <c r="Z131" s="24"/>
      <c r="AA131" s="24"/>
      <c r="AB131" s="57"/>
      <c r="AC131" s="57"/>
      <c r="AD131" s="64"/>
      <c r="AE131" s="65"/>
      <c r="AF131" s="19"/>
    </row>
    <row r="132" spans="1:32" s="7" customFormat="1" ht="16.5">
      <c r="A132" s="8" t="s">
        <v>22</v>
      </c>
      <c r="B132" s="25">
        <f>B133+B134+B135</f>
        <v>0</v>
      </c>
      <c r="C132" s="25">
        <f>C133+C134+C135</f>
        <v>0</v>
      </c>
      <c r="D132" s="25">
        <f>D133+D134+D135</f>
        <v>0</v>
      </c>
      <c r="E132" s="25">
        <f>E133+E134+E135</f>
        <v>0</v>
      </c>
      <c r="F132" s="36" t="e">
        <f>E132/B132</f>
        <v>#DIV/0!</v>
      </c>
      <c r="G132" s="36" t="e">
        <f>E132/C132</f>
        <v>#DIV/0!</v>
      </c>
      <c r="H132" s="25">
        <f aca="true" t="shared" si="29" ref="H132:AD132">H133+H134+H135</f>
        <v>0</v>
      </c>
      <c r="I132" s="25">
        <v>0</v>
      </c>
      <c r="J132" s="25">
        <f t="shared" si="29"/>
        <v>0</v>
      </c>
      <c r="K132" s="25">
        <v>0</v>
      </c>
      <c r="L132" s="58">
        <f t="shared" si="29"/>
        <v>0</v>
      </c>
      <c r="M132" s="58">
        <v>0</v>
      </c>
      <c r="N132" s="58">
        <f t="shared" si="29"/>
        <v>0</v>
      </c>
      <c r="O132" s="58">
        <v>0</v>
      </c>
      <c r="P132" s="58">
        <f t="shared" si="29"/>
        <v>0</v>
      </c>
      <c r="Q132" s="58">
        <v>0</v>
      </c>
      <c r="R132" s="52">
        <f t="shared" si="29"/>
        <v>0</v>
      </c>
      <c r="S132" s="52">
        <v>0</v>
      </c>
      <c r="T132" s="25">
        <f t="shared" si="29"/>
        <v>0</v>
      </c>
      <c r="U132" s="25">
        <v>0</v>
      </c>
      <c r="V132" s="25">
        <f t="shared" si="29"/>
        <v>0</v>
      </c>
      <c r="W132" s="25">
        <v>0</v>
      </c>
      <c r="X132" s="25">
        <f t="shared" si="29"/>
        <v>0</v>
      </c>
      <c r="Y132" s="25">
        <v>0</v>
      </c>
      <c r="Z132" s="25">
        <f t="shared" si="29"/>
        <v>0</v>
      </c>
      <c r="AA132" s="25">
        <v>0</v>
      </c>
      <c r="AB132" s="58">
        <f t="shared" si="29"/>
        <v>0</v>
      </c>
      <c r="AC132" s="58">
        <v>0</v>
      </c>
      <c r="AD132" s="66">
        <f t="shared" si="29"/>
        <v>0</v>
      </c>
      <c r="AE132" s="65">
        <v>0</v>
      </c>
      <c r="AF132" s="19"/>
    </row>
    <row r="133" spans="1:32" s="7" customFormat="1" ht="16.5">
      <c r="A133" s="8" t="s">
        <v>16</v>
      </c>
      <c r="B133" s="25">
        <f>H133+J133+L133+N133+P133+R133+T133+V133+X133+Z133+AB133+AD133</f>
        <v>0</v>
      </c>
      <c r="C133" s="25"/>
      <c r="D133" s="25"/>
      <c r="E133" s="25"/>
      <c r="F133" s="36"/>
      <c r="G133" s="36"/>
      <c r="H133" s="24"/>
      <c r="I133" s="24"/>
      <c r="J133" s="24"/>
      <c r="K133" s="24"/>
      <c r="L133" s="57"/>
      <c r="M133" s="57"/>
      <c r="N133" s="57"/>
      <c r="O133" s="57"/>
      <c r="P133" s="57"/>
      <c r="Q133" s="57"/>
      <c r="R133" s="51"/>
      <c r="S133" s="51"/>
      <c r="T133" s="24"/>
      <c r="U133" s="24"/>
      <c r="V133" s="24"/>
      <c r="W133" s="24"/>
      <c r="X133" s="24"/>
      <c r="Y133" s="24"/>
      <c r="Z133" s="24"/>
      <c r="AA133" s="24"/>
      <c r="AB133" s="57"/>
      <c r="AC133" s="57"/>
      <c r="AD133" s="64"/>
      <c r="AE133" s="65"/>
      <c r="AF133" s="19"/>
    </row>
    <row r="134" spans="1:32" s="7" customFormat="1" ht="16.5">
      <c r="A134" s="8" t="s">
        <v>20</v>
      </c>
      <c r="B134" s="25">
        <f>H134+J134+L134+N134+P134+R134+T134+V134+X134+Z134+AB134+AD134</f>
        <v>0</v>
      </c>
      <c r="C134" s="25"/>
      <c r="D134" s="25"/>
      <c r="E134" s="25"/>
      <c r="F134" s="36"/>
      <c r="G134" s="36"/>
      <c r="H134" s="24"/>
      <c r="I134" s="24"/>
      <c r="J134" s="24"/>
      <c r="K134" s="24"/>
      <c r="L134" s="57"/>
      <c r="M134" s="57"/>
      <c r="N134" s="57"/>
      <c r="O134" s="57"/>
      <c r="P134" s="57"/>
      <c r="Q134" s="57"/>
      <c r="R134" s="51"/>
      <c r="S134" s="51"/>
      <c r="T134" s="24"/>
      <c r="U134" s="24"/>
      <c r="V134" s="24"/>
      <c r="W134" s="24"/>
      <c r="X134" s="24"/>
      <c r="Y134" s="24"/>
      <c r="Z134" s="24"/>
      <c r="AA134" s="24"/>
      <c r="AB134" s="57"/>
      <c r="AC134" s="57"/>
      <c r="AD134" s="64"/>
      <c r="AE134" s="65"/>
      <c r="AF134" s="19"/>
    </row>
    <row r="135" spans="1:32" s="7" customFormat="1" ht="16.5">
      <c r="A135" s="8" t="s">
        <v>15</v>
      </c>
      <c r="B135" s="25">
        <f>H135+J135+L135+N135+P135+R135+T135+V135+X135+Z135+AB135+AD135</f>
        <v>0</v>
      </c>
      <c r="C135" s="25"/>
      <c r="D135" s="25"/>
      <c r="E135" s="25"/>
      <c r="F135" s="36"/>
      <c r="G135" s="36"/>
      <c r="H135" s="24"/>
      <c r="I135" s="24"/>
      <c r="J135" s="24"/>
      <c r="K135" s="24"/>
      <c r="L135" s="57"/>
      <c r="M135" s="57"/>
      <c r="N135" s="57"/>
      <c r="O135" s="57"/>
      <c r="P135" s="57"/>
      <c r="Q135" s="57"/>
      <c r="R135" s="51"/>
      <c r="S135" s="51"/>
      <c r="T135" s="24"/>
      <c r="U135" s="24"/>
      <c r="V135" s="24"/>
      <c r="W135" s="24"/>
      <c r="X135" s="24"/>
      <c r="Y135" s="24"/>
      <c r="Z135" s="24"/>
      <c r="AA135" s="24"/>
      <c r="AB135" s="57"/>
      <c r="AC135" s="57"/>
      <c r="AD135" s="64"/>
      <c r="AE135" s="65"/>
      <c r="AF135" s="19"/>
    </row>
    <row r="136" spans="1:32" s="7" customFormat="1" ht="16.5">
      <c r="A136" s="8" t="s">
        <v>21</v>
      </c>
      <c r="B136" s="25">
        <f>H136+J136+L136+N136+P136+R136+T136+V136+X136+Z136+AB136+AD136</f>
        <v>0</v>
      </c>
      <c r="C136" s="25"/>
      <c r="D136" s="25"/>
      <c r="E136" s="25"/>
      <c r="F136" s="36"/>
      <c r="G136" s="36"/>
      <c r="H136" s="24"/>
      <c r="I136" s="24"/>
      <c r="J136" s="24"/>
      <c r="K136" s="24"/>
      <c r="L136" s="57"/>
      <c r="M136" s="57"/>
      <c r="N136" s="57"/>
      <c r="O136" s="57"/>
      <c r="P136" s="57"/>
      <c r="Q136" s="57"/>
      <c r="R136" s="51"/>
      <c r="S136" s="51"/>
      <c r="T136" s="24"/>
      <c r="U136" s="24"/>
      <c r="V136" s="24"/>
      <c r="W136" s="24"/>
      <c r="X136" s="24"/>
      <c r="Y136" s="24"/>
      <c r="Z136" s="24"/>
      <c r="AA136" s="24"/>
      <c r="AB136" s="57"/>
      <c r="AC136" s="57"/>
      <c r="AD136" s="64"/>
      <c r="AE136" s="65"/>
      <c r="AF136" s="19"/>
    </row>
    <row r="137" spans="1:32" s="7" customFormat="1" ht="16.5">
      <c r="A137" s="8" t="s">
        <v>17</v>
      </c>
      <c r="B137" s="25">
        <f>H137+J137+L137+N137+P137+R137+T137+V137+X137+Z137+AB137+AD137</f>
        <v>0</v>
      </c>
      <c r="C137" s="25"/>
      <c r="D137" s="25"/>
      <c r="E137" s="25"/>
      <c r="F137" s="36"/>
      <c r="G137" s="36"/>
      <c r="H137" s="24"/>
      <c r="I137" s="24"/>
      <c r="J137" s="24"/>
      <c r="K137" s="24"/>
      <c r="L137" s="57"/>
      <c r="M137" s="57"/>
      <c r="N137" s="57"/>
      <c r="O137" s="57"/>
      <c r="P137" s="57"/>
      <c r="Q137" s="57"/>
      <c r="R137" s="51"/>
      <c r="S137" s="51"/>
      <c r="T137" s="24"/>
      <c r="U137" s="24"/>
      <c r="V137" s="24"/>
      <c r="W137" s="24"/>
      <c r="X137" s="24"/>
      <c r="Y137" s="24"/>
      <c r="Z137" s="24"/>
      <c r="AA137" s="24"/>
      <c r="AB137" s="57"/>
      <c r="AC137" s="57"/>
      <c r="AD137" s="64"/>
      <c r="AE137" s="65"/>
      <c r="AF137" s="19"/>
    </row>
    <row r="138" spans="1:32" s="34" customFormat="1" ht="66">
      <c r="A138" s="30" t="s">
        <v>47</v>
      </c>
      <c r="B138" s="31"/>
      <c r="C138" s="31"/>
      <c r="D138" s="31"/>
      <c r="E138" s="31"/>
      <c r="F138" s="40"/>
      <c r="G138" s="40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51"/>
      <c r="S138" s="51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70"/>
      <c r="AE138" s="71"/>
      <c r="AF138" s="33"/>
    </row>
    <row r="139" spans="1:32" s="34" customFormat="1" ht="16.5">
      <c r="A139" s="35" t="s">
        <v>18</v>
      </c>
      <c r="B139" s="31">
        <f>B140+B141+B142</f>
        <v>9</v>
      </c>
      <c r="C139" s="31">
        <f>C140+C141+C142</f>
        <v>0</v>
      </c>
      <c r="D139" s="31">
        <f>D140+D141+D142</f>
        <v>0</v>
      </c>
      <c r="E139" s="31">
        <f>E140+E141+E142</f>
        <v>0</v>
      </c>
      <c r="F139" s="40">
        <f aca="true" t="shared" si="30" ref="F139:F195">E139/B139</f>
        <v>0</v>
      </c>
      <c r="G139" s="40" t="e">
        <f aca="true" t="shared" si="31" ref="G139:G195">E139/C139</f>
        <v>#DIV/0!</v>
      </c>
      <c r="H139" s="31">
        <f aca="true" t="shared" si="32" ref="H139:AD139">H140+H141+H142</f>
        <v>0</v>
      </c>
      <c r="I139" s="31">
        <v>0</v>
      </c>
      <c r="J139" s="31">
        <f t="shared" si="32"/>
        <v>0</v>
      </c>
      <c r="K139" s="31">
        <v>0</v>
      </c>
      <c r="L139" s="31">
        <f t="shared" si="32"/>
        <v>0</v>
      </c>
      <c r="M139" s="31">
        <v>0</v>
      </c>
      <c r="N139" s="31">
        <f t="shared" si="32"/>
        <v>0</v>
      </c>
      <c r="O139" s="31">
        <v>0</v>
      </c>
      <c r="P139" s="31">
        <f t="shared" si="32"/>
        <v>0</v>
      </c>
      <c r="Q139" s="31">
        <v>0</v>
      </c>
      <c r="R139" s="52">
        <f t="shared" si="32"/>
        <v>0</v>
      </c>
      <c r="S139" s="52">
        <v>0</v>
      </c>
      <c r="T139" s="31">
        <f t="shared" si="32"/>
        <v>0</v>
      </c>
      <c r="U139" s="31">
        <v>0</v>
      </c>
      <c r="V139" s="31">
        <f t="shared" si="32"/>
        <v>0</v>
      </c>
      <c r="W139" s="31">
        <v>0</v>
      </c>
      <c r="X139" s="31">
        <f t="shared" si="32"/>
        <v>9</v>
      </c>
      <c r="Y139" s="31">
        <f>Y142</f>
        <v>0</v>
      </c>
      <c r="Z139" s="31">
        <f t="shared" si="32"/>
        <v>0</v>
      </c>
      <c r="AA139" s="31">
        <v>0</v>
      </c>
      <c r="AB139" s="31">
        <f t="shared" si="32"/>
        <v>0</v>
      </c>
      <c r="AC139" s="31">
        <v>0</v>
      </c>
      <c r="AD139" s="74">
        <f t="shared" si="32"/>
        <v>0</v>
      </c>
      <c r="AE139" s="71">
        <v>0</v>
      </c>
      <c r="AF139" s="33"/>
    </row>
    <row r="140" spans="1:32" s="34" customFormat="1" ht="16.5">
      <c r="A140" s="35" t="s">
        <v>16</v>
      </c>
      <c r="B140" s="31">
        <f>H140+J140+L140+N140+P140+R140+T140+V140+X140+Z140+AB140+AD140</f>
        <v>0</v>
      </c>
      <c r="C140" s="31"/>
      <c r="D140" s="31"/>
      <c r="E140" s="31"/>
      <c r="F140" s="40"/>
      <c r="G140" s="40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51"/>
      <c r="S140" s="51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70"/>
      <c r="AE140" s="71"/>
      <c r="AF140" s="33"/>
    </row>
    <row r="141" spans="1:32" s="34" customFormat="1" ht="16.5">
      <c r="A141" s="35" t="s">
        <v>20</v>
      </c>
      <c r="B141" s="31">
        <f>H141+J141+L141+N141+P141+R141+T141+V141+X141+Z141+AB141+AD141</f>
        <v>0</v>
      </c>
      <c r="C141" s="31"/>
      <c r="D141" s="31"/>
      <c r="E141" s="31"/>
      <c r="F141" s="40"/>
      <c r="G141" s="40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51"/>
      <c r="S141" s="51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70"/>
      <c r="AE141" s="71"/>
      <c r="AF141" s="33"/>
    </row>
    <row r="142" spans="1:32" s="34" customFormat="1" ht="16.5">
      <c r="A142" s="35" t="s">
        <v>15</v>
      </c>
      <c r="B142" s="31">
        <f>H142+J142+L142+N142+P142+R142+T142+V142+X142+Z142+AB142+AD142</f>
        <v>9</v>
      </c>
      <c r="C142" s="31">
        <f>H142+J142</f>
        <v>0</v>
      </c>
      <c r="D142" s="31">
        <f>I142+K142+M142+O142+Q142+S142+U142+W142+Y142</f>
        <v>0</v>
      </c>
      <c r="E142" s="31">
        <f>I142+K142+M142+O142+Q142+S142+U142+W142+Y142+AA142+AC142+AE142</f>
        <v>0</v>
      </c>
      <c r="F142" s="40">
        <f t="shared" si="30"/>
        <v>0</v>
      </c>
      <c r="G142" s="40" t="e">
        <f t="shared" si="31"/>
        <v>#DIV/0!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51">
        <v>0</v>
      </c>
      <c r="S142" s="51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9</v>
      </c>
      <c r="Y142" s="32">
        <v>0</v>
      </c>
      <c r="Z142" s="32">
        <v>0</v>
      </c>
      <c r="AA142" s="32">
        <v>0</v>
      </c>
      <c r="AB142" s="32">
        <v>0</v>
      </c>
      <c r="AC142" s="32">
        <v>0</v>
      </c>
      <c r="AD142" s="70">
        <v>0</v>
      </c>
      <c r="AE142" s="71">
        <v>0</v>
      </c>
      <c r="AF142" s="33"/>
    </row>
    <row r="143" spans="1:32" s="34" customFormat="1" ht="16.5">
      <c r="A143" s="35" t="s">
        <v>21</v>
      </c>
      <c r="B143" s="31">
        <f>H143+J143+L143+N143+P143+R143+T143+V143+X143+Z143+AB143+AD143</f>
        <v>0</v>
      </c>
      <c r="C143" s="31"/>
      <c r="D143" s="31"/>
      <c r="E143" s="31"/>
      <c r="F143" s="40"/>
      <c r="G143" s="40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51"/>
      <c r="S143" s="51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70"/>
      <c r="AE143" s="71"/>
      <c r="AF143" s="33"/>
    </row>
    <row r="144" spans="1:32" s="34" customFormat="1" ht="16.5">
      <c r="A144" s="35" t="s">
        <v>17</v>
      </c>
      <c r="B144" s="31">
        <f>H144+J144+L144+N144+P144+R144+T144+V144+X144+Z144+AB144+AD144</f>
        <v>0</v>
      </c>
      <c r="C144" s="31"/>
      <c r="D144" s="31"/>
      <c r="E144" s="31"/>
      <c r="F144" s="40"/>
      <c r="G144" s="40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51"/>
      <c r="S144" s="51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70"/>
      <c r="AE144" s="71"/>
      <c r="AF144" s="33"/>
    </row>
    <row r="145" spans="1:32" s="7" customFormat="1" ht="99">
      <c r="A145" s="15" t="s">
        <v>48</v>
      </c>
      <c r="B145" s="25"/>
      <c r="C145" s="25"/>
      <c r="D145" s="25"/>
      <c r="E145" s="25"/>
      <c r="F145" s="36"/>
      <c r="G145" s="36"/>
      <c r="H145" s="24"/>
      <c r="I145" s="24"/>
      <c r="J145" s="24"/>
      <c r="K145" s="24"/>
      <c r="L145" s="57"/>
      <c r="M145" s="57"/>
      <c r="N145" s="57"/>
      <c r="O145" s="57"/>
      <c r="P145" s="57"/>
      <c r="Q145" s="57"/>
      <c r="R145" s="51"/>
      <c r="S145" s="51"/>
      <c r="T145" s="24"/>
      <c r="U145" s="24"/>
      <c r="V145" s="24"/>
      <c r="W145" s="24"/>
      <c r="X145" s="24"/>
      <c r="Y145" s="24"/>
      <c r="Z145" s="24"/>
      <c r="AA145" s="24"/>
      <c r="AB145" s="57"/>
      <c r="AC145" s="57"/>
      <c r="AD145" s="64"/>
      <c r="AE145" s="65"/>
      <c r="AF145" s="19"/>
    </row>
    <row r="146" spans="1:32" s="7" customFormat="1" ht="16.5">
      <c r="A146" s="8" t="s">
        <v>18</v>
      </c>
      <c r="B146" s="25">
        <f>B147+B148+B149</f>
        <v>0</v>
      </c>
      <c r="C146" s="25">
        <f>C147+C148+C149</f>
        <v>0</v>
      </c>
      <c r="D146" s="25">
        <f>D147+D148+D149</f>
        <v>0</v>
      </c>
      <c r="E146" s="25">
        <f>E147+E148+E149</f>
        <v>0</v>
      </c>
      <c r="F146" s="36" t="e">
        <f t="shared" si="30"/>
        <v>#DIV/0!</v>
      </c>
      <c r="G146" s="36" t="e">
        <f t="shared" si="31"/>
        <v>#DIV/0!</v>
      </c>
      <c r="H146" s="25">
        <f aca="true" t="shared" si="33" ref="H146:AD146">H147+H148+H149</f>
        <v>0</v>
      </c>
      <c r="I146" s="25">
        <v>0</v>
      </c>
      <c r="J146" s="25">
        <f t="shared" si="33"/>
        <v>0</v>
      </c>
      <c r="K146" s="25">
        <v>0</v>
      </c>
      <c r="L146" s="58">
        <f t="shared" si="33"/>
        <v>0</v>
      </c>
      <c r="M146" s="58">
        <v>0</v>
      </c>
      <c r="N146" s="58">
        <f t="shared" si="33"/>
        <v>0</v>
      </c>
      <c r="O146" s="58">
        <v>0</v>
      </c>
      <c r="P146" s="58">
        <f t="shared" si="33"/>
        <v>0</v>
      </c>
      <c r="Q146" s="58">
        <v>0</v>
      </c>
      <c r="R146" s="52">
        <f t="shared" si="33"/>
        <v>0</v>
      </c>
      <c r="S146" s="52">
        <v>0</v>
      </c>
      <c r="T146" s="25">
        <f t="shared" si="33"/>
        <v>0</v>
      </c>
      <c r="U146" s="25">
        <v>0</v>
      </c>
      <c r="V146" s="25">
        <f t="shared" si="33"/>
        <v>0</v>
      </c>
      <c r="W146" s="25">
        <v>0</v>
      </c>
      <c r="X146" s="25">
        <f t="shared" si="33"/>
        <v>0</v>
      </c>
      <c r="Y146" s="25">
        <v>0</v>
      </c>
      <c r="Z146" s="25">
        <f t="shared" si="33"/>
        <v>0</v>
      </c>
      <c r="AA146" s="25">
        <v>0</v>
      </c>
      <c r="AB146" s="58">
        <f t="shared" si="33"/>
        <v>0</v>
      </c>
      <c r="AC146" s="58">
        <v>0</v>
      </c>
      <c r="AD146" s="66">
        <f t="shared" si="33"/>
        <v>0</v>
      </c>
      <c r="AE146" s="65">
        <v>0</v>
      </c>
      <c r="AF146" s="19"/>
    </row>
    <row r="147" spans="1:32" s="7" customFormat="1" ht="16.5">
      <c r="A147" s="8" t="s">
        <v>16</v>
      </c>
      <c r="B147" s="25">
        <f>H147+J147+L147+N147+P147+R147+T147+V147+X147+Z147+AB147+AD147</f>
        <v>0</v>
      </c>
      <c r="C147" s="25"/>
      <c r="D147" s="25"/>
      <c r="E147" s="25"/>
      <c r="F147" s="36"/>
      <c r="G147" s="36"/>
      <c r="H147" s="24"/>
      <c r="I147" s="24"/>
      <c r="J147" s="24"/>
      <c r="K147" s="24"/>
      <c r="L147" s="57"/>
      <c r="M147" s="57"/>
      <c r="N147" s="57"/>
      <c r="O147" s="57"/>
      <c r="P147" s="57"/>
      <c r="Q147" s="57"/>
      <c r="R147" s="51"/>
      <c r="S147" s="51"/>
      <c r="T147" s="24"/>
      <c r="U147" s="24"/>
      <c r="V147" s="24"/>
      <c r="W147" s="24"/>
      <c r="X147" s="24"/>
      <c r="Y147" s="24"/>
      <c r="Z147" s="24"/>
      <c r="AA147" s="24"/>
      <c r="AB147" s="57"/>
      <c r="AC147" s="57"/>
      <c r="AD147" s="64"/>
      <c r="AE147" s="65"/>
      <c r="AF147" s="19"/>
    </row>
    <row r="148" spans="1:32" s="7" customFormat="1" ht="16.5">
      <c r="A148" s="8" t="s">
        <v>20</v>
      </c>
      <c r="B148" s="25">
        <f>H148+J148+L148+N148+P148+R148+T148+V148+X148+Z148+AB148+AD148</f>
        <v>0</v>
      </c>
      <c r="C148" s="25"/>
      <c r="D148" s="25"/>
      <c r="E148" s="25"/>
      <c r="F148" s="36"/>
      <c r="G148" s="36"/>
      <c r="H148" s="24"/>
      <c r="I148" s="24"/>
      <c r="J148" s="24"/>
      <c r="K148" s="24"/>
      <c r="L148" s="57"/>
      <c r="M148" s="57"/>
      <c r="N148" s="57"/>
      <c r="O148" s="57"/>
      <c r="P148" s="57"/>
      <c r="Q148" s="57"/>
      <c r="R148" s="51"/>
      <c r="S148" s="51"/>
      <c r="T148" s="24"/>
      <c r="U148" s="24"/>
      <c r="V148" s="24"/>
      <c r="W148" s="24"/>
      <c r="X148" s="24"/>
      <c r="Y148" s="24"/>
      <c r="Z148" s="24"/>
      <c r="AA148" s="24"/>
      <c r="AB148" s="57"/>
      <c r="AC148" s="57"/>
      <c r="AD148" s="64"/>
      <c r="AE148" s="65"/>
      <c r="AF148" s="19"/>
    </row>
    <row r="149" spans="1:32" s="7" customFormat="1" ht="16.5">
      <c r="A149" s="8" t="s">
        <v>15</v>
      </c>
      <c r="B149" s="25">
        <f>H149+J149+L149+N149+P149+R149+T149+V149+X149+Z149+AB149+AD149</f>
        <v>0</v>
      </c>
      <c r="C149" s="25"/>
      <c r="D149" s="25"/>
      <c r="E149" s="25"/>
      <c r="F149" s="36"/>
      <c r="G149" s="36"/>
      <c r="H149" s="24"/>
      <c r="I149" s="24"/>
      <c r="J149" s="24"/>
      <c r="K149" s="24"/>
      <c r="L149" s="57"/>
      <c r="M149" s="57"/>
      <c r="N149" s="57"/>
      <c r="O149" s="57"/>
      <c r="P149" s="57"/>
      <c r="Q149" s="57"/>
      <c r="R149" s="51"/>
      <c r="S149" s="51"/>
      <c r="T149" s="24"/>
      <c r="U149" s="24"/>
      <c r="V149" s="24"/>
      <c r="W149" s="24"/>
      <c r="X149" s="24"/>
      <c r="Y149" s="24"/>
      <c r="Z149" s="24"/>
      <c r="AA149" s="24"/>
      <c r="AB149" s="57"/>
      <c r="AC149" s="57"/>
      <c r="AD149" s="64"/>
      <c r="AE149" s="65"/>
      <c r="AF149" s="19"/>
    </row>
    <row r="150" spans="1:32" s="7" customFormat="1" ht="16.5">
      <c r="A150" s="8" t="s">
        <v>21</v>
      </c>
      <c r="B150" s="25">
        <f>H150+J150+L150+N150+P150+R150+T150+V150+X150+Z150+AB150+AD150</f>
        <v>0</v>
      </c>
      <c r="C150" s="25"/>
      <c r="D150" s="25"/>
      <c r="E150" s="25"/>
      <c r="F150" s="36"/>
      <c r="G150" s="36"/>
      <c r="H150" s="24"/>
      <c r="I150" s="24"/>
      <c r="J150" s="24"/>
      <c r="K150" s="24"/>
      <c r="L150" s="57"/>
      <c r="M150" s="57"/>
      <c r="N150" s="57"/>
      <c r="O150" s="57"/>
      <c r="P150" s="57"/>
      <c r="Q150" s="57"/>
      <c r="R150" s="51"/>
      <c r="S150" s="51"/>
      <c r="T150" s="24"/>
      <c r="U150" s="24"/>
      <c r="V150" s="24"/>
      <c r="W150" s="24"/>
      <c r="X150" s="24"/>
      <c r="Y150" s="24"/>
      <c r="Z150" s="24"/>
      <c r="AA150" s="24"/>
      <c r="AB150" s="57"/>
      <c r="AC150" s="57"/>
      <c r="AD150" s="64"/>
      <c r="AE150" s="65"/>
      <c r="AF150" s="19"/>
    </row>
    <row r="151" spans="1:32" s="7" customFormat="1" ht="16.5">
      <c r="A151" s="8" t="s">
        <v>17</v>
      </c>
      <c r="B151" s="25">
        <f>H151+J151+L151+N151+P151+R151+T151+V151+X151+Z151+AB151+AD151</f>
        <v>0</v>
      </c>
      <c r="C151" s="25"/>
      <c r="D151" s="25"/>
      <c r="E151" s="25"/>
      <c r="F151" s="36"/>
      <c r="G151" s="36"/>
      <c r="H151" s="24"/>
      <c r="I151" s="24"/>
      <c r="J151" s="24"/>
      <c r="K151" s="24"/>
      <c r="L151" s="57"/>
      <c r="M151" s="57"/>
      <c r="N151" s="57"/>
      <c r="O151" s="57"/>
      <c r="P151" s="57"/>
      <c r="Q151" s="57"/>
      <c r="R151" s="51"/>
      <c r="S151" s="51"/>
      <c r="T151" s="24"/>
      <c r="U151" s="24"/>
      <c r="V151" s="24"/>
      <c r="W151" s="24"/>
      <c r="X151" s="24"/>
      <c r="Y151" s="24"/>
      <c r="Z151" s="24"/>
      <c r="AA151" s="24"/>
      <c r="AB151" s="57"/>
      <c r="AC151" s="57"/>
      <c r="AD151" s="64"/>
      <c r="AE151" s="65"/>
      <c r="AF151" s="19"/>
    </row>
    <row r="152" spans="1:32" s="7" customFormat="1" ht="213" customHeight="1">
      <c r="A152" s="15" t="s">
        <v>49</v>
      </c>
      <c r="B152" s="25"/>
      <c r="C152" s="25"/>
      <c r="D152" s="25"/>
      <c r="E152" s="25"/>
      <c r="F152" s="36"/>
      <c r="G152" s="36"/>
      <c r="H152" s="24"/>
      <c r="I152" s="24"/>
      <c r="J152" s="24"/>
      <c r="K152" s="24"/>
      <c r="L152" s="57"/>
      <c r="M152" s="57"/>
      <c r="N152" s="57"/>
      <c r="O152" s="57"/>
      <c r="P152" s="57"/>
      <c r="Q152" s="57"/>
      <c r="R152" s="51"/>
      <c r="S152" s="51"/>
      <c r="T152" s="24"/>
      <c r="U152" s="24"/>
      <c r="V152" s="24"/>
      <c r="W152" s="24"/>
      <c r="X152" s="24"/>
      <c r="Y152" s="24"/>
      <c r="Z152" s="24"/>
      <c r="AA152" s="24"/>
      <c r="AB152" s="57"/>
      <c r="AC152" s="57"/>
      <c r="AD152" s="64"/>
      <c r="AE152" s="65"/>
      <c r="AF152" s="19"/>
    </row>
    <row r="153" spans="1:32" s="7" customFormat="1" ht="16.5">
      <c r="A153" s="8" t="s">
        <v>18</v>
      </c>
      <c r="B153" s="25">
        <f>B154+B155+B156</f>
        <v>0</v>
      </c>
      <c r="C153" s="25">
        <f>C154+C155+C156</f>
        <v>0</v>
      </c>
      <c r="D153" s="25">
        <f>D154+D155+D156</f>
        <v>0</v>
      </c>
      <c r="E153" s="25">
        <f>E154+E155+E156</f>
        <v>0</v>
      </c>
      <c r="F153" s="36" t="e">
        <f t="shared" si="30"/>
        <v>#DIV/0!</v>
      </c>
      <c r="G153" s="36" t="e">
        <f t="shared" si="31"/>
        <v>#DIV/0!</v>
      </c>
      <c r="H153" s="25">
        <f aca="true" t="shared" si="34" ref="H153:AD153">H154+H155+H156</f>
        <v>0</v>
      </c>
      <c r="I153" s="25">
        <v>0</v>
      </c>
      <c r="J153" s="25">
        <f t="shared" si="34"/>
        <v>0</v>
      </c>
      <c r="K153" s="25">
        <v>0</v>
      </c>
      <c r="L153" s="58">
        <f t="shared" si="34"/>
        <v>0</v>
      </c>
      <c r="M153" s="58">
        <v>0</v>
      </c>
      <c r="N153" s="58">
        <f t="shared" si="34"/>
        <v>0</v>
      </c>
      <c r="O153" s="58">
        <v>0</v>
      </c>
      <c r="P153" s="58">
        <f t="shared" si="34"/>
        <v>0</v>
      </c>
      <c r="Q153" s="58">
        <v>0</v>
      </c>
      <c r="R153" s="52">
        <f t="shared" si="34"/>
        <v>0</v>
      </c>
      <c r="S153" s="52">
        <v>0</v>
      </c>
      <c r="T153" s="25">
        <f t="shared" si="34"/>
        <v>0</v>
      </c>
      <c r="U153" s="25">
        <v>0</v>
      </c>
      <c r="V153" s="25">
        <f t="shared" si="34"/>
        <v>0</v>
      </c>
      <c r="W153" s="25">
        <v>0</v>
      </c>
      <c r="X153" s="25">
        <f t="shared" si="34"/>
        <v>0</v>
      </c>
      <c r="Y153" s="25">
        <v>0</v>
      </c>
      <c r="Z153" s="25">
        <f t="shared" si="34"/>
        <v>0</v>
      </c>
      <c r="AA153" s="25">
        <v>0</v>
      </c>
      <c r="AB153" s="58">
        <f t="shared" si="34"/>
        <v>0</v>
      </c>
      <c r="AC153" s="58">
        <v>0</v>
      </c>
      <c r="AD153" s="66">
        <f t="shared" si="34"/>
        <v>0</v>
      </c>
      <c r="AE153" s="65"/>
      <c r="AF153" s="19"/>
    </row>
    <row r="154" spans="1:32" s="7" customFormat="1" ht="16.5">
      <c r="A154" s="8" t="s">
        <v>16</v>
      </c>
      <c r="B154" s="25">
        <f>H154+J154+L154+N154+P154+R154+T154+V154+X154+Z154+AB154+AD154</f>
        <v>0</v>
      </c>
      <c r="C154" s="25"/>
      <c r="D154" s="25"/>
      <c r="E154" s="25"/>
      <c r="F154" s="36"/>
      <c r="G154" s="36"/>
      <c r="H154" s="24"/>
      <c r="I154" s="24"/>
      <c r="J154" s="24"/>
      <c r="K154" s="24"/>
      <c r="L154" s="57"/>
      <c r="M154" s="57"/>
      <c r="N154" s="57"/>
      <c r="O154" s="57"/>
      <c r="P154" s="57"/>
      <c r="Q154" s="57"/>
      <c r="R154" s="51"/>
      <c r="S154" s="51"/>
      <c r="T154" s="24"/>
      <c r="U154" s="24"/>
      <c r="V154" s="24"/>
      <c r="W154" s="24"/>
      <c r="X154" s="24"/>
      <c r="Y154" s="24"/>
      <c r="Z154" s="24"/>
      <c r="AA154" s="24"/>
      <c r="AB154" s="57"/>
      <c r="AC154" s="57"/>
      <c r="AD154" s="64"/>
      <c r="AE154" s="65"/>
      <c r="AF154" s="19"/>
    </row>
    <row r="155" spans="1:32" s="7" customFormat="1" ht="16.5">
      <c r="A155" s="8" t="s">
        <v>20</v>
      </c>
      <c r="B155" s="25">
        <f>H155+J155+L155+N155+P155+R155+T155+V155+X155+Z155+AB155+AD155</f>
        <v>0</v>
      </c>
      <c r="C155" s="25"/>
      <c r="D155" s="25"/>
      <c r="E155" s="25"/>
      <c r="F155" s="36"/>
      <c r="G155" s="36"/>
      <c r="H155" s="24"/>
      <c r="I155" s="24"/>
      <c r="J155" s="24"/>
      <c r="K155" s="24"/>
      <c r="L155" s="57"/>
      <c r="M155" s="57"/>
      <c r="N155" s="57"/>
      <c r="O155" s="57"/>
      <c r="P155" s="57"/>
      <c r="Q155" s="57"/>
      <c r="R155" s="51"/>
      <c r="S155" s="51"/>
      <c r="T155" s="24"/>
      <c r="U155" s="24"/>
      <c r="V155" s="24"/>
      <c r="W155" s="24"/>
      <c r="X155" s="24"/>
      <c r="Y155" s="24"/>
      <c r="Z155" s="24"/>
      <c r="AA155" s="24"/>
      <c r="AB155" s="57"/>
      <c r="AC155" s="57"/>
      <c r="AD155" s="64"/>
      <c r="AE155" s="65"/>
      <c r="AF155" s="19"/>
    </row>
    <row r="156" spans="1:32" s="7" customFormat="1" ht="16.5">
      <c r="A156" s="8" t="s">
        <v>15</v>
      </c>
      <c r="B156" s="25">
        <f>H156+J156+L156+N156+P156+R156+T156+V156+X156+Z156+AB156+AD156</f>
        <v>0</v>
      </c>
      <c r="C156" s="25"/>
      <c r="D156" s="25"/>
      <c r="E156" s="25"/>
      <c r="F156" s="36"/>
      <c r="G156" s="36"/>
      <c r="H156" s="24"/>
      <c r="I156" s="24"/>
      <c r="J156" s="24"/>
      <c r="K156" s="24"/>
      <c r="L156" s="57"/>
      <c r="M156" s="57"/>
      <c r="N156" s="57"/>
      <c r="O156" s="57"/>
      <c r="P156" s="57"/>
      <c r="Q156" s="57"/>
      <c r="R156" s="51"/>
      <c r="S156" s="51"/>
      <c r="T156" s="24"/>
      <c r="U156" s="24"/>
      <c r="V156" s="24"/>
      <c r="W156" s="24"/>
      <c r="X156" s="24"/>
      <c r="Y156" s="24"/>
      <c r="Z156" s="24"/>
      <c r="AA156" s="24"/>
      <c r="AB156" s="57"/>
      <c r="AC156" s="57"/>
      <c r="AD156" s="64"/>
      <c r="AE156" s="65"/>
      <c r="AF156" s="19"/>
    </row>
    <row r="157" spans="1:32" s="7" customFormat="1" ht="16.5">
      <c r="A157" s="8" t="s">
        <v>21</v>
      </c>
      <c r="B157" s="25">
        <f>H157+J157+L157+N157+P157+R157+T157+V157+X157+Z157+AB157+AD157</f>
        <v>0</v>
      </c>
      <c r="C157" s="25"/>
      <c r="D157" s="25"/>
      <c r="E157" s="25"/>
      <c r="F157" s="36"/>
      <c r="G157" s="36"/>
      <c r="H157" s="24"/>
      <c r="I157" s="24"/>
      <c r="J157" s="24"/>
      <c r="K157" s="24"/>
      <c r="L157" s="57"/>
      <c r="M157" s="57"/>
      <c r="N157" s="57"/>
      <c r="O157" s="57"/>
      <c r="P157" s="57"/>
      <c r="Q157" s="57"/>
      <c r="R157" s="51"/>
      <c r="S157" s="51"/>
      <c r="T157" s="24"/>
      <c r="U157" s="24"/>
      <c r="V157" s="24"/>
      <c r="W157" s="24"/>
      <c r="X157" s="24"/>
      <c r="Y157" s="24"/>
      <c r="Z157" s="24"/>
      <c r="AA157" s="24"/>
      <c r="AB157" s="57"/>
      <c r="AC157" s="57"/>
      <c r="AD157" s="64"/>
      <c r="AE157" s="65"/>
      <c r="AF157" s="19"/>
    </row>
    <row r="158" spans="1:32" s="7" customFormat="1" ht="16.5">
      <c r="A158" s="8" t="s">
        <v>17</v>
      </c>
      <c r="B158" s="25">
        <f>H158+J158+L158+N158+P158+R158+T158+V158+X158+Z158+AB158+AD158</f>
        <v>0</v>
      </c>
      <c r="C158" s="25"/>
      <c r="D158" s="25"/>
      <c r="E158" s="25"/>
      <c r="F158" s="36"/>
      <c r="G158" s="36"/>
      <c r="H158" s="24"/>
      <c r="I158" s="24"/>
      <c r="J158" s="24"/>
      <c r="K158" s="24"/>
      <c r="L158" s="57"/>
      <c r="M158" s="57"/>
      <c r="N158" s="57"/>
      <c r="O158" s="57"/>
      <c r="P158" s="57"/>
      <c r="Q158" s="57"/>
      <c r="R158" s="51"/>
      <c r="S158" s="51"/>
      <c r="T158" s="24"/>
      <c r="U158" s="24"/>
      <c r="V158" s="24"/>
      <c r="W158" s="24"/>
      <c r="X158" s="24"/>
      <c r="Y158" s="24"/>
      <c r="Z158" s="24"/>
      <c r="AA158" s="24"/>
      <c r="AB158" s="57"/>
      <c r="AC158" s="57"/>
      <c r="AD158" s="64"/>
      <c r="AE158" s="65"/>
      <c r="AF158" s="19"/>
    </row>
    <row r="159" spans="1:32" s="7" customFormat="1" ht="165">
      <c r="A159" s="15" t="s">
        <v>50</v>
      </c>
      <c r="B159" s="25"/>
      <c r="C159" s="25"/>
      <c r="D159" s="25"/>
      <c r="E159" s="25"/>
      <c r="F159" s="36"/>
      <c r="G159" s="36"/>
      <c r="H159" s="24"/>
      <c r="I159" s="24"/>
      <c r="J159" s="24"/>
      <c r="K159" s="24"/>
      <c r="L159" s="57"/>
      <c r="M159" s="57"/>
      <c r="N159" s="57"/>
      <c r="O159" s="57"/>
      <c r="P159" s="57"/>
      <c r="Q159" s="57"/>
      <c r="R159" s="51"/>
      <c r="S159" s="51"/>
      <c r="T159" s="24"/>
      <c r="U159" s="24"/>
      <c r="V159" s="24"/>
      <c r="W159" s="24"/>
      <c r="X159" s="24"/>
      <c r="Y159" s="24"/>
      <c r="Z159" s="24"/>
      <c r="AA159" s="24"/>
      <c r="AB159" s="57"/>
      <c r="AC159" s="57"/>
      <c r="AD159" s="64"/>
      <c r="AE159" s="65"/>
      <c r="AF159" s="19"/>
    </row>
    <row r="160" spans="1:32" s="7" customFormat="1" ht="16.5">
      <c r="A160" s="8" t="s">
        <v>22</v>
      </c>
      <c r="B160" s="25">
        <f>B161++B162+B163</f>
        <v>0</v>
      </c>
      <c r="C160" s="25">
        <f>C161++C162+C163</f>
        <v>0</v>
      </c>
      <c r="D160" s="25">
        <f>D161++D162+D163</f>
        <v>0</v>
      </c>
      <c r="E160" s="25">
        <f>E161++E162+E163</f>
        <v>0</v>
      </c>
      <c r="F160" s="36" t="e">
        <f t="shared" si="30"/>
        <v>#DIV/0!</v>
      </c>
      <c r="G160" s="36" t="e">
        <f t="shared" si="31"/>
        <v>#DIV/0!</v>
      </c>
      <c r="H160" s="25">
        <f aca="true" t="shared" si="35" ref="H160:AD160">H161++H162+H163</f>
        <v>0</v>
      </c>
      <c r="I160" s="25">
        <v>0</v>
      </c>
      <c r="J160" s="25">
        <f t="shared" si="35"/>
        <v>0</v>
      </c>
      <c r="K160" s="25">
        <v>0</v>
      </c>
      <c r="L160" s="58">
        <f t="shared" si="35"/>
        <v>0</v>
      </c>
      <c r="M160" s="58">
        <v>0</v>
      </c>
      <c r="N160" s="58">
        <f t="shared" si="35"/>
        <v>0</v>
      </c>
      <c r="O160" s="58">
        <v>0</v>
      </c>
      <c r="P160" s="58">
        <f t="shared" si="35"/>
        <v>0</v>
      </c>
      <c r="Q160" s="58">
        <v>0</v>
      </c>
      <c r="R160" s="52">
        <f t="shared" si="35"/>
        <v>0</v>
      </c>
      <c r="S160" s="52">
        <v>0</v>
      </c>
      <c r="T160" s="25">
        <f t="shared" si="35"/>
        <v>0</v>
      </c>
      <c r="U160" s="25">
        <v>0</v>
      </c>
      <c r="V160" s="25">
        <f t="shared" si="35"/>
        <v>0</v>
      </c>
      <c r="W160" s="25">
        <v>0</v>
      </c>
      <c r="X160" s="25">
        <f t="shared" si="35"/>
        <v>0</v>
      </c>
      <c r="Y160" s="25">
        <v>0</v>
      </c>
      <c r="Z160" s="25">
        <f t="shared" si="35"/>
        <v>0</v>
      </c>
      <c r="AA160" s="25">
        <v>0</v>
      </c>
      <c r="AB160" s="58">
        <f t="shared" si="35"/>
        <v>0</v>
      </c>
      <c r="AC160" s="58">
        <v>0</v>
      </c>
      <c r="AD160" s="66">
        <f t="shared" si="35"/>
        <v>0</v>
      </c>
      <c r="AE160" s="65"/>
      <c r="AF160" s="19"/>
    </row>
    <row r="161" spans="1:32" s="7" customFormat="1" ht="16.5">
      <c r="A161" s="8" t="s">
        <v>16</v>
      </c>
      <c r="B161" s="25">
        <f>H161+J161+L161+P161+R161+T161+V161+X161+Z161+AB161+AD161</f>
        <v>0</v>
      </c>
      <c r="C161" s="25"/>
      <c r="D161" s="25"/>
      <c r="E161" s="25"/>
      <c r="F161" s="36" t="e">
        <f t="shared" si="30"/>
        <v>#DIV/0!</v>
      </c>
      <c r="G161" s="36" t="e">
        <f t="shared" si="31"/>
        <v>#DIV/0!</v>
      </c>
      <c r="H161" s="24"/>
      <c r="I161" s="24"/>
      <c r="J161" s="24"/>
      <c r="K161" s="24"/>
      <c r="L161" s="57"/>
      <c r="M161" s="57"/>
      <c r="N161" s="57"/>
      <c r="O161" s="57"/>
      <c r="P161" s="57"/>
      <c r="Q161" s="57"/>
      <c r="R161" s="51"/>
      <c r="S161" s="51"/>
      <c r="T161" s="24"/>
      <c r="U161" s="24"/>
      <c r="V161" s="24"/>
      <c r="W161" s="24"/>
      <c r="X161" s="24"/>
      <c r="Y161" s="24"/>
      <c r="Z161" s="24"/>
      <c r="AA161" s="24"/>
      <c r="AB161" s="57"/>
      <c r="AC161" s="57"/>
      <c r="AD161" s="64"/>
      <c r="AE161" s="65"/>
      <c r="AF161" s="19"/>
    </row>
    <row r="162" spans="1:32" s="7" customFormat="1" ht="16.5">
      <c r="A162" s="8" t="s">
        <v>20</v>
      </c>
      <c r="B162" s="25">
        <f>H162+J162+L162+P162+R162+T162+V162+X162+Z162+AB162+AD162</f>
        <v>0</v>
      </c>
      <c r="C162" s="25"/>
      <c r="D162" s="25"/>
      <c r="E162" s="25"/>
      <c r="F162" s="36" t="e">
        <f t="shared" si="30"/>
        <v>#DIV/0!</v>
      </c>
      <c r="G162" s="36" t="e">
        <f t="shared" si="31"/>
        <v>#DIV/0!</v>
      </c>
      <c r="H162" s="24"/>
      <c r="I162" s="24"/>
      <c r="J162" s="24"/>
      <c r="K162" s="24"/>
      <c r="L162" s="57"/>
      <c r="M162" s="57"/>
      <c r="N162" s="57"/>
      <c r="O162" s="57"/>
      <c r="P162" s="57"/>
      <c r="Q162" s="57"/>
      <c r="R162" s="51"/>
      <c r="S162" s="51"/>
      <c r="T162" s="24"/>
      <c r="U162" s="24"/>
      <c r="V162" s="24"/>
      <c r="W162" s="24"/>
      <c r="X162" s="24"/>
      <c r="Y162" s="24"/>
      <c r="Z162" s="24"/>
      <c r="AA162" s="24"/>
      <c r="AB162" s="57"/>
      <c r="AC162" s="57"/>
      <c r="AD162" s="64"/>
      <c r="AE162" s="65"/>
      <c r="AF162" s="19"/>
    </row>
    <row r="163" spans="1:32" s="7" customFormat="1" ht="16.5">
      <c r="A163" s="8" t="s">
        <v>15</v>
      </c>
      <c r="B163" s="25">
        <f>H163+J163+L163+P163+R163+T163+V163+X163+Z163+AB163+AD163</f>
        <v>0</v>
      </c>
      <c r="C163" s="25"/>
      <c r="D163" s="25"/>
      <c r="E163" s="25"/>
      <c r="F163" s="36" t="e">
        <f t="shared" si="30"/>
        <v>#DIV/0!</v>
      </c>
      <c r="G163" s="36" t="e">
        <f t="shared" si="31"/>
        <v>#DIV/0!</v>
      </c>
      <c r="H163" s="24"/>
      <c r="I163" s="24"/>
      <c r="J163" s="24"/>
      <c r="K163" s="24"/>
      <c r="L163" s="57"/>
      <c r="M163" s="57"/>
      <c r="N163" s="57"/>
      <c r="O163" s="57"/>
      <c r="P163" s="57"/>
      <c r="Q163" s="57"/>
      <c r="R163" s="51"/>
      <c r="S163" s="51"/>
      <c r="T163" s="24"/>
      <c r="U163" s="24"/>
      <c r="V163" s="24"/>
      <c r="W163" s="24"/>
      <c r="X163" s="24"/>
      <c r="Y163" s="24"/>
      <c r="Z163" s="24"/>
      <c r="AA163" s="24"/>
      <c r="AB163" s="57"/>
      <c r="AC163" s="57"/>
      <c r="AD163" s="64"/>
      <c r="AE163" s="65"/>
      <c r="AF163" s="19"/>
    </row>
    <row r="164" spans="1:32" s="7" customFormat="1" ht="16.5">
      <c r="A164" s="8" t="s">
        <v>21</v>
      </c>
      <c r="B164" s="25">
        <f>H164+J164+L164+P164+R164+T164+V164+X164+Z164+AB164+AD164</f>
        <v>0</v>
      </c>
      <c r="C164" s="25"/>
      <c r="D164" s="25"/>
      <c r="E164" s="25"/>
      <c r="F164" s="36" t="e">
        <f t="shared" si="30"/>
        <v>#DIV/0!</v>
      </c>
      <c r="G164" s="36" t="e">
        <f t="shared" si="31"/>
        <v>#DIV/0!</v>
      </c>
      <c r="H164" s="24"/>
      <c r="I164" s="24"/>
      <c r="J164" s="24"/>
      <c r="K164" s="24"/>
      <c r="L164" s="57"/>
      <c r="M164" s="57"/>
      <c r="N164" s="57"/>
      <c r="O164" s="57"/>
      <c r="P164" s="57"/>
      <c r="Q164" s="57"/>
      <c r="R164" s="51"/>
      <c r="S164" s="51"/>
      <c r="T164" s="24"/>
      <c r="U164" s="24"/>
      <c r="V164" s="24"/>
      <c r="W164" s="24"/>
      <c r="X164" s="24"/>
      <c r="Y164" s="24"/>
      <c r="Z164" s="24"/>
      <c r="AA164" s="24"/>
      <c r="AB164" s="57"/>
      <c r="AC164" s="57"/>
      <c r="AD164" s="64"/>
      <c r="AE164" s="65"/>
      <c r="AF164" s="19"/>
    </row>
    <row r="165" spans="1:32" s="7" customFormat="1" ht="16.5">
      <c r="A165" s="8" t="s">
        <v>17</v>
      </c>
      <c r="B165" s="25">
        <f>H165+J165+L165+P165+R165+T165+V165+X165+Z165+AB165+AD165</f>
        <v>0</v>
      </c>
      <c r="C165" s="25"/>
      <c r="D165" s="25"/>
      <c r="E165" s="25"/>
      <c r="F165" s="36" t="e">
        <f t="shared" si="30"/>
        <v>#DIV/0!</v>
      </c>
      <c r="G165" s="36" t="e">
        <f t="shared" si="31"/>
        <v>#DIV/0!</v>
      </c>
      <c r="H165" s="24"/>
      <c r="I165" s="24"/>
      <c r="J165" s="24"/>
      <c r="K165" s="24"/>
      <c r="L165" s="57"/>
      <c r="M165" s="57"/>
      <c r="N165" s="57"/>
      <c r="O165" s="57"/>
      <c r="P165" s="57"/>
      <c r="Q165" s="57"/>
      <c r="R165" s="51"/>
      <c r="S165" s="51"/>
      <c r="T165" s="24"/>
      <c r="U165" s="24"/>
      <c r="V165" s="24"/>
      <c r="W165" s="24"/>
      <c r="X165" s="24"/>
      <c r="Y165" s="24"/>
      <c r="Z165" s="24"/>
      <c r="AA165" s="24"/>
      <c r="AB165" s="57"/>
      <c r="AC165" s="57"/>
      <c r="AD165" s="64"/>
      <c r="AE165" s="65"/>
      <c r="AF165" s="19"/>
    </row>
    <row r="166" spans="1:32" s="7" customFormat="1" ht="99">
      <c r="A166" s="15" t="s">
        <v>51</v>
      </c>
      <c r="B166" s="25"/>
      <c r="C166" s="25"/>
      <c r="D166" s="25"/>
      <c r="E166" s="25"/>
      <c r="F166" s="36" t="e">
        <f t="shared" si="30"/>
        <v>#DIV/0!</v>
      </c>
      <c r="G166" s="36" t="e">
        <f t="shared" si="31"/>
        <v>#DIV/0!</v>
      </c>
      <c r="H166" s="24"/>
      <c r="I166" s="24"/>
      <c r="J166" s="24"/>
      <c r="K166" s="24"/>
      <c r="L166" s="57"/>
      <c r="M166" s="57"/>
      <c r="N166" s="57"/>
      <c r="O166" s="57"/>
      <c r="P166" s="57"/>
      <c r="Q166" s="57"/>
      <c r="R166" s="51"/>
      <c r="S166" s="51"/>
      <c r="T166" s="24"/>
      <c r="U166" s="24"/>
      <c r="V166" s="24"/>
      <c r="W166" s="24"/>
      <c r="X166" s="24"/>
      <c r="Y166" s="24"/>
      <c r="Z166" s="24"/>
      <c r="AA166" s="24"/>
      <c r="AB166" s="57"/>
      <c r="AC166" s="57"/>
      <c r="AD166" s="64"/>
      <c r="AE166" s="65"/>
      <c r="AF166" s="19"/>
    </row>
    <row r="167" spans="1:32" s="7" customFormat="1" ht="16.5">
      <c r="A167" s="8" t="s">
        <v>18</v>
      </c>
      <c r="B167" s="25">
        <f>B168+B169+B170</f>
        <v>0</v>
      </c>
      <c r="C167" s="25">
        <f>C168+C169+C170</f>
        <v>0</v>
      </c>
      <c r="D167" s="25">
        <f>D168+D169+D170</f>
        <v>0</v>
      </c>
      <c r="E167" s="25">
        <f>E168+E169+E170</f>
        <v>0</v>
      </c>
      <c r="F167" s="36" t="e">
        <f t="shared" si="30"/>
        <v>#DIV/0!</v>
      </c>
      <c r="G167" s="36" t="e">
        <f t="shared" si="31"/>
        <v>#DIV/0!</v>
      </c>
      <c r="H167" s="25">
        <f aca="true" t="shared" si="36" ref="H167:AD167">H168+H169+H170</f>
        <v>0</v>
      </c>
      <c r="I167" s="25">
        <v>0</v>
      </c>
      <c r="J167" s="25">
        <f t="shared" si="36"/>
        <v>0</v>
      </c>
      <c r="K167" s="25">
        <v>0</v>
      </c>
      <c r="L167" s="58">
        <f t="shared" si="36"/>
        <v>0</v>
      </c>
      <c r="M167" s="58">
        <v>0</v>
      </c>
      <c r="N167" s="58">
        <f t="shared" si="36"/>
        <v>0</v>
      </c>
      <c r="O167" s="58">
        <v>0</v>
      </c>
      <c r="P167" s="58">
        <f t="shared" si="36"/>
        <v>0</v>
      </c>
      <c r="Q167" s="58">
        <v>0</v>
      </c>
      <c r="R167" s="52">
        <f t="shared" si="36"/>
        <v>0</v>
      </c>
      <c r="S167" s="52">
        <v>0</v>
      </c>
      <c r="T167" s="25">
        <f t="shared" si="36"/>
        <v>0</v>
      </c>
      <c r="U167" s="25">
        <v>0</v>
      </c>
      <c r="V167" s="25">
        <f t="shared" si="36"/>
        <v>0</v>
      </c>
      <c r="W167" s="25">
        <v>0</v>
      </c>
      <c r="X167" s="25">
        <f t="shared" si="36"/>
        <v>0</v>
      </c>
      <c r="Y167" s="25">
        <v>0</v>
      </c>
      <c r="Z167" s="25">
        <f t="shared" si="36"/>
        <v>0</v>
      </c>
      <c r="AA167" s="25">
        <v>0</v>
      </c>
      <c r="AB167" s="58">
        <f t="shared" si="36"/>
        <v>0</v>
      </c>
      <c r="AC167" s="58">
        <v>0</v>
      </c>
      <c r="AD167" s="66">
        <f t="shared" si="36"/>
        <v>0</v>
      </c>
      <c r="AE167" s="65"/>
      <c r="AF167" s="19"/>
    </row>
    <row r="168" spans="1:32" s="7" customFormat="1" ht="16.5">
      <c r="A168" s="8" t="s">
        <v>16</v>
      </c>
      <c r="B168" s="25">
        <f>H168+J168+L168+N168+P168+R168+T168+V168+X168+Z168+AB168+AD168</f>
        <v>0</v>
      </c>
      <c r="C168" s="25"/>
      <c r="D168" s="25"/>
      <c r="E168" s="25"/>
      <c r="F168" s="36"/>
      <c r="G168" s="36"/>
      <c r="H168" s="24"/>
      <c r="I168" s="24"/>
      <c r="J168" s="24"/>
      <c r="K168" s="24"/>
      <c r="L168" s="57"/>
      <c r="M168" s="57"/>
      <c r="N168" s="57"/>
      <c r="O168" s="57"/>
      <c r="P168" s="57"/>
      <c r="Q168" s="57"/>
      <c r="R168" s="51"/>
      <c r="S168" s="51"/>
      <c r="T168" s="24"/>
      <c r="U168" s="24"/>
      <c r="V168" s="24"/>
      <c r="W168" s="24"/>
      <c r="X168" s="24"/>
      <c r="Y168" s="24"/>
      <c r="Z168" s="24"/>
      <c r="AA168" s="24"/>
      <c r="AB168" s="57"/>
      <c r="AC168" s="57"/>
      <c r="AD168" s="64"/>
      <c r="AE168" s="65"/>
      <c r="AF168" s="19"/>
    </row>
    <row r="169" spans="1:32" s="7" customFormat="1" ht="16.5">
      <c r="A169" s="8" t="s">
        <v>20</v>
      </c>
      <c r="B169" s="25">
        <f>H169+J169+L169+N169+P169+R169+T169+V169+X169+Z169+AB169+AD169</f>
        <v>0</v>
      </c>
      <c r="C169" s="25"/>
      <c r="D169" s="25"/>
      <c r="E169" s="25"/>
      <c r="F169" s="36"/>
      <c r="G169" s="36"/>
      <c r="H169" s="24"/>
      <c r="I169" s="24"/>
      <c r="J169" s="24"/>
      <c r="K169" s="24"/>
      <c r="L169" s="57"/>
      <c r="M169" s="57"/>
      <c r="N169" s="57"/>
      <c r="O169" s="57"/>
      <c r="P169" s="57"/>
      <c r="Q169" s="57"/>
      <c r="R169" s="51"/>
      <c r="S169" s="51"/>
      <c r="T169" s="24"/>
      <c r="U169" s="24"/>
      <c r="V169" s="24"/>
      <c r="W169" s="24"/>
      <c r="X169" s="24"/>
      <c r="Y169" s="24"/>
      <c r="Z169" s="24"/>
      <c r="AA169" s="24"/>
      <c r="AB169" s="57"/>
      <c r="AC169" s="57"/>
      <c r="AD169" s="64"/>
      <c r="AE169" s="65"/>
      <c r="AF169" s="19"/>
    </row>
    <row r="170" spans="1:32" s="7" customFormat="1" ht="16.5">
      <c r="A170" s="8" t="s">
        <v>15</v>
      </c>
      <c r="B170" s="25">
        <f>H170+J170+L170+N170+P170+R170+T170+V170+X170+Z170+AB170+AD170</f>
        <v>0</v>
      </c>
      <c r="C170" s="25"/>
      <c r="D170" s="25"/>
      <c r="E170" s="25"/>
      <c r="F170" s="36"/>
      <c r="G170" s="36"/>
      <c r="H170" s="24"/>
      <c r="I170" s="24"/>
      <c r="J170" s="24"/>
      <c r="K170" s="24"/>
      <c r="L170" s="57"/>
      <c r="M170" s="57"/>
      <c r="N170" s="57"/>
      <c r="O170" s="57"/>
      <c r="P170" s="57"/>
      <c r="Q170" s="57"/>
      <c r="R170" s="51"/>
      <c r="S170" s="51"/>
      <c r="T170" s="24"/>
      <c r="U170" s="24"/>
      <c r="V170" s="24"/>
      <c r="W170" s="24"/>
      <c r="X170" s="24"/>
      <c r="Y170" s="24"/>
      <c r="Z170" s="24"/>
      <c r="AA170" s="24"/>
      <c r="AB170" s="57"/>
      <c r="AC170" s="57"/>
      <c r="AD170" s="64"/>
      <c r="AE170" s="65"/>
      <c r="AF170" s="19"/>
    </row>
    <row r="171" spans="1:32" s="7" customFormat="1" ht="16.5">
      <c r="A171" s="8" t="s">
        <v>21</v>
      </c>
      <c r="B171" s="25">
        <f>H171+J171+L171+N171+P171+R171+T171+V171+X171+Z171+AB171+AD171</f>
        <v>0</v>
      </c>
      <c r="C171" s="25"/>
      <c r="D171" s="25"/>
      <c r="E171" s="25"/>
      <c r="F171" s="36"/>
      <c r="G171" s="36"/>
      <c r="H171" s="24"/>
      <c r="I171" s="24"/>
      <c r="J171" s="24"/>
      <c r="K171" s="24"/>
      <c r="L171" s="57"/>
      <c r="M171" s="57"/>
      <c r="N171" s="57"/>
      <c r="O171" s="57"/>
      <c r="P171" s="57"/>
      <c r="Q171" s="57"/>
      <c r="R171" s="51"/>
      <c r="S171" s="51"/>
      <c r="T171" s="24"/>
      <c r="U171" s="24"/>
      <c r="V171" s="24"/>
      <c r="W171" s="24"/>
      <c r="X171" s="24"/>
      <c r="Y171" s="24"/>
      <c r="Z171" s="24"/>
      <c r="AA171" s="24"/>
      <c r="AB171" s="57"/>
      <c r="AC171" s="57"/>
      <c r="AD171" s="64"/>
      <c r="AE171" s="65"/>
      <c r="AF171" s="19"/>
    </row>
    <row r="172" spans="1:32" s="7" customFormat="1" ht="16.5">
      <c r="A172" s="8" t="s">
        <v>17</v>
      </c>
      <c r="B172" s="25">
        <f>H172+J172+L172+N172+P172+R172+T172+V172+X172+Z172+AB172+AD172</f>
        <v>0</v>
      </c>
      <c r="C172" s="25"/>
      <c r="D172" s="25"/>
      <c r="E172" s="25"/>
      <c r="F172" s="36"/>
      <c r="G172" s="36"/>
      <c r="H172" s="24"/>
      <c r="I172" s="24"/>
      <c r="J172" s="24"/>
      <c r="K172" s="24"/>
      <c r="L172" s="57"/>
      <c r="M172" s="57"/>
      <c r="N172" s="57"/>
      <c r="O172" s="57"/>
      <c r="P172" s="57"/>
      <c r="Q172" s="57"/>
      <c r="R172" s="51"/>
      <c r="S172" s="51"/>
      <c r="T172" s="24"/>
      <c r="U172" s="24"/>
      <c r="V172" s="24"/>
      <c r="W172" s="24"/>
      <c r="X172" s="24"/>
      <c r="Y172" s="24"/>
      <c r="Z172" s="24"/>
      <c r="AA172" s="24"/>
      <c r="AB172" s="57"/>
      <c r="AC172" s="57"/>
      <c r="AD172" s="64"/>
      <c r="AE172" s="65"/>
      <c r="AF172" s="19"/>
    </row>
    <row r="173" spans="1:32" s="34" customFormat="1" ht="247.5">
      <c r="A173" s="30" t="s">
        <v>52</v>
      </c>
      <c r="B173" s="31"/>
      <c r="C173" s="31"/>
      <c r="D173" s="31"/>
      <c r="E173" s="31"/>
      <c r="F173" s="40"/>
      <c r="G173" s="40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51"/>
      <c r="S173" s="51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70"/>
      <c r="AE173" s="71"/>
      <c r="AF173" s="33"/>
    </row>
    <row r="174" spans="1:32" s="34" customFormat="1" ht="16.5">
      <c r="A174" s="35" t="s">
        <v>18</v>
      </c>
      <c r="B174" s="31">
        <f>B175+B176+B177</f>
        <v>80</v>
      </c>
      <c r="C174" s="31">
        <f>C175+C176+C177</f>
        <v>80</v>
      </c>
      <c r="D174" s="31">
        <f>D175+D176+D177</f>
        <v>80</v>
      </c>
      <c r="E174" s="31">
        <f>E175+E176+E177</f>
        <v>80</v>
      </c>
      <c r="F174" s="40">
        <f t="shared" si="30"/>
        <v>1</v>
      </c>
      <c r="G174" s="40">
        <f t="shared" si="31"/>
        <v>1</v>
      </c>
      <c r="H174" s="31">
        <f aca="true" t="shared" si="37" ref="H174:AE174">H175+H176+H177</f>
        <v>0</v>
      </c>
      <c r="I174" s="31">
        <f t="shared" si="37"/>
        <v>0</v>
      </c>
      <c r="J174" s="31">
        <f t="shared" si="37"/>
        <v>0</v>
      </c>
      <c r="K174" s="31">
        <f t="shared" si="37"/>
        <v>0</v>
      </c>
      <c r="L174" s="31">
        <f>L175+L176+L177</f>
        <v>80</v>
      </c>
      <c r="M174" s="31">
        <f t="shared" si="37"/>
        <v>80</v>
      </c>
      <c r="N174" s="31">
        <f t="shared" si="37"/>
        <v>0</v>
      </c>
      <c r="O174" s="31">
        <f t="shared" si="37"/>
        <v>0</v>
      </c>
      <c r="P174" s="31">
        <f t="shared" si="37"/>
        <v>0</v>
      </c>
      <c r="Q174" s="31">
        <f t="shared" si="37"/>
        <v>0</v>
      </c>
      <c r="R174" s="52">
        <f t="shared" si="37"/>
        <v>0</v>
      </c>
      <c r="S174" s="52">
        <f t="shared" si="37"/>
        <v>0</v>
      </c>
      <c r="T174" s="31">
        <f t="shared" si="37"/>
        <v>0</v>
      </c>
      <c r="U174" s="31">
        <f t="shared" si="37"/>
        <v>0</v>
      </c>
      <c r="V174" s="31">
        <f t="shared" si="37"/>
        <v>0</v>
      </c>
      <c r="W174" s="31">
        <f t="shared" si="37"/>
        <v>0</v>
      </c>
      <c r="X174" s="31">
        <f t="shared" si="37"/>
        <v>0</v>
      </c>
      <c r="Y174" s="31">
        <f t="shared" si="37"/>
        <v>0</v>
      </c>
      <c r="Z174" s="31">
        <f t="shared" si="37"/>
        <v>0</v>
      </c>
      <c r="AA174" s="31">
        <f t="shared" si="37"/>
        <v>0</v>
      </c>
      <c r="AB174" s="31">
        <f t="shared" si="37"/>
        <v>0</v>
      </c>
      <c r="AC174" s="31">
        <f t="shared" si="37"/>
        <v>0</v>
      </c>
      <c r="AD174" s="31">
        <f t="shared" si="37"/>
        <v>0</v>
      </c>
      <c r="AE174" s="31">
        <f t="shared" si="37"/>
        <v>0</v>
      </c>
      <c r="AF174" s="33"/>
    </row>
    <row r="175" spans="1:32" s="34" customFormat="1" ht="16.5">
      <c r="A175" s="35" t="s">
        <v>16</v>
      </c>
      <c r="B175" s="31">
        <f>H175+J175+L175+N175+P175+R175+T175+V175+X175+Z175+AB175+AD175</f>
        <v>0</v>
      </c>
      <c r="C175" s="31"/>
      <c r="D175" s="31"/>
      <c r="E175" s="31"/>
      <c r="F175" s="40" t="e">
        <f t="shared" si="30"/>
        <v>#DIV/0!</v>
      </c>
      <c r="G175" s="40" t="e">
        <f t="shared" si="31"/>
        <v>#DIV/0!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51"/>
      <c r="S175" s="51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70"/>
      <c r="AE175" s="71"/>
      <c r="AF175" s="33"/>
    </row>
    <row r="176" spans="1:32" s="34" customFormat="1" ht="16.5">
      <c r="A176" s="35" t="s">
        <v>20</v>
      </c>
      <c r="B176" s="31">
        <f>H176+J176+L176+N176+P176+R176+T176+V176+X176+Z176+AB176+AD176</f>
        <v>0</v>
      </c>
      <c r="C176" s="31"/>
      <c r="D176" s="31"/>
      <c r="E176" s="31"/>
      <c r="F176" s="40" t="e">
        <f t="shared" si="30"/>
        <v>#DIV/0!</v>
      </c>
      <c r="G176" s="40" t="e">
        <f t="shared" si="31"/>
        <v>#DIV/0!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51"/>
      <c r="S176" s="51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70"/>
      <c r="AE176" s="71"/>
      <c r="AF176" s="33"/>
    </row>
    <row r="177" spans="1:32" s="34" customFormat="1" ht="16.5">
      <c r="A177" s="35" t="s">
        <v>15</v>
      </c>
      <c r="B177" s="31">
        <f>H177+J177+L177+N177+P177+R177+T177+V177+X177+Z177+AB177+AD177</f>
        <v>80</v>
      </c>
      <c r="C177" s="31">
        <f>H177+J177+L177+N177+P177</f>
        <v>80</v>
      </c>
      <c r="D177" s="31">
        <f>I177+K177+M177+O177+Q177+S177+U177+W177+Y177+AA177+AC177</f>
        <v>80</v>
      </c>
      <c r="E177" s="31">
        <f>I177+K177+M177+O177+Q177+S177+U177+W177+Y177+AA177+AC177+AE177</f>
        <v>80</v>
      </c>
      <c r="F177" s="40">
        <f t="shared" si="30"/>
        <v>1</v>
      </c>
      <c r="G177" s="40">
        <f t="shared" si="31"/>
        <v>1</v>
      </c>
      <c r="H177" s="32">
        <v>0</v>
      </c>
      <c r="I177" s="32">
        <v>0</v>
      </c>
      <c r="J177" s="32">
        <v>0</v>
      </c>
      <c r="K177" s="32">
        <v>0</v>
      </c>
      <c r="L177" s="32">
        <v>80</v>
      </c>
      <c r="M177" s="32">
        <v>80</v>
      </c>
      <c r="N177" s="32">
        <v>0</v>
      </c>
      <c r="O177" s="32">
        <v>0</v>
      </c>
      <c r="P177" s="32">
        <v>0</v>
      </c>
      <c r="Q177" s="32">
        <v>0</v>
      </c>
      <c r="R177" s="51">
        <v>0</v>
      </c>
      <c r="S177" s="51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70">
        <v>0</v>
      </c>
      <c r="AE177" s="71">
        <v>0</v>
      </c>
      <c r="AF177" s="33"/>
    </row>
    <row r="178" spans="1:32" s="34" customFormat="1" ht="16.5">
      <c r="A178" s="35" t="s">
        <v>21</v>
      </c>
      <c r="B178" s="31">
        <f>H178+J178+L178+N178+P178+R178+T178+V178+X178+Z178+AB178+AD178</f>
        <v>0</v>
      </c>
      <c r="C178" s="31"/>
      <c r="D178" s="31"/>
      <c r="E178" s="31"/>
      <c r="F178" s="40" t="e">
        <f t="shared" si="30"/>
        <v>#DIV/0!</v>
      </c>
      <c r="G178" s="40" t="e">
        <f t="shared" si="31"/>
        <v>#DIV/0!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51"/>
      <c r="S178" s="51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70"/>
      <c r="AE178" s="71"/>
      <c r="AF178" s="33"/>
    </row>
    <row r="179" spans="1:32" s="34" customFormat="1" ht="16.5">
      <c r="A179" s="35" t="s">
        <v>17</v>
      </c>
      <c r="B179" s="31">
        <f>H179+J179+L179+N179+P179+R179+T179+V179+X179+Z179+AB179+AD179</f>
        <v>0</v>
      </c>
      <c r="C179" s="31"/>
      <c r="D179" s="31"/>
      <c r="E179" s="31"/>
      <c r="F179" s="40" t="e">
        <f t="shared" si="30"/>
        <v>#DIV/0!</v>
      </c>
      <c r="G179" s="40" t="e">
        <f t="shared" si="31"/>
        <v>#DIV/0!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51"/>
      <c r="S179" s="51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70"/>
      <c r="AE179" s="71"/>
      <c r="AF179" s="33"/>
    </row>
    <row r="180" spans="1:32" s="7" customFormat="1" ht="82.5">
      <c r="A180" s="15" t="s">
        <v>53</v>
      </c>
      <c r="B180" s="25"/>
      <c r="C180" s="25"/>
      <c r="D180" s="25"/>
      <c r="E180" s="25"/>
      <c r="F180" s="36" t="e">
        <f t="shared" si="30"/>
        <v>#DIV/0!</v>
      </c>
      <c r="G180" s="36" t="e">
        <f t="shared" si="31"/>
        <v>#DIV/0!</v>
      </c>
      <c r="H180" s="24"/>
      <c r="I180" s="24"/>
      <c r="J180" s="24"/>
      <c r="K180" s="24"/>
      <c r="L180" s="57"/>
      <c r="M180" s="57"/>
      <c r="N180" s="57"/>
      <c r="O180" s="57"/>
      <c r="P180" s="57"/>
      <c r="Q180" s="57"/>
      <c r="R180" s="51"/>
      <c r="S180" s="51"/>
      <c r="T180" s="24"/>
      <c r="U180" s="24"/>
      <c r="V180" s="24"/>
      <c r="W180" s="24"/>
      <c r="X180" s="24"/>
      <c r="Y180" s="24"/>
      <c r="Z180" s="24"/>
      <c r="AA180" s="24"/>
      <c r="AB180" s="57"/>
      <c r="AC180" s="57"/>
      <c r="AD180" s="64"/>
      <c r="AE180" s="65"/>
      <c r="AF180" s="19"/>
    </row>
    <row r="181" spans="1:32" s="7" customFormat="1" ht="16.5">
      <c r="A181" s="8" t="s">
        <v>18</v>
      </c>
      <c r="B181" s="25">
        <f>B182+B183+B184</f>
        <v>40</v>
      </c>
      <c r="C181" s="25">
        <f>C182+C183+C184</f>
        <v>0</v>
      </c>
      <c r="D181" s="25">
        <f>D182+D183+D184</f>
        <v>0</v>
      </c>
      <c r="E181" s="25">
        <f>E182+E183+E184</f>
        <v>0</v>
      </c>
      <c r="F181" s="36">
        <f t="shared" si="30"/>
        <v>0</v>
      </c>
      <c r="G181" s="36" t="e">
        <f t="shared" si="31"/>
        <v>#DIV/0!</v>
      </c>
      <c r="H181" s="25">
        <f aca="true" t="shared" si="38" ref="H181:AE181">H182+H183+H184</f>
        <v>0</v>
      </c>
      <c r="I181" s="25">
        <f t="shared" si="38"/>
        <v>0</v>
      </c>
      <c r="J181" s="25">
        <f t="shared" si="38"/>
        <v>0</v>
      </c>
      <c r="K181" s="25">
        <f t="shared" si="38"/>
        <v>0</v>
      </c>
      <c r="L181" s="58">
        <f t="shared" si="38"/>
        <v>0</v>
      </c>
      <c r="M181" s="58">
        <f t="shared" si="38"/>
        <v>0</v>
      </c>
      <c r="N181" s="58">
        <f t="shared" si="38"/>
        <v>0</v>
      </c>
      <c r="O181" s="58">
        <f t="shared" si="38"/>
        <v>0</v>
      </c>
      <c r="P181" s="58">
        <f t="shared" si="38"/>
        <v>0</v>
      </c>
      <c r="Q181" s="58">
        <f t="shared" si="38"/>
        <v>0</v>
      </c>
      <c r="R181" s="52">
        <f t="shared" si="38"/>
        <v>0</v>
      </c>
      <c r="S181" s="52">
        <f t="shared" si="38"/>
        <v>0</v>
      </c>
      <c r="T181" s="25">
        <f t="shared" si="38"/>
        <v>0</v>
      </c>
      <c r="U181" s="25">
        <f t="shared" si="38"/>
        <v>0</v>
      </c>
      <c r="V181" s="25">
        <f t="shared" si="38"/>
        <v>0</v>
      </c>
      <c r="W181" s="25">
        <f t="shared" si="38"/>
        <v>0</v>
      </c>
      <c r="X181" s="25">
        <f t="shared" si="38"/>
        <v>0</v>
      </c>
      <c r="Y181" s="25">
        <f t="shared" si="38"/>
        <v>0</v>
      </c>
      <c r="Z181" s="25">
        <f t="shared" si="38"/>
        <v>40</v>
      </c>
      <c r="AA181" s="25">
        <f t="shared" si="38"/>
        <v>0</v>
      </c>
      <c r="AB181" s="58">
        <f t="shared" si="38"/>
        <v>0</v>
      </c>
      <c r="AC181" s="58">
        <f t="shared" si="38"/>
        <v>0</v>
      </c>
      <c r="AD181" s="25">
        <f t="shared" si="38"/>
        <v>0</v>
      </c>
      <c r="AE181" s="25">
        <f t="shared" si="38"/>
        <v>0</v>
      </c>
      <c r="AF181" s="19"/>
    </row>
    <row r="182" spans="1:32" s="7" customFormat="1" ht="16.5">
      <c r="A182" s="8" t="s">
        <v>16</v>
      </c>
      <c r="B182" s="25"/>
      <c r="C182" s="25"/>
      <c r="D182" s="25"/>
      <c r="E182" s="25"/>
      <c r="F182" s="36" t="e">
        <f t="shared" si="30"/>
        <v>#DIV/0!</v>
      </c>
      <c r="G182" s="36" t="e">
        <f t="shared" si="31"/>
        <v>#DIV/0!</v>
      </c>
      <c r="H182" s="25"/>
      <c r="I182" s="25"/>
      <c r="J182" s="25"/>
      <c r="K182" s="25"/>
      <c r="L182" s="58"/>
      <c r="M182" s="58"/>
      <c r="N182" s="58"/>
      <c r="O182" s="58"/>
      <c r="P182" s="58"/>
      <c r="Q182" s="58"/>
      <c r="R182" s="52"/>
      <c r="S182" s="52"/>
      <c r="T182" s="25"/>
      <c r="U182" s="25"/>
      <c r="V182" s="25"/>
      <c r="W182" s="25"/>
      <c r="X182" s="25"/>
      <c r="Y182" s="25"/>
      <c r="Z182" s="25"/>
      <c r="AA182" s="25"/>
      <c r="AB182" s="58"/>
      <c r="AC182" s="58"/>
      <c r="AD182" s="66"/>
      <c r="AE182" s="65"/>
      <c r="AF182" s="19"/>
    </row>
    <row r="183" spans="1:32" s="7" customFormat="1" ht="16.5">
      <c r="A183" s="8" t="s">
        <v>20</v>
      </c>
      <c r="B183" s="25"/>
      <c r="C183" s="25"/>
      <c r="D183" s="25"/>
      <c r="E183" s="25"/>
      <c r="F183" s="36" t="e">
        <f t="shared" si="30"/>
        <v>#DIV/0!</v>
      </c>
      <c r="G183" s="36" t="e">
        <f t="shared" si="31"/>
        <v>#DIV/0!</v>
      </c>
      <c r="H183" s="25"/>
      <c r="I183" s="25"/>
      <c r="J183" s="25"/>
      <c r="K183" s="25"/>
      <c r="L183" s="58"/>
      <c r="M183" s="58"/>
      <c r="N183" s="58"/>
      <c r="O183" s="58"/>
      <c r="P183" s="58"/>
      <c r="Q183" s="58"/>
      <c r="R183" s="52"/>
      <c r="S183" s="52"/>
      <c r="T183" s="25"/>
      <c r="U183" s="25"/>
      <c r="V183" s="25"/>
      <c r="W183" s="25"/>
      <c r="X183" s="25"/>
      <c r="Y183" s="25"/>
      <c r="Z183" s="25"/>
      <c r="AA183" s="25"/>
      <c r="AB183" s="58"/>
      <c r="AC183" s="58"/>
      <c r="AD183" s="66"/>
      <c r="AE183" s="65"/>
      <c r="AF183" s="19"/>
    </row>
    <row r="184" spans="1:32" s="7" customFormat="1" ht="16.5">
      <c r="A184" s="8" t="s">
        <v>15</v>
      </c>
      <c r="B184" s="25">
        <f>B191</f>
        <v>40</v>
      </c>
      <c r="C184" s="25">
        <f>C191</f>
        <v>0</v>
      </c>
      <c r="D184" s="25">
        <f>D191</f>
        <v>0</v>
      </c>
      <c r="E184" s="25">
        <f>E191</f>
        <v>0</v>
      </c>
      <c r="F184" s="36">
        <f t="shared" si="30"/>
        <v>0</v>
      </c>
      <c r="G184" s="36" t="e">
        <f t="shared" si="31"/>
        <v>#DIV/0!</v>
      </c>
      <c r="H184" s="25">
        <f aca="true" t="shared" si="39" ref="H184:AE184">H191</f>
        <v>0</v>
      </c>
      <c r="I184" s="25">
        <f t="shared" si="39"/>
        <v>0</v>
      </c>
      <c r="J184" s="25">
        <f t="shared" si="39"/>
        <v>0</v>
      </c>
      <c r="K184" s="25">
        <f t="shared" si="39"/>
        <v>0</v>
      </c>
      <c r="L184" s="58">
        <f t="shared" si="39"/>
        <v>0</v>
      </c>
      <c r="M184" s="58">
        <f t="shared" si="39"/>
        <v>0</v>
      </c>
      <c r="N184" s="58">
        <f t="shared" si="39"/>
        <v>0</v>
      </c>
      <c r="O184" s="58">
        <f t="shared" si="39"/>
        <v>0</v>
      </c>
      <c r="P184" s="58">
        <f t="shared" si="39"/>
        <v>0</v>
      </c>
      <c r="Q184" s="58">
        <f t="shared" si="39"/>
        <v>0</v>
      </c>
      <c r="R184" s="52">
        <f t="shared" si="39"/>
        <v>0</v>
      </c>
      <c r="S184" s="52">
        <f t="shared" si="39"/>
        <v>0</v>
      </c>
      <c r="T184" s="25">
        <f t="shared" si="39"/>
        <v>0</v>
      </c>
      <c r="U184" s="25">
        <f t="shared" si="39"/>
        <v>0</v>
      </c>
      <c r="V184" s="25">
        <f t="shared" si="39"/>
        <v>0</v>
      </c>
      <c r="W184" s="25">
        <f t="shared" si="39"/>
        <v>0</v>
      </c>
      <c r="X184" s="25">
        <f t="shared" si="39"/>
        <v>0</v>
      </c>
      <c r="Y184" s="25">
        <f t="shared" si="39"/>
        <v>0</v>
      </c>
      <c r="Z184" s="25">
        <f t="shared" si="39"/>
        <v>40</v>
      </c>
      <c r="AA184" s="25">
        <f t="shared" si="39"/>
        <v>0</v>
      </c>
      <c r="AB184" s="58">
        <f t="shared" si="39"/>
        <v>0</v>
      </c>
      <c r="AC184" s="58">
        <f t="shared" si="39"/>
        <v>0</v>
      </c>
      <c r="AD184" s="25">
        <f t="shared" si="39"/>
        <v>0</v>
      </c>
      <c r="AE184" s="25">
        <f t="shared" si="39"/>
        <v>0</v>
      </c>
      <c r="AF184" s="19"/>
    </row>
    <row r="185" spans="1:32" s="7" customFormat="1" ht="16.5">
      <c r="A185" s="8" t="s">
        <v>21</v>
      </c>
      <c r="B185" s="25"/>
      <c r="C185" s="25"/>
      <c r="D185" s="25"/>
      <c r="E185" s="25"/>
      <c r="F185" s="36" t="e">
        <f t="shared" si="30"/>
        <v>#DIV/0!</v>
      </c>
      <c r="G185" s="36" t="e">
        <f t="shared" si="31"/>
        <v>#DIV/0!</v>
      </c>
      <c r="H185" s="24"/>
      <c r="I185" s="24"/>
      <c r="J185" s="24"/>
      <c r="K185" s="24"/>
      <c r="L185" s="57"/>
      <c r="M185" s="57"/>
      <c r="N185" s="57"/>
      <c r="O185" s="57"/>
      <c r="P185" s="57"/>
      <c r="Q185" s="57"/>
      <c r="R185" s="51"/>
      <c r="S185" s="51"/>
      <c r="T185" s="24"/>
      <c r="U185" s="24"/>
      <c r="V185" s="24"/>
      <c r="W185" s="24"/>
      <c r="X185" s="24"/>
      <c r="Y185" s="24"/>
      <c r="Z185" s="24"/>
      <c r="AA185" s="24"/>
      <c r="AB185" s="57"/>
      <c r="AC185" s="57"/>
      <c r="AD185" s="64"/>
      <c r="AE185" s="65"/>
      <c r="AF185" s="19"/>
    </row>
    <row r="186" spans="1:32" s="7" customFormat="1" ht="16.5">
      <c r="A186" s="8" t="s">
        <v>17</v>
      </c>
      <c r="B186" s="25"/>
      <c r="C186" s="25"/>
      <c r="D186" s="25"/>
      <c r="E186" s="25"/>
      <c r="F186" s="36" t="e">
        <f t="shared" si="30"/>
        <v>#DIV/0!</v>
      </c>
      <c r="G186" s="36" t="e">
        <f t="shared" si="31"/>
        <v>#DIV/0!</v>
      </c>
      <c r="H186" s="24"/>
      <c r="I186" s="24"/>
      <c r="J186" s="24"/>
      <c r="K186" s="24"/>
      <c r="L186" s="57"/>
      <c r="M186" s="57"/>
      <c r="N186" s="57"/>
      <c r="O186" s="57"/>
      <c r="P186" s="57"/>
      <c r="Q186" s="57"/>
      <c r="R186" s="51"/>
      <c r="S186" s="51"/>
      <c r="T186" s="24"/>
      <c r="U186" s="24"/>
      <c r="V186" s="24"/>
      <c r="W186" s="24"/>
      <c r="X186" s="24"/>
      <c r="Y186" s="24"/>
      <c r="Z186" s="24"/>
      <c r="AA186" s="24"/>
      <c r="AB186" s="57"/>
      <c r="AC186" s="57"/>
      <c r="AD186" s="64"/>
      <c r="AE186" s="65"/>
      <c r="AF186" s="19"/>
    </row>
    <row r="187" spans="1:32" s="34" customFormat="1" ht="99">
      <c r="A187" s="35" t="s">
        <v>54</v>
      </c>
      <c r="B187" s="31"/>
      <c r="C187" s="31"/>
      <c r="D187" s="31"/>
      <c r="E187" s="31"/>
      <c r="F187" s="40"/>
      <c r="G187" s="40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51"/>
      <c r="S187" s="51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70"/>
      <c r="AE187" s="71"/>
      <c r="AF187" s="33"/>
    </row>
    <row r="188" spans="1:32" s="34" customFormat="1" ht="16.5">
      <c r="A188" s="35" t="s">
        <v>18</v>
      </c>
      <c r="B188" s="31">
        <f>B189+B190+B191</f>
        <v>40</v>
      </c>
      <c r="C188" s="31">
        <f>C189+C190+C191</f>
        <v>0</v>
      </c>
      <c r="D188" s="31">
        <f>D189+D190+D191</f>
        <v>0</v>
      </c>
      <c r="E188" s="31">
        <f>E189+E190+E191</f>
        <v>0</v>
      </c>
      <c r="F188" s="40">
        <f t="shared" si="30"/>
        <v>0</v>
      </c>
      <c r="G188" s="40" t="e">
        <f t="shared" si="31"/>
        <v>#DIV/0!</v>
      </c>
      <c r="H188" s="31">
        <f aca="true" t="shared" si="40" ref="H188:AE188">H189+H190+H191</f>
        <v>0</v>
      </c>
      <c r="I188" s="31">
        <f t="shared" si="40"/>
        <v>0</v>
      </c>
      <c r="J188" s="31">
        <f t="shared" si="40"/>
        <v>0</v>
      </c>
      <c r="K188" s="31">
        <f t="shared" si="40"/>
        <v>0</v>
      </c>
      <c r="L188" s="31">
        <f t="shared" si="40"/>
        <v>0</v>
      </c>
      <c r="M188" s="31">
        <f t="shared" si="40"/>
        <v>0</v>
      </c>
      <c r="N188" s="31">
        <f t="shared" si="40"/>
        <v>0</v>
      </c>
      <c r="O188" s="31">
        <f t="shared" si="40"/>
        <v>0</v>
      </c>
      <c r="P188" s="31">
        <f t="shared" si="40"/>
        <v>0</v>
      </c>
      <c r="Q188" s="31">
        <f t="shared" si="40"/>
        <v>0</v>
      </c>
      <c r="R188" s="52">
        <f t="shared" si="40"/>
        <v>0</v>
      </c>
      <c r="S188" s="52">
        <f t="shared" si="40"/>
        <v>0</v>
      </c>
      <c r="T188" s="31">
        <f t="shared" si="40"/>
        <v>0</v>
      </c>
      <c r="U188" s="31">
        <f t="shared" si="40"/>
        <v>0</v>
      </c>
      <c r="V188" s="31">
        <f t="shared" si="40"/>
        <v>0</v>
      </c>
      <c r="W188" s="31">
        <f t="shared" si="40"/>
        <v>0</v>
      </c>
      <c r="X188" s="31">
        <f t="shared" si="40"/>
        <v>0</v>
      </c>
      <c r="Y188" s="31">
        <f t="shared" si="40"/>
        <v>0</v>
      </c>
      <c r="Z188" s="31">
        <f t="shared" si="40"/>
        <v>40</v>
      </c>
      <c r="AA188" s="31">
        <f t="shared" si="40"/>
        <v>0</v>
      </c>
      <c r="AB188" s="31">
        <f t="shared" si="40"/>
        <v>0</v>
      </c>
      <c r="AC188" s="31">
        <f t="shared" si="40"/>
        <v>0</v>
      </c>
      <c r="AD188" s="31">
        <f t="shared" si="40"/>
        <v>0</v>
      </c>
      <c r="AE188" s="31">
        <f t="shared" si="40"/>
        <v>0</v>
      </c>
      <c r="AF188" s="33"/>
    </row>
    <row r="189" spans="1:32" s="34" customFormat="1" ht="16.5">
      <c r="A189" s="35" t="s">
        <v>16</v>
      </c>
      <c r="B189" s="31">
        <f>H189+J189+L189+N189+P189+R189+T189+V189+X189+Z189+AB189+AD189</f>
        <v>0</v>
      </c>
      <c r="C189" s="31"/>
      <c r="D189" s="31"/>
      <c r="E189" s="31"/>
      <c r="F189" s="40" t="e">
        <f t="shared" si="30"/>
        <v>#DIV/0!</v>
      </c>
      <c r="G189" s="40" t="e">
        <f t="shared" si="31"/>
        <v>#DIV/0!</v>
      </c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51"/>
      <c r="S189" s="51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70"/>
      <c r="AE189" s="71"/>
      <c r="AF189" s="33"/>
    </row>
    <row r="190" spans="1:32" s="34" customFormat="1" ht="16.5">
      <c r="A190" s="35" t="s">
        <v>20</v>
      </c>
      <c r="B190" s="31">
        <f>H190+J190+L190+N190+P190+R190+T190+V190+X190+Z190+AB190+AD190</f>
        <v>0</v>
      </c>
      <c r="C190" s="31"/>
      <c r="D190" s="31"/>
      <c r="E190" s="31"/>
      <c r="F190" s="40" t="e">
        <f t="shared" si="30"/>
        <v>#DIV/0!</v>
      </c>
      <c r="G190" s="40" t="e">
        <f t="shared" si="31"/>
        <v>#DIV/0!</v>
      </c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51"/>
      <c r="S190" s="51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70"/>
      <c r="AE190" s="71"/>
      <c r="AF190" s="33"/>
    </row>
    <row r="191" spans="1:32" s="34" customFormat="1" ht="16.5">
      <c r="A191" s="35" t="s">
        <v>15</v>
      </c>
      <c r="B191" s="31">
        <f>H191+J191+L191+N191+P191+R191+T191+V191+X191+Z191+AB191+AD191</f>
        <v>40</v>
      </c>
      <c r="C191" s="31">
        <f>H191+J191+L191+N191+P191+R191+T191+V191+X191</f>
        <v>0</v>
      </c>
      <c r="D191" s="31">
        <f>I191+K191+M191+O191+Q191+S191+U191+W191+Y191</f>
        <v>0</v>
      </c>
      <c r="E191" s="31">
        <f>K191+M191+O191+Q191+S191+U191+W191+Y191+AA191+AC191+AE191+AG191</f>
        <v>0</v>
      </c>
      <c r="F191" s="40">
        <f t="shared" si="30"/>
        <v>0</v>
      </c>
      <c r="G191" s="40" t="e">
        <f t="shared" si="31"/>
        <v>#DIV/0!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51">
        <v>0</v>
      </c>
      <c r="S191" s="51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32">
        <v>0</v>
      </c>
      <c r="Z191" s="32">
        <v>40</v>
      </c>
      <c r="AA191" s="32">
        <v>0</v>
      </c>
      <c r="AB191" s="32">
        <v>0</v>
      </c>
      <c r="AC191" s="32">
        <v>0</v>
      </c>
      <c r="AD191" s="70">
        <v>0</v>
      </c>
      <c r="AE191" s="71">
        <v>0</v>
      </c>
      <c r="AF191" s="33"/>
    </row>
    <row r="192" spans="1:32" s="34" customFormat="1" ht="16.5">
      <c r="A192" s="35" t="s">
        <v>21</v>
      </c>
      <c r="B192" s="31">
        <f>H192+J192+L192+N192+P192+R192+T192+V192+X192+Z192+AB192+AD192</f>
        <v>0</v>
      </c>
      <c r="C192" s="31"/>
      <c r="D192" s="31"/>
      <c r="E192" s="31"/>
      <c r="F192" s="40" t="e">
        <f t="shared" si="30"/>
        <v>#DIV/0!</v>
      </c>
      <c r="G192" s="40" t="e">
        <f t="shared" si="31"/>
        <v>#DIV/0!</v>
      </c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51"/>
      <c r="S192" s="51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70"/>
      <c r="AE192" s="71"/>
      <c r="AF192" s="33"/>
    </row>
    <row r="193" spans="1:32" s="34" customFormat="1" ht="16.5">
      <c r="A193" s="35" t="s">
        <v>17</v>
      </c>
      <c r="B193" s="31">
        <f>H193+J193+L193+N193+P193+R193+T193+V193+X193+Z193+AB193+AD193</f>
        <v>0</v>
      </c>
      <c r="C193" s="31"/>
      <c r="D193" s="31"/>
      <c r="E193" s="31"/>
      <c r="F193" s="40" t="e">
        <f t="shared" si="30"/>
        <v>#DIV/0!</v>
      </c>
      <c r="G193" s="40" t="e">
        <f t="shared" si="31"/>
        <v>#DIV/0!</v>
      </c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51"/>
      <c r="S193" s="51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70"/>
      <c r="AE193" s="71"/>
      <c r="AF193" s="33"/>
    </row>
    <row r="194" spans="1:32" s="7" customFormat="1" ht="99">
      <c r="A194" s="15" t="s">
        <v>55</v>
      </c>
      <c r="B194" s="25"/>
      <c r="C194" s="25"/>
      <c r="D194" s="25"/>
      <c r="E194" s="25"/>
      <c r="F194" s="36"/>
      <c r="G194" s="36"/>
      <c r="H194" s="24"/>
      <c r="I194" s="24"/>
      <c r="J194" s="24"/>
      <c r="K194" s="24"/>
      <c r="L194" s="57"/>
      <c r="M194" s="57"/>
      <c r="N194" s="57"/>
      <c r="O194" s="57"/>
      <c r="P194" s="57"/>
      <c r="Q194" s="57"/>
      <c r="R194" s="51"/>
      <c r="S194" s="51"/>
      <c r="T194" s="24"/>
      <c r="U194" s="24"/>
      <c r="V194" s="24"/>
      <c r="W194" s="24"/>
      <c r="X194" s="24"/>
      <c r="Y194" s="24"/>
      <c r="Z194" s="24"/>
      <c r="AA194" s="24"/>
      <c r="AB194" s="57"/>
      <c r="AC194" s="57"/>
      <c r="AD194" s="64"/>
      <c r="AE194" s="65"/>
      <c r="AF194" s="19"/>
    </row>
    <row r="195" spans="1:32" s="7" customFormat="1" ht="16.5">
      <c r="A195" s="8" t="s">
        <v>18</v>
      </c>
      <c r="B195" s="25">
        <f>B196+B197+B198</f>
        <v>0</v>
      </c>
      <c r="C195" s="25">
        <v>0</v>
      </c>
      <c r="D195" s="25">
        <v>0</v>
      </c>
      <c r="E195" s="25">
        <v>0</v>
      </c>
      <c r="F195" s="36" t="e">
        <f t="shared" si="30"/>
        <v>#DIV/0!</v>
      </c>
      <c r="G195" s="36" t="e">
        <f t="shared" si="31"/>
        <v>#DIV/0!</v>
      </c>
      <c r="H195" s="25">
        <f aca="true" t="shared" si="41" ref="H195:AD195">H196+H197+H198</f>
        <v>0</v>
      </c>
      <c r="I195" s="25">
        <v>0</v>
      </c>
      <c r="J195" s="25">
        <f t="shared" si="41"/>
        <v>0</v>
      </c>
      <c r="K195" s="25">
        <v>0</v>
      </c>
      <c r="L195" s="58">
        <f t="shared" si="41"/>
        <v>0</v>
      </c>
      <c r="M195" s="58">
        <v>0</v>
      </c>
      <c r="N195" s="58">
        <f t="shared" si="41"/>
        <v>0</v>
      </c>
      <c r="O195" s="58">
        <v>0</v>
      </c>
      <c r="P195" s="58">
        <f t="shared" si="41"/>
        <v>0</v>
      </c>
      <c r="Q195" s="58">
        <v>0</v>
      </c>
      <c r="R195" s="52">
        <f t="shared" si="41"/>
        <v>0</v>
      </c>
      <c r="S195" s="52">
        <v>0</v>
      </c>
      <c r="T195" s="25">
        <f t="shared" si="41"/>
        <v>0</v>
      </c>
      <c r="U195" s="25">
        <v>0</v>
      </c>
      <c r="V195" s="25">
        <f t="shared" si="41"/>
        <v>0</v>
      </c>
      <c r="W195" s="25">
        <v>0</v>
      </c>
      <c r="X195" s="25">
        <f t="shared" si="41"/>
        <v>0</v>
      </c>
      <c r="Y195" s="25">
        <v>0</v>
      </c>
      <c r="Z195" s="25">
        <f t="shared" si="41"/>
        <v>0</v>
      </c>
      <c r="AA195" s="25">
        <v>0</v>
      </c>
      <c r="AB195" s="58">
        <f t="shared" si="41"/>
        <v>0</v>
      </c>
      <c r="AC195" s="58">
        <v>0</v>
      </c>
      <c r="AD195" s="66">
        <f t="shared" si="41"/>
        <v>0</v>
      </c>
      <c r="AE195" s="65"/>
      <c r="AF195" s="19"/>
    </row>
    <row r="196" spans="1:32" s="7" customFormat="1" ht="16.5">
      <c r="A196" s="8" t="s">
        <v>16</v>
      </c>
      <c r="B196" s="25">
        <f>H196+J196+L196+N196+P196+R196+T196+V196+X196+Z196+AB196+AD196</f>
        <v>0</v>
      </c>
      <c r="C196" s="25"/>
      <c r="D196" s="25"/>
      <c r="E196" s="25"/>
      <c r="F196" s="36"/>
      <c r="G196" s="36"/>
      <c r="H196" s="24"/>
      <c r="I196" s="24"/>
      <c r="J196" s="24"/>
      <c r="K196" s="24"/>
      <c r="L196" s="57"/>
      <c r="M196" s="57"/>
      <c r="N196" s="57"/>
      <c r="O196" s="57"/>
      <c r="P196" s="57"/>
      <c r="Q196" s="57"/>
      <c r="R196" s="51"/>
      <c r="S196" s="51"/>
      <c r="T196" s="24"/>
      <c r="U196" s="24"/>
      <c r="V196" s="24"/>
      <c r="W196" s="24"/>
      <c r="X196" s="24"/>
      <c r="Y196" s="24"/>
      <c r="Z196" s="24"/>
      <c r="AA196" s="24"/>
      <c r="AB196" s="57"/>
      <c r="AC196" s="57"/>
      <c r="AD196" s="64"/>
      <c r="AE196" s="65"/>
      <c r="AF196" s="19"/>
    </row>
    <row r="197" spans="1:32" s="7" customFormat="1" ht="16.5">
      <c r="A197" s="8" t="s">
        <v>20</v>
      </c>
      <c r="B197" s="25">
        <f>H197+J197+L197+N197+P197+R197+T197+V197+X197+Z197+AB197+AD197</f>
        <v>0</v>
      </c>
      <c r="C197" s="25"/>
      <c r="D197" s="25"/>
      <c r="E197" s="25"/>
      <c r="F197" s="36"/>
      <c r="G197" s="36"/>
      <c r="H197" s="24"/>
      <c r="I197" s="24"/>
      <c r="J197" s="24"/>
      <c r="K197" s="24"/>
      <c r="L197" s="57"/>
      <c r="M197" s="57"/>
      <c r="N197" s="57"/>
      <c r="O197" s="57"/>
      <c r="P197" s="57"/>
      <c r="Q197" s="57"/>
      <c r="R197" s="51"/>
      <c r="S197" s="51"/>
      <c r="T197" s="24"/>
      <c r="U197" s="24"/>
      <c r="V197" s="24"/>
      <c r="W197" s="24"/>
      <c r="X197" s="24"/>
      <c r="Y197" s="24"/>
      <c r="Z197" s="24"/>
      <c r="AA197" s="24"/>
      <c r="AB197" s="57"/>
      <c r="AC197" s="57"/>
      <c r="AD197" s="64"/>
      <c r="AE197" s="65"/>
      <c r="AF197" s="19"/>
    </row>
    <row r="198" spans="1:32" s="7" customFormat="1" ht="16.5">
      <c r="A198" s="8" t="s">
        <v>15</v>
      </c>
      <c r="B198" s="25">
        <f>H198+J198+L198+N198+P198+R198+T198+V198+X198+Z198+AB198+AD198</f>
        <v>0</v>
      </c>
      <c r="C198" s="25"/>
      <c r="D198" s="25"/>
      <c r="E198" s="25"/>
      <c r="F198" s="36"/>
      <c r="G198" s="36"/>
      <c r="H198" s="24"/>
      <c r="I198" s="24"/>
      <c r="J198" s="24"/>
      <c r="K198" s="24"/>
      <c r="L198" s="57"/>
      <c r="M198" s="57"/>
      <c r="N198" s="57"/>
      <c r="O198" s="57"/>
      <c r="P198" s="57"/>
      <c r="Q198" s="57"/>
      <c r="R198" s="51"/>
      <c r="S198" s="51"/>
      <c r="T198" s="24"/>
      <c r="U198" s="24"/>
      <c r="V198" s="24"/>
      <c r="W198" s="24"/>
      <c r="X198" s="24"/>
      <c r="Y198" s="24"/>
      <c r="Z198" s="24"/>
      <c r="AA198" s="24"/>
      <c r="AB198" s="57"/>
      <c r="AC198" s="57"/>
      <c r="AD198" s="64"/>
      <c r="AE198" s="65"/>
      <c r="AF198" s="19"/>
    </row>
    <row r="199" spans="1:32" s="7" customFormat="1" ht="16.5">
      <c r="A199" s="8" t="s">
        <v>21</v>
      </c>
      <c r="B199" s="25">
        <f>H199+J199+L199+N199+P199+R199+T199+V199+X199+Z199+AB199+AD199</f>
        <v>0</v>
      </c>
      <c r="C199" s="25"/>
      <c r="D199" s="25"/>
      <c r="E199" s="25"/>
      <c r="F199" s="36"/>
      <c r="G199" s="36"/>
      <c r="H199" s="24"/>
      <c r="I199" s="24"/>
      <c r="J199" s="24"/>
      <c r="K199" s="24"/>
      <c r="L199" s="57"/>
      <c r="M199" s="57"/>
      <c r="N199" s="57"/>
      <c r="O199" s="57"/>
      <c r="P199" s="57"/>
      <c r="Q199" s="57"/>
      <c r="R199" s="51"/>
      <c r="S199" s="51"/>
      <c r="T199" s="24"/>
      <c r="U199" s="24"/>
      <c r="V199" s="24"/>
      <c r="W199" s="24"/>
      <c r="X199" s="24"/>
      <c r="Y199" s="24"/>
      <c r="Z199" s="24"/>
      <c r="AA199" s="24"/>
      <c r="AB199" s="57"/>
      <c r="AC199" s="57"/>
      <c r="AD199" s="64"/>
      <c r="AE199" s="65"/>
      <c r="AF199" s="19"/>
    </row>
    <row r="200" spans="1:32" s="7" customFormat="1" ht="16.5">
      <c r="A200" s="8" t="s">
        <v>17</v>
      </c>
      <c r="B200" s="25">
        <f>H200+J200+L200+N200+P200+R200+T200+V200+X200+Z200+AB200+AD200</f>
        <v>0</v>
      </c>
      <c r="C200" s="25"/>
      <c r="D200" s="25"/>
      <c r="E200" s="25"/>
      <c r="F200" s="36"/>
      <c r="G200" s="36"/>
      <c r="H200" s="24"/>
      <c r="I200" s="24"/>
      <c r="J200" s="24"/>
      <c r="K200" s="24"/>
      <c r="L200" s="57"/>
      <c r="M200" s="57"/>
      <c r="N200" s="57"/>
      <c r="O200" s="57"/>
      <c r="P200" s="57"/>
      <c r="Q200" s="57"/>
      <c r="R200" s="51"/>
      <c r="S200" s="51"/>
      <c r="T200" s="24"/>
      <c r="U200" s="24"/>
      <c r="V200" s="24"/>
      <c r="W200" s="24"/>
      <c r="X200" s="24"/>
      <c r="Y200" s="24"/>
      <c r="Z200" s="24"/>
      <c r="AA200" s="24"/>
      <c r="AB200" s="57"/>
      <c r="AC200" s="57"/>
      <c r="AD200" s="64"/>
      <c r="AE200" s="65"/>
      <c r="AF200" s="19"/>
    </row>
    <row r="201" spans="1:32" s="7" customFormat="1" ht="33">
      <c r="A201" s="15" t="s">
        <v>56</v>
      </c>
      <c r="B201" s="25"/>
      <c r="C201" s="25"/>
      <c r="D201" s="25"/>
      <c r="E201" s="25"/>
      <c r="F201" s="36"/>
      <c r="G201" s="36"/>
      <c r="H201" s="24"/>
      <c r="I201" s="24"/>
      <c r="J201" s="24"/>
      <c r="K201" s="24"/>
      <c r="L201" s="57"/>
      <c r="M201" s="57"/>
      <c r="N201" s="57"/>
      <c r="O201" s="57"/>
      <c r="P201" s="57"/>
      <c r="Q201" s="57"/>
      <c r="R201" s="51"/>
      <c r="S201" s="51"/>
      <c r="T201" s="24"/>
      <c r="U201" s="24"/>
      <c r="V201" s="24"/>
      <c r="W201" s="24"/>
      <c r="X201" s="24"/>
      <c r="Y201" s="24"/>
      <c r="Z201" s="24"/>
      <c r="AA201" s="24"/>
      <c r="AB201" s="57"/>
      <c r="AC201" s="57"/>
      <c r="AD201" s="64"/>
      <c r="AE201" s="65"/>
      <c r="AF201" s="19"/>
    </row>
    <row r="202" spans="1:32" s="7" customFormat="1" ht="16.5">
      <c r="A202" s="8" t="s">
        <v>18</v>
      </c>
      <c r="B202" s="25">
        <f>B203+B204+B205</f>
        <v>0</v>
      </c>
      <c r="C202" s="25">
        <v>0</v>
      </c>
      <c r="D202" s="25">
        <v>0</v>
      </c>
      <c r="E202" s="25">
        <v>0</v>
      </c>
      <c r="F202" s="36" t="e">
        <f>E202/B202</f>
        <v>#DIV/0!</v>
      </c>
      <c r="G202" s="36" t="e">
        <f>E202/C202</f>
        <v>#DIV/0!</v>
      </c>
      <c r="H202" s="25">
        <f aca="true" t="shared" si="42" ref="H202:AD202">H203+H204+H205</f>
        <v>0</v>
      </c>
      <c r="I202" s="25">
        <v>0</v>
      </c>
      <c r="J202" s="25">
        <f t="shared" si="42"/>
        <v>0</v>
      </c>
      <c r="K202" s="25">
        <v>0</v>
      </c>
      <c r="L202" s="58">
        <f t="shared" si="42"/>
        <v>0</v>
      </c>
      <c r="M202" s="58">
        <v>0</v>
      </c>
      <c r="N202" s="58">
        <f t="shared" si="42"/>
        <v>0</v>
      </c>
      <c r="O202" s="58">
        <v>0</v>
      </c>
      <c r="P202" s="58">
        <f t="shared" si="42"/>
        <v>0</v>
      </c>
      <c r="Q202" s="58">
        <v>0</v>
      </c>
      <c r="R202" s="52">
        <f t="shared" si="42"/>
        <v>0</v>
      </c>
      <c r="S202" s="52">
        <v>0</v>
      </c>
      <c r="T202" s="25">
        <f t="shared" si="42"/>
        <v>0</v>
      </c>
      <c r="U202" s="25">
        <v>0</v>
      </c>
      <c r="V202" s="25">
        <f t="shared" si="42"/>
        <v>0</v>
      </c>
      <c r="W202" s="25">
        <v>0</v>
      </c>
      <c r="X202" s="25">
        <f t="shared" si="42"/>
        <v>0</v>
      </c>
      <c r="Y202" s="25">
        <v>0</v>
      </c>
      <c r="Z202" s="25">
        <f t="shared" si="42"/>
        <v>0</v>
      </c>
      <c r="AA202" s="25">
        <v>0</v>
      </c>
      <c r="AB202" s="58">
        <f t="shared" si="42"/>
        <v>0</v>
      </c>
      <c r="AC202" s="58">
        <v>0</v>
      </c>
      <c r="AD202" s="66">
        <f t="shared" si="42"/>
        <v>0</v>
      </c>
      <c r="AE202" s="65"/>
      <c r="AF202" s="19"/>
    </row>
    <row r="203" spans="1:32" s="7" customFormat="1" ht="16.5">
      <c r="A203" s="8" t="s">
        <v>16</v>
      </c>
      <c r="B203" s="25"/>
      <c r="C203" s="25"/>
      <c r="D203" s="25"/>
      <c r="E203" s="25"/>
      <c r="F203" s="36"/>
      <c r="G203" s="36"/>
      <c r="H203" s="25"/>
      <c r="I203" s="25"/>
      <c r="J203" s="25"/>
      <c r="K203" s="25"/>
      <c r="L203" s="58"/>
      <c r="M203" s="58"/>
      <c r="N203" s="58"/>
      <c r="O203" s="58"/>
      <c r="P203" s="58"/>
      <c r="Q203" s="58"/>
      <c r="R203" s="52"/>
      <c r="S203" s="52"/>
      <c r="T203" s="25"/>
      <c r="U203" s="25"/>
      <c r="V203" s="25"/>
      <c r="W203" s="25"/>
      <c r="X203" s="25"/>
      <c r="Y203" s="25"/>
      <c r="Z203" s="25"/>
      <c r="AA203" s="25"/>
      <c r="AB203" s="58"/>
      <c r="AC203" s="58"/>
      <c r="AD203" s="66"/>
      <c r="AE203" s="65"/>
      <c r="AF203" s="19"/>
    </row>
    <row r="204" spans="1:32" s="7" customFormat="1" ht="16.5">
      <c r="A204" s="8" t="s">
        <v>20</v>
      </c>
      <c r="B204" s="25"/>
      <c r="C204" s="25"/>
      <c r="D204" s="25"/>
      <c r="E204" s="25"/>
      <c r="F204" s="36"/>
      <c r="G204" s="36"/>
      <c r="H204" s="25"/>
      <c r="I204" s="25"/>
      <c r="J204" s="25"/>
      <c r="K204" s="25"/>
      <c r="L204" s="58"/>
      <c r="M204" s="58"/>
      <c r="N204" s="58"/>
      <c r="O204" s="58"/>
      <c r="P204" s="58"/>
      <c r="Q204" s="58"/>
      <c r="R204" s="52"/>
      <c r="S204" s="52"/>
      <c r="T204" s="25"/>
      <c r="U204" s="25"/>
      <c r="V204" s="25"/>
      <c r="W204" s="25"/>
      <c r="X204" s="25"/>
      <c r="Y204" s="25"/>
      <c r="Z204" s="25"/>
      <c r="AA204" s="25"/>
      <c r="AB204" s="58"/>
      <c r="AC204" s="58"/>
      <c r="AD204" s="66"/>
      <c r="AE204" s="65"/>
      <c r="AF204" s="19"/>
    </row>
    <row r="205" spans="1:32" s="7" customFormat="1" ht="16.5">
      <c r="A205" s="8" t="s">
        <v>15</v>
      </c>
      <c r="B205" s="25">
        <f>B212+B219+B226</f>
        <v>0</v>
      </c>
      <c r="C205" s="25"/>
      <c r="D205" s="25"/>
      <c r="E205" s="25"/>
      <c r="F205" s="36"/>
      <c r="G205" s="36"/>
      <c r="H205" s="25">
        <f aca="true" t="shared" si="43" ref="H205:AD205">H212+H219+H226</f>
        <v>0</v>
      </c>
      <c r="I205" s="25">
        <v>0</v>
      </c>
      <c r="J205" s="25">
        <f t="shared" si="43"/>
        <v>0</v>
      </c>
      <c r="K205" s="25">
        <v>0</v>
      </c>
      <c r="L205" s="58">
        <f t="shared" si="43"/>
        <v>0</v>
      </c>
      <c r="M205" s="58">
        <v>0</v>
      </c>
      <c r="N205" s="58">
        <f t="shared" si="43"/>
        <v>0</v>
      </c>
      <c r="O205" s="58"/>
      <c r="P205" s="58">
        <f t="shared" si="43"/>
        <v>0</v>
      </c>
      <c r="Q205" s="58"/>
      <c r="R205" s="52">
        <f t="shared" si="43"/>
        <v>0</v>
      </c>
      <c r="S205" s="52"/>
      <c r="T205" s="25">
        <f t="shared" si="43"/>
        <v>0</v>
      </c>
      <c r="U205" s="25"/>
      <c r="V205" s="25">
        <f t="shared" si="43"/>
        <v>0</v>
      </c>
      <c r="W205" s="25">
        <v>0</v>
      </c>
      <c r="X205" s="25">
        <f t="shared" si="43"/>
        <v>0</v>
      </c>
      <c r="Y205" s="25">
        <v>0</v>
      </c>
      <c r="Z205" s="25">
        <f t="shared" si="43"/>
        <v>0</v>
      </c>
      <c r="AA205" s="25">
        <v>0</v>
      </c>
      <c r="AB205" s="58">
        <f t="shared" si="43"/>
        <v>0</v>
      </c>
      <c r="AC205" s="58">
        <v>0</v>
      </c>
      <c r="AD205" s="66">
        <f t="shared" si="43"/>
        <v>0</v>
      </c>
      <c r="AE205" s="65"/>
      <c r="AF205" s="19"/>
    </row>
    <row r="206" spans="1:32" s="7" customFormat="1" ht="16.5">
      <c r="A206" s="8" t="s">
        <v>21</v>
      </c>
      <c r="B206" s="25"/>
      <c r="C206" s="25"/>
      <c r="D206" s="25"/>
      <c r="E206" s="25"/>
      <c r="F206" s="36"/>
      <c r="G206" s="36"/>
      <c r="H206" s="25"/>
      <c r="I206" s="25"/>
      <c r="J206" s="25"/>
      <c r="K206" s="25"/>
      <c r="L206" s="58"/>
      <c r="M206" s="58"/>
      <c r="N206" s="58"/>
      <c r="O206" s="58"/>
      <c r="P206" s="58"/>
      <c r="Q206" s="58"/>
      <c r="R206" s="52"/>
      <c r="S206" s="52"/>
      <c r="T206" s="25"/>
      <c r="U206" s="25"/>
      <c r="V206" s="25"/>
      <c r="W206" s="25"/>
      <c r="X206" s="25"/>
      <c r="Y206" s="25"/>
      <c r="Z206" s="25"/>
      <c r="AA206" s="25"/>
      <c r="AB206" s="58"/>
      <c r="AC206" s="58"/>
      <c r="AD206" s="66"/>
      <c r="AE206" s="65"/>
      <c r="AF206" s="19"/>
    </row>
    <row r="207" spans="1:32" s="7" customFormat="1" ht="16.5">
      <c r="A207" s="8" t="s">
        <v>17</v>
      </c>
      <c r="B207" s="25"/>
      <c r="C207" s="25"/>
      <c r="D207" s="25"/>
      <c r="E207" s="25"/>
      <c r="F207" s="36"/>
      <c r="G207" s="36"/>
      <c r="H207" s="25"/>
      <c r="I207" s="25"/>
      <c r="J207" s="25"/>
      <c r="K207" s="25"/>
      <c r="L207" s="58"/>
      <c r="M207" s="58"/>
      <c r="N207" s="58"/>
      <c r="O207" s="58"/>
      <c r="P207" s="58"/>
      <c r="Q207" s="58"/>
      <c r="R207" s="52"/>
      <c r="S207" s="52"/>
      <c r="T207" s="25"/>
      <c r="U207" s="25"/>
      <c r="V207" s="25"/>
      <c r="W207" s="25"/>
      <c r="X207" s="25"/>
      <c r="Y207" s="25"/>
      <c r="Z207" s="25"/>
      <c r="AA207" s="25"/>
      <c r="AB207" s="58"/>
      <c r="AC207" s="58"/>
      <c r="AD207" s="66"/>
      <c r="AE207" s="65"/>
      <c r="AF207" s="19"/>
    </row>
    <row r="208" spans="1:32" s="7" customFormat="1" ht="132">
      <c r="A208" s="16" t="s">
        <v>57</v>
      </c>
      <c r="B208" s="25"/>
      <c r="C208" s="25"/>
      <c r="D208" s="25"/>
      <c r="E208" s="25"/>
      <c r="F208" s="36"/>
      <c r="G208" s="36"/>
      <c r="H208" s="24"/>
      <c r="I208" s="24"/>
      <c r="J208" s="24"/>
      <c r="K208" s="24"/>
      <c r="L208" s="57"/>
      <c r="M208" s="57"/>
      <c r="N208" s="57"/>
      <c r="O208" s="57"/>
      <c r="P208" s="57"/>
      <c r="Q208" s="57"/>
      <c r="R208" s="51"/>
      <c r="S208" s="51"/>
      <c r="T208" s="24"/>
      <c r="U208" s="24"/>
      <c r="V208" s="24"/>
      <c r="W208" s="24"/>
      <c r="X208" s="24"/>
      <c r="Y208" s="24"/>
      <c r="Z208" s="24"/>
      <c r="AA208" s="24"/>
      <c r="AB208" s="57"/>
      <c r="AC208" s="57"/>
      <c r="AD208" s="64"/>
      <c r="AE208" s="65"/>
      <c r="AF208" s="19"/>
    </row>
    <row r="209" spans="1:32" s="7" customFormat="1" ht="16.5">
      <c r="A209" s="8" t="s">
        <v>22</v>
      </c>
      <c r="B209" s="25">
        <f>B210+B211+B212</f>
        <v>0</v>
      </c>
      <c r="C209" s="25">
        <v>0</v>
      </c>
      <c r="D209" s="25">
        <v>0</v>
      </c>
      <c r="E209" s="25">
        <v>0</v>
      </c>
      <c r="F209" s="36" t="e">
        <f>E209/B209</f>
        <v>#DIV/0!</v>
      </c>
      <c r="G209" s="36" t="e">
        <f>E209/C209</f>
        <v>#DIV/0!</v>
      </c>
      <c r="H209" s="25">
        <f aca="true" t="shared" si="44" ref="H209:AD209">H210+H211+H212</f>
        <v>0</v>
      </c>
      <c r="I209" s="25">
        <v>0</v>
      </c>
      <c r="J209" s="25">
        <f t="shared" si="44"/>
        <v>0</v>
      </c>
      <c r="K209" s="25">
        <v>0</v>
      </c>
      <c r="L209" s="58">
        <f t="shared" si="44"/>
        <v>0</v>
      </c>
      <c r="M209" s="58">
        <v>0</v>
      </c>
      <c r="N209" s="58">
        <f t="shared" si="44"/>
        <v>0</v>
      </c>
      <c r="O209" s="58">
        <v>0</v>
      </c>
      <c r="P209" s="58">
        <f t="shared" si="44"/>
        <v>0</v>
      </c>
      <c r="Q209" s="58">
        <v>0</v>
      </c>
      <c r="R209" s="52">
        <f t="shared" si="44"/>
        <v>0</v>
      </c>
      <c r="S209" s="52">
        <v>0</v>
      </c>
      <c r="T209" s="25">
        <f t="shared" si="44"/>
        <v>0</v>
      </c>
      <c r="U209" s="25">
        <v>0</v>
      </c>
      <c r="V209" s="25">
        <f t="shared" si="44"/>
        <v>0</v>
      </c>
      <c r="W209" s="25">
        <v>0</v>
      </c>
      <c r="X209" s="25">
        <f t="shared" si="44"/>
        <v>0</v>
      </c>
      <c r="Y209" s="25">
        <v>0</v>
      </c>
      <c r="Z209" s="25">
        <f t="shared" si="44"/>
        <v>0</v>
      </c>
      <c r="AA209" s="25">
        <v>0</v>
      </c>
      <c r="AB209" s="58">
        <f t="shared" si="44"/>
        <v>0</v>
      </c>
      <c r="AC209" s="58">
        <v>0</v>
      </c>
      <c r="AD209" s="66">
        <f t="shared" si="44"/>
        <v>0</v>
      </c>
      <c r="AE209" s="65"/>
      <c r="AF209" s="19"/>
    </row>
    <row r="210" spans="1:32" s="7" customFormat="1" ht="16.5">
      <c r="A210" s="8" t="s">
        <v>16</v>
      </c>
      <c r="B210" s="25">
        <f>H210+J210+L210+N210+P210+R210+T210+V210+X210+Z210+AB210+AD210</f>
        <v>0</v>
      </c>
      <c r="C210" s="25"/>
      <c r="D210" s="25"/>
      <c r="E210" s="25"/>
      <c r="F210" s="36"/>
      <c r="G210" s="36"/>
      <c r="H210" s="24"/>
      <c r="I210" s="24"/>
      <c r="J210" s="24"/>
      <c r="K210" s="24"/>
      <c r="L210" s="57"/>
      <c r="M210" s="57"/>
      <c r="N210" s="57"/>
      <c r="O210" s="57"/>
      <c r="P210" s="57"/>
      <c r="Q210" s="57"/>
      <c r="R210" s="51"/>
      <c r="S210" s="51"/>
      <c r="T210" s="24"/>
      <c r="U210" s="24"/>
      <c r="V210" s="24"/>
      <c r="W210" s="24"/>
      <c r="X210" s="24"/>
      <c r="Y210" s="24"/>
      <c r="Z210" s="24"/>
      <c r="AA210" s="24"/>
      <c r="AB210" s="57"/>
      <c r="AC210" s="57"/>
      <c r="AD210" s="64"/>
      <c r="AE210" s="65"/>
      <c r="AF210" s="19"/>
    </row>
    <row r="211" spans="1:32" s="7" customFormat="1" ht="16.5">
      <c r="A211" s="8" t="s">
        <v>20</v>
      </c>
      <c r="B211" s="25">
        <f>H211+J211+L211+N211+P211+R211+T211+V211+X211+Z211+AB211+AD211</f>
        <v>0</v>
      </c>
      <c r="C211" s="25"/>
      <c r="D211" s="25"/>
      <c r="E211" s="25"/>
      <c r="F211" s="36"/>
      <c r="G211" s="36"/>
      <c r="H211" s="24"/>
      <c r="I211" s="24"/>
      <c r="J211" s="24"/>
      <c r="K211" s="24"/>
      <c r="L211" s="57"/>
      <c r="M211" s="57"/>
      <c r="N211" s="57"/>
      <c r="O211" s="57"/>
      <c r="P211" s="57"/>
      <c r="Q211" s="57"/>
      <c r="R211" s="51"/>
      <c r="S211" s="51"/>
      <c r="T211" s="24"/>
      <c r="U211" s="24"/>
      <c r="V211" s="24"/>
      <c r="W211" s="24"/>
      <c r="X211" s="24"/>
      <c r="Y211" s="24"/>
      <c r="Z211" s="24"/>
      <c r="AA211" s="24"/>
      <c r="AB211" s="57"/>
      <c r="AC211" s="57"/>
      <c r="AD211" s="64"/>
      <c r="AE211" s="65"/>
      <c r="AF211" s="19"/>
    </row>
    <row r="212" spans="1:32" s="7" customFormat="1" ht="16.5">
      <c r="A212" s="8" t="s">
        <v>15</v>
      </c>
      <c r="B212" s="25">
        <f>H212+J212+L212+N212+P212+R212+T212+V212+X212+Z212+AB212+AD212</f>
        <v>0</v>
      </c>
      <c r="C212" s="25"/>
      <c r="D212" s="25"/>
      <c r="E212" s="25"/>
      <c r="F212" s="36"/>
      <c r="G212" s="36"/>
      <c r="H212" s="24"/>
      <c r="I212" s="24"/>
      <c r="J212" s="24"/>
      <c r="K212" s="24"/>
      <c r="L212" s="57"/>
      <c r="M212" s="57"/>
      <c r="N212" s="57"/>
      <c r="O212" s="57"/>
      <c r="P212" s="57"/>
      <c r="Q212" s="57"/>
      <c r="R212" s="51"/>
      <c r="S212" s="51"/>
      <c r="T212" s="24"/>
      <c r="U212" s="24"/>
      <c r="V212" s="24"/>
      <c r="W212" s="24"/>
      <c r="X212" s="24"/>
      <c r="Y212" s="24"/>
      <c r="Z212" s="24"/>
      <c r="AA212" s="24"/>
      <c r="AB212" s="57"/>
      <c r="AC212" s="57"/>
      <c r="AD212" s="64"/>
      <c r="AE212" s="65"/>
      <c r="AF212" s="19"/>
    </row>
    <row r="213" spans="1:32" s="7" customFormat="1" ht="16.5">
      <c r="A213" s="8" t="s">
        <v>21</v>
      </c>
      <c r="B213" s="25">
        <f>H213+J213+L213+N213+P213+R213+T213+V213+X213+Z213+AB213+AD213</f>
        <v>0</v>
      </c>
      <c r="C213" s="25"/>
      <c r="D213" s="25"/>
      <c r="E213" s="25"/>
      <c r="F213" s="36"/>
      <c r="G213" s="36"/>
      <c r="H213" s="24"/>
      <c r="I213" s="24"/>
      <c r="J213" s="24"/>
      <c r="K213" s="24"/>
      <c r="L213" s="57"/>
      <c r="M213" s="57"/>
      <c r="N213" s="57"/>
      <c r="O213" s="57"/>
      <c r="P213" s="57"/>
      <c r="Q213" s="57"/>
      <c r="R213" s="51"/>
      <c r="S213" s="51"/>
      <c r="T213" s="24"/>
      <c r="U213" s="24"/>
      <c r="V213" s="24"/>
      <c r="W213" s="24"/>
      <c r="X213" s="24"/>
      <c r="Y213" s="24"/>
      <c r="Z213" s="24"/>
      <c r="AA213" s="24"/>
      <c r="AB213" s="57"/>
      <c r="AC213" s="57"/>
      <c r="AD213" s="64"/>
      <c r="AE213" s="65"/>
      <c r="AF213" s="19"/>
    </row>
    <row r="214" spans="1:32" s="7" customFormat="1" ht="16.5">
      <c r="A214" s="8" t="s">
        <v>17</v>
      </c>
      <c r="B214" s="25">
        <f>H214+J214+L214+N214+P214+R214+T214+V214+X214+Z214+AB214+AD214</f>
        <v>0</v>
      </c>
      <c r="C214" s="25"/>
      <c r="D214" s="25"/>
      <c r="E214" s="25"/>
      <c r="F214" s="36"/>
      <c r="G214" s="36"/>
      <c r="H214" s="24"/>
      <c r="I214" s="24"/>
      <c r="J214" s="24"/>
      <c r="K214" s="24"/>
      <c r="L214" s="57"/>
      <c r="M214" s="57"/>
      <c r="N214" s="57"/>
      <c r="O214" s="57"/>
      <c r="P214" s="57"/>
      <c r="Q214" s="57"/>
      <c r="R214" s="51"/>
      <c r="S214" s="51"/>
      <c r="T214" s="24"/>
      <c r="U214" s="24"/>
      <c r="V214" s="24"/>
      <c r="W214" s="24"/>
      <c r="X214" s="24"/>
      <c r="Y214" s="24"/>
      <c r="Z214" s="24"/>
      <c r="AA214" s="24"/>
      <c r="AB214" s="57"/>
      <c r="AC214" s="57"/>
      <c r="AD214" s="64"/>
      <c r="AE214" s="65"/>
      <c r="AF214" s="19"/>
    </row>
    <row r="215" spans="1:32" s="7" customFormat="1" ht="115.5">
      <c r="A215" s="16" t="s">
        <v>58</v>
      </c>
      <c r="B215" s="25"/>
      <c r="C215" s="25"/>
      <c r="D215" s="25"/>
      <c r="E215" s="25"/>
      <c r="F215" s="36"/>
      <c r="G215" s="36"/>
      <c r="H215" s="24"/>
      <c r="I215" s="24"/>
      <c r="J215" s="24"/>
      <c r="K215" s="24"/>
      <c r="L215" s="57"/>
      <c r="M215" s="57"/>
      <c r="N215" s="57"/>
      <c r="O215" s="57"/>
      <c r="P215" s="57"/>
      <c r="Q215" s="57"/>
      <c r="R215" s="51"/>
      <c r="S215" s="51"/>
      <c r="T215" s="24"/>
      <c r="U215" s="24"/>
      <c r="V215" s="24"/>
      <c r="W215" s="24"/>
      <c r="X215" s="24"/>
      <c r="Y215" s="24"/>
      <c r="Z215" s="24"/>
      <c r="AA215" s="24"/>
      <c r="AB215" s="57"/>
      <c r="AC215" s="57"/>
      <c r="AD215" s="64"/>
      <c r="AE215" s="65"/>
      <c r="AF215" s="19"/>
    </row>
    <row r="216" spans="1:32" s="7" customFormat="1" ht="16.5">
      <c r="A216" s="9" t="s">
        <v>22</v>
      </c>
      <c r="B216" s="25">
        <f>B217++B218+B219</f>
        <v>0</v>
      </c>
      <c r="C216" s="25">
        <v>0</v>
      </c>
      <c r="D216" s="25">
        <v>0</v>
      </c>
      <c r="E216" s="25">
        <v>0</v>
      </c>
      <c r="F216" s="36" t="e">
        <f>E216/B216</f>
        <v>#DIV/0!</v>
      </c>
      <c r="G216" s="36" t="e">
        <f>E216/C216</f>
        <v>#DIV/0!</v>
      </c>
      <c r="H216" s="25">
        <f aca="true" t="shared" si="45" ref="H216:AD216">H217++H218+H219</f>
        <v>0</v>
      </c>
      <c r="I216" s="25">
        <v>0</v>
      </c>
      <c r="J216" s="25">
        <f t="shared" si="45"/>
        <v>0</v>
      </c>
      <c r="K216" s="25">
        <v>0</v>
      </c>
      <c r="L216" s="58">
        <f t="shared" si="45"/>
        <v>0</v>
      </c>
      <c r="M216" s="58">
        <v>0</v>
      </c>
      <c r="N216" s="58">
        <f t="shared" si="45"/>
        <v>0</v>
      </c>
      <c r="O216" s="58">
        <v>0</v>
      </c>
      <c r="P216" s="58">
        <f t="shared" si="45"/>
        <v>0</v>
      </c>
      <c r="Q216" s="58">
        <v>0</v>
      </c>
      <c r="R216" s="52">
        <f t="shared" si="45"/>
        <v>0</v>
      </c>
      <c r="S216" s="52">
        <v>0</v>
      </c>
      <c r="T216" s="25">
        <f t="shared" si="45"/>
        <v>0</v>
      </c>
      <c r="U216" s="25">
        <v>0</v>
      </c>
      <c r="V216" s="25">
        <f t="shared" si="45"/>
        <v>0</v>
      </c>
      <c r="W216" s="25">
        <v>0</v>
      </c>
      <c r="X216" s="25">
        <f t="shared" si="45"/>
        <v>0</v>
      </c>
      <c r="Y216" s="25">
        <v>0</v>
      </c>
      <c r="Z216" s="25">
        <f t="shared" si="45"/>
        <v>0</v>
      </c>
      <c r="AA216" s="25">
        <v>0</v>
      </c>
      <c r="AB216" s="58">
        <f t="shared" si="45"/>
        <v>0</v>
      </c>
      <c r="AC216" s="58">
        <v>0</v>
      </c>
      <c r="AD216" s="66">
        <f t="shared" si="45"/>
        <v>0</v>
      </c>
      <c r="AE216" s="65"/>
      <c r="AF216" s="19"/>
    </row>
    <row r="217" spans="1:32" s="7" customFormat="1" ht="16.5">
      <c r="A217" s="9" t="s">
        <v>16</v>
      </c>
      <c r="B217" s="25">
        <f>H217+J217+L217+N217+P217+R217+T217+V217+X217+Z217+AB217+AD217</f>
        <v>0</v>
      </c>
      <c r="C217" s="25"/>
      <c r="D217" s="25"/>
      <c r="E217" s="25"/>
      <c r="F217" s="36"/>
      <c r="G217" s="36"/>
      <c r="H217" s="24"/>
      <c r="I217" s="24"/>
      <c r="J217" s="24"/>
      <c r="K217" s="24"/>
      <c r="L217" s="57"/>
      <c r="M217" s="57"/>
      <c r="N217" s="57"/>
      <c r="O217" s="57"/>
      <c r="P217" s="57"/>
      <c r="Q217" s="57"/>
      <c r="R217" s="51"/>
      <c r="S217" s="51"/>
      <c r="T217" s="24"/>
      <c r="U217" s="24"/>
      <c r="V217" s="24"/>
      <c r="W217" s="24"/>
      <c r="X217" s="24"/>
      <c r="Y217" s="24"/>
      <c r="Z217" s="24"/>
      <c r="AA217" s="24"/>
      <c r="AB217" s="57"/>
      <c r="AC217" s="57"/>
      <c r="AD217" s="64"/>
      <c r="AE217" s="65"/>
      <c r="AF217" s="19"/>
    </row>
    <row r="218" spans="1:32" s="7" customFormat="1" ht="16.5">
      <c r="A218" s="9" t="s">
        <v>20</v>
      </c>
      <c r="B218" s="25">
        <f>H218+J218+L218+N218+P218+R218+T218+V218+X218+Z218+AB218+AD218</f>
        <v>0</v>
      </c>
      <c r="C218" s="25"/>
      <c r="D218" s="25"/>
      <c r="E218" s="25"/>
      <c r="F218" s="36"/>
      <c r="G218" s="36"/>
      <c r="H218" s="24"/>
      <c r="I218" s="24"/>
      <c r="J218" s="24"/>
      <c r="K218" s="24"/>
      <c r="L218" s="57"/>
      <c r="M218" s="57"/>
      <c r="N218" s="57"/>
      <c r="O218" s="57"/>
      <c r="P218" s="57"/>
      <c r="Q218" s="57"/>
      <c r="R218" s="51"/>
      <c r="S218" s="51"/>
      <c r="T218" s="24"/>
      <c r="U218" s="24"/>
      <c r="V218" s="24"/>
      <c r="W218" s="24"/>
      <c r="X218" s="24"/>
      <c r="Y218" s="24"/>
      <c r="Z218" s="24"/>
      <c r="AA218" s="24"/>
      <c r="AB218" s="57"/>
      <c r="AC218" s="57"/>
      <c r="AD218" s="64"/>
      <c r="AE218" s="65"/>
      <c r="AF218" s="19"/>
    </row>
    <row r="219" spans="1:32" s="7" customFormat="1" ht="16.5">
      <c r="A219" s="9" t="s">
        <v>15</v>
      </c>
      <c r="B219" s="25">
        <f>H219+J219+L219+N219+P219+R219+T219+V219+X219+Z219+AB219+AD219</f>
        <v>0</v>
      </c>
      <c r="C219" s="25"/>
      <c r="D219" s="25"/>
      <c r="E219" s="25"/>
      <c r="F219" s="36"/>
      <c r="G219" s="36"/>
      <c r="H219" s="24"/>
      <c r="I219" s="24"/>
      <c r="J219" s="24"/>
      <c r="K219" s="24"/>
      <c r="L219" s="57"/>
      <c r="M219" s="57"/>
      <c r="N219" s="57"/>
      <c r="O219" s="57"/>
      <c r="P219" s="57"/>
      <c r="Q219" s="57"/>
      <c r="R219" s="51"/>
      <c r="S219" s="51"/>
      <c r="T219" s="24"/>
      <c r="U219" s="24"/>
      <c r="V219" s="24"/>
      <c r="W219" s="24"/>
      <c r="X219" s="24"/>
      <c r="Y219" s="24"/>
      <c r="Z219" s="24"/>
      <c r="AA219" s="24"/>
      <c r="AB219" s="57"/>
      <c r="AC219" s="57"/>
      <c r="AD219" s="64"/>
      <c r="AE219" s="65"/>
      <c r="AF219" s="19"/>
    </row>
    <row r="220" spans="1:32" s="7" customFormat="1" ht="16.5">
      <c r="A220" s="9" t="s">
        <v>21</v>
      </c>
      <c r="B220" s="25">
        <f>H220+J220+L220+N220+P220+R220+T220+V220+X220+Z220+AB220+AD220</f>
        <v>0</v>
      </c>
      <c r="C220" s="25"/>
      <c r="D220" s="25"/>
      <c r="E220" s="25"/>
      <c r="F220" s="36"/>
      <c r="G220" s="36"/>
      <c r="H220" s="24"/>
      <c r="I220" s="24"/>
      <c r="J220" s="24"/>
      <c r="K220" s="24"/>
      <c r="L220" s="57"/>
      <c r="M220" s="57"/>
      <c r="N220" s="57"/>
      <c r="O220" s="57"/>
      <c r="P220" s="57"/>
      <c r="Q220" s="57"/>
      <c r="R220" s="51"/>
      <c r="S220" s="51"/>
      <c r="T220" s="24"/>
      <c r="U220" s="24"/>
      <c r="V220" s="24"/>
      <c r="W220" s="24"/>
      <c r="X220" s="24"/>
      <c r="Y220" s="24"/>
      <c r="Z220" s="24"/>
      <c r="AA220" s="24"/>
      <c r="AB220" s="57"/>
      <c r="AC220" s="57"/>
      <c r="AD220" s="64"/>
      <c r="AE220" s="65"/>
      <c r="AF220" s="19"/>
    </row>
    <row r="221" spans="1:32" s="7" customFormat="1" ht="16.5">
      <c r="A221" s="9" t="s">
        <v>17</v>
      </c>
      <c r="B221" s="25">
        <f>H221+J221+L221+N221+P221+R221+T221+V221+X221+Z221+AB221+AD221</f>
        <v>0</v>
      </c>
      <c r="C221" s="25"/>
      <c r="D221" s="25"/>
      <c r="E221" s="25"/>
      <c r="F221" s="36"/>
      <c r="G221" s="36"/>
      <c r="H221" s="24"/>
      <c r="I221" s="24"/>
      <c r="J221" s="24"/>
      <c r="K221" s="24"/>
      <c r="L221" s="57"/>
      <c r="M221" s="57"/>
      <c r="N221" s="57"/>
      <c r="O221" s="57"/>
      <c r="P221" s="57"/>
      <c r="Q221" s="57"/>
      <c r="R221" s="51"/>
      <c r="S221" s="51"/>
      <c r="T221" s="24"/>
      <c r="U221" s="24"/>
      <c r="V221" s="24"/>
      <c r="W221" s="24"/>
      <c r="X221" s="24"/>
      <c r="Y221" s="24"/>
      <c r="Z221" s="24"/>
      <c r="AA221" s="24"/>
      <c r="AB221" s="57"/>
      <c r="AC221" s="57"/>
      <c r="AD221" s="64"/>
      <c r="AE221" s="65"/>
      <c r="AF221" s="19"/>
    </row>
    <row r="222" spans="1:32" s="7" customFormat="1" ht="99">
      <c r="A222" s="16" t="s">
        <v>59</v>
      </c>
      <c r="B222" s="25"/>
      <c r="C222" s="25"/>
      <c r="D222" s="25"/>
      <c r="E222" s="25"/>
      <c r="F222" s="36"/>
      <c r="G222" s="36"/>
      <c r="H222" s="24"/>
      <c r="I222" s="24"/>
      <c r="J222" s="24"/>
      <c r="K222" s="24"/>
      <c r="L222" s="57"/>
      <c r="M222" s="57"/>
      <c r="N222" s="57"/>
      <c r="O222" s="57"/>
      <c r="P222" s="57"/>
      <c r="Q222" s="57"/>
      <c r="R222" s="51"/>
      <c r="S222" s="51"/>
      <c r="T222" s="24"/>
      <c r="U222" s="24"/>
      <c r="V222" s="24"/>
      <c r="W222" s="24"/>
      <c r="X222" s="24"/>
      <c r="Y222" s="24"/>
      <c r="Z222" s="24"/>
      <c r="AA222" s="24"/>
      <c r="AB222" s="57"/>
      <c r="AC222" s="57"/>
      <c r="AD222" s="64"/>
      <c r="AE222" s="65"/>
      <c r="AF222" s="19"/>
    </row>
    <row r="223" spans="1:32" s="7" customFormat="1" ht="16.5">
      <c r="A223" s="9" t="s">
        <v>18</v>
      </c>
      <c r="B223" s="25">
        <f>B224+B225+B226</f>
        <v>0</v>
      </c>
      <c r="C223" s="25">
        <v>0</v>
      </c>
      <c r="D223" s="25">
        <v>0</v>
      </c>
      <c r="E223" s="25">
        <v>0</v>
      </c>
      <c r="F223" s="36" t="e">
        <f>E223/B223</f>
        <v>#DIV/0!</v>
      </c>
      <c r="G223" s="36" t="e">
        <f>E223/C223</f>
        <v>#DIV/0!</v>
      </c>
      <c r="H223" s="25">
        <f aca="true" t="shared" si="46" ref="H223:AD223">H224+H225+H226</f>
        <v>0</v>
      </c>
      <c r="I223" s="25">
        <v>0</v>
      </c>
      <c r="J223" s="25">
        <f t="shared" si="46"/>
        <v>0</v>
      </c>
      <c r="K223" s="25">
        <v>0</v>
      </c>
      <c r="L223" s="58">
        <f t="shared" si="46"/>
        <v>0</v>
      </c>
      <c r="M223" s="58">
        <v>0</v>
      </c>
      <c r="N223" s="58">
        <f t="shared" si="46"/>
        <v>0</v>
      </c>
      <c r="O223" s="58">
        <v>0</v>
      </c>
      <c r="P223" s="58">
        <f t="shared" si="46"/>
        <v>0</v>
      </c>
      <c r="Q223" s="58">
        <v>0</v>
      </c>
      <c r="R223" s="52">
        <f t="shared" si="46"/>
        <v>0</v>
      </c>
      <c r="S223" s="52">
        <v>0</v>
      </c>
      <c r="T223" s="25">
        <f t="shared" si="46"/>
        <v>0</v>
      </c>
      <c r="U223" s="25">
        <v>0</v>
      </c>
      <c r="V223" s="25">
        <f t="shared" si="46"/>
        <v>0</v>
      </c>
      <c r="W223" s="25">
        <v>0</v>
      </c>
      <c r="X223" s="25">
        <f t="shared" si="46"/>
        <v>0</v>
      </c>
      <c r="Y223" s="25">
        <v>0</v>
      </c>
      <c r="Z223" s="25">
        <f t="shared" si="46"/>
        <v>0</v>
      </c>
      <c r="AA223" s="25">
        <v>0</v>
      </c>
      <c r="AB223" s="58">
        <f t="shared" si="46"/>
        <v>0</v>
      </c>
      <c r="AC223" s="58">
        <v>0</v>
      </c>
      <c r="AD223" s="66">
        <f t="shared" si="46"/>
        <v>0</v>
      </c>
      <c r="AE223" s="65"/>
      <c r="AF223" s="19"/>
    </row>
    <row r="224" spans="1:32" s="7" customFormat="1" ht="16.5">
      <c r="A224" s="9" t="s">
        <v>16</v>
      </c>
      <c r="B224" s="25">
        <f>H224+J224+L224+N224+P224+R224+T224+V224+X224+Z224+AB224+AD224</f>
        <v>0</v>
      </c>
      <c r="C224" s="25"/>
      <c r="D224" s="25"/>
      <c r="E224" s="25"/>
      <c r="F224" s="36"/>
      <c r="G224" s="36"/>
      <c r="H224" s="24"/>
      <c r="I224" s="24"/>
      <c r="J224" s="24"/>
      <c r="K224" s="24"/>
      <c r="L224" s="57"/>
      <c r="M224" s="57"/>
      <c r="N224" s="57"/>
      <c r="O224" s="57"/>
      <c r="P224" s="57"/>
      <c r="Q224" s="57"/>
      <c r="R224" s="51"/>
      <c r="S224" s="51"/>
      <c r="T224" s="24"/>
      <c r="U224" s="24"/>
      <c r="V224" s="24"/>
      <c r="W224" s="24"/>
      <c r="X224" s="24"/>
      <c r="Y224" s="24"/>
      <c r="Z224" s="24"/>
      <c r="AA224" s="24"/>
      <c r="AB224" s="57"/>
      <c r="AC224" s="57"/>
      <c r="AD224" s="64"/>
      <c r="AE224" s="65"/>
      <c r="AF224" s="19"/>
    </row>
    <row r="225" spans="1:32" s="7" customFormat="1" ht="16.5">
      <c r="A225" s="9" t="s">
        <v>20</v>
      </c>
      <c r="B225" s="25">
        <f>H225+J225+L225+N225+P225+R225+T225+V225+X225+Z225+AB225+AD225</f>
        <v>0</v>
      </c>
      <c r="C225" s="25"/>
      <c r="D225" s="25"/>
      <c r="E225" s="25"/>
      <c r="F225" s="36"/>
      <c r="G225" s="36"/>
      <c r="H225" s="24"/>
      <c r="I225" s="24"/>
      <c r="J225" s="24"/>
      <c r="K225" s="24"/>
      <c r="L225" s="57"/>
      <c r="M225" s="57"/>
      <c r="N225" s="57"/>
      <c r="O225" s="57"/>
      <c r="P225" s="57"/>
      <c r="Q225" s="57"/>
      <c r="R225" s="51"/>
      <c r="S225" s="51"/>
      <c r="T225" s="24"/>
      <c r="U225" s="24"/>
      <c r="V225" s="24"/>
      <c r="W225" s="24"/>
      <c r="X225" s="24"/>
      <c r="Y225" s="24"/>
      <c r="Z225" s="24"/>
      <c r="AA225" s="24"/>
      <c r="AB225" s="57"/>
      <c r="AC225" s="57"/>
      <c r="AD225" s="64"/>
      <c r="AE225" s="65"/>
      <c r="AF225" s="19"/>
    </row>
    <row r="226" spans="1:32" s="7" customFormat="1" ht="16.5">
      <c r="A226" s="9" t="s">
        <v>15</v>
      </c>
      <c r="B226" s="25">
        <f>H226+J226+L226+N226+P226+R226+T226+V226+X226+Z226+AB226+AD226</f>
        <v>0</v>
      </c>
      <c r="C226" s="25"/>
      <c r="D226" s="25"/>
      <c r="E226" s="25"/>
      <c r="F226" s="36"/>
      <c r="G226" s="36"/>
      <c r="H226" s="24"/>
      <c r="I226" s="24"/>
      <c r="J226" s="24"/>
      <c r="K226" s="24"/>
      <c r="L226" s="57"/>
      <c r="M226" s="57"/>
      <c r="N226" s="57"/>
      <c r="O226" s="57"/>
      <c r="P226" s="57"/>
      <c r="Q226" s="57"/>
      <c r="R226" s="51"/>
      <c r="S226" s="51"/>
      <c r="T226" s="24"/>
      <c r="U226" s="24"/>
      <c r="V226" s="24"/>
      <c r="W226" s="24"/>
      <c r="X226" s="24"/>
      <c r="Y226" s="24"/>
      <c r="Z226" s="24"/>
      <c r="AA226" s="24"/>
      <c r="AB226" s="57"/>
      <c r="AC226" s="57"/>
      <c r="AD226" s="64"/>
      <c r="AE226" s="65"/>
      <c r="AF226" s="19"/>
    </row>
    <row r="227" spans="1:32" s="7" customFormat="1" ht="16.5">
      <c r="A227" s="9" t="s">
        <v>21</v>
      </c>
      <c r="B227" s="25">
        <f>H227+J227+L227+N227+P227+R227+T227+V227+X227+Z227+AB227+AD227</f>
        <v>0</v>
      </c>
      <c r="C227" s="25"/>
      <c r="D227" s="25"/>
      <c r="E227" s="25"/>
      <c r="F227" s="36"/>
      <c r="G227" s="36"/>
      <c r="H227" s="24"/>
      <c r="I227" s="24"/>
      <c r="J227" s="24"/>
      <c r="K227" s="24"/>
      <c r="L227" s="57"/>
      <c r="M227" s="57"/>
      <c r="N227" s="57"/>
      <c r="O227" s="57"/>
      <c r="P227" s="57"/>
      <c r="Q227" s="57"/>
      <c r="R227" s="51"/>
      <c r="S227" s="51"/>
      <c r="T227" s="24"/>
      <c r="U227" s="24"/>
      <c r="V227" s="24"/>
      <c r="W227" s="24"/>
      <c r="X227" s="24"/>
      <c r="Y227" s="24"/>
      <c r="Z227" s="24"/>
      <c r="AA227" s="24"/>
      <c r="AB227" s="57"/>
      <c r="AC227" s="57"/>
      <c r="AD227" s="64"/>
      <c r="AE227" s="65"/>
      <c r="AF227" s="19"/>
    </row>
    <row r="228" spans="1:32" s="7" customFormat="1" ht="16.5">
      <c r="A228" s="9" t="s">
        <v>17</v>
      </c>
      <c r="B228" s="25">
        <f>H228+J228+L228+N228+P228+R228+T228+V228+X228+Z228+AB228+AD228</f>
        <v>0</v>
      </c>
      <c r="C228" s="25"/>
      <c r="D228" s="25"/>
      <c r="E228" s="25"/>
      <c r="F228" s="36"/>
      <c r="G228" s="36"/>
      <c r="H228" s="24"/>
      <c r="I228" s="24"/>
      <c r="J228" s="24"/>
      <c r="K228" s="24"/>
      <c r="L228" s="57"/>
      <c r="M228" s="57"/>
      <c r="N228" s="57"/>
      <c r="O228" s="57"/>
      <c r="P228" s="57"/>
      <c r="Q228" s="57"/>
      <c r="R228" s="51"/>
      <c r="S228" s="51"/>
      <c r="T228" s="24"/>
      <c r="U228" s="24"/>
      <c r="V228" s="24"/>
      <c r="W228" s="24"/>
      <c r="X228" s="24"/>
      <c r="Y228" s="24"/>
      <c r="Z228" s="24"/>
      <c r="AA228" s="24"/>
      <c r="AB228" s="57"/>
      <c r="AC228" s="57"/>
      <c r="AD228" s="64"/>
      <c r="AE228" s="65"/>
      <c r="AF228" s="19"/>
    </row>
    <row r="229" spans="1:32" s="39" customFormat="1" ht="16.5">
      <c r="A229" s="23" t="s">
        <v>24</v>
      </c>
      <c r="B229" s="26"/>
      <c r="C229" s="26"/>
      <c r="D229" s="26"/>
      <c r="E229" s="26"/>
      <c r="F229" s="37"/>
      <c r="G229" s="3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51"/>
      <c r="S229" s="51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72"/>
      <c r="AE229" s="73"/>
      <c r="AF229" s="38"/>
    </row>
    <row r="230" spans="1:32" s="39" customFormat="1" ht="16.5">
      <c r="A230" s="23" t="s">
        <v>18</v>
      </c>
      <c r="B230" s="26">
        <f>B231+B232+B233</f>
        <v>129</v>
      </c>
      <c r="C230" s="26">
        <f>C231+C232+C233</f>
        <v>80</v>
      </c>
      <c r="D230" s="26">
        <f>D231+D232+D233</f>
        <v>80</v>
      </c>
      <c r="E230" s="26">
        <f>E231+E232+E233</f>
        <v>80</v>
      </c>
      <c r="F230" s="37">
        <f>E230/B230</f>
        <v>0.6201550387596899</v>
      </c>
      <c r="G230" s="37">
        <f>E230/C230</f>
        <v>1</v>
      </c>
      <c r="H230" s="26">
        <f>H233</f>
        <v>0</v>
      </c>
      <c r="I230" s="26">
        <f aca="true" t="shared" si="47" ref="I230:AE230">I233</f>
        <v>0</v>
      </c>
      <c r="J230" s="26">
        <f t="shared" si="47"/>
        <v>0</v>
      </c>
      <c r="K230" s="26">
        <f t="shared" si="47"/>
        <v>0</v>
      </c>
      <c r="L230" s="26">
        <f t="shared" si="47"/>
        <v>80</v>
      </c>
      <c r="M230" s="26">
        <f t="shared" si="47"/>
        <v>80</v>
      </c>
      <c r="N230" s="26">
        <f t="shared" si="47"/>
        <v>0</v>
      </c>
      <c r="O230" s="26">
        <f t="shared" si="47"/>
        <v>0</v>
      </c>
      <c r="P230" s="26">
        <f t="shared" si="47"/>
        <v>0</v>
      </c>
      <c r="Q230" s="26">
        <f t="shared" si="47"/>
        <v>0</v>
      </c>
      <c r="R230" s="52">
        <f t="shared" si="47"/>
        <v>0</v>
      </c>
      <c r="S230" s="52">
        <f t="shared" si="47"/>
        <v>0</v>
      </c>
      <c r="T230" s="26">
        <f t="shared" si="47"/>
        <v>0</v>
      </c>
      <c r="U230" s="26">
        <f t="shared" si="47"/>
        <v>0</v>
      </c>
      <c r="V230" s="26">
        <f t="shared" si="47"/>
        <v>0</v>
      </c>
      <c r="W230" s="26">
        <f t="shared" si="47"/>
        <v>0</v>
      </c>
      <c r="X230" s="26">
        <f t="shared" si="47"/>
        <v>9</v>
      </c>
      <c r="Y230" s="26">
        <f t="shared" si="47"/>
        <v>0</v>
      </c>
      <c r="Z230" s="26">
        <f t="shared" si="47"/>
        <v>40</v>
      </c>
      <c r="AA230" s="26">
        <f t="shared" si="47"/>
        <v>0</v>
      </c>
      <c r="AB230" s="26">
        <f t="shared" si="47"/>
        <v>0</v>
      </c>
      <c r="AC230" s="26">
        <f t="shared" si="47"/>
        <v>0</v>
      </c>
      <c r="AD230" s="26">
        <f t="shared" si="47"/>
        <v>0</v>
      </c>
      <c r="AE230" s="26">
        <f t="shared" si="47"/>
        <v>0</v>
      </c>
      <c r="AF230" s="38"/>
    </row>
    <row r="231" spans="1:32" s="39" customFormat="1" ht="16.5">
      <c r="A231" s="23" t="s">
        <v>16</v>
      </c>
      <c r="B231" s="26"/>
      <c r="C231" s="26"/>
      <c r="D231" s="26"/>
      <c r="E231" s="26"/>
      <c r="F231" s="37"/>
      <c r="G231" s="37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52"/>
      <c r="S231" s="52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75"/>
      <c r="AE231" s="73"/>
      <c r="AF231" s="38"/>
    </row>
    <row r="232" spans="1:32" s="39" customFormat="1" ht="33">
      <c r="A232" s="23" t="s">
        <v>20</v>
      </c>
      <c r="B232" s="26"/>
      <c r="C232" s="26"/>
      <c r="D232" s="26"/>
      <c r="E232" s="26"/>
      <c r="F232" s="37"/>
      <c r="G232" s="37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52"/>
      <c r="S232" s="52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75"/>
      <c r="AE232" s="73"/>
      <c r="AF232" s="38"/>
    </row>
    <row r="233" spans="1:32" s="39" customFormat="1" ht="16.5">
      <c r="A233" s="23" t="s">
        <v>15</v>
      </c>
      <c r="B233" s="26">
        <f>B114++B184++B198+B205</f>
        <v>129</v>
      </c>
      <c r="C233" s="26">
        <f>C114++C184++C198+C205</f>
        <v>80</v>
      </c>
      <c r="D233" s="26">
        <f>D114++D184++D198+D205</f>
        <v>80</v>
      </c>
      <c r="E233" s="26">
        <f>E114++E184++E198+E205</f>
        <v>80</v>
      </c>
      <c r="F233" s="37">
        <f>E233/B233</f>
        <v>0.6201550387596899</v>
      </c>
      <c r="G233" s="37">
        <f>E233/C233</f>
        <v>1</v>
      </c>
      <c r="H233" s="26">
        <f>H111+H181+H195+H202</f>
        <v>0</v>
      </c>
      <c r="I233" s="26">
        <f aca="true" t="shared" si="48" ref="I233:AE233">I111+I181+I195+I202</f>
        <v>0</v>
      </c>
      <c r="J233" s="26">
        <f t="shared" si="48"/>
        <v>0</v>
      </c>
      <c r="K233" s="26">
        <f t="shared" si="48"/>
        <v>0</v>
      </c>
      <c r="L233" s="26">
        <f t="shared" si="48"/>
        <v>80</v>
      </c>
      <c r="M233" s="26">
        <f t="shared" si="48"/>
        <v>80</v>
      </c>
      <c r="N233" s="26">
        <f t="shared" si="48"/>
        <v>0</v>
      </c>
      <c r="O233" s="26">
        <f t="shared" si="48"/>
        <v>0</v>
      </c>
      <c r="P233" s="26">
        <f t="shared" si="48"/>
        <v>0</v>
      </c>
      <c r="Q233" s="26">
        <f t="shared" si="48"/>
        <v>0</v>
      </c>
      <c r="R233" s="52">
        <f t="shared" si="48"/>
        <v>0</v>
      </c>
      <c r="S233" s="52">
        <f t="shared" si="48"/>
        <v>0</v>
      </c>
      <c r="T233" s="26">
        <f t="shared" si="48"/>
        <v>0</v>
      </c>
      <c r="U233" s="26">
        <f t="shared" si="48"/>
        <v>0</v>
      </c>
      <c r="V233" s="26">
        <f t="shared" si="48"/>
        <v>0</v>
      </c>
      <c r="W233" s="26">
        <f t="shared" si="48"/>
        <v>0</v>
      </c>
      <c r="X233" s="26">
        <f t="shared" si="48"/>
        <v>9</v>
      </c>
      <c r="Y233" s="26">
        <f t="shared" si="48"/>
        <v>0</v>
      </c>
      <c r="Z233" s="26">
        <f t="shared" si="48"/>
        <v>40</v>
      </c>
      <c r="AA233" s="26">
        <f t="shared" si="48"/>
        <v>0</v>
      </c>
      <c r="AB233" s="26">
        <f t="shared" si="48"/>
        <v>0</v>
      </c>
      <c r="AC233" s="26">
        <f t="shared" si="48"/>
        <v>0</v>
      </c>
      <c r="AD233" s="26">
        <f t="shared" si="48"/>
        <v>0</v>
      </c>
      <c r="AE233" s="26">
        <f t="shared" si="48"/>
        <v>0</v>
      </c>
      <c r="AF233" s="38"/>
    </row>
    <row r="234" spans="1:32" s="39" customFormat="1" ht="33">
      <c r="A234" s="23" t="s">
        <v>21</v>
      </c>
      <c r="B234" s="26"/>
      <c r="C234" s="26"/>
      <c r="D234" s="26"/>
      <c r="E234" s="26"/>
      <c r="F234" s="37"/>
      <c r="G234" s="3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51"/>
      <c r="S234" s="51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72"/>
      <c r="AE234" s="73"/>
      <c r="AF234" s="38"/>
    </row>
    <row r="235" spans="1:32" s="39" customFormat="1" ht="16.5">
      <c r="A235" s="23" t="s">
        <v>17</v>
      </c>
      <c r="B235" s="26"/>
      <c r="C235" s="26"/>
      <c r="D235" s="26"/>
      <c r="E235" s="26"/>
      <c r="F235" s="37"/>
      <c r="G235" s="3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51"/>
      <c r="S235" s="51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72"/>
      <c r="AE235" s="73"/>
      <c r="AF235" s="38"/>
    </row>
    <row r="236" spans="1:32" s="50" customFormat="1" ht="16.5">
      <c r="A236" s="95" t="s">
        <v>60</v>
      </c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3"/>
    </row>
    <row r="237" spans="1:32" s="50" customFormat="1" ht="16.5">
      <c r="A237" s="95" t="s">
        <v>61</v>
      </c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3"/>
    </row>
    <row r="238" spans="1:32" s="7" customFormat="1" ht="49.5">
      <c r="A238" s="16" t="s">
        <v>62</v>
      </c>
      <c r="B238" s="25"/>
      <c r="C238" s="25"/>
      <c r="D238" s="25"/>
      <c r="E238" s="25"/>
      <c r="F238" s="36"/>
      <c r="G238" s="36"/>
      <c r="H238" s="25"/>
      <c r="I238" s="25"/>
      <c r="J238" s="25"/>
      <c r="K238" s="25"/>
      <c r="L238" s="58"/>
      <c r="M238" s="58"/>
      <c r="N238" s="58"/>
      <c r="O238" s="58"/>
      <c r="P238" s="58"/>
      <c r="Q238" s="58"/>
      <c r="R238" s="52"/>
      <c r="S238" s="52"/>
      <c r="T238" s="25"/>
      <c r="U238" s="25"/>
      <c r="V238" s="25"/>
      <c r="W238" s="25"/>
      <c r="X238" s="25"/>
      <c r="Y238" s="25"/>
      <c r="Z238" s="25"/>
      <c r="AA238" s="25"/>
      <c r="AB238" s="58"/>
      <c r="AC238" s="58"/>
      <c r="AD238" s="66"/>
      <c r="AE238" s="65"/>
      <c r="AF238" s="19"/>
    </row>
    <row r="239" spans="1:32" s="7" customFormat="1" ht="16.5">
      <c r="A239" s="9" t="s">
        <v>18</v>
      </c>
      <c r="B239" s="25">
        <f>B240+B241+B242</f>
        <v>0</v>
      </c>
      <c r="C239" s="25">
        <v>0</v>
      </c>
      <c r="D239" s="25">
        <v>0</v>
      </c>
      <c r="E239" s="25">
        <v>0</v>
      </c>
      <c r="F239" s="36" t="e">
        <f>E239/B239</f>
        <v>#DIV/0!</v>
      </c>
      <c r="G239" s="36" t="e">
        <f>E239/C239</f>
        <v>#DIV/0!</v>
      </c>
      <c r="H239" s="25">
        <f aca="true" t="shared" si="49" ref="H239:AD239">H240+H241+H242</f>
        <v>0</v>
      </c>
      <c r="I239" s="25">
        <v>0</v>
      </c>
      <c r="J239" s="25">
        <f t="shared" si="49"/>
        <v>0</v>
      </c>
      <c r="K239" s="25">
        <v>0</v>
      </c>
      <c r="L239" s="58">
        <f t="shared" si="49"/>
        <v>0</v>
      </c>
      <c r="M239" s="58">
        <v>0</v>
      </c>
      <c r="N239" s="58">
        <f t="shared" si="49"/>
        <v>0</v>
      </c>
      <c r="O239" s="58">
        <v>0</v>
      </c>
      <c r="P239" s="58">
        <f t="shared" si="49"/>
        <v>0</v>
      </c>
      <c r="Q239" s="58">
        <v>0</v>
      </c>
      <c r="R239" s="52">
        <f t="shared" si="49"/>
        <v>0</v>
      </c>
      <c r="S239" s="52">
        <v>0</v>
      </c>
      <c r="T239" s="25">
        <f t="shared" si="49"/>
        <v>0</v>
      </c>
      <c r="U239" s="25">
        <v>0</v>
      </c>
      <c r="V239" s="25">
        <f t="shared" si="49"/>
        <v>0</v>
      </c>
      <c r="W239" s="25">
        <v>0</v>
      </c>
      <c r="X239" s="25">
        <f t="shared" si="49"/>
        <v>0</v>
      </c>
      <c r="Y239" s="25">
        <v>0</v>
      </c>
      <c r="Z239" s="25">
        <f t="shared" si="49"/>
        <v>0</v>
      </c>
      <c r="AA239" s="25">
        <v>0</v>
      </c>
      <c r="AB239" s="58">
        <f t="shared" si="49"/>
        <v>0</v>
      </c>
      <c r="AC239" s="58">
        <v>0</v>
      </c>
      <c r="AD239" s="66">
        <f t="shared" si="49"/>
        <v>0</v>
      </c>
      <c r="AE239" s="65"/>
      <c r="AF239" s="19"/>
    </row>
    <row r="240" spans="1:32" s="7" customFormat="1" ht="16.5">
      <c r="A240" s="9" t="s">
        <v>16</v>
      </c>
      <c r="B240" s="25"/>
      <c r="C240" s="25"/>
      <c r="D240" s="25"/>
      <c r="E240" s="25"/>
      <c r="F240" s="36"/>
      <c r="G240" s="36"/>
      <c r="H240" s="25"/>
      <c r="I240" s="25"/>
      <c r="J240" s="25"/>
      <c r="K240" s="25"/>
      <c r="L240" s="58"/>
      <c r="M240" s="58"/>
      <c r="N240" s="58"/>
      <c r="O240" s="58"/>
      <c r="P240" s="58"/>
      <c r="Q240" s="58"/>
      <c r="R240" s="52"/>
      <c r="S240" s="52"/>
      <c r="T240" s="25"/>
      <c r="U240" s="25"/>
      <c r="V240" s="25"/>
      <c r="W240" s="25"/>
      <c r="X240" s="25"/>
      <c r="Y240" s="25"/>
      <c r="Z240" s="25"/>
      <c r="AA240" s="25"/>
      <c r="AB240" s="58"/>
      <c r="AC240" s="58"/>
      <c r="AD240" s="66"/>
      <c r="AE240" s="65"/>
      <c r="AF240" s="19"/>
    </row>
    <row r="241" spans="1:32" s="7" customFormat="1" ht="16.5">
      <c r="A241" s="9" t="s">
        <v>20</v>
      </c>
      <c r="B241" s="25"/>
      <c r="C241" s="25"/>
      <c r="D241" s="25"/>
      <c r="E241" s="25"/>
      <c r="F241" s="36"/>
      <c r="G241" s="36"/>
      <c r="H241" s="25"/>
      <c r="I241" s="25"/>
      <c r="J241" s="25"/>
      <c r="K241" s="25"/>
      <c r="L241" s="58"/>
      <c r="M241" s="58"/>
      <c r="N241" s="58"/>
      <c r="O241" s="58"/>
      <c r="P241" s="58"/>
      <c r="Q241" s="58"/>
      <c r="R241" s="52"/>
      <c r="S241" s="52"/>
      <c r="T241" s="25"/>
      <c r="U241" s="25"/>
      <c r="V241" s="25"/>
      <c r="W241" s="25"/>
      <c r="X241" s="25"/>
      <c r="Y241" s="25"/>
      <c r="Z241" s="25"/>
      <c r="AA241" s="25"/>
      <c r="AB241" s="58"/>
      <c r="AC241" s="58"/>
      <c r="AD241" s="66"/>
      <c r="AE241" s="65"/>
      <c r="AF241" s="19"/>
    </row>
    <row r="242" spans="1:32" s="7" customFormat="1" ht="16.5">
      <c r="A242" s="9" t="s">
        <v>15</v>
      </c>
      <c r="B242" s="25">
        <f>B249+B256</f>
        <v>0</v>
      </c>
      <c r="C242" s="25"/>
      <c r="D242" s="25"/>
      <c r="E242" s="25"/>
      <c r="F242" s="36" t="e">
        <f>E242/B242</f>
        <v>#DIV/0!</v>
      </c>
      <c r="G242" s="36" t="e">
        <f>E242/C242</f>
        <v>#DIV/0!</v>
      </c>
      <c r="H242" s="25">
        <f aca="true" t="shared" si="50" ref="H242:AD242">H249+H256</f>
        <v>0</v>
      </c>
      <c r="I242" s="25">
        <v>0</v>
      </c>
      <c r="J242" s="25">
        <f t="shared" si="50"/>
        <v>0</v>
      </c>
      <c r="K242" s="25">
        <v>0</v>
      </c>
      <c r="L242" s="58">
        <f t="shared" si="50"/>
        <v>0</v>
      </c>
      <c r="M242" s="58">
        <v>0</v>
      </c>
      <c r="N242" s="58">
        <f t="shared" si="50"/>
        <v>0</v>
      </c>
      <c r="O242" s="58">
        <v>0</v>
      </c>
      <c r="P242" s="58">
        <f t="shared" si="50"/>
        <v>0</v>
      </c>
      <c r="Q242" s="58">
        <v>0</v>
      </c>
      <c r="R242" s="52">
        <f t="shared" si="50"/>
        <v>0</v>
      </c>
      <c r="S242" s="52">
        <v>0</v>
      </c>
      <c r="T242" s="25">
        <f t="shared" si="50"/>
        <v>0</v>
      </c>
      <c r="U242" s="25"/>
      <c r="V242" s="25">
        <f t="shared" si="50"/>
        <v>0</v>
      </c>
      <c r="W242" s="25">
        <v>0</v>
      </c>
      <c r="X242" s="25">
        <f t="shared" si="50"/>
        <v>0</v>
      </c>
      <c r="Y242" s="25">
        <v>0</v>
      </c>
      <c r="Z242" s="25">
        <f t="shared" si="50"/>
        <v>0</v>
      </c>
      <c r="AA242" s="25">
        <v>0</v>
      </c>
      <c r="AB242" s="58">
        <f t="shared" si="50"/>
        <v>0</v>
      </c>
      <c r="AC242" s="58">
        <v>0</v>
      </c>
      <c r="AD242" s="66">
        <f t="shared" si="50"/>
        <v>0</v>
      </c>
      <c r="AE242" s="65"/>
      <c r="AF242" s="19"/>
    </row>
    <row r="243" spans="1:32" s="7" customFormat="1" ht="16.5">
      <c r="A243" s="9" t="s">
        <v>21</v>
      </c>
      <c r="B243" s="25"/>
      <c r="C243" s="25"/>
      <c r="D243" s="25"/>
      <c r="E243" s="25"/>
      <c r="F243" s="36"/>
      <c r="G243" s="36"/>
      <c r="H243" s="24"/>
      <c r="I243" s="24"/>
      <c r="J243" s="24"/>
      <c r="K243" s="24"/>
      <c r="L243" s="57"/>
      <c r="M243" s="57"/>
      <c r="N243" s="57"/>
      <c r="O243" s="57"/>
      <c r="P243" s="57"/>
      <c r="Q243" s="57"/>
      <c r="R243" s="51"/>
      <c r="S243" s="51"/>
      <c r="T243" s="24"/>
      <c r="U243" s="24"/>
      <c r="V243" s="24"/>
      <c r="W243" s="24"/>
      <c r="X243" s="24"/>
      <c r="Y243" s="24"/>
      <c r="Z243" s="24"/>
      <c r="AA243" s="24"/>
      <c r="AB243" s="57"/>
      <c r="AC243" s="57"/>
      <c r="AD243" s="64"/>
      <c r="AE243" s="65"/>
      <c r="AF243" s="19"/>
    </row>
    <row r="244" spans="1:32" s="7" customFormat="1" ht="16.5">
      <c r="A244" s="9" t="s">
        <v>17</v>
      </c>
      <c r="B244" s="25"/>
      <c r="C244" s="25"/>
      <c r="D244" s="25"/>
      <c r="E244" s="25"/>
      <c r="F244" s="36"/>
      <c r="G244" s="36"/>
      <c r="H244" s="24"/>
      <c r="I244" s="24"/>
      <c r="J244" s="24"/>
      <c r="K244" s="24"/>
      <c r="L244" s="57"/>
      <c r="M244" s="57"/>
      <c r="N244" s="57"/>
      <c r="O244" s="57"/>
      <c r="P244" s="57"/>
      <c r="Q244" s="57"/>
      <c r="R244" s="51"/>
      <c r="S244" s="51"/>
      <c r="T244" s="24"/>
      <c r="U244" s="24"/>
      <c r="V244" s="24"/>
      <c r="W244" s="24"/>
      <c r="X244" s="24"/>
      <c r="Y244" s="24"/>
      <c r="Z244" s="24"/>
      <c r="AA244" s="24"/>
      <c r="AB244" s="57"/>
      <c r="AC244" s="57"/>
      <c r="AD244" s="64"/>
      <c r="AE244" s="65"/>
      <c r="AF244" s="19"/>
    </row>
    <row r="245" spans="1:32" s="7" customFormat="1" ht="33">
      <c r="A245" s="16" t="s">
        <v>63</v>
      </c>
      <c r="B245" s="25"/>
      <c r="C245" s="25"/>
      <c r="D245" s="25"/>
      <c r="E245" s="25"/>
      <c r="F245" s="36"/>
      <c r="G245" s="36"/>
      <c r="H245" s="24"/>
      <c r="I245" s="24"/>
      <c r="J245" s="24"/>
      <c r="K245" s="24"/>
      <c r="L245" s="57"/>
      <c r="M245" s="57"/>
      <c r="N245" s="57"/>
      <c r="O245" s="57"/>
      <c r="P245" s="57"/>
      <c r="Q245" s="57"/>
      <c r="R245" s="51"/>
      <c r="S245" s="51"/>
      <c r="T245" s="24"/>
      <c r="U245" s="24"/>
      <c r="V245" s="24"/>
      <c r="W245" s="24"/>
      <c r="X245" s="24"/>
      <c r="Y245" s="24"/>
      <c r="Z245" s="24"/>
      <c r="AA245" s="24"/>
      <c r="AB245" s="57"/>
      <c r="AC245" s="57"/>
      <c r="AD245" s="64"/>
      <c r="AE245" s="65"/>
      <c r="AF245" s="19"/>
    </row>
    <row r="246" spans="1:32" s="7" customFormat="1" ht="16.5">
      <c r="A246" s="9" t="s">
        <v>18</v>
      </c>
      <c r="B246" s="25">
        <f>B247+B248+B249</f>
        <v>0</v>
      </c>
      <c r="C246" s="25">
        <v>0</v>
      </c>
      <c r="D246" s="25">
        <v>0</v>
      </c>
      <c r="E246" s="25">
        <v>0</v>
      </c>
      <c r="F246" s="36" t="e">
        <f aca="true" t="shared" si="51" ref="F246:F251">E246/B246</f>
        <v>#DIV/0!</v>
      </c>
      <c r="G246" s="36" t="e">
        <f aca="true" t="shared" si="52" ref="G246:G251">E246/C246</f>
        <v>#DIV/0!</v>
      </c>
      <c r="H246" s="25">
        <f aca="true" t="shared" si="53" ref="H246:AD246">H247+H248+H249</f>
        <v>0</v>
      </c>
      <c r="I246" s="25">
        <v>0</v>
      </c>
      <c r="J246" s="25">
        <f t="shared" si="53"/>
        <v>0</v>
      </c>
      <c r="K246" s="25">
        <v>0</v>
      </c>
      <c r="L246" s="58">
        <f t="shared" si="53"/>
        <v>0</v>
      </c>
      <c r="M246" s="58">
        <v>0</v>
      </c>
      <c r="N246" s="58">
        <f t="shared" si="53"/>
        <v>0</v>
      </c>
      <c r="O246" s="58">
        <v>0</v>
      </c>
      <c r="P246" s="58">
        <f t="shared" si="53"/>
        <v>0</v>
      </c>
      <c r="Q246" s="58">
        <v>0</v>
      </c>
      <c r="R246" s="52">
        <f t="shared" si="53"/>
        <v>0</v>
      </c>
      <c r="S246" s="52">
        <v>0</v>
      </c>
      <c r="T246" s="25">
        <f t="shared" si="53"/>
        <v>0</v>
      </c>
      <c r="U246" s="25">
        <v>0</v>
      </c>
      <c r="V246" s="25">
        <f t="shared" si="53"/>
        <v>0</v>
      </c>
      <c r="W246" s="25">
        <v>0</v>
      </c>
      <c r="X246" s="25">
        <f t="shared" si="53"/>
        <v>0</v>
      </c>
      <c r="Y246" s="25">
        <v>0</v>
      </c>
      <c r="Z246" s="25">
        <f t="shared" si="53"/>
        <v>0</v>
      </c>
      <c r="AA246" s="25">
        <v>0</v>
      </c>
      <c r="AB246" s="58">
        <f t="shared" si="53"/>
        <v>0</v>
      </c>
      <c r="AC246" s="58">
        <v>0</v>
      </c>
      <c r="AD246" s="66">
        <f t="shared" si="53"/>
        <v>0</v>
      </c>
      <c r="AE246" s="65"/>
      <c r="AF246" s="19"/>
    </row>
    <row r="247" spans="1:32" s="7" customFormat="1" ht="16.5">
      <c r="A247" s="9" t="s">
        <v>16</v>
      </c>
      <c r="B247" s="25">
        <f>H247+J247+L247+N247+P247+R247+T247+V247+X247+Z247+AB247+AD247</f>
        <v>0</v>
      </c>
      <c r="C247" s="25"/>
      <c r="D247" s="25"/>
      <c r="E247" s="25"/>
      <c r="F247" s="36" t="e">
        <f t="shared" si="51"/>
        <v>#DIV/0!</v>
      </c>
      <c r="G247" s="36" t="e">
        <f t="shared" si="52"/>
        <v>#DIV/0!</v>
      </c>
      <c r="H247" s="24"/>
      <c r="I247" s="24"/>
      <c r="J247" s="24"/>
      <c r="K247" s="24"/>
      <c r="L247" s="57"/>
      <c r="M247" s="57"/>
      <c r="N247" s="57"/>
      <c r="O247" s="57"/>
      <c r="P247" s="57"/>
      <c r="Q247" s="57"/>
      <c r="R247" s="51"/>
      <c r="S247" s="51"/>
      <c r="T247" s="24"/>
      <c r="U247" s="24"/>
      <c r="V247" s="24"/>
      <c r="W247" s="24"/>
      <c r="X247" s="24"/>
      <c r="Y247" s="24"/>
      <c r="Z247" s="24"/>
      <c r="AA247" s="24"/>
      <c r="AB247" s="57"/>
      <c r="AC247" s="57"/>
      <c r="AD247" s="64"/>
      <c r="AE247" s="65"/>
      <c r="AF247" s="19"/>
    </row>
    <row r="248" spans="1:32" s="7" customFormat="1" ht="16.5">
      <c r="A248" s="9" t="s">
        <v>20</v>
      </c>
      <c r="B248" s="25">
        <f>H248+J248+L248+N248+P248+R248+T248+V248+X248+Z248+AB248+AD248</f>
        <v>0</v>
      </c>
      <c r="C248" s="25"/>
      <c r="D248" s="25"/>
      <c r="E248" s="25"/>
      <c r="F248" s="36" t="e">
        <f t="shared" si="51"/>
        <v>#DIV/0!</v>
      </c>
      <c r="G248" s="36" t="e">
        <f t="shared" si="52"/>
        <v>#DIV/0!</v>
      </c>
      <c r="H248" s="24"/>
      <c r="I248" s="24"/>
      <c r="J248" s="24"/>
      <c r="K248" s="24"/>
      <c r="L248" s="57"/>
      <c r="M248" s="57"/>
      <c r="N248" s="57"/>
      <c r="O248" s="57"/>
      <c r="P248" s="57"/>
      <c r="Q248" s="57"/>
      <c r="R248" s="51"/>
      <c r="S248" s="51"/>
      <c r="T248" s="24"/>
      <c r="U248" s="24"/>
      <c r="V248" s="24"/>
      <c r="W248" s="24"/>
      <c r="X248" s="24"/>
      <c r="Y248" s="24"/>
      <c r="Z248" s="24"/>
      <c r="AA248" s="24"/>
      <c r="AB248" s="57"/>
      <c r="AC248" s="57"/>
      <c r="AD248" s="64"/>
      <c r="AE248" s="65"/>
      <c r="AF248" s="19"/>
    </row>
    <row r="249" spans="1:32" s="7" customFormat="1" ht="16.5">
      <c r="A249" s="9" t="s">
        <v>15</v>
      </c>
      <c r="B249" s="25">
        <f>H249+J249+L249+N249+P249+R249+T249+V249+X249+Z249+AB249+AD249</f>
        <v>0</v>
      </c>
      <c r="C249" s="25"/>
      <c r="D249" s="25"/>
      <c r="E249" s="25"/>
      <c r="F249" s="36" t="e">
        <f t="shared" si="51"/>
        <v>#DIV/0!</v>
      </c>
      <c r="G249" s="36" t="e">
        <f t="shared" si="52"/>
        <v>#DIV/0!</v>
      </c>
      <c r="H249" s="24"/>
      <c r="I249" s="24"/>
      <c r="J249" s="24"/>
      <c r="K249" s="24"/>
      <c r="L249" s="57"/>
      <c r="M249" s="57"/>
      <c r="N249" s="57"/>
      <c r="O249" s="57"/>
      <c r="P249" s="57"/>
      <c r="Q249" s="57"/>
      <c r="R249" s="51"/>
      <c r="S249" s="51"/>
      <c r="T249" s="24"/>
      <c r="U249" s="24"/>
      <c r="V249" s="24"/>
      <c r="W249" s="24"/>
      <c r="X249" s="24"/>
      <c r="Y249" s="24"/>
      <c r="Z249" s="24"/>
      <c r="AA249" s="24"/>
      <c r="AB249" s="57"/>
      <c r="AC249" s="57"/>
      <c r="AD249" s="64"/>
      <c r="AE249" s="65"/>
      <c r="AF249" s="19"/>
    </row>
    <row r="250" spans="1:32" s="7" customFormat="1" ht="16.5">
      <c r="A250" s="9" t="s">
        <v>21</v>
      </c>
      <c r="B250" s="25">
        <f>H250+J250+L250+N250+P250+R250+T250+V250+X250+Z250+AB250+AD250</f>
        <v>0</v>
      </c>
      <c r="C250" s="25"/>
      <c r="D250" s="25"/>
      <c r="E250" s="25"/>
      <c r="F250" s="36" t="e">
        <f t="shared" si="51"/>
        <v>#DIV/0!</v>
      </c>
      <c r="G250" s="36" t="e">
        <f t="shared" si="52"/>
        <v>#DIV/0!</v>
      </c>
      <c r="H250" s="24"/>
      <c r="I250" s="24"/>
      <c r="J250" s="24"/>
      <c r="K250" s="24"/>
      <c r="L250" s="57"/>
      <c r="M250" s="57"/>
      <c r="N250" s="57"/>
      <c r="O250" s="57"/>
      <c r="P250" s="57"/>
      <c r="Q250" s="57"/>
      <c r="R250" s="51"/>
      <c r="S250" s="51"/>
      <c r="T250" s="24"/>
      <c r="U250" s="24"/>
      <c r="V250" s="24"/>
      <c r="W250" s="24"/>
      <c r="X250" s="24"/>
      <c r="Y250" s="24"/>
      <c r="Z250" s="24"/>
      <c r="AA250" s="24"/>
      <c r="AB250" s="57"/>
      <c r="AC250" s="57"/>
      <c r="AD250" s="64"/>
      <c r="AE250" s="65"/>
      <c r="AF250" s="19"/>
    </row>
    <row r="251" spans="1:32" s="7" customFormat="1" ht="16.5">
      <c r="A251" s="9" t="s">
        <v>17</v>
      </c>
      <c r="B251" s="25">
        <f>H251+J251+L251+N251+P251+R251+T251+V251+X251+Z251+AB251+AD251</f>
        <v>0</v>
      </c>
      <c r="C251" s="25"/>
      <c r="D251" s="25"/>
      <c r="E251" s="25"/>
      <c r="F251" s="36" t="e">
        <f t="shared" si="51"/>
        <v>#DIV/0!</v>
      </c>
      <c r="G251" s="36" t="e">
        <f t="shared" si="52"/>
        <v>#DIV/0!</v>
      </c>
      <c r="H251" s="24"/>
      <c r="I251" s="24"/>
      <c r="J251" s="24"/>
      <c r="K251" s="24"/>
      <c r="L251" s="57"/>
      <c r="M251" s="57"/>
      <c r="N251" s="57"/>
      <c r="O251" s="57"/>
      <c r="P251" s="57"/>
      <c r="Q251" s="57"/>
      <c r="R251" s="51"/>
      <c r="S251" s="51"/>
      <c r="T251" s="24"/>
      <c r="U251" s="24"/>
      <c r="V251" s="24"/>
      <c r="W251" s="24"/>
      <c r="X251" s="24"/>
      <c r="Y251" s="24"/>
      <c r="Z251" s="24"/>
      <c r="AA251" s="24"/>
      <c r="AB251" s="57"/>
      <c r="AC251" s="57"/>
      <c r="AD251" s="64"/>
      <c r="AE251" s="65"/>
      <c r="AF251" s="19"/>
    </row>
    <row r="252" spans="1:32" s="7" customFormat="1" ht="66">
      <c r="A252" s="16" t="s">
        <v>64</v>
      </c>
      <c r="B252" s="25"/>
      <c r="C252" s="25"/>
      <c r="D252" s="25"/>
      <c r="E252" s="25"/>
      <c r="F252" s="36"/>
      <c r="G252" s="36"/>
      <c r="H252" s="24"/>
      <c r="I252" s="24"/>
      <c r="J252" s="24"/>
      <c r="K252" s="24"/>
      <c r="L252" s="57"/>
      <c r="M252" s="57"/>
      <c r="N252" s="57"/>
      <c r="O252" s="57"/>
      <c r="P252" s="57"/>
      <c r="Q252" s="57"/>
      <c r="R252" s="51"/>
      <c r="S252" s="51"/>
      <c r="T252" s="24"/>
      <c r="U252" s="24"/>
      <c r="V252" s="24"/>
      <c r="W252" s="24"/>
      <c r="X252" s="24"/>
      <c r="Y252" s="24"/>
      <c r="Z252" s="24"/>
      <c r="AA252" s="24"/>
      <c r="AB252" s="57"/>
      <c r="AC252" s="57"/>
      <c r="AD252" s="64"/>
      <c r="AE252" s="65"/>
      <c r="AF252" s="19"/>
    </row>
    <row r="253" spans="1:32" s="7" customFormat="1" ht="16.5">
      <c r="A253" s="9" t="s">
        <v>18</v>
      </c>
      <c r="B253" s="25">
        <f>B254+B255+B256</f>
        <v>0</v>
      </c>
      <c r="C253" s="25">
        <v>0</v>
      </c>
      <c r="D253" s="25">
        <v>0</v>
      </c>
      <c r="E253" s="25">
        <v>0</v>
      </c>
      <c r="F253" s="36" t="e">
        <f aca="true" t="shared" si="54" ref="F253:F258">E253/B253</f>
        <v>#DIV/0!</v>
      </c>
      <c r="G253" s="36" t="e">
        <f aca="true" t="shared" si="55" ref="G253:G258">E253/C253</f>
        <v>#DIV/0!</v>
      </c>
      <c r="H253" s="25">
        <f>H256</f>
        <v>0</v>
      </c>
      <c r="I253" s="25">
        <f aca="true" t="shared" si="56" ref="I253:AE253">I256</f>
        <v>0</v>
      </c>
      <c r="J253" s="25">
        <f t="shared" si="56"/>
        <v>0</v>
      </c>
      <c r="K253" s="25">
        <f t="shared" si="56"/>
        <v>0</v>
      </c>
      <c r="L253" s="58">
        <f t="shared" si="56"/>
        <v>0</v>
      </c>
      <c r="M253" s="58">
        <f t="shared" si="56"/>
        <v>0</v>
      </c>
      <c r="N253" s="58">
        <f t="shared" si="56"/>
        <v>0</v>
      </c>
      <c r="O253" s="58">
        <f t="shared" si="56"/>
        <v>0</v>
      </c>
      <c r="P253" s="58">
        <f t="shared" si="56"/>
        <v>0</v>
      </c>
      <c r="Q253" s="58">
        <f t="shared" si="56"/>
        <v>0</v>
      </c>
      <c r="R253" s="52">
        <f t="shared" si="56"/>
        <v>0</v>
      </c>
      <c r="S253" s="52">
        <f t="shared" si="56"/>
        <v>0</v>
      </c>
      <c r="T253" s="25">
        <f t="shared" si="56"/>
        <v>0</v>
      </c>
      <c r="U253" s="25">
        <f t="shared" si="56"/>
        <v>0</v>
      </c>
      <c r="V253" s="25">
        <f t="shared" si="56"/>
        <v>0</v>
      </c>
      <c r="W253" s="25">
        <f t="shared" si="56"/>
        <v>0</v>
      </c>
      <c r="X253" s="25">
        <f t="shared" si="56"/>
        <v>0</v>
      </c>
      <c r="Y253" s="25">
        <f t="shared" si="56"/>
        <v>0</v>
      </c>
      <c r="Z253" s="25">
        <f t="shared" si="56"/>
        <v>0</v>
      </c>
      <c r="AA253" s="25">
        <f t="shared" si="56"/>
        <v>0</v>
      </c>
      <c r="AB253" s="58">
        <f t="shared" si="56"/>
        <v>0</v>
      </c>
      <c r="AC253" s="58">
        <f t="shared" si="56"/>
        <v>0</v>
      </c>
      <c r="AD253" s="25">
        <f t="shared" si="56"/>
        <v>0</v>
      </c>
      <c r="AE253" s="25">
        <f t="shared" si="56"/>
        <v>0</v>
      </c>
      <c r="AF253" s="19"/>
    </row>
    <row r="254" spans="1:32" s="7" customFormat="1" ht="16.5">
      <c r="A254" s="9" t="s">
        <v>16</v>
      </c>
      <c r="B254" s="25">
        <f>H254+J254+L254+N254+P254+R254+T254+V254+X254+Z254+AB254+AD254</f>
        <v>0</v>
      </c>
      <c r="C254" s="25"/>
      <c r="D254" s="25"/>
      <c r="E254" s="25"/>
      <c r="F254" s="36" t="e">
        <f t="shared" si="54"/>
        <v>#DIV/0!</v>
      </c>
      <c r="G254" s="36" t="e">
        <f t="shared" si="55"/>
        <v>#DIV/0!</v>
      </c>
      <c r="H254" s="24"/>
      <c r="I254" s="24"/>
      <c r="J254" s="24"/>
      <c r="K254" s="24"/>
      <c r="L254" s="57"/>
      <c r="M254" s="57"/>
      <c r="N254" s="57"/>
      <c r="O254" s="57"/>
      <c r="P254" s="57"/>
      <c r="Q254" s="57"/>
      <c r="R254" s="51"/>
      <c r="S254" s="51"/>
      <c r="T254" s="24"/>
      <c r="U254" s="24"/>
      <c r="V254" s="24"/>
      <c r="W254" s="24"/>
      <c r="X254" s="24"/>
      <c r="Y254" s="24"/>
      <c r="Z254" s="24"/>
      <c r="AA254" s="24"/>
      <c r="AB254" s="57"/>
      <c r="AC254" s="57"/>
      <c r="AD254" s="64"/>
      <c r="AE254" s="65"/>
      <c r="AF254" s="19"/>
    </row>
    <row r="255" spans="1:32" s="7" customFormat="1" ht="16.5">
      <c r="A255" s="9" t="s">
        <v>20</v>
      </c>
      <c r="B255" s="25">
        <f>H255+J255+L255+N255+P255+R255+T255+V255+X255+Z255+AB255+AD255</f>
        <v>0</v>
      </c>
      <c r="C255" s="25"/>
      <c r="D255" s="25"/>
      <c r="E255" s="25"/>
      <c r="F255" s="36" t="e">
        <f t="shared" si="54"/>
        <v>#DIV/0!</v>
      </c>
      <c r="G255" s="36" t="e">
        <f t="shared" si="55"/>
        <v>#DIV/0!</v>
      </c>
      <c r="H255" s="24"/>
      <c r="I255" s="24"/>
      <c r="J255" s="24"/>
      <c r="K255" s="24"/>
      <c r="L255" s="57"/>
      <c r="M255" s="57"/>
      <c r="N255" s="57"/>
      <c r="O255" s="57"/>
      <c r="P255" s="57"/>
      <c r="Q255" s="57"/>
      <c r="R255" s="51"/>
      <c r="S255" s="51"/>
      <c r="T255" s="24"/>
      <c r="U255" s="24"/>
      <c r="V255" s="24"/>
      <c r="W255" s="24"/>
      <c r="X255" s="24"/>
      <c r="Y255" s="24"/>
      <c r="Z255" s="24"/>
      <c r="AA255" s="24"/>
      <c r="AB255" s="57"/>
      <c r="AC255" s="57"/>
      <c r="AD255" s="64"/>
      <c r="AE255" s="65"/>
      <c r="AF255" s="19"/>
    </row>
    <row r="256" spans="1:32" s="7" customFormat="1" ht="16.5">
      <c r="A256" s="9" t="s">
        <v>15</v>
      </c>
      <c r="B256" s="25">
        <f>H256+J256+L256+N256+P256+R256+T256+V256+X256+Z256+AB256+AD256</f>
        <v>0</v>
      </c>
      <c r="C256" s="25">
        <v>0</v>
      </c>
      <c r="D256" s="25">
        <v>0</v>
      </c>
      <c r="E256" s="25">
        <v>0</v>
      </c>
      <c r="F256" s="36" t="e">
        <f t="shared" si="54"/>
        <v>#DIV/0!</v>
      </c>
      <c r="G256" s="36" t="e">
        <f t="shared" si="55"/>
        <v>#DIV/0!</v>
      </c>
      <c r="H256" s="24">
        <v>0</v>
      </c>
      <c r="I256" s="24">
        <v>0</v>
      </c>
      <c r="J256" s="24">
        <v>0</v>
      </c>
      <c r="K256" s="24">
        <v>0</v>
      </c>
      <c r="L256" s="57">
        <v>0</v>
      </c>
      <c r="M256" s="57">
        <v>0</v>
      </c>
      <c r="N256" s="57">
        <v>0</v>
      </c>
      <c r="O256" s="57">
        <v>0</v>
      </c>
      <c r="P256" s="57">
        <v>0</v>
      </c>
      <c r="Q256" s="57">
        <v>0</v>
      </c>
      <c r="R256" s="51">
        <v>0</v>
      </c>
      <c r="S256" s="51">
        <v>0</v>
      </c>
      <c r="T256" s="24">
        <v>0</v>
      </c>
      <c r="U256" s="24">
        <v>0</v>
      </c>
      <c r="V256" s="24">
        <v>0</v>
      </c>
      <c r="W256" s="24">
        <v>0</v>
      </c>
      <c r="X256" s="24">
        <v>0</v>
      </c>
      <c r="Y256" s="24">
        <v>0</v>
      </c>
      <c r="Z256" s="24"/>
      <c r="AA256" s="24"/>
      <c r="AB256" s="57"/>
      <c r="AC256" s="57"/>
      <c r="AD256" s="64"/>
      <c r="AE256" s="65"/>
      <c r="AF256" s="19"/>
    </row>
    <row r="257" spans="1:32" s="7" customFormat="1" ht="16.5">
      <c r="A257" s="9" t="s">
        <v>21</v>
      </c>
      <c r="B257" s="25">
        <f>H257+J257+L257+N257+P257+R257+T257+V257+X257+Z257+AB257+AD257</f>
        <v>0</v>
      </c>
      <c r="C257" s="25"/>
      <c r="D257" s="25"/>
      <c r="E257" s="25"/>
      <c r="F257" s="36" t="e">
        <f t="shared" si="54"/>
        <v>#DIV/0!</v>
      </c>
      <c r="G257" s="36" t="e">
        <f t="shared" si="55"/>
        <v>#DIV/0!</v>
      </c>
      <c r="H257" s="24"/>
      <c r="I257" s="24"/>
      <c r="J257" s="24"/>
      <c r="K257" s="24"/>
      <c r="L257" s="57"/>
      <c r="M257" s="57"/>
      <c r="N257" s="57"/>
      <c r="O257" s="57"/>
      <c r="P257" s="57"/>
      <c r="Q257" s="57"/>
      <c r="R257" s="51"/>
      <c r="S257" s="51"/>
      <c r="T257" s="24"/>
      <c r="U257" s="24"/>
      <c r="V257" s="24"/>
      <c r="W257" s="24"/>
      <c r="X257" s="24"/>
      <c r="Y257" s="24"/>
      <c r="Z257" s="24"/>
      <c r="AA257" s="24"/>
      <c r="AB257" s="57"/>
      <c r="AC257" s="57"/>
      <c r="AD257" s="64"/>
      <c r="AE257" s="65"/>
      <c r="AF257" s="19"/>
    </row>
    <row r="258" spans="1:32" s="7" customFormat="1" ht="16.5">
      <c r="A258" s="79" t="s">
        <v>17</v>
      </c>
      <c r="B258" s="80">
        <f>H258+J258+L258+N258+P258+R258+T258+V258+X258+Z258+AB258+AD258</f>
        <v>0</v>
      </c>
      <c r="C258" s="80"/>
      <c r="D258" s="80"/>
      <c r="E258" s="80"/>
      <c r="F258" s="81" t="e">
        <f t="shared" si="54"/>
        <v>#DIV/0!</v>
      </c>
      <c r="G258" s="81" t="e">
        <f t="shared" si="55"/>
        <v>#DIV/0!</v>
      </c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8"/>
      <c r="S258" s="88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3"/>
      <c r="AE258" s="84"/>
      <c r="AF258" s="85"/>
    </row>
    <row r="259" spans="1:32" s="39" customFormat="1" ht="16.5">
      <c r="A259" s="86" t="s">
        <v>25</v>
      </c>
      <c r="B259" s="80"/>
      <c r="C259" s="80"/>
      <c r="D259" s="80"/>
      <c r="E259" s="80"/>
      <c r="F259" s="81"/>
      <c r="G259" s="81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8"/>
      <c r="S259" s="88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3"/>
      <c r="AE259" s="84"/>
      <c r="AF259" s="85"/>
    </row>
    <row r="260" spans="1:32" s="39" customFormat="1" ht="16.5">
      <c r="A260" s="86" t="s">
        <v>18</v>
      </c>
      <c r="B260" s="80">
        <f>B261+B262+B263</f>
        <v>0</v>
      </c>
      <c r="C260" s="80">
        <v>0</v>
      </c>
      <c r="D260" s="80">
        <v>0</v>
      </c>
      <c r="E260" s="80">
        <v>0</v>
      </c>
      <c r="F260" s="81" t="e">
        <f>E260/B260</f>
        <v>#DIV/0!</v>
      </c>
      <c r="G260" s="81" t="e">
        <f>E260/C260</f>
        <v>#DIV/0!</v>
      </c>
      <c r="H260" s="80">
        <f>H263</f>
        <v>0</v>
      </c>
      <c r="I260" s="80">
        <f aca="true" t="shared" si="57" ref="I260:AE260">I263</f>
        <v>0</v>
      </c>
      <c r="J260" s="80">
        <f t="shared" si="57"/>
        <v>0</v>
      </c>
      <c r="K260" s="80">
        <f t="shared" si="57"/>
        <v>0</v>
      </c>
      <c r="L260" s="80">
        <f t="shared" si="57"/>
        <v>0</v>
      </c>
      <c r="M260" s="80">
        <f t="shared" si="57"/>
        <v>0</v>
      </c>
      <c r="N260" s="80">
        <f t="shared" si="57"/>
        <v>0</v>
      </c>
      <c r="O260" s="80">
        <f t="shared" si="57"/>
        <v>0</v>
      </c>
      <c r="P260" s="80">
        <f t="shared" si="57"/>
        <v>0</v>
      </c>
      <c r="Q260" s="80">
        <f t="shared" si="57"/>
        <v>0</v>
      </c>
      <c r="R260" s="89">
        <f t="shared" si="57"/>
        <v>0</v>
      </c>
      <c r="S260" s="89">
        <f t="shared" si="57"/>
        <v>0</v>
      </c>
      <c r="T260" s="80">
        <f t="shared" si="57"/>
        <v>0</v>
      </c>
      <c r="U260" s="80">
        <f t="shared" si="57"/>
        <v>0</v>
      </c>
      <c r="V260" s="80">
        <f t="shared" si="57"/>
        <v>0</v>
      </c>
      <c r="W260" s="80">
        <f t="shared" si="57"/>
        <v>0</v>
      </c>
      <c r="X260" s="80">
        <f t="shared" si="57"/>
        <v>0</v>
      </c>
      <c r="Y260" s="80">
        <f t="shared" si="57"/>
        <v>0</v>
      </c>
      <c r="Z260" s="80">
        <f t="shared" si="57"/>
        <v>0</v>
      </c>
      <c r="AA260" s="80">
        <f t="shared" si="57"/>
        <v>0</v>
      </c>
      <c r="AB260" s="80">
        <f t="shared" si="57"/>
        <v>0</v>
      </c>
      <c r="AC260" s="80">
        <f t="shared" si="57"/>
        <v>0</v>
      </c>
      <c r="AD260" s="80">
        <f t="shared" si="57"/>
        <v>0</v>
      </c>
      <c r="AE260" s="80">
        <f t="shared" si="57"/>
        <v>0</v>
      </c>
      <c r="AF260" s="85"/>
    </row>
    <row r="261" spans="1:32" s="39" customFormat="1" ht="16.5">
      <c r="A261" s="86" t="s">
        <v>16</v>
      </c>
      <c r="B261" s="80"/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9"/>
      <c r="S261" s="89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7"/>
      <c r="AE261" s="84"/>
      <c r="AF261" s="85"/>
    </row>
    <row r="262" spans="1:32" s="39" customFormat="1" ht="33">
      <c r="A262" s="86" t="s">
        <v>20</v>
      </c>
      <c r="B262" s="80"/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9"/>
      <c r="S262" s="89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7"/>
      <c r="AE262" s="84"/>
      <c r="AF262" s="85"/>
    </row>
    <row r="263" spans="1:32" s="39" customFormat="1" ht="16.5">
      <c r="A263" s="86" t="s">
        <v>15</v>
      </c>
      <c r="B263" s="80">
        <f>B242</f>
        <v>0</v>
      </c>
      <c r="C263" s="80">
        <f>H263+J263+L263+N263+P263+R263+T263+V263+X263+Z263+AB263+AD263</f>
        <v>0</v>
      </c>
      <c r="D263" s="80">
        <f>I263+K263+M263+O263+Q263+S263+U263++W263+Y263+AA263+AC263+AE263</f>
        <v>0</v>
      </c>
      <c r="E263" s="80">
        <v>0</v>
      </c>
      <c r="F263" s="81" t="e">
        <f>E263/B263</f>
        <v>#DIV/0!</v>
      </c>
      <c r="G263" s="81" t="e">
        <f>E263/C263</f>
        <v>#DIV/0!</v>
      </c>
      <c r="H263" s="80">
        <f>H239</f>
        <v>0</v>
      </c>
      <c r="I263" s="80">
        <f aca="true" t="shared" si="58" ref="I263:AE263">I239</f>
        <v>0</v>
      </c>
      <c r="J263" s="80">
        <f t="shared" si="58"/>
        <v>0</v>
      </c>
      <c r="K263" s="80">
        <f t="shared" si="58"/>
        <v>0</v>
      </c>
      <c r="L263" s="80">
        <f t="shared" si="58"/>
        <v>0</v>
      </c>
      <c r="M263" s="80">
        <f t="shared" si="58"/>
        <v>0</v>
      </c>
      <c r="N263" s="80">
        <f t="shared" si="58"/>
        <v>0</v>
      </c>
      <c r="O263" s="80">
        <f t="shared" si="58"/>
        <v>0</v>
      </c>
      <c r="P263" s="80">
        <f t="shared" si="58"/>
        <v>0</v>
      </c>
      <c r="Q263" s="80">
        <f t="shared" si="58"/>
        <v>0</v>
      </c>
      <c r="R263" s="89">
        <f t="shared" si="58"/>
        <v>0</v>
      </c>
      <c r="S263" s="89">
        <f t="shared" si="58"/>
        <v>0</v>
      </c>
      <c r="T263" s="80">
        <f t="shared" si="58"/>
        <v>0</v>
      </c>
      <c r="U263" s="80">
        <f t="shared" si="58"/>
        <v>0</v>
      </c>
      <c r="V263" s="80">
        <f t="shared" si="58"/>
        <v>0</v>
      </c>
      <c r="W263" s="80">
        <f t="shared" si="58"/>
        <v>0</v>
      </c>
      <c r="X263" s="80">
        <f t="shared" si="58"/>
        <v>0</v>
      </c>
      <c r="Y263" s="80">
        <f t="shared" si="58"/>
        <v>0</v>
      </c>
      <c r="Z263" s="80">
        <f t="shared" si="58"/>
        <v>0</v>
      </c>
      <c r="AA263" s="80">
        <f t="shared" si="58"/>
        <v>0</v>
      </c>
      <c r="AB263" s="80">
        <f t="shared" si="58"/>
        <v>0</v>
      </c>
      <c r="AC263" s="80">
        <f t="shared" si="58"/>
        <v>0</v>
      </c>
      <c r="AD263" s="80">
        <f t="shared" si="58"/>
        <v>0</v>
      </c>
      <c r="AE263" s="80">
        <f t="shared" si="58"/>
        <v>0</v>
      </c>
      <c r="AF263" s="85"/>
    </row>
    <row r="264" spans="1:32" s="39" customFormat="1" ht="33">
      <c r="A264" s="79" t="s">
        <v>21</v>
      </c>
      <c r="B264" s="80"/>
      <c r="C264" s="80"/>
      <c r="D264" s="80"/>
      <c r="E264" s="80"/>
      <c r="F264" s="81"/>
      <c r="G264" s="81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8"/>
      <c r="S264" s="88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3"/>
      <c r="AE264" s="84"/>
      <c r="AF264" s="85"/>
    </row>
    <row r="265" spans="1:32" s="39" customFormat="1" ht="16.5">
      <c r="A265" s="79" t="s">
        <v>17</v>
      </c>
      <c r="B265" s="80"/>
      <c r="C265" s="80"/>
      <c r="D265" s="80"/>
      <c r="E265" s="80"/>
      <c r="F265" s="81"/>
      <c r="G265" s="81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8"/>
      <c r="S265" s="88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3"/>
      <c r="AE265" s="84"/>
      <c r="AF265" s="85"/>
    </row>
    <row r="266" spans="1:32" s="45" customFormat="1" ht="16.5">
      <c r="A266" s="53" t="s">
        <v>19</v>
      </c>
      <c r="B266" s="42">
        <f>B267+B268+B269</f>
        <v>687.6</v>
      </c>
      <c r="C266" s="42">
        <f>C267+C268+C269</f>
        <v>80</v>
      </c>
      <c r="D266" s="42">
        <f>D267+D268+D269</f>
        <v>80</v>
      </c>
      <c r="E266" s="42">
        <f>E267+E268+E269</f>
        <v>80</v>
      </c>
      <c r="F266" s="43">
        <f>E266/B266</f>
        <v>0.11634671320535195</v>
      </c>
      <c r="G266" s="43">
        <f>E266/C266</f>
        <v>1</v>
      </c>
      <c r="H266" s="42">
        <f>H269</f>
        <v>0</v>
      </c>
      <c r="I266" s="42">
        <f aca="true" t="shared" si="59" ref="I266:AE266">I269</f>
        <v>0</v>
      </c>
      <c r="J266" s="42">
        <f t="shared" si="59"/>
        <v>0</v>
      </c>
      <c r="K266" s="42">
        <f t="shared" si="59"/>
        <v>0</v>
      </c>
      <c r="L266" s="42">
        <f t="shared" si="59"/>
        <v>80</v>
      </c>
      <c r="M266" s="42">
        <f t="shared" si="59"/>
        <v>80</v>
      </c>
      <c r="N266" s="42">
        <f t="shared" si="59"/>
        <v>279.79999999999995</v>
      </c>
      <c r="O266" s="42">
        <f t="shared" si="59"/>
        <v>0</v>
      </c>
      <c r="P266" s="42">
        <f t="shared" si="59"/>
        <v>0</v>
      </c>
      <c r="Q266" s="42">
        <f t="shared" si="59"/>
        <v>0</v>
      </c>
      <c r="R266" s="52">
        <f t="shared" si="59"/>
        <v>0</v>
      </c>
      <c r="S266" s="52">
        <f t="shared" si="59"/>
        <v>0</v>
      </c>
      <c r="T266" s="42">
        <f t="shared" si="59"/>
        <v>0</v>
      </c>
      <c r="U266" s="42">
        <f t="shared" si="59"/>
        <v>0</v>
      </c>
      <c r="V266" s="42">
        <f t="shared" si="59"/>
        <v>0</v>
      </c>
      <c r="W266" s="42">
        <f t="shared" si="59"/>
        <v>0</v>
      </c>
      <c r="X266" s="42">
        <f t="shared" si="59"/>
        <v>9</v>
      </c>
      <c r="Y266" s="42">
        <f t="shared" si="59"/>
        <v>0</v>
      </c>
      <c r="Z266" s="42">
        <f t="shared" si="59"/>
        <v>40</v>
      </c>
      <c r="AA266" s="42">
        <f t="shared" si="59"/>
        <v>0</v>
      </c>
      <c r="AB266" s="42">
        <f t="shared" si="59"/>
        <v>385.4</v>
      </c>
      <c r="AC266" s="42">
        <f t="shared" si="59"/>
        <v>0</v>
      </c>
      <c r="AD266" s="42">
        <f t="shared" si="59"/>
        <v>0</v>
      </c>
      <c r="AE266" s="42">
        <f t="shared" si="59"/>
        <v>0</v>
      </c>
      <c r="AF266" s="44"/>
    </row>
    <row r="267" spans="1:32" s="46" customFormat="1" ht="16.5">
      <c r="A267" s="41" t="s">
        <v>16</v>
      </c>
      <c r="B267" s="42"/>
      <c r="C267" s="42"/>
      <c r="D267" s="42"/>
      <c r="E267" s="42"/>
      <c r="F267" s="43"/>
      <c r="G267" s="43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52"/>
      <c r="S267" s="5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76"/>
      <c r="AF267" s="44"/>
    </row>
    <row r="268" spans="1:32" s="46" customFormat="1" ht="16.5">
      <c r="A268" s="47" t="s">
        <v>20</v>
      </c>
      <c r="B268" s="42"/>
      <c r="C268" s="42"/>
      <c r="D268" s="42"/>
      <c r="E268" s="42"/>
      <c r="F268" s="43"/>
      <c r="G268" s="43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52"/>
      <c r="S268" s="5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76"/>
      <c r="AF268" s="44"/>
    </row>
    <row r="269" spans="1:32" s="46" customFormat="1" ht="16.5">
      <c r="A269" s="41" t="s">
        <v>15</v>
      </c>
      <c r="B269" s="42">
        <f>B105+B233+B263</f>
        <v>687.6</v>
      </c>
      <c r="C269" s="42">
        <f>C105+C233+C263</f>
        <v>80</v>
      </c>
      <c r="D269" s="42">
        <f>D105+D233+D263</f>
        <v>80</v>
      </c>
      <c r="E269" s="42">
        <f>E105+E233+E263</f>
        <v>80</v>
      </c>
      <c r="F269" s="43">
        <f>E269/B269</f>
        <v>0.11634671320535195</v>
      </c>
      <c r="G269" s="43">
        <f>E269/C269</f>
        <v>1</v>
      </c>
      <c r="H269" s="42">
        <f>H102+H230+H260</f>
        <v>0</v>
      </c>
      <c r="I269" s="42">
        <f aca="true" t="shared" si="60" ref="I269:AE269">I102+I230+I260</f>
        <v>0</v>
      </c>
      <c r="J269" s="42">
        <f t="shared" si="60"/>
        <v>0</v>
      </c>
      <c r="K269" s="42">
        <f t="shared" si="60"/>
        <v>0</v>
      </c>
      <c r="L269" s="42">
        <f t="shared" si="60"/>
        <v>80</v>
      </c>
      <c r="M269" s="42">
        <f t="shared" si="60"/>
        <v>80</v>
      </c>
      <c r="N269" s="42">
        <f t="shared" si="60"/>
        <v>279.79999999999995</v>
      </c>
      <c r="O269" s="42">
        <f t="shared" si="60"/>
        <v>0</v>
      </c>
      <c r="P269" s="42">
        <f t="shared" si="60"/>
        <v>0</v>
      </c>
      <c r="Q269" s="42">
        <f t="shared" si="60"/>
        <v>0</v>
      </c>
      <c r="R269" s="52">
        <f t="shared" si="60"/>
        <v>0</v>
      </c>
      <c r="S269" s="52">
        <f t="shared" si="60"/>
        <v>0</v>
      </c>
      <c r="T269" s="42">
        <f t="shared" si="60"/>
        <v>0</v>
      </c>
      <c r="U269" s="42">
        <f t="shared" si="60"/>
        <v>0</v>
      </c>
      <c r="V269" s="42">
        <f t="shared" si="60"/>
        <v>0</v>
      </c>
      <c r="W269" s="42">
        <f t="shared" si="60"/>
        <v>0</v>
      </c>
      <c r="X269" s="42">
        <f t="shared" si="60"/>
        <v>9</v>
      </c>
      <c r="Y269" s="42">
        <f t="shared" si="60"/>
        <v>0</v>
      </c>
      <c r="Z269" s="42">
        <f t="shared" si="60"/>
        <v>40</v>
      </c>
      <c r="AA269" s="42">
        <f t="shared" si="60"/>
        <v>0</v>
      </c>
      <c r="AB269" s="42">
        <f t="shared" si="60"/>
        <v>385.4</v>
      </c>
      <c r="AC269" s="42">
        <f t="shared" si="60"/>
        <v>0</v>
      </c>
      <c r="AD269" s="42">
        <f t="shared" si="60"/>
        <v>0</v>
      </c>
      <c r="AE269" s="42">
        <f t="shared" si="60"/>
        <v>0</v>
      </c>
      <c r="AF269" s="44"/>
    </row>
    <row r="270" spans="1:32" s="46" customFormat="1" ht="16.5">
      <c r="A270" s="48" t="s">
        <v>21</v>
      </c>
      <c r="B270" s="42"/>
      <c r="C270" s="42"/>
      <c r="D270" s="42"/>
      <c r="E270" s="42"/>
      <c r="F270" s="43"/>
      <c r="G270" s="43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51"/>
      <c r="S270" s="51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76"/>
      <c r="AF270" s="44"/>
    </row>
    <row r="271" spans="1:32" s="46" customFormat="1" ht="16.5">
      <c r="A271" s="41" t="s">
        <v>17</v>
      </c>
      <c r="B271" s="42"/>
      <c r="C271" s="42"/>
      <c r="D271" s="42"/>
      <c r="E271" s="42"/>
      <c r="F271" s="43"/>
      <c r="G271" s="43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51"/>
      <c r="S271" s="51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76"/>
      <c r="AF271" s="44"/>
    </row>
    <row r="272" spans="2:30" ht="12.75" customHeight="1">
      <c r="B272" s="20"/>
      <c r="C272" s="20"/>
      <c r="D272" s="20"/>
      <c r="E272" s="20"/>
      <c r="F272" s="20"/>
      <c r="G272" s="20"/>
      <c r="H272" s="21"/>
      <c r="I272" s="21"/>
      <c r="J272" s="21"/>
      <c r="K272" s="21"/>
      <c r="L272" s="59"/>
      <c r="M272" s="59"/>
      <c r="N272" s="59"/>
      <c r="O272" s="59"/>
      <c r="P272" s="59"/>
      <c r="Q272" s="59"/>
      <c r="R272" s="90"/>
      <c r="S272" s="90"/>
      <c r="T272" s="21"/>
      <c r="U272" s="21"/>
      <c r="V272" s="21"/>
      <c r="W272" s="21"/>
      <c r="X272" s="21"/>
      <c r="Y272" s="21"/>
      <c r="Z272" s="21"/>
      <c r="AA272" s="21"/>
      <c r="AB272" s="59"/>
      <c r="AC272" s="59"/>
      <c r="AD272" s="21"/>
    </row>
    <row r="273" spans="1:42" ht="83.25" customHeight="1">
      <c r="A273" s="3" t="s">
        <v>71</v>
      </c>
      <c r="B273" s="20"/>
      <c r="C273" s="20"/>
      <c r="D273" s="20"/>
      <c r="E273" s="20"/>
      <c r="F273" s="20"/>
      <c r="G273" s="20"/>
      <c r="H273" s="21"/>
      <c r="I273" s="21"/>
      <c r="J273" s="21"/>
      <c r="K273" s="21"/>
      <c r="L273" s="59"/>
      <c r="M273" s="59"/>
      <c r="N273" s="59"/>
      <c r="O273" s="59"/>
      <c r="P273" s="59"/>
      <c r="Q273" s="59"/>
      <c r="R273" s="90"/>
      <c r="S273" s="90"/>
      <c r="T273" s="21"/>
      <c r="U273" s="21"/>
      <c r="V273" s="21"/>
      <c r="W273" s="21"/>
      <c r="X273" s="21"/>
      <c r="Y273" s="21"/>
      <c r="Z273" s="21"/>
      <c r="AA273" s="21"/>
      <c r="AB273" s="59"/>
      <c r="AC273" s="59"/>
      <c r="AD273" s="21"/>
      <c r="AE273" s="54"/>
      <c r="AF273" s="17"/>
      <c r="AG273" s="1"/>
      <c r="AH273" s="1"/>
      <c r="AI273" s="1"/>
      <c r="AJ273" s="1"/>
      <c r="AK273" s="1"/>
      <c r="AL273" s="1"/>
      <c r="AM273" s="1"/>
      <c r="AN273" s="1"/>
      <c r="AO273" s="1"/>
      <c r="AP273" s="3"/>
    </row>
    <row r="274" spans="2:42" ht="15.75" customHeight="1">
      <c r="B274" s="22"/>
      <c r="C274" s="22"/>
      <c r="D274" s="22"/>
      <c r="E274" s="22"/>
      <c r="F274" s="22"/>
      <c r="G274" s="22"/>
      <c r="H274" s="21"/>
      <c r="I274" s="21"/>
      <c r="J274" s="21"/>
      <c r="K274" s="21"/>
      <c r="L274" s="59"/>
      <c r="M274" s="59"/>
      <c r="N274" s="59"/>
      <c r="O274" s="59"/>
      <c r="P274" s="59"/>
      <c r="Q274" s="59"/>
      <c r="R274" s="90"/>
      <c r="S274" s="90"/>
      <c r="T274" s="21"/>
      <c r="U274" s="21"/>
      <c r="V274" s="21"/>
      <c r="W274" s="21"/>
      <c r="X274" s="21"/>
      <c r="Y274" s="21"/>
      <c r="Z274" s="21"/>
      <c r="AA274" s="21"/>
      <c r="AB274" s="59"/>
      <c r="AC274" s="59"/>
      <c r="AD274" s="21"/>
      <c r="AE274" s="54"/>
      <c r="AF274" s="17"/>
      <c r="AG274" s="1"/>
      <c r="AH274" s="1"/>
      <c r="AI274" s="1"/>
      <c r="AJ274" s="1"/>
      <c r="AK274" s="1"/>
      <c r="AL274" s="1"/>
      <c r="AM274" s="1"/>
      <c r="AN274" s="1"/>
      <c r="AO274" s="1"/>
      <c r="AP274" s="3"/>
    </row>
    <row r="275" ht="48.75" customHeight="1"/>
    <row r="276" spans="2:7" ht="16.5">
      <c r="B276" s="11"/>
      <c r="C276" s="11"/>
      <c r="D276" s="11"/>
      <c r="E276" s="11"/>
      <c r="F276" s="11"/>
      <c r="G276" s="11"/>
    </row>
  </sheetData>
  <sheetProtection/>
  <mergeCells count="29">
    <mergeCell ref="X1:AD1"/>
    <mergeCell ref="B5:B6"/>
    <mergeCell ref="A2:AD2"/>
    <mergeCell ref="A3:AD3"/>
    <mergeCell ref="A5:A6"/>
    <mergeCell ref="A4:AD4"/>
    <mergeCell ref="C5:C6"/>
    <mergeCell ref="D5:D6"/>
    <mergeCell ref="E5:E6"/>
    <mergeCell ref="F5:G5"/>
    <mergeCell ref="AF5:AF6"/>
    <mergeCell ref="AD5:AE5"/>
    <mergeCell ref="AB5:AC5"/>
    <mergeCell ref="Z5:AA5"/>
    <mergeCell ref="X5:Y5"/>
    <mergeCell ref="V5:W5"/>
    <mergeCell ref="H5:I5"/>
    <mergeCell ref="T5:U5"/>
    <mergeCell ref="R5:S5"/>
    <mergeCell ref="P5:Q5"/>
    <mergeCell ref="N5:O5"/>
    <mergeCell ref="L5:M5"/>
    <mergeCell ref="J5:K5"/>
    <mergeCell ref="A8:AF8"/>
    <mergeCell ref="A9:AF9"/>
    <mergeCell ref="A108:AF108"/>
    <mergeCell ref="A109:AF109"/>
    <mergeCell ref="A236:AF236"/>
    <mergeCell ref="A237:AF237"/>
  </mergeCells>
  <printOptions horizontalCentered="1"/>
  <pageMargins left="0.3937007874015748" right="0.3937007874015748" top="1.7716535433070868" bottom="0.3937007874015748" header="0" footer="0"/>
  <pageSetup firstPageNumber="38" useFirstPageNumber="1" horizontalDpi="600" verticalDpi="600" orientation="landscape" paperSize="9" scale="2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Михалева Светлана Евгеньевна</cp:lastModifiedBy>
  <cp:lastPrinted>2019-04-23T06:52:56Z</cp:lastPrinted>
  <dcterms:created xsi:type="dcterms:W3CDTF">1996-10-08T23:32:33Z</dcterms:created>
  <dcterms:modified xsi:type="dcterms:W3CDTF">2020-07-02T06:10:52Z</dcterms:modified>
  <cp:category/>
  <cp:version/>
  <cp:contentType/>
  <cp:contentStatus/>
</cp:coreProperties>
</file>