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5" i="1" l="1"/>
  <c r="R4" i="1"/>
  <c r="R3" i="1"/>
  <c r="R2" i="1"/>
</calcChain>
</file>

<file path=xl/sharedStrings.xml><?xml version="1.0" encoding="utf-8"?>
<sst xmlns="http://schemas.openxmlformats.org/spreadsheetml/2006/main" count="27" uniqueCount="16">
  <si>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</si>
  <si>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6.</t>
  </si>
  <si>
    <t>Доля граждан, положительно оценивающих состояние межнациональных отношений в 
городе Когалыме, от числа опрошенных</t>
  </si>
  <si>
    <t>%</t>
  </si>
  <si>
    <t>-</t>
  </si>
  <si>
    <t>Показатель основывается на результатах количественного исследования проведенного ВЦИОМ</t>
  </si>
  <si>
    <t>7.</t>
  </si>
  <si>
    <t>Количество участников мероприятий, 
направленных на укрепление общероссийского гражданского единства</t>
  </si>
  <si>
    <t>человек</t>
  </si>
  <si>
    <t>8.</t>
  </si>
  <si>
    <t>Количество публикаций в муниципальных СМИ, направленных 
на формирование этнокультурной 
компетентности граждан и пропаганду ценностей добрососедства и взаимоуважения</t>
  </si>
  <si>
    <t>шт.</t>
  </si>
  <si>
    <r>
      <rPr>
        <sz val="13"/>
        <rFont val="Times New Roman"/>
        <family val="1"/>
        <charset val="204"/>
      </rPr>
      <t>Так, за текущий 2022 год было размещено 102 информационных материалов:
В эфире ТРК «Инфосервис+» - 17 сюжетов;
- в газете «Когалымский вестник» - 35 материалов;
- на сайте Администрации города Когалыма – 20 материалов;
- в социальных сетях Администрации города Когалыма – 54  материалов</t>
    </r>
    <r>
      <rPr>
        <b/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                                                                                                                                  </t>
    </r>
  </si>
  <si>
    <t>9.</t>
  </si>
  <si>
    <t>Численность участников мероприятий, направленных на 
этнокультурное развитие народов 
России, проживающих в муниципальном образовании</t>
  </si>
  <si>
    <r>
      <rPr>
        <b/>
        <u/>
        <sz val="12"/>
        <rFont val="Times New Roman"/>
        <family val="1"/>
        <charset val="204"/>
      </rPr>
      <t>В январе меясце была проведена следующая работа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28.01.2022 года был проведен Круглый стол «Общество.Религия.Власть».  Представители от религиозных организаций, общественных объединений и органов власти (ФСБ и АТК города). Ссылка на пресс-релиз: https://vk.com/wall-203821726_60
Для религиозных организаций была проведена лекция в рамках Круглого стола (28.01.2022 г) о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нетерпимости. Проведено анкетирование участников.
Проведен очередной «Урок вежливости» для мигрантов 17.01.2022 г. 
Проведено 10 обучающих занятий по РКИ (русский как иностранный) для взрослых групп.                                                                                                                
</t>
    </r>
    <r>
      <rPr>
        <b/>
        <u/>
        <sz val="12"/>
        <rFont val="Times New Roman"/>
        <family val="1"/>
        <charset val="204"/>
      </rPr>
      <t xml:space="preserve">В феврале месяце: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15.02.2022 года был проведен семинар «Школа актива НКО». Представители от некоммерческих организаций, Минюста РФ и Фонда гражданских инициатив Югры. Ссылка на пресс-релиз: https://vk.com/public203821726?w=wall-203821726_73.                                                                                                                                                           Проведен «Урок вежливости» для мигрантов 24.02.2022 г. 
Турнир по настольным играм для мигрантов прошел 28.02.2022 г. В работе использовалась авторская игра «будем знакомы. История и культура России, Узбекистана и Таджикистана.»                                                                                                                                                                                                   Проведено 9 обучающих занятий по РКИ (русский как иностранный) для взрослых групп.                                                                                                                    
</t>
    </r>
    <r>
      <rPr>
        <b/>
        <u/>
        <sz val="12"/>
        <rFont val="Times New Roman"/>
        <family val="1"/>
        <charset val="204"/>
      </rPr>
      <t>В марте меясце: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19.03.2022 года было проведено мероприятие для НКО «День открытых дверей» в рамках «Школы актива НКО».  Представители от некоммерческих организаций Когалыма, Фонда гражданских инициатив Югры. Ссылка на пресс-релиз: https://vk.com/public203821726.                                                                 Проведены  «Уроки вежливости» для мигрантов 14.03. и 21.03.2022 г. 
Турниры по настольным играм для мигрантов прошли 17.03. и 24.03.2022 г. В работе использовалась авторская игра «будем знакомы. История и культура России, Узбекистана и Таджикистана.»                                                                                                                                                                                      Проведено 11 обучающих занятий по РКИ (русский как иностранный) для взрослых групп. 
</t>
    </r>
    <r>
      <rPr>
        <b/>
        <u/>
        <sz val="12"/>
        <rFont val="Times New Roman"/>
        <family val="1"/>
        <charset val="204"/>
      </rPr>
      <t>В апреле меясце: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22.04.2022 года было проведено мероприятие в рамках «Школы актива НКО». Представители от некоммерческих организаций Когалыма, ПАО «ЛУКОЙЛ». Ссылка на пресс-релиз: https://vk.com/wall-203821726_126.                                                                                                                                                      Проведены "Уроки вежливости» для мигрантов 04.04. и 07.04.2022 г. 
Турниры по настольным играм для мигрантов прошли 11.04. и 14.04.2022 г. В работе использовалась авторская игра «Будем знакомы. История и культура России, Узбекистана и Таджикистана».                                                                                                                                                                                      09.04.2022 иностранные граждане, которые посещают курсы русского языка в РЦ, приняли участие в Международной акции грамотности «Тотальный диктант». Участники акции написали ТЕСТ ТРУД для мигрантов. Все участники получили памятные сувениры, подарочные карты и сертификаты. Ссылка на пресс-релиз: https://vk.com/wall-203821726_120.
</t>
    </r>
    <r>
      <rPr>
        <b/>
        <u/>
        <sz val="12"/>
        <rFont val="Times New Roman"/>
        <family val="1"/>
        <charset val="204"/>
      </rPr>
      <t>В мае меясце: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12.05.2022 года было проведено мероприятие в рамках «Школы актива НКО». Заявки на Конкурс социальных проектов ПАО «ЛУКОЙЛ», Международную премию #МыВместе. Реализация проектов в летний период. Представители от некоммерческих организаций Когалыма, юристы «Фонда гражданских инициатив Югры». Ссылка на пресс-релиз: https://vk.com/wall-203821726_126
19.05.2022 Представители национально-культурных НКО и директор АНО «РЦ НКО Когалыма» А.С. Беседина приняли участие в обучающем семинаре. Тема: «Миграциология. Практические аспекты работы с беженцами и мигрантами». Ссылка на пресс-релиз: https://vk.com/wall-203821726_153
 17.05.22 Специалисты РЦ приняли участие в региональная пресс-конференция о Международной Премии #МЫВМЕСТЕ." Ссылка на пресс-релиз: https://vk.com/wall-203821726_151.                                                                                                                                                                                         Проведены "Уроки вежливости» для мигрантов приуроченные ко Дню Победы в ВОВ 1941-1945 гг. 08.05. и 10.05.2022 г. 
Турниры по настольным играм для мигрантов  19.04. и 23.04.2022 г. В работе использовалась авторская игра «Будем знакомы. История и культура России, Узбекистана и Таджикистана». Впервые участие приняла женская команда (совершеннолетние таджички и узбечки)           
Специалисты РЦ совместно с лидерами НКО приняли участие в акции #Многонациональноедобрососедство 29.05.2022. ТОС «мечта» была оказана консультационная, методическая и имущественная поддержка. Ссылка на пресс-релиз: https://vk.com/wall-203821726_185.                                                Проведено 11 обучающих занятий по РКИ (русский как иностранный) для взрослых групп.
</t>
    </r>
    <r>
      <rPr>
        <b/>
        <u/>
        <sz val="12"/>
        <rFont val="Times New Roman"/>
        <family val="1"/>
        <charset val="204"/>
      </rPr>
      <t>В июне меясце: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10.06.2022 В рамках Школы актива НКО прошел очередной семинар. НКО приняли участие в федеральном совещании в режиме ВКС, обсудили предстоящую отчётность за первое полугодие и поделились друг с другом планами на лето. Ссылка на публикацию: https://vk.com/wall-203821726_204
11.06.2022 Приняли участие в парафестивале инклюзивного дайвинга в городе Покачи. Ссылка на публикацию: https://vk.com/wall-203821726_240 
12.06.2022 Праздничный турнир по тематическим играм ко Дню Росси для мигрантов. Ссылка на публикацию: https://vk.com/wall-203821726_211
13.06.2022 Прошел праздник Сабантуй. И фестивале национальной кухни - заключительном мероприятии в рамках проекта-победителя гранта Губернатора ХМАО-Югры Ильнура Мусина «Без-бергэ !Мы вместе!». Ссылка на публикацию: https://vk.com/wall-203821726_214</t>
    </r>
    <r>
      <rPr>
        <sz val="16"/>
        <rFont val="Times New Roman"/>
        <family val="1"/>
        <charset val="204"/>
      </rPr>
      <t xml:space="preserve">
</t>
    </r>
    <r>
      <rPr>
        <b/>
        <u/>
        <sz val="13"/>
        <rFont val="Times New Roman"/>
        <family val="1"/>
        <charset val="204"/>
      </rPr>
      <t>В июле меясце: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27.07.2022 Приняли участие в первом информационном вебинаре Всероссийского конкурса этнокультурных выставочных проектов "Виртуальный тур по многонациональной России"!. Ссылка на публикацию: https://vk.com/wall-203821726_240.
</t>
    </r>
    <r>
      <rPr>
        <b/>
        <u/>
        <sz val="13"/>
        <rFont val="Times New Roman"/>
        <family val="1"/>
        <charset val="204"/>
      </rPr>
      <t xml:space="preserve"> В августе меясце: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13.08.2022 Подготовили и провели круглый стол для оргкомитета Этнофестиваля «Многонациональная Россия: синтез культур и традиций народов в регионах России». Ссылка на публикацию:  https://vk.com/wall-203821726_298,                                                                                                                 20.08.2020 Приняли участие в качестве организаторов в Этнофестивале «Многонациональная Россия: синтез культур и традиций народов в регионах России». Ссылка на публикацию:   https://vk.com/wall-203821726_308</t>
    </r>
    <r>
      <rPr>
        <b/>
        <u/>
        <sz val="13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31.08.222 Провели открытый урок для детей-мигрантов «День знаний». На обучение в детские группы РКИ на 2022/23 гг были поданы более 30 заявлений от родителей из числа иностранных граждан. Ссылка на публикацию: https://vk.com/wall-20</t>
    </r>
    <r>
      <rPr>
        <u/>
        <sz val="13"/>
        <rFont val="Times New Roman"/>
        <family val="1"/>
        <charset val="204"/>
      </rPr>
      <t>3821726_343</t>
    </r>
    <r>
      <rPr>
        <sz val="16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 xml:space="preserve">Проведен "Урок вежливости" Приняли участие 12 иностранцев, Турнир по настольным играм для мигрантов прошел 18.08.22. Участие приняли 9 человек
</t>
    </r>
    <r>
      <rPr>
        <b/>
        <u/>
        <sz val="13"/>
        <rFont val="Times New Roman"/>
        <family val="1"/>
        <charset val="204"/>
      </rPr>
      <t>В сентябре меясце:</t>
    </r>
    <r>
      <rPr>
        <sz val="13"/>
        <rFont val="Times New Roman"/>
        <family val="1"/>
        <charset val="204"/>
      </rPr>
      <t xml:space="preserve"> 01.09.2022 Открытый урок для детей мигрантов в Когалыме. Ссылка на публикацию: https://vk.com/wall-203821726_357, 03.09.2022 Приняли участие совместно с лидерами национально-культурных НКО в мероприятиях в рамках Дня солидарности в борьбе с терроризмом. Ссылка на публикацию:   https://vk.com/wall-203821726_362,                                                                                                                                               16.09.2022 Проведена рабочая встреча. Представители от МВД, городской администрации, больницы, руководители национально-культурных обществ и работодатели Когалыма обсудили изменения в миграционном законодательстве и механизмы по эффективной адаптации иностранных граждан. Ссылка на публикацию: https://vk.com/wall-203821726_387
16.09.2022 В рамках очередной Школы актива НКО встретились с общественниками Когалыма. Обсудили текущие заявочные кампании, реализацию проектов, отчётность НКО, вопросы получения статуса ИОПУ и грядущих изменений в мерах поддержки СО НКО. При участии Елены Георгиевны Загорской, начальника Управления экономики Администрации города Когалыма. Ссылка на публикацию: https://vk.com/wall-203821726_388
21.09.2022 В Доме Дружбы состоялась очередная рабочая встреча с лидерами национально-культурных НКО Когалыма. Обсудили с присутствующими ряд вопросов по противодействию экстремистской деятельности и профилактике деструктивного поведения среди молодежи в этнических группах. Ссылка на публикацию: https://vk.com/wall-203821726_402                                                                                                                                                      «Уроки вежливости» для мигрантов прошли 14.09.22 и 22.09.22 г. Приняли участие 19 иностранцев.Турнир по настольным играм для мигрантов прошел 24.09.22. Участие приняли 14 человек.                                                                                                                                                                                    </t>
    </r>
    <r>
      <rPr>
        <b/>
        <u/>
        <sz val="13"/>
        <rFont val="Times New Roman"/>
        <family val="1"/>
        <charset val="204"/>
      </rPr>
      <t xml:space="preserve">В октябре меясце: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04-06.10.2022 Специалисты РЦ, руководители СО НКО, представитель КМНС и религиозной общины приняли участие в III Всероссийском форуме национального единства: https: https://vk.com/wall-203821726_424. https://vk.com/wall-203821726_431    «Уроки вежливости» для мигрантов прошли 15.10.22 и 29.10.22 г. Приняли участие 15 иностранцев.  Турниры по настольным играм для мигрантов прошли 15.10.22 и 29.10.22. Участие приняли 17 человек. </t>
    </r>
    <r>
      <rPr>
        <b/>
        <u/>
        <sz val="13"/>
        <rFont val="Times New Roman"/>
        <family val="1"/>
        <charset val="204"/>
      </rPr>
      <t>В ноябре меясце:</t>
    </r>
    <r>
      <rPr>
        <sz val="13"/>
        <rFont val="Times New Roman"/>
        <family val="1"/>
        <charset val="204"/>
      </rPr>
      <t xml:space="preserve">   «Уроки вежливости» для мигрантов прошли 05.11.22 и 26.11.22 г. Приняли участие 22 иностранца; Фестиваль грамотности среди трудовых мигрантов и членов их семей на базе «Центр помощи трудовым мигрантам». В рамках дня празднования Дня народного единства. Приняли участие 60 человек. </t>
    </r>
    <r>
      <rPr>
        <b/>
        <u/>
        <sz val="13"/>
        <rFont val="Times New Roman"/>
        <family val="1"/>
        <charset val="204"/>
      </rPr>
      <t>В декабре меясце:</t>
    </r>
    <r>
      <rPr>
        <sz val="13"/>
        <rFont val="Times New Roman"/>
        <family val="1"/>
        <charset val="204"/>
      </rPr>
      <t xml:space="preserve">   «Уроки вежливости» для мигрантов прошли 17.12.22 и 24.12.22 г. Приняли участие 18 человек: 28.12.2022. Прошел Гражданский Форум для СО НКО Когалыма, приняли участие 48 человек.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</si>
</sst>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center" vertical="center" wrapText="1"/>
    </xf>
    <xf numFmtId="164" fontId="5" fillId="4" borderId="5" xfId="2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5" fillId="4" borderId="4" xfId="2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selection sqref="A1:S5"/>
    </sheetView>
  </sheetViews>
  <sheetFormatPr defaultRowHeight="15" x14ac:dyDescent="0.25"/>
  <cols>
    <col min="1" max="1" width="11.7109375" customWidth="1"/>
    <col min="2" max="2" width="41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7" width="11.140625" customWidth="1"/>
    <col min="18" max="18" width="12.140625" customWidth="1"/>
    <col min="19" max="19" width="150.42578125" customWidth="1"/>
  </cols>
  <sheetData>
    <row r="1" spans="1:19" ht="20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63" x14ac:dyDescent="0.25">
      <c r="A2" s="4" t="s">
        <v>1</v>
      </c>
      <c r="B2" s="5" t="s">
        <v>2</v>
      </c>
      <c r="C2" s="6" t="s">
        <v>3</v>
      </c>
      <c r="D2" s="6">
        <v>88.6</v>
      </c>
      <c r="E2" s="7">
        <v>88.9</v>
      </c>
      <c r="F2" s="4" t="s">
        <v>4</v>
      </c>
      <c r="G2" s="4" t="s">
        <v>4</v>
      </c>
      <c r="H2" s="4" t="s">
        <v>4</v>
      </c>
      <c r="I2" s="4" t="s">
        <v>4</v>
      </c>
      <c r="J2" s="4" t="s">
        <v>4</v>
      </c>
      <c r="K2" s="4" t="s">
        <v>4</v>
      </c>
      <c r="L2" s="4" t="s">
        <v>4</v>
      </c>
      <c r="M2" s="4" t="s">
        <v>4</v>
      </c>
      <c r="N2" s="4">
        <v>91</v>
      </c>
      <c r="O2" s="4" t="s">
        <v>4</v>
      </c>
      <c r="P2" s="4" t="s">
        <v>4</v>
      </c>
      <c r="Q2" s="4" t="s">
        <v>4</v>
      </c>
      <c r="R2" s="8">
        <f>IFERROR(91/E2*100,0)</f>
        <v>102.36220472440945</v>
      </c>
      <c r="S2" s="9" t="s">
        <v>5</v>
      </c>
    </row>
    <row r="3" spans="1:19" ht="63" x14ac:dyDescent="0.25">
      <c r="A3" s="4" t="s">
        <v>6</v>
      </c>
      <c r="B3" s="5" t="s">
        <v>7</v>
      </c>
      <c r="C3" s="10" t="s">
        <v>8</v>
      </c>
      <c r="D3" s="10">
        <v>3608</v>
      </c>
      <c r="E3" s="11">
        <v>3628</v>
      </c>
      <c r="F3" s="4">
        <v>134</v>
      </c>
      <c r="G3" s="4">
        <v>280</v>
      </c>
      <c r="H3" s="4">
        <v>185</v>
      </c>
      <c r="I3" s="4">
        <v>155</v>
      </c>
      <c r="J3" s="4">
        <v>250</v>
      </c>
      <c r="K3" s="4">
        <v>500</v>
      </c>
      <c r="L3" s="4">
        <v>225</v>
      </c>
      <c r="M3" s="4">
        <v>710</v>
      </c>
      <c r="N3" s="4">
        <v>410</v>
      </c>
      <c r="O3" s="4">
        <v>310</v>
      </c>
      <c r="P3" s="4">
        <v>383</v>
      </c>
      <c r="Q3" s="4">
        <v>66</v>
      </c>
      <c r="R3" s="8">
        <f>IFERROR(3608/E3*100,0)</f>
        <v>99.44873208379272</v>
      </c>
      <c r="S3" s="12"/>
    </row>
    <row r="4" spans="1:19" ht="145.5" x14ac:dyDescent="0.25">
      <c r="A4" s="4" t="s">
        <v>9</v>
      </c>
      <c r="B4" s="5" t="s">
        <v>10</v>
      </c>
      <c r="C4" s="13" t="s">
        <v>11</v>
      </c>
      <c r="D4" s="13">
        <v>92</v>
      </c>
      <c r="E4" s="14">
        <v>102</v>
      </c>
      <c r="F4" s="15">
        <v>8</v>
      </c>
      <c r="G4" s="15">
        <v>19</v>
      </c>
      <c r="H4" s="15">
        <v>8</v>
      </c>
      <c r="I4" s="15">
        <v>8</v>
      </c>
      <c r="J4" s="15">
        <v>10</v>
      </c>
      <c r="K4" s="15">
        <v>15</v>
      </c>
      <c r="L4" s="4">
        <v>8</v>
      </c>
      <c r="M4" s="4">
        <v>8</v>
      </c>
      <c r="N4" s="4">
        <v>15</v>
      </c>
      <c r="O4" s="4">
        <v>8</v>
      </c>
      <c r="P4" s="4">
        <v>11</v>
      </c>
      <c r="Q4" s="4">
        <v>8</v>
      </c>
      <c r="R4" s="8">
        <f>IFERROR(126/E4*100,0)</f>
        <v>123.52941176470588</v>
      </c>
      <c r="S4" s="5" t="s">
        <v>12</v>
      </c>
    </row>
    <row r="5" spans="1:19" ht="409.5" x14ac:dyDescent="0.25">
      <c r="A5" s="4" t="s">
        <v>13</v>
      </c>
      <c r="B5" s="5" t="s">
        <v>14</v>
      </c>
      <c r="C5" s="10" t="s">
        <v>8</v>
      </c>
      <c r="D5" s="10">
        <v>2420</v>
      </c>
      <c r="E5" s="14">
        <v>2440</v>
      </c>
      <c r="F5" s="4">
        <v>14</v>
      </c>
      <c r="G5" s="4">
        <v>52</v>
      </c>
      <c r="H5" s="4">
        <v>76</v>
      </c>
      <c r="I5" s="4">
        <v>108</v>
      </c>
      <c r="J5" s="4">
        <v>291</v>
      </c>
      <c r="K5" s="4">
        <v>1500</v>
      </c>
      <c r="L5" s="4">
        <v>18</v>
      </c>
      <c r="M5" s="4">
        <v>74</v>
      </c>
      <c r="N5" s="4">
        <v>139</v>
      </c>
      <c r="O5" s="4">
        <v>51</v>
      </c>
      <c r="P5" s="4">
        <v>82</v>
      </c>
      <c r="Q5" s="4">
        <v>66</v>
      </c>
      <c r="R5" s="8">
        <f>IFERROR(2471/E5*100,0)</f>
        <v>101.2704918032787</v>
      </c>
      <c r="S5" s="16" t="s">
        <v>15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2023-02-14T10:36:33Z</dcterms:modified>
</cp:coreProperties>
</file>