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водка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<sst xmlns="http://schemas.openxmlformats.org/spreadsheetml/2006/main" count="54" uniqueCount="45">
  <si>
    <t xml:space="preserve">                                Сведения о пожарах в г. Когалыме на </t>
  </si>
  <si>
    <t xml:space="preserve">года</t>
  </si>
  <si>
    <t xml:space="preserve">00 ч. 00 мин.</t>
  </si>
  <si>
    <t xml:space="preserve">Когалым</t>
  </si>
  <si>
    <t xml:space="preserve">№ п/п</t>
  </si>
  <si>
    <t xml:space="preserve"> Наименование </t>
  </si>
  <si>
    <t xml:space="preserve">2026 год</t>
  </si>
  <si>
    <t xml:space="preserve">2025 год</t>
  </si>
  <si>
    <t xml:space="preserve">%, раз</t>
  </si>
  <si>
    <t xml:space="preserve">Количество пожаров</t>
  </si>
  <si>
    <t xml:space="preserve">Ущерб (руб.)</t>
  </si>
  <si>
    <t xml:space="preserve">Гибель людей</t>
  </si>
  <si>
    <t xml:space="preserve">Из них детей</t>
  </si>
  <si>
    <t xml:space="preserve">%</t>
  </si>
  <si>
    <t xml:space="preserve">Травмы людей</t>
  </si>
  <si>
    <t xml:space="preserve">Спасено людей</t>
  </si>
  <si>
    <t xml:space="preserve">Спасено материальных ценностей</t>
  </si>
  <si>
    <t xml:space="preserve"> </t>
  </si>
  <si>
    <t xml:space="preserve">Объекты пожаров:</t>
  </si>
  <si>
    <t xml:space="preserve">- надворные постройки</t>
  </si>
  <si>
    <t xml:space="preserve">- объекты жилого назначения</t>
  </si>
  <si>
    <t xml:space="preserve">- объекты транспортной инфраструктуры</t>
  </si>
  <si>
    <t xml:space="preserve">- объекты складского назначения</t>
  </si>
  <si>
    <t xml:space="preserve">- объекты производственного назначения</t>
  </si>
  <si>
    <t xml:space="preserve">- прочие</t>
  </si>
  <si>
    <t xml:space="preserve">Причина пожара:</t>
  </si>
  <si>
    <t xml:space="preserve"> - поджог</t>
  </si>
  <si>
    <t xml:space="preserve">- недостаток изготовления электрического оборудования (кроме отопительного)</t>
  </si>
  <si>
    <t xml:space="preserve">- нарушение правил технической эксплуатации печи</t>
  </si>
  <si>
    <t xml:space="preserve">- нарушение правил пожарной безопасности при эксплуатации печей</t>
  </si>
  <si>
    <t xml:space="preserve">- недостаток изготовления электрического отопительного оборудования</t>
  </si>
  <si>
    <t xml:space="preserve"> - НПУ и Э транспортных средств</t>
  </si>
  <si>
    <t xml:space="preserve">- аварийный режим работы  эл. обору-ния и сетей вследствие короткого замыкания, большого переходного сопротивления.</t>
  </si>
  <si>
    <t xml:space="preserve">- самовозгорание веществ и материалов</t>
  </si>
  <si>
    <t xml:space="preserve">- неосторожность при курении</t>
  </si>
  <si>
    <t xml:space="preserve">- нарушение правил пожарной безопасности при эксплуатации электрического оборудования (кроме отопительного)</t>
  </si>
  <si>
    <t xml:space="preserve">- нарушение правил пожарной безопасности при эксплуатации электрического отопительного оборудования</t>
  </si>
  <si>
    <t xml:space="preserve">- нарушение правил технической эксплуатации дымовой трубы (недостаток изготовления ДТ)</t>
  </si>
  <si>
    <t xml:space="preserve">- недостаток изготовления электрооборудования транспортного средства (+НИТС (кроме ГБО и эл.оборуд.)</t>
  </si>
  <si>
    <t xml:space="preserve">- причины, связанные с неосторожным обращением с огнем</t>
  </si>
  <si>
    <t xml:space="preserve">- не установленные причины</t>
  </si>
  <si>
    <t xml:space="preserve">Заместитель начальника отдела</t>
  </si>
  <si>
    <t xml:space="preserve">майор внутренней службы</t>
  </si>
  <si>
    <t xml:space="preserve">п/п</t>
  </si>
  <si>
    <t xml:space="preserve">Н.В. Исаенко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</si>
</sst>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dd/mm/yyyy"/>
    <numFmt numFmtId="166" formatCode="0.00"/>
    <numFmt numFmtId="167" formatCode="0"/>
    <numFmt numFmtId="168" formatCode="0%"/>
    <numFmt numFmtId="169" formatCode="General"/>
    <numFmt numFmtId="170" formatCode="#,##0"/>
    <numFmt numFmtId="171" formatCode="@"/>
  </numFmts>
  <fonts count="14">
    <font>
      <sz val="10"/>
      <name val="Arial Cyr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3"/>
      <name val="Times New Roman"/>
      <family val="1"/>
      <charset val="204"/>
    </font>
    <font>
      <b val="true"/>
      <sz val="13"/>
      <name val="Times New Roman"/>
      <family val="1"/>
      <charset val="204"/>
    </font>
    <font>
      <i val="true"/>
      <sz val="13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i val="true"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 style="medium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6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6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tru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6" fillId="0" borderId="2" xfId="0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9" fillId="0" borderId="3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0" borderId="5" xfId="0" applyFont="true" applyBorder="true" applyAlignment="true" applyProtection="true">
      <alignment horizontal="center" vertical="bottom" textRotation="0" wrapText="false" indent="0" shrinkToFit="false"/>
      <protection locked="false" hidden="true"/>
    </xf>
    <xf numFmtId="164" fontId="9" fillId="0" borderId="6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67" fontId="11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7" fontId="11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true"/>
    </xf>
    <xf numFmtId="166" fontId="11" fillId="0" borderId="9" xfId="19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9" fontId="11" fillId="0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8" xfId="0" applyFont="true" applyBorder="true" applyAlignment="true" applyProtection="true">
      <alignment horizontal="left" vertical="bottom" textRotation="0" wrapText="false" indent="0" shrinkToFit="false"/>
      <protection locked="true" hidden="true"/>
    </xf>
    <xf numFmtId="167" fontId="11" fillId="0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67" fontId="11" fillId="2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64" fontId="8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11" fillId="0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71" fontId="1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true"/>
    </xf>
    <xf numFmtId="170" fontId="11" fillId="2" borderId="9" xfId="0" applyFont="true" applyBorder="true" applyAlignment="true" applyProtection="true">
      <alignment horizontal="right" vertical="bottom" textRotation="0" wrapText="false" indent="0" shrinkToFit="false"/>
      <protection locked="false" hidden="true"/>
    </xf>
    <xf numFmtId="164" fontId="8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11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6" fontId="11" fillId="2" borderId="9" xfId="19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9" fontId="11" fillId="2" borderId="9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1" fontId="11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70" fontId="11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1" fontId="11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tru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tru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false" hidden="tru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O63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C21" activeCellId="0" sqref="C21"/>
    </sheetView>
  </sheetViews>
  <sheetFormatPr defaultColWidth="9.82421875" defaultRowHeight="13.2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1" width="49.74"/>
    <col collapsed="false" customWidth="true" hidden="false" outlineLevel="0" max="3" min="3" style="1" width="15.85"/>
    <col collapsed="false" customWidth="true" hidden="false" outlineLevel="0" max="4" min="4" style="1" width="15"/>
    <col collapsed="false" customWidth="true" hidden="false" outlineLevel="0" max="5" min="5" style="1" width="10.58"/>
    <col collapsed="false" customWidth="true" hidden="false" outlineLevel="0" max="6" min="6" style="1" width="10.65"/>
    <col collapsed="false" customWidth="true" hidden="false" outlineLevel="0" max="8" min="8" style="2" width="27.45"/>
    <col collapsed="false" customWidth="true" hidden="false" outlineLevel="0" max="9" min="9" style="2" width="17.89"/>
    <col collapsed="false" customWidth="true" hidden="false" outlineLevel="0" max="10" min="10" style="2" width="10.89"/>
    <col collapsed="false" customWidth="true" hidden="false" outlineLevel="0" max="11" min="11" style="2" width="12.56"/>
    <col collapsed="false" customWidth="true" hidden="false" outlineLevel="0" max="12" min="12" style="2" width="15.56"/>
    <col collapsed="false" customWidth="true" hidden="false" outlineLevel="0" max="13" min="13" style="2" width="22.55"/>
  </cols>
  <sheetData>
    <row r="2" customFormat="false" ht="16.8" hidden="false" customHeight="false" outlineLevel="0" collapsed="false">
      <c r="A2" s="3"/>
      <c r="B2" s="4" t="s">
        <v>0</v>
      </c>
      <c r="C2" s="4"/>
      <c r="D2" s="5" t="n">
        <v>46215</v>
      </c>
      <c r="E2" s="6" t="s">
        <v>1</v>
      </c>
      <c r="F2" s="7" t="s">
        <v>2</v>
      </c>
    </row>
    <row r="3" customFormat="false" ht="16.8" hidden="false" customHeight="false" outlineLevel="0" collapsed="false">
      <c r="A3" s="3"/>
      <c r="B3" s="8"/>
      <c r="C3" s="9"/>
      <c r="D3" s="5"/>
      <c r="E3" s="6"/>
      <c r="F3" s="7"/>
    </row>
    <row r="4" customFormat="false" ht="16.5" hidden="false" customHeight="true" outlineLevel="0" collapsed="false">
      <c r="A4" s="10"/>
      <c r="B4" s="10"/>
      <c r="C4" s="11" t="s">
        <v>3</v>
      </c>
      <c r="D4" s="11"/>
      <c r="E4" s="11"/>
      <c r="F4" s="11"/>
    </row>
    <row r="5" customFormat="false" ht="13.2" hidden="false" customHeight="false" outlineLevel="0" collapsed="false">
      <c r="A5" s="10"/>
      <c r="B5" s="10"/>
      <c r="C5" s="11"/>
      <c r="D5" s="11"/>
      <c r="E5" s="11"/>
      <c r="F5" s="11"/>
    </row>
    <row r="6" customFormat="false" ht="15" hidden="false" customHeight="false" outlineLevel="0" collapsed="false">
      <c r="A6" s="12" t="s">
        <v>4</v>
      </c>
      <c r="B6" s="13" t="s">
        <v>5</v>
      </c>
      <c r="C6" s="14" t="s">
        <v>6</v>
      </c>
      <c r="D6" s="15" t="s">
        <v>7</v>
      </c>
      <c r="E6" s="16" t="s">
        <v>8</v>
      </c>
      <c r="F6" s="16"/>
    </row>
    <row r="7" customFormat="false" ht="15" hidden="false" customHeight="false" outlineLevel="0" collapsed="false">
      <c r="A7" s="17" t="n">
        <v>1</v>
      </c>
      <c r="B7" s="18" t="s">
        <v>9</v>
      </c>
      <c r="C7" s="19" t="n">
        <v>36</v>
      </c>
      <c r="D7" s="20" t="n">
        <v>18</v>
      </c>
      <c r="E7" s="21" t="n">
        <f aca="false">IF(C7*100/D7-100&gt;100,C7/D7,C7*100/D7-100)</f>
        <v>100</v>
      </c>
      <c r="F7" s="22" t="str">
        <f aca="false">IF(C7*100/D7-100&gt;100,"раз","%")</f>
        <v>%</v>
      </c>
    </row>
    <row r="8" customFormat="false" ht="15" hidden="false" customHeight="false" outlineLevel="0" collapsed="false">
      <c r="A8" s="17" t="n">
        <v>2</v>
      </c>
      <c r="B8" s="18" t="s">
        <v>10</v>
      </c>
      <c r="C8" s="20" t="n">
        <v>1762693</v>
      </c>
      <c r="D8" s="20" t="n">
        <v>3178835</v>
      </c>
      <c r="E8" s="21" t="n">
        <f aca="false">IF(C8*100/D8-100&gt;100,C8/D8,C8*100/D8-100)</f>
        <v>-44.5490879520327</v>
      </c>
      <c r="F8" s="22" t="str">
        <f aca="false">IF(C8*100/D8-100&gt;100,"раз","%")</f>
        <v>%</v>
      </c>
    </row>
    <row r="9" customFormat="false" ht="15" hidden="false" customHeight="false" outlineLevel="0" collapsed="false">
      <c r="A9" s="17" t="n">
        <v>3</v>
      </c>
      <c r="B9" s="23" t="s">
        <v>11</v>
      </c>
      <c r="C9" s="24" t="n">
        <v>0</v>
      </c>
      <c r="D9" s="24" t="n">
        <v>0</v>
      </c>
      <c r="E9" s="21" t="e">
        <f aca="false">IF(C9*100/D9-100&gt;100,C9/D9,C9*100/D9-100)</f>
        <v>#DIV/0!</v>
      </c>
      <c r="F9" s="22" t="e">
        <f aca="false">IF(C9*100/D9-100&gt;100,"раз","%")</f>
        <v>#DIV/0!</v>
      </c>
    </row>
    <row r="10" customFormat="false" ht="15" hidden="false" customHeight="false" outlineLevel="0" collapsed="false">
      <c r="A10" s="17" t="n">
        <v>4</v>
      </c>
      <c r="B10" s="23" t="s">
        <v>12</v>
      </c>
      <c r="C10" s="25" t="n">
        <v>0</v>
      </c>
      <c r="D10" s="25" t="n">
        <v>0</v>
      </c>
      <c r="E10" s="21" t="n">
        <v>0</v>
      </c>
      <c r="F10" s="22" t="s">
        <v>13</v>
      </c>
    </row>
    <row r="11" customFormat="false" ht="15" hidden="false" customHeight="false" outlineLevel="0" collapsed="false">
      <c r="A11" s="17" t="n">
        <v>5</v>
      </c>
      <c r="B11" s="23" t="s">
        <v>14</v>
      </c>
      <c r="C11" s="25" t="n">
        <v>0</v>
      </c>
      <c r="D11" s="24" t="n">
        <v>3</v>
      </c>
      <c r="E11" s="21" t="n">
        <f aca="false">IF(C11*100/D11-100&gt;100,C11/D11,C11*100/D11-100)</f>
        <v>-100</v>
      </c>
      <c r="F11" s="22" t="str">
        <f aca="false">IF(C11*100/D11-100&gt;100,"раз","%")</f>
        <v>%</v>
      </c>
    </row>
    <row r="12" customFormat="false" ht="15" hidden="false" customHeight="false" outlineLevel="0" collapsed="false">
      <c r="A12" s="17" t="n">
        <v>6</v>
      </c>
      <c r="B12" s="23" t="s">
        <v>12</v>
      </c>
      <c r="C12" s="24" t="n">
        <v>0</v>
      </c>
      <c r="D12" s="24" t="n">
        <v>0</v>
      </c>
      <c r="E12" s="21" t="e">
        <f aca="false">IF(C12*100/D12-100&gt;100,C12/D12,C12*100/D12-100)</f>
        <v>#DIV/0!</v>
      </c>
      <c r="F12" s="22" t="e">
        <f aca="false">IF(C12*100/D12-100&gt;100,"раз","%")</f>
        <v>#DIV/0!</v>
      </c>
    </row>
    <row r="13" customFormat="false" ht="15" hidden="false" customHeight="false" outlineLevel="0" collapsed="false">
      <c r="A13" s="17" t="n">
        <v>7</v>
      </c>
      <c r="B13" s="23" t="s">
        <v>15</v>
      </c>
      <c r="C13" s="24" t="n">
        <v>4</v>
      </c>
      <c r="D13" s="24" t="n">
        <v>0</v>
      </c>
      <c r="E13" s="21" t="e">
        <f aca="false">IF(C13*100/D13-100&gt;100,C13/D13,C13*100/D13-100)</f>
        <v>#DIV/0!</v>
      </c>
      <c r="F13" s="22" t="e">
        <f aca="false">IF(C13*100/D13-100&gt;100,"раз","%")</f>
        <v>#DIV/0!</v>
      </c>
    </row>
    <row r="14" customFormat="false" ht="15" hidden="false" customHeight="false" outlineLevel="0" collapsed="false">
      <c r="A14" s="17" t="n">
        <v>8</v>
      </c>
      <c r="B14" s="23" t="s">
        <v>16</v>
      </c>
      <c r="C14" s="24" t="n">
        <v>48750000</v>
      </c>
      <c r="D14" s="24" t="n">
        <v>33900000</v>
      </c>
      <c r="E14" s="21" t="n">
        <f aca="false">IF(C14*100/D14-100&gt;100,C14/D14,C14*100/D14-100)</f>
        <v>43.8053097345133</v>
      </c>
      <c r="F14" s="22" t="str">
        <f aca="false">IF(C14*100/D14-100&gt;100,"раз","%")</f>
        <v>%</v>
      </c>
      <c r="O14" s="2" t="s">
        <v>17</v>
      </c>
    </row>
    <row r="15" customFormat="false" ht="15" hidden="false" customHeight="false" outlineLevel="0" collapsed="false">
      <c r="A15" s="26" t="n">
        <v>9</v>
      </c>
      <c r="B15" s="18" t="s">
        <v>18</v>
      </c>
      <c r="C15" s="27"/>
      <c r="D15" s="27"/>
      <c r="E15" s="27"/>
      <c r="F15" s="27"/>
    </row>
    <row r="16" customFormat="false" ht="15" hidden="false" customHeight="false" outlineLevel="0" collapsed="false">
      <c r="A16" s="28" t="s">
        <v>19</v>
      </c>
      <c r="B16" s="28"/>
      <c r="C16" s="29" t="n">
        <v>7</v>
      </c>
      <c r="D16" s="29" t="n">
        <v>5</v>
      </c>
      <c r="E16" s="21" t="n">
        <f aca="false">IF(C16*100/D16-100&gt;100,C16/D16,C16*100/D16-100)</f>
        <v>40</v>
      </c>
      <c r="F16" s="22" t="str">
        <f aca="false">IF(C16*100/D16-100&gt;100,"раз","%")</f>
        <v>%</v>
      </c>
    </row>
    <row r="17" customFormat="false" ht="15" hidden="false" customHeight="false" outlineLevel="0" collapsed="false">
      <c r="A17" s="28" t="s">
        <v>20</v>
      </c>
      <c r="B17" s="28"/>
      <c r="C17" s="29" t="n">
        <v>6</v>
      </c>
      <c r="D17" s="29" t="n">
        <v>5</v>
      </c>
      <c r="E17" s="21" t="n">
        <f aca="false">IF(C17*100/D17-100&gt;100,C17/D17,C17*100/D17-100)</f>
        <v>20</v>
      </c>
      <c r="F17" s="22" t="str">
        <f aca="false">IF(C17*100/D17-100&gt;100,"раз","%")</f>
        <v>%</v>
      </c>
    </row>
    <row r="18" customFormat="false" ht="15" hidden="false" customHeight="false" outlineLevel="0" collapsed="false">
      <c r="A18" s="28" t="s">
        <v>21</v>
      </c>
      <c r="B18" s="28"/>
      <c r="C18" s="29" t="n">
        <v>2</v>
      </c>
      <c r="D18" s="29" t="n">
        <v>1</v>
      </c>
      <c r="E18" s="21" t="n">
        <f aca="false">IF(C18*100/D18-100&gt;100,C18/D18,C18*100/D18-100)</f>
        <v>100</v>
      </c>
      <c r="F18" s="22" t="str">
        <f aca="false">IF(C18*100/D18-100&gt;100,"раз","%")</f>
        <v>%</v>
      </c>
    </row>
    <row r="19" customFormat="false" ht="15" hidden="false" customHeight="false" outlineLevel="0" collapsed="false">
      <c r="A19" s="28" t="s">
        <v>22</v>
      </c>
      <c r="B19" s="28"/>
      <c r="C19" s="29" t="n">
        <v>4</v>
      </c>
      <c r="D19" s="29" t="n">
        <v>1</v>
      </c>
      <c r="E19" s="21" t="n">
        <f aca="false">IF(C19*100/D19-100&gt;100,C19/D19,C19*100/D19-100)</f>
        <v>4</v>
      </c>
      <c r="F19" s="22" t="str">
        <f aca="false">IF(C19*100/D19-100&gt;100,"раз","%")</f>
        <v>раз</v>
      </c>
    </row>
    <row r="20" customFormat="false" ht="15" hidden="false" customHeight="false" outlineLevel="0" collapsed="false">
      <c r="A20" s="28" t="s">
        <v>23</v>
      </c>
      <c r="B20" s="28"/>
      <c r="C20" s="29" t="n">
        <v>0</v>
      </c>
      <c r="D20" s="29" t="n">
        <v>2</v>
      </c>
      <c r="E20" s="21"/>
      <c r="F20" s="22"/>
    </row>
    <row r="21" customFormat="false" ht="15" hidden="false" customHeight="false" outlineLevel="0" collapsed="false">
      <c r="A21" s="30" t="s">
        <v>24</v>
      </c>
      <c r="B21" s="30"/>
      <c r="C21" s="31" t="n">
        <v>17</v>
      </c>
      <c r="D21" s="29" t="n">
        <v>4</v>
      </c>
      <c r="E21" s="21" t="n">
        <f aca="false">IF(C21*100/D21-100&gt;100,C21/D21,C21*100/D21-100)</f>
        <v>4.25</v>
      </c>
      <c r="F21" s="22" t="str">
        <f aca="false">IF(C21*100/D21-100&gt;100,"раз","%")</f>
        <v>раз</v>
      </c>
    </row>
    <row r="22" customFormat="false" ht="15" hidden="false" customHeight="false" outlineLevel="0" collapsed="false">
      <c r="A22" s="32" t="n">
        <v>13</v>
      </c>
      <c r="B22" s="18" t="s">
        <v>25</v>
      </c>
      <c r="C22" s="27"/>
      <c r="D22" s="27"/>
      <c r="E22" s="27"/>
      <c r="F22" s="27"/>
    </row>
    <row r="23" s="36" customFormat="true" ht="15" hidden="false" customHeight="true" outlineLevel="0" collapsed="false">
      <c r="A23" s="33" t="s">
        <v>26</v>
      </c>
      <c r="B23" s="33"/>
      <c r="C23" s="31" t="n">
        <v>2</v>
      </c>
      <c r="D23" s="31" t="n">
        <v>3</v>
      </c>
      <c r="E23" s="34" t="n">
        <f aca="false">IF(C23*100/D23-100&gt;100,C23/D23,C23*100/D23-100)</f>
        <v>-33.3333333333333</v>
      </c>
      <c r="F23" s="35" t="str">
        <f aca="false">IF(C23*100/D23-100&gt;100,"раз","%")</f>
        <v>%</v>
      </c>
    </row>
    <row r="24" s="36" customFormat="true" ht="28.95" hidden="false" customHeight="true" outlineLevel="0" collapsed="false">
      <c r="A24" s="33" t="s">
        <v>27</v>
      </c>
      <c r="B24" s="33"/>
      <c r="C24" s="31" t="n">
        <v>0</v>
      </c>
      <c r="D24" s="31" t="n">
        <v>4</v>
      </c>
      <c r="E24" s="34" t="n">
        <f aca="false">IF(C24*100/D24-100&gt;100,C24/D24,C24*100/D24-100)</f>
        <v>-100</v>
      </c>
      <c r="F24" s="35" t="str">
        <f aca="false">IF(C24*100/D24-100&gt;100,"раз","%")</f>
        <v>%</v>
      </c>
    </row>
    <row r="25" s="36" customFormat="true" ht="15" hidden="false" customHeight="true" outlineLevel="0" collapsed="false">
      <c r="A25" s="33" t="s">
        <v>28</v>
      </c>
      <c r="B25" s="33"/>
      <c r="C25" s="31" t="n">
        <v>0</v>
      </c>
      <c r="D25" s="31" t="n">
        <v>1</v>
      </c>
      <c r="E25" s="34" t="n">
        <f aca="false">IF(C25*100/D25-100&gt;100,C25/D25,C25*100/D25-100)</f>
        <v>-100</v>
      </c>
      <c r="F25" s="35" t="str">
        <f aca="false">IF(C25*100/D25-100&gt;100,"раз","%")</f>
        <v>%</v>
      </c>
    </row>
    <row r="26" s="36" customFormat="true" ht="28.05" hidden="false" customHeight="true" outlineLevel="0" collapsed="false">
      <c r="A26" s="33" t="s">
        <v>29</v>
      </c>
      <c r="B26" s="33"/>
      <c r="C26" s="31" t="n">
        <v>2</v>
      </c>
      <c r="D26" s="31" t="n">
        <v>0</v>
      </c>
      <c r="E26" s="34" t="e">
        <f aca="false">IF(C26*100/D26-100&gt;100,C26/D26,C26*100/D26-100)</f>
        <v>#DIV/0!</v>
      </c>
      <c r="F26" s="35" t="e">
        <f aca="false">IF(C26*100/D26-100&gt;100,"раз","%")</f>
        <v>#DIV/0!</v>
      </c>
    </row>
    <row r="27" s="36" customFormat="true" ht="28.05" hidden="false" customHeight="true" outlineLevel="0" collapsed="false">
      <c r="A27" s="33" t="s">
        <v>30</v>
      </c>
      <c r="B27" s="33"/>
      <c r="C27" s="31" t="n">
        <v>1</v>
      </c>
      <c r="D27" s="31" t="n">
        <v>1</v>
      </c>
      <c r="E27" s="34" t="n">
        <f aca="false">IF(C27*100/D27-100&gt;100,C27/D27,C27*100/D27-100)</f>
        <v>0</v>
      </c>
      <c r="F27" s="35" t="str">
        <f aca="false">IF(C27*100/D27-100&gt;100,"раз","%")</f>
        <v>%</v>
      </c>
    </row>
    <row r="28" s="36" customFormat="true" ht="15" hidden="false" customHeight="true" outlineLevel="0" collapsed="false">
      <c r="A28" s="33" t="s">
        <v>31</v>
      </c>
      <c r="B28" s="33"/>
      <c r="C28" s="31" t="n">
        <v>0</v>
      </c>
      <c r="D28" s="31" t="n">
        <v>1</v>
      </c>
      <c r="E28" s="34" t="n">
        <f aca="false">IF(C28*100/D28-100&gt;100,C28/D28,C28*100/D28-100)</f>
        <v>-100</v>
      </c>
      <c r="F28" s="35" t="str">
        <f aca="false">IF(C28*100/D28-100&gt;100,"раз","%")</f>
        <v>%</v>
      </c>
    </row>
    <row r="29" s="36" customFormat="true" ht="44.75" hidden="false" customHeight="true" outlineLevel="0" collapsed="false">
      <c r="A29" s="33" t="s">
        <v>32</v>
      </c>
      <c r="B29" s="33"/>
      <c r="C29" s="31" t="n">
        <v>8</v>
      </c>
      <c r="D29" s="31" t="n">
        <v>4</v>
      </c>
      <c r="E29" s="34" t="n">
        <f aca="false">IF(C29*100/D29-100&gt;100,C29/D29,C29*100/D29-100)</f>
        <v>100</v>
      </c>
      <c r="F29" s="35" t="str">
        <f aca="false">IF(C29*100/D29-100&gt;100,"раз","%")</f>
        <v>%</v>
      </c>
    </row>
    <row r="30" s="36" customFormat="true" ht="15" hidden="false" customHeight="true" outlineLevel="0" collapsed="false">
      <c r="A30" s="33" t="s">
        <v>33</v>
      </c>
      <c r="B30" s="33"/>
      <c r="C30" s="31" t="n">
        <v>0</v>
      </c>
      <c r="D30" s="31" t="n">
        <v>1</v>
      </c>
      <c r="E30" s="34" t="n">
        <f aca="false">IF(C30*100/D30-100&gt;100,C30/D30,C30*100/D30-100)</f>
        <v>-100</v>
      </c>
      <c r="F30" s="35" t="str">
        <f aca="false">IF(C30*100/D30-100&gt;100,"раз","%")</f>
        <v>%</v>
      </c>
    </row>
    <row r="31" s="36" customFormat="true" ht="15" hidden="false" customHeight="true" outlineLevel="0" collapsed="false">
      <c r="A31" s="33" t="s">
        <v>34</v>
      </c>
      <c r="B31" s="33"/>
      <c r="C31" s="31" t="n">
        <v>4</v>
      </c>
      <c r="D31" s="31" t="n">
        <v>2</v>
      </c>
      <c r="E31" s="34" t="n">
        <f aca="false">IF(C31*100/D31-100&gt;100,C31/D31,C31*100/D31-100)</f>
        <v>100</v>
      </c>
      <c r="F31" s="35" t="str">
        <f aca="false">IF(C31*100/D31-100&gt;100,"раз","%")</f>
        <v>%</v>
      </c>
    </row>
    <row r="32" s="36" customFormat="true" ht="43.85" hidden="false" customHeight="true" outlineLevel="0" collapsed="false">
      <c r="A32" s="33" t="s">
        <v>35</v>
      </c>
      <c r="B32" s="33"/>
      <c r="C32" s="31" t="n">
        <v>0</v>
      </c>
      <c r="D32" s="31" t="n">
        <v>1</v>
      </c>
      <c r="E32" s="34" t="n">
        <f aca="false">IF(C32*100/D32-100&gt;100,C32/D32,C32*100/D32-100)</f>
        <v>-100</v>
      </c>
      <c r="F32" s="35" t="s">
        <v>13</v>
      </c>
    </row>
    <row r="33" s="36" customFormat="true" ht="43" hidden="false" customHeight="true" outlineLevel="0" collapsed="false">
      <c r="A33" s="33" t="s">
        <v>36</v>
      </c>
      <c r="B33" s="33"/>
      <c r="C33" s="31" t="n">
        <v>4</v>
      </c>
      <c r="D33" s="31" t="n">
        <v>0</v>
      </c>
      <c r="E33" s="34" t="e">
        <f aca="false">IF(C33*100/D33-100&gt;100,C33/D33,C33*100/D33-100)</f>
        <v>#DIV/0!</v>
      </c>
      <c r="F33" s="35" t="s">
        <v>13</v>
      </c>
    </row>
    <row r="34" s="36" customFormat="true" ht="28.95" hidden="false" customHeight="true" outlineLevel="0" collapsed="false">
      <c r="A34" s="33" t="s">
        <v>37</v>
      </c>
      <c r="B34" s="33"/>
      <c r="C34" s="31" t="n">
        <v>3</v>
      </c>
      <c r="D34" s="31" t="n">
        <v>0</v>
      </c>
      <c r="E34" s="34" t="e">
        <f aca="false">IF(C34*100/D34-100&gt;100,C34/D34,C34*100/D34-100)</f>
        <v>#DIV/0!</v>
      </c>
      <c r="F34" s="35" t="s">
        <v>13</v>
      </c>
    </row>
    <row r="35" s="36" customFormat="true" ht="43.85" hidden="false" customHeight="true" outlineLevel="0" collapsed="false">
      <c r="A35" s="33" t="s">
        <v>38</v>
      </c>
      <c r="B35" s="33"/>
      <c r="C35" s="31" t="n">
        <v>8</v>
      </c>
      <c r="D35" s="31" t="n">
        <v>0</v>
      </c>
      <c r="E35" s="34" t="e">
        <f aca="false">IF(C35*100/D35-100&gt;100,C35/D35,C35*100/D35-100)</f>
        <v>#DIV/0!</v>
      </c>
      <c r="F35" s="35" t="s">
        <v>13</v>
      </c>
    </row>
    <row r="36" s="36" customFormat="true" ht="28.95" hidden="false" customHeight="true" outlineLevel="0" collapsed="false">
      <c r="A36" s="33" t="s">
        <v>39</v>
      </c>
      <c r="B36" s="33"/>
      <c r="C36" s="31" t="n">
        <v>1</v>
      </c>
      <c r="D36" s="31" t="n">
        <v>0</v>
      </c>
      <c r="E36" s="34" t="e">
        <f aca="false">IF(C36*100/D36-100&gt;100,C36/D36,C36*100/D36-100)</f>
        <v>#DIV/0!</v>
      </c>
      <c r="F36" s="35" t="s">
        <v>13</v>
      </c>
    </row>
    <row r="37" s="36" customFormat="true" ht="15" hidden="false" customHeight="true" outlineLevel="0" collapsed="false">
      <c r="A37" s="37" t="s">
        <v>24</v>
      </c>
      <c r="B37" s="37"/>
      <c r="C37" s="31" t="n">
        <v>2</v>
      </c>
      <c r="D37" s="38" t="n">
        <v>0</v>
      </c>
      <c r="E37" s="34" t="n">
        <f aca="false">IF(C37*100/C37-100&gt;100,D37/C37,D37*100/C37-100)</f>
        <v>-100</v>
      </c>
      <c r="F37" s="35" t="s">
        <v>13</v>
      </c>
    </row>
    <row r="38" customFormat="false" ht="15" hidden="false" customHeight="true" outlineLevel="0" collapsed="false">
      <c r="A38" s="39" t="s">
        <v>40</v>
      </c>
      <c r="B38" s="39"/>
      <c r="C38" s="29" t="n">
        <v>1</v>
      </c>
      <c r="D38" s="29" t="n">
        <v>0</v>
      </c>
      <c r="E38" s="21" t="n">
        <v>0</v>
      </c>
      <c r="F38" s="22" t="s">
        <v>13</v>
      </c>
    </row>
    <row r="39" customFormat="false" ht="17.35" hidden="false" customHeight="false" outlineLevel="0" collapsed="false">
      <c r="A39" s="40"/>
      <c r="B39" s="41" t="s">
        <v>41</v>
      </c>
      <c r="C39" s="41"/>
      <c r="D39" s="41"/>
      <c r="E39" s="41"/>
      <c r="F39" s="41"/>
    </row>
    <row r="40" customFormat="false" ht="17.35" hidden="false" customHeight="false" outlineLevel="0" collapsed="false">
      <c r="A40" s="42"/>
      <c r="B40" s="41" t="s">
        <v>42</v>
      </c>
      <c r="C40" s="41"/>
      <c r="D40" s="41" t="s">
        <v>43</v>
      </c>
      <c r="E40" s="41" t="s">
        <v>44</v>
      </c>
      <c r="F40" s="41"/>
    </row>
    <row r="41" customFormat="false" ht="17.35" hidden="false" customHeight="false" outlineLevel="0" collapsed="false">
      <c r="A41" s="42"/>
      <c r="B41" s="43"/>
      <c r="C41" s="41"/>
      <c r="D41" s="41"/>
      <c r="E41" s="41"/>
      <c r="F41" s="41"/>
    </row>
    <row r="42" customFormat="false" ht="12.8" hidden="false" customHeight="false" outlineLevel="0" collapsed="false"/>
    <row r="43" customFormat="false" ht="12.8" hidden="false" customHeight="false" outlineLevel="0" collapsed="false"/>
    <row r="44" customFormat="false" ht="12.8" hidden="false" customHeight="false" outlineLevel="0" collapsed="false"/>
    <row r="45" customFormat="false" ht="12.8" hidden="false" customHeight="false" outlineLevel="0" collapsed="false"/>
    <row r="46" customFormat="false" ht="12.8" hidden="false" customHeight="false" outlineLevel="0" collapsed="false"/>
    <row r="47" customFormat="false" ht="12.8" hidden="false" customHeight="false" outlineLevel="0" collapsed="false"/>
    <row r="48" customFormat="false" ht="12.8" hidden="false" customHeight="false" outlineLevel="0" collapsed="false"/>
    <row r="49" customFormat="false" ht="12.8" hidden="false" customHeight="false" outlineLevel="0" collapsed="false"/>
    <row r="50" customFormat="false" ht="12.8" hidden="false" customHeight="false" outlineLevel="0" collapsed="false"/>
    <row r="51" customFormat="false" ht="12.8" hidden="false" customHeight="false" outlineLevel="0" collapsed="false"/>
    <row r="52" customFormat="false" ht="12.8" hidden="false" customHeight="false" outlineLevel="0" collapsed="false"/>
    <row r="53" customFormat="false" ht="51" hidden="false" customHeight="true" outlineLevel="0" collapsed="false"/>
    <row r="54" customFormat="false" ht="39" hidden="false" customHeight="true" outlineLevel="0" collapsed="false"/>
    <row r="55" customFormat="false" ht="44.25" hidden="false" customHeight="true" outlineLevel="0" collapsed="false"/>
    <row r="56" customFormat="false" ht="30.75" hidden="false" customHeight="true" outlineLevel="0" collapsed="false"/>
    <row r="57" customFormat="false" ht="37.5" hidden="false" customHeight="true" outlineLevel="0" collapsed="false"/>
    <row r="58" customFormat="false" ht="27.75" hidden="false" customHeight="true" outlineLevel="0" collapsed="false"/>
    <row r="59" customFormat="false" ht="30" hidden="false" customHeight="true" outlineLevel="0" collapsed="false"/>
    <row r="60" customFormat="false" ht="60" hidden="false" customHeight="true" outlineLevel="0" collapsed="false"/>
    <row r="61" customFormat="false" ht="29.25" hidden="false" customHeight="true" outlineLevel="0" collapsed="false"/>
    <row r="62" customFormat="false" ht="33" hidden="false" customHeight="true" outlineLevel="0" collapsed="false"/>
    <row r="63" customFormat="false" ht="27" hidden="false" customHeight="true" outlineLevel="0" collapsed="false"/>
  </sheetData>
  <mergeCells count="28">
    <mergeCell ref="B2:C2"/>
    <mergeCell ref="A4:B5"/>
    <mergeCell ref="C4:F5"/>
    <mergeCell ref="E6:F6"/>
    <mergeCell ref="C15:F15"/>
    <mergeCell ref="A16:B16"/>
    <mergeCell ref="A17:B17"/>
    <mergeCell ref="A18:B18"/>
    <mergeCell ref="A19:B19"/>
    <mergeCell ref="A20:B20"/>
    <mergeCell ref="A21:B21"/>
    <mergeCell ref="C22:F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</mergeCells>
  <printOptions headings="false" gridLines="false" gridLinesSet="true" horizontalCentered="false" verticalCentered="false"/>
  <pageMargins left="0.490277777777778" right="0.540277777777778" top="0.425694444444445" bottom="0.365972222222222" header="0.511811023622047" footer="0.511811023622047"/>
  <pageSetup paperSize="9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1841</TotalTime>
  <Application>LibreOffice/7.5.6.2$Linux_X86_64 LibreOffice_project/50$Build-2</Application>
  <AppVersion>15.0000</AppVersion>
  <Company>ОГПС-1 УГПС УВД Ханты-Мансийского округа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1997-03-25T06:43:11Z</dcterms:created>
  <dc:creator>Жигаляк Екатерина Сергеевна</dc:creator>
  <dc:description/>
  <dc:language>ru-RU</dc:language>
  <cp:lastModifiedBy/>
  <cp:lastPrinted>2025-01-07T13:28:55Z</cp:lastPrinted>
  <dcterms:modified xsi:type="dcterms:W3CDTF">2026-07-12T13:07:16Z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