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E15" i="2"/>
  <c r="E13" i="2"/>
  <c r="D13" i="2"/>
  <c r="F13" i="2" l="1"/>
  <c r="G13" i="2"/>
  <c r="G9" i="2" l="1"/>
  <c r="E9" i="2"/>
  <c r="F9" i="2"/>
  <c r="G12" i="2"/>
  <c r="F12" i="2"/>
  <c r="E12" i="2"/>
  <c r="D9" i="2"/>
  <c r="E14" i="2" l="1"/>
  <c r="H9" i="2" l="1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E8" i="2" s="1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W8" i="2"/>
  <c r="R8" i="2"/>
  <c r="P8" i="2"/>
  <c r="O8" i="2"/>
  <c r="N8" i="2"/>
  <c r="M8" i="2"/>
  <c r="L8" i="2"/>
  <c r="K8" i="2"/>
  <c r="D8" i="2" l="1"/>
  <c r="G14" i="2"/>
  <c r="F14" i="2"/>
  <c r="G10" i="2"/>
  <c r="H15" i="2"/>
  <c r="H13" i="2"/>
  <c r="I10" i="2" l="1"/>
  <c r="H10" i="2"/>
  <c r="G8" i="2"/>
  <c r="F10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<sst xmlns="http://schemas.openxmlformats.org/spreadsheetml/2006/main" count="67" uniqueCount="40">
  <si>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</si>
  <si>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</si>
  <si>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</si>
  <si>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</si>
  <si>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</si>
  <si>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</si>
  <si>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</si>
  <si>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</si>
  <si>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</si>
  <si>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</si>
  <si>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</si>
  <si>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</si>
  <si>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</si>
  <si>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</si>
  <si>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</si>
  <si>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</si>
  <si>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</si>
  <si>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</si>
  <si>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</si>
  <si>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</si>
  <si>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</si>
  <si>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</si>
  <si>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</si>
  <si>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</si>
  <si>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</si>
  <si>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</si>
  <si>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</si>
  <si>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</si>
  <si>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</si>
  <si>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</si>
  <si>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</si>
  <si>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</si>
  <si>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</si>
  <si>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</si>
  <si>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</si>
  <si>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</si>
  <si>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 xml:space="preserve">Начальник УИДиРП </t>
  </si>
  <si>
    <t>В.И. Феоктистов</t>
  </si>
  <si>
    <t>(подпись)</t>
  </si>
  <si>
    <t>Исполнитель:
Главный специалист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</si>
</sst>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22" sqref="B22:C22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2" t="s">
        <v>3</v>
      </c>
      <c r="B4" s="56" t="s">
        <v>4</v>
      </c>
      <c r="C4" s="56" t="s">
        <v>5</v>
      </c>
      <c r="D4" s="49" t="s">
        <v>6</v>
      </c>
      <c r="E4" s="49" t="s">
        <v>6</v>
      </c>
      <c r="F4" s="49" t="s">
        <v>7</v>
      </c>
      <c r="G4" s="49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31" t="s">
        <v>22</v>
      </c>
    </row>
    <row r="5" spans="1:35" s="7" customFormat="1" ht="39" customHeight="1" x14ac:dyDescent="0.25">
      <c r="A5" s="55"/>
      <c r="B5" s="57"/>
      <c r="C5" s="57"/>
      <c r="D5" s="50"/>
      <c r="E5" s="50"/>
      <c r="F5" s="50"/>
      <c r="G5" s="50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32"/>
    </row>
    <row r="6" spans="1:35" s="7" customFormat="1" ht="64.5" customHeight="1" x14ac:dyDescent="0.25">
      <c r="A6" s="43"/>
      <c r="B6" s="58"/>
      <c r="C6" s="58"/>
      <c r="D6" s="11">
        <v>2025</v>
      </c>
      <c r="E6" s="12">
        <v>45778</v>
      </c>
      <c r="F6" s="12">
        <v>45778</v>
      </c>
      <c r="G6" s="12">
        <v>45778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33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34"/>
      <c r="B8" s="31" t="s">
        <v>27</v>
      </c>
      <c r="C8" s="15" t="s">
        <v>28</v>
      </c>
      <c r="D8" s="16">
        <f>D9+D10</f>
        <v>2258</v>
      </c>
      <c r="E8" s="16">
        <f>E9+E10</f>
        <v>0</v>
      </c>
      <c r="F8" s="16">
        <f t="shared" ref="F8:G8" si="0">F9+F10</f>
        <v>0</v>
      </c>
      <c r="G8" s="16">
        <f t="shared" si="0"/>
        <v>0</v>
      </c>
      <c r="H8" s="16">
        <f>IFERROR(G8/D8*100,0)</f>
        <v>0</v>
      </c>
      <c r="I8" s="16">
        <f>IFERROR(G8/E8*100,0)</f>
        <v>0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360</v>
      </c>
      <c r="U8" s="17">
        <f t="shared" si="1"/>
        <v>0</v>
      </c>
      <c r="V8" s="17">
        <f t="shared" si="1"/>
        <v>1178</v>
      </c>
      <c r="W8" s="17">
        <f t="shared" si="1"/>
        <v>0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180</v>
      </c>
      <c r="AG8" s="17">
        <f t="shared" si="1"/>
        <v>0</v>
      </c>
      <c r="AH8" s="18"/>
    </row>
    <row r="9" spans="1:35" s="19" customFormat="1" ht="52.5" customHeight="1" x14ac:dyDescent="0.25">
      <c r="A9" s="35"/>
      <c r="B9" s="32"/>
      <c r="C9" s="20" t="s">
        <v>29</v>
      </c>
      <c r="D9" s="21">
        <f>D13</f>
        <v>1178</v>
      </c>
      <c r="E9" s="21">
        <f>E13</f>
        <v>0</v>
      </c>
      <c r="F9" s="21">
        <f>F13</f>
        <v>0</v>
      </c>
      <c r="G9" s="21">
        <f>G13</f>
        <v>0</v>
      </c>
      <c r="H9" s="21">
        <f>IFERROR(G9/D9*100,0)</f>
        <v>0</v>
      </c>
      <c r="I9" s="21">
        <f>IFERROR(G9/E9*100,0)</f>
        <v>0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0</v>
      </c>
      <c r="U9" s="22">
        <f t="shared" si="2"/>
        <v>0</v>
      </c>
      <c r="V9" s="22">
        <f t="shared" si="2"/>
        <v>1178</v>
      </c>
      <c r="W9" s="22">
        <f t="shared" si="2"/>
        <v>0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</v>
      </c>
      <c r="AG9" s="22">
        <f t="shared" si="2"/>
        <v>0</v>
      </c>
      <c r="AH9" s="18"/>
    </row>
    <row r="10" spans="1:35" s="7" customFormat="1" ht="38.25" customHeight="1" x14ac:dyDescent="0.25">
      <c r="A10" s="36"/>
      <c r="B10" s="33"/>
      <c r="C10" s="20" t="s">
        <v>30</v>
      </c>
      <c r="D10" s="21">
        <f>D15</f>
        <v>1080</v>
      </c>
      <c r="E10" s="21">
        <f>E13+E15</f>
        <v>0</v>
      </c>
      <c r="F10" s="21">
        <f>F13+F15</f>
        <v>0</v>
      </c>
      <c r="G10" s="21">
        <f>G13+G15</f>
        <v>0</v>
      </c>
      <c r="H10" s="21">
        <f>IFERROR(G10/D10*100,0)</f>
        <v>0</v>
      </c>
      <c r="I10" s="21">
        <f>IFERROR(G10/E10*100,0)</f>
        <v>0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37" t="s">
        <v>31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9"/>
      <c r="AH11" s="23"/>
    </row>
    <row r="12" spans="1:35" s="19" customFormat="1" ht="85.5" customHeight="1" x14ac:dyDescent="0.25">
      <c r="A12" s="40" t="s">
        <v>32</v>
      </c>
      <c r="B12" s="42" t="s">
        <v>33</v>
      </c>
      <c r="C12" s="15" t="s">
        <v>28</v>
      </c>
      <c r="D12" s="16">
        <f>SUM(D13:D13)</f>
        <v>1178</v>
      </c>
      <c r="E12" s="16">
        <f>SUM(E13:E13)</f>
        <v>0</v>
      </c>
      <c r="F12" s="16">
        <f>SUM(F13:F13)</f>
        <v>0</v>
      </c>
      <c r="G12" s="16">
        <f>SUM(G13:G13)</f>
        <v>0</v>
      </c>
      <c r="H12" s="16">
        <f>IFERROR(G12/D12*100,0)</f>
        <v>0</v>
      </c>
      <c r="I12" s="16">
        <f>IFERROR(G12/E12*100,0)</f>
        <v>0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0</v>
      </c>
      <c r="U12" s="17">
        <f t="shared" si="4"/>
        <v>0</v>
      </c>
      <c r="V12" s="17">
        <f t="shared" si="4"/>
        <v>1178</v>
      </c>
      <c r="W12" s="17">
        <f t="shared" si="4"/>
        <v>0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H12" s="18"/>
      <c r="AI12" s="25"/>
    </row>
    <row r="13" spans="1:35" s="7" customFormat="1" ht="98.25" customHeight="1" x14ac:dyDescent="0.25">
      <c r="A13" s="41"/>
      <c r="B13" s="43"/>
      <c r="C13" s="20" t="s">
        <v>29</v>
      </c>
      <c r="D13" s="21">
        <f>SUM(J13,L13,N13,P13,R13,T13,V13,X13,Z13,AB13,AD13,AF13)</f>
        <v>1178</v>
      </c>
      <c r="E13" s="21">
        <f>J13+L13+N13+P13</f>
        <v>0</v>
      </c>
      <c r="F13" s="21">
        <f>G13</f>
        <v>0</v>
      </c>
      <c r="G13" s="21">
        <f>SUM(K13,M13,O13,Q13,S13,U13,W13,Y13,AA13,AC13,AE13,AG13)</f>
        <v>0</v>
      </c>
      <c r="H13" s="21">
        <f>IFERROR(G13/D13*100,0)</f>
        <v>0</v>
      </c>
      <c r="I13" s="21">
        <f>IFERROR(G13/E13*100,0)</f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1178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3"/>
      <c r="AI13" s="26"/>
    </row>
    <row r="14" spans="1:35" s="19" customFormat="1" ht="90.75" customHeight="1" x14ac:dyDescent="0.25">
      <c r="A14" s="40" t="s">
        <v>34</v>
      </c>
      <c r="B14" s="42" t="s">
        <v>35</v>
      </c>
      <c r="C14" s="15" t="s">
        <v>28</v>
      </c>
      <c r="D14" s="16">
        <f>D15</f>
        <v>1080</v>
      </c>
      <c r="E14" s="16">
        <f>SUM(E15:E15)</f>
        <v>0</v>
      </c>
      <c r="F14" s="16">
        <f>SUM(F15:F15)</f>
        <v>0</v>
      </c>
      <c r="G14" s="16">
        <f>SUM(G15:G15)</f>
        <v>0</v>
      </c>
      <c r="H14" s="16">
        <f t="shared" ref="H14:H15" si="5">IFERROR(G14/D14*100,0)</f>
        <v>0</v>
      </c>
      <c r="I14" s="16">
        <f t="shared" ref="I14:I15" si="6">IFERROR(G14/E14*100,0)</f>
        <v>0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 t="shared" si="7"/>
        <v>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160.5" customHeight="1" x14ac:dyDescent="0.25">
      <c r="A15" s="41"/>
      <c r="B15" s="43"/>
      <c r="C15" s="20" t="s">
        <v>30</v>
      </c>
      <c r="D15" s="21">
        <f>SUM(J15,L15,N15,P15,R15,T15,V15,X15,Z15,AB15,AD15,AF15)</f>
        <v>1080</v>
      </c>
      <c r="E15" s="21">
        <f>J15+L15+N15+P15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5"/>
        <v>0</v>
      </c>
      <c r="I15" s="21">
        <f t="shared" si="6"/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0</v>
      </c>
      <c r="AF15" s="22">
        <v>180</v>
      </c>
      <c r="AG15" s="22">
        <v>0</v>
      </c>
      <c r="AH15" s="23"/>
      <c r="AI15" s="26"/>
    </row>
    <row r="19" spans="2:6" ht="18.75" x14ac:dyDescent="0.3">
      <c r="B19" s="28" t="s">
        <v>36</v>
      </c>
      <c r="C19" s="51"/>
      <c r="D19" s="51"/>
      <c r="E19" s="52" t="s">
        <v>37</v>
      </c>
      <c r="F19" s="52"/>
    </row>
    <row r="20" spans="2:6" ht="18.75" x14ac:dyDescent="0.3">
      <c r="B20" s="29"/>
      <c r="C20" s="53" t="s">
        <v>38</v>
      </c>
      <c r="D20" s="53"/>
      <c r="E20" s="30"/>
      <c r="F20" s="30"/>
    </row>
    <row r="22" spans="2:6" ht="72.75" customHeight="1" x14ac:dyDescent="0.25">
      <c r="B22" s="54" t="s">
        <v>39</v>
      </c>
      <c r="C22" s="54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2025-05-05T05:56:59Z</dcterms:modified>
</cp:coreProperties>
</file>