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125" windowHeight="8610"/>
  </bookViews>
  <sheets>
    <sheet name="По предоставлению услуг" sheetId="1" r:id="rId1"/>
  </sheets>
  <calcPr calcId="162913"/>
</workbook>
</file>

<file path=xl/calcChain.xml><?xml version="1.0" encoding="utf-8"?>
<calcChain xmlns="http://schemas.openxmlformats.org/spreadsheetml/2006/main">
  <c r="D10" i="1" l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E11" i="1" l="1"/>
  <c r="G11" i="1"/>
  <c r="Z11" i="1"/>
  <c r="F11" i="1"/>
  <c r="H11" i="1"/>
  <c r="J11" i="1"/>
  <c r="N11" i="1"/>
  <c r="R11" i="1"/>
  <c r="T11" i="1"/>
  <c r="V11" i="1"/>
  <c r="X11" i="1"/>
  <c r="P11" i="1"/>
  <c r="L11" i="1"/>
  <c r="I11" i="1"/>
  <c r="K11" i="1"/>
  <c r="M11" i="1"/>
  <c r="O11" i="1"/>
  <c r="Q11" i="1"/>
  <c r="S11" i="1"/>
  <c r="U11" i="1"/>
  <c r="W11" i="1"/>
  <c r="Y11" i="1"/>
</calcChain>
</file>

<file path=xl/comments1.xml><?xml version="1.0" encoding="utf-8"?>
<comments xmlns="http://schemas.openxmlformats.org/spreadsheetml/2006/main">
  <authors>
    <author>Автор</author>
  </authors>
  <commentList>
    <comment ref="AA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93,0+
96,0+
94,1+
94,7+
95,3+
98,0=571,1 :6= 95,2</t>
        </r>
      </text>
    </comment>
  </commentList>
</comments>
</file>

<file path=xl/sharedStrings.xml><?xml version="1.0" encoding="utf-8"?>
<sst xmlns="http://schemas.openxmlformats.org/spreadsheetml/2006/main" count="40" uniqueCount="26">
  <si>
    <t>Наименование 
Учреждения</t>
  </si>
  <si>
    <t>МБУ "Централизованная 
библиотечная система"</t>
  </si>
  <si>
    <t>Количество 
опрошенных</t>
  </si>
  <si>
    <t>высокий</t>
  </si>
  <si>
    <t>средний</t>
  </si>
  <si>
    <t>низкий</t>
  </si>
  <si>
    <t>очень
 низкий</t>
  </si>
  <si>
    <t>приемлем</t>
  </si>
  <si>
    <t>не приемлем</t>
  </si>
  <si>
    <t>Уровень деятельности 
учреждения</t>
  </si>
  <si>
    <t>График 
работы</t>
  </si>
  <si>
    <t>Комфортабельность 
учреждения</t>
  </si>
  <si>
    <t>Уровень компетентности 
сотрудников учреждения</t>
  </si>
  <si>
    <t>Доброжелательное отношение 
сотрудников учреждения</t>
  </si>
  <si>
    <t>да</t>
  </si>
  <si>
    <t>нет</t>
  </si>
  <si>
    <t>Обращение
 с жалобой</t>
  </si>
  <si>
    <t>Уровень информационного
 сопровождения мероприятий</t>
  </si>
  <si>
    <t>Всего, чел</t>
  </si>
  <si>
    <t>Всего, %</t>
  </si>
  <si>
    <t>№ 
п/п</t>
  </si>
  <si>
    <t>МАУ "КДК "АРТ-
Праздник</t>
  </si>
  <si>
    <t>МАУ "Музейно-выставочный 
центр"</t>
  </si>
  <si>
    <t>МАУ "Школа искусств"</t>
  </si>
  <si>
    <t>Итоги изучения мнения населения о качестве оказания муниципальных услуг в сфере культуры в 2025 году</t>
  </si>
  <si>
    <r>
      <t xml:space="preserve">           </t>
    </r>
    <r>
      <rPr>
        <sz val="11.5"/>
        <rFont val="Times New Roman"/>
        <family val="1"/>
        <charset val="204"/>
      </rPr>
      <t xml:space="preserve">  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
- Муниципальное автономное учреждение дополнительного образования "Деткая школа искусств"
            Муниципальные учреждения культуры города Когалыма предоставляют населению следующие виды муниципальных услуг:
- Организация деятельности клубных формирований и формирований самодеятельного народного творчества;
- Организация и проведение культурно-массовых мероприятий;
- Публичный показ музейных предметов, музейных коллекций;
- Создание экспозиций (выставок) музеев, организация выездных выставок;                                                                                                                  
- Формирование, учёт, изучение, обеспечение физического сохранения и безопасности музейных предметов, музейных коллекций;                                          - Библиотечное, библиографическое и информационное обслуживание пользователей библиотеки;                                                                                 
- Формирование, учёт, изучение, обеспечение физического сохранения и безопасности фондов библиотеки, включая оцифровку фондов;                      
- Библиографическая обработка документов и создание каталогов;
- Оказание туристко-информационных услуг; 
- Реализация мероприятий в рамках проекта "Пушкинская карта"; 
- Реализация дополнительных общеразвивающих и предпрофессиональных программ в области искусства.                                                                                                      
            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            По итогам анкетирования  выявлено следующее: в целом жители города Когалыма  из числа опрошенных удовлетворены уровнем деятельности учреждений (</t>
    </r>
    <r>
      <rPr>
        <sz val="11.5"/>
        <color rgb="FFFF0000"/>
        <rFont val="Times New Roman"/>
        <family val="1"/>
        <charset val="204"/>
      </rPr>
      <t>93,0%</t>
    </r>
    <r>
      <rPr>
        <sz val="11.5"/>
        <rFont val="Times New Roman"/>
        <family val="1"/>
        <charset val="204"/>
      </rPr>
      <t xml:space="preserve">), графиком работы учреждений </t>
    </r>
    <r>
      <rPr>
        <sz val="11.5"/>
        <color rgb="FFFF0000"/>
        <rFont val="Times New Roman"/>
        <family val="1"/>
        <charset val="204"/>
      </rPr>
      <t>(95,7%</t>
    </r>
    <r>
      <rPr>
        <sz val="11.5"/>
        <rFont val="Times New Roman"/>
        <family val="1"/>
        <charset val="204"/>
      </rPr>
      <t xml:space="preserve">), условиями комфортности </t>
    </r>
    <r>
      <rPr>
        <sz val="11.5"/>
        <color rgb="FFFF0000"/>
        <rFont val="Times New Roman"/>
        <family val="1"/>
        <charset val="204"/>
      </rPr>
      <t>(94,2%</t>
    </r>
    <r>
      <rPr>
        <sz val="11.5"/>
        <rFont val="Times New Roman"/>
        <family val="1"/>
        <charset val="204"/>
      </rPr>
      <t>), уровнем культуры обслуживания (</t>
    </r>
    <r>
      <rPr>
        <sz val="11.5"/>
        <color rgb="FFFF0000"/>
        <rFont val="Times New Roman"/>
        <family val="1"/>
        <charset val="204"/>
      </rPr>
      <t>96,7%</t>
    </r>
    <r>
      <rPr>
        <sz val="11.5"/>
        <rFont val="Times New Roman"/>
        <family val="1"/>
        <charset val="204"/>
      </rPr>
      <t>), уровнем доброжелательного отношения сотрудников (</t>
    </r>
    <r>
      <rPr>
        <sz val="11.5"/>
        <color rgb="FFFF0000"/>
        <rFont val="Times New Roman"/>
        <family val="1"/>
        <charset val="204"/>
      </rPr>
      <t>95,8%</t>
    </r>
    <r>
      <rPr>
        <sz val="11.5"/>
        <rFont val="Times New Roman"/>
        <family val="1"/>
        <charset val="204"/>
      </rPr>
      <t>), уровнем информационного сопровождения мероприятий, проводимых учреждениями культуры (</t>
    </r>
    <r>
      <rPr>
        <sz val="11.5"/>
        <color rgb="FFFF0000"/>
        <rFont val="Times New Roman"/>
        <family val="1"/>
        <charset val="204"/>
      </rPr>
      <t>96,5%</t>
    </r>
    <r>
      <rPr>
        <sz val="11.5"/>
        <rFont val="Times New Roman"/>
        <family val="1"/>
        <charset val="204"/>
      </rPr>
      <t>). 
           Таким образом, уровень удовлетворенности качеством предоставления муниципальных услуг населению города Когалыма в среднем в 2025 году составляет</t>
    </r>
    <r>
      <rPr>
        <b/>
        <sz val="11.5"/>
        <color rgb="FFFF0000"/>
        <rFont val="Times New Roman"/>
        <family val="1"/>
        <charset val="204"/>
      </rPr>
      <t xml:space="preserve"> 95,3%.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</si>
</sst>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b/>
      <sz val="11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/>
    </xf>
    <xf numFmtId="164" fontId="0" fillId="0" borderId="0" xfId="0" applyNumberForma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textRotation="90" wrapText="1"/>
    </xf>
    <xf numFmtId="2" fontId="1" fillId="0" borderId="5" xfId="0" applyNumberFormat="1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36"/>
  <sheetViews>
    <sheetView tabSelected="1" topLeftCell="A16" workbookViewId="0">
      <selection activeCell="C13" sqref="C13:Z33"/>
    </sheetView>
  </sheetViews>
  <sheetFormatPr defaultRowHeight="15" x14ac:dyDescent="0.25"/>
  <cols>
    <col min="1" max="1" width="1.140625" customWidth="1"/>
    <col min="2" max="2" width="4.42578125" customWidth="1"/>
    <col min="3" max="3" width="23.85546875" customWidth="1"/>
    <col min="4" max="4" width="6.85546875" customWidth="1"/>
    <col min="5" max="5" width="6.5703125" customWidth="1"/>
    <col min="6" max="6" width="4.85546875" customWidth="1"/>
    <col min="7" max="7" width="3.7109375" customWidth="1"/>
    <col min="8" max="8" width="4.42578125" customWidth="1"/>
    <col min="9" max="9" width="5.85546875" customWidth="1"/>
    <col min="10" max="10" width="5.140625" customWidth="1"/>
    <col min="11" max="11" width="6.28515625" customWidth="1"/>
    <col min="12" max="12" width="5.140625" customWidth="1"/>
    <col min="13" max="13" width="4.5703125" customWidth="1"/>
    <col min="14" max="14" width="5.7109375" customWidth="1"/>
    <col min="15" max="17" width="4.28515625" customWidth="1"/>
    <col min="18" max="18" width="5.28515625" customWidth="1"/>
    <col min="19" max="19" width="4.140625" customWidth="1"/>
    <col min="20" max="20" width="3.5703125" customWidth="1"/>
    <col min="21" max="21" width="5.140625" customWidth="1"/>
    <col min="22" max="22" width="6.140625" customWidth="1"/>
    <col min="23" max="23" width="5.85546875" customWidth="1"/>
    <col min="24" max="24" width="4.42578125" customWidth="1"/>
    <col min="25" max="25" width="4.7109375" customWidth="1"/>
    <col min="26" max="26" width="5" customWidth="1"/>
  </cols>
  <sheetData>
    <row r="1" spans="2:28" ht="7.5" customHeight="1" x14ac:dyDescent="0.25"/>
    <row r="2" spans="2:28" ht="15.75" customHeight="1" x14ac:dyDescent="0.25">
      <c r="B2" s="32" t="s">
        <v>24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8" ht="12" customHeight="1" thickBot="1" x14ac:dyDescent="0.3">
      <c r="H3" s="2"/>
    </row>
    <row r="4" spans="2:28" ht="78.75" customHeight="1" x14ac:dyDescent="0.25">
      <c r="B4" s="35" t="s">
        <v>20</v>
      </c>
      <c r="C4" s="37" t="s">
        <v>0</v>
      </c>
      <c r="D4" s="39" t="s">
        <v>2</v>
      </c>
      <c r="E4" s="41" t="s">
        <v>9</v>
      </c>
      <c r="F4" s="42"/>
      <c r="G4" s="42"/>
      <c r="H4" s="43"/>
      <c r="I4" s="41" t="s">
        <v>10</v>
      </c>
      <c r="J4" s="43"/>
      <c r="K4" s="41" t="s">
        <v>11</v>
      </c>
      <c r="L4" s="42"/>
      <c r="M4" s="43"/>
      <c r="N4" s="41" t="s">
        <v>12</v>
      </c>
      <c r="O4" s="42"/>
      <c r="P4" s="42"/>
      <c r="Q4" s="43"/>
      <c r="R4" s="41" t="s">
        <v>13</v>
      </c>
      <c r="S4" s="42"/>
      <c r="T4" s="43"/>
      <c r="U4" s="41" t="s">
        <v>16</v>
      </c>
      <c r="V4" s="43"/>
      <c r="W4" s="41" t="s">
        <v>17</v>
      </c>
      <c r="X4" s="42"/>
      <c r="Y4" s="42"/>
      <c r="Z4" s="43"/>
    </row>
    <row r="5" spans="2:28" ht="65.25" x14ac:dyDescent="0.25">
      <c r="B5" s="36"/>
      <c r="C5" s="38"/>
      <c r="D5" s="40"/>
      <c r="E5" s="6" t="s">
        <v>3</v>
      </c>
      <c r="F5" s="1" t="s">
        <v>4</v>
      </c>
      <c r="G5" s="1" t="s">
        <v>5</v>
      </c>
      <c r="H5" s="7" t="s">
        <v>6</v>
      </c>
      <c r="I5" s="6" t="s">
        <v>7</v>
      </c>
      <c r="J5" s="8" t="s">
        <v>8</v>
      </c>
      <c r="K5" s="6" t="s">
        <v>3</v>
      </c>
      <c r="L5" s="1" t="s">
        <v>4</v>
      </c>
      <c r="M5" s="8" t="s">
        <v>5</v>
      </c>
      <c r="N5" s="6" t="s">
        <v>3</v>
      </c>
      <c r="O5" s="1" t="s">
        <v>4</v>
      </c>
      <c r="P5" s="1" t="s">
        <v>5</v>
      </c>
      <c r="Q5" s="7" t="s">
        <v>6</v>
      </c>
      <c r="R5" s="6" t="s">
        <v>3</v>
      </c>
      <c r="S5" s="1" t="s">
        <v>4</v>
      </c>
      <c r="T5" s="8" t="s">
        <v>5</v>
      </c>
      <c r="U5" s="6" t="s">
        <v>14</v>
      </c>
      <c r="V5" s="8" t="s">
        <v>15</v>
      </c>
      <c r="W5" s="6" t="s">
        <v>3</v>
      </c>
      <c r="X5" s="1" t="s">
        <v>4</v>
      </c>
      <c r="Y5" s="1" t="s">
        <v>5</v>
      </c>
      <c r="Z5" s="7" t="s">
        <v>6</v>
      </c>
    </row>
    <row r="6" spans="2:28" ht="30" x14ac:dyDescent="0.25">
      <c r="B6" s="10">
        <v>1</v>
      </c>
      <c r="C6" s="11" t="s">
        <v>21</v>
      </c>
      <c r="D6" s="12">
        <v>2885</v>
      </c>
      <c r="E6" s="13">
        <v>2601</v>
      </c>
      <c r="F6" s="14">
        <v>279</v>
      </c>
      <c r="G6" s="14">
        <v>5</v>
      </c>
      <c r="H6" s="15">
        <v>0</v>
      </c>
      <c r="I6" s="13">
        <v>2697</v>
      </c>
      <c r="J6" s="15">
        <v>188</v>
      </c>
      <c r="K6" s="13">
        <v>2700</v>
      </c>
      <c r="L6" s="14">
        <v>185</v>
      </c>
      <c r="M6" s="15">
        <v>0</v>
      </c>
      <c r="N6" s="13">
        <v>2790</v>
      </c>
      <c r="O6" s="14">
        <v>82</v>
      </c>
      <c r="P6" s="14">
        <v>13</v>
      </c>
      <c r="Q6" s="15">
        <v>0</v>
      </c>
      <c r="R6" s="13">
        <v>2714</v>
      </c>
      <c r="S6" s="14">
        <v>165</v>
      </c>
      <c r="T6" s="15">
        <v>6</v>
      </c>
      <c r="U6" s="13">
        <v>15</v>
      </c>
      <c r="V6" s="15">
        <v>2870</v>
      </c>
      <c r="W6" s="13">
        <v>2790</v>
      </c>
      <c r="X6" s="14">
        <v>90</v>
      </c>
      <c r="Y6" s="14">
        <v>5</v>
      </c>
      <c r="Z6" s="15">
        <v>0</v>
      </c>
    </row>
    <row r="7" spans="2:28" ht="31.5" customHeight="1" x14ac:dyDescent="0.25">
      <c r="B7" s="13">
        <v>2</v>
      </c>
      <c r="C7" s="16" t="s">
        <v>1</v>
      </c>
      <c r="D7" s="12">
        <v>1550</v>
      </c>
      <c r="E7" s="13">
        <v>1510</v>
      </c>
      <c r="F7" s="14">
        <v>40</v>
      </c>
      <c r="G7" s="14">
        <v>0</v>
      </c>
      <c r="H7" s="15">
        <v>0</v>
      </c>
      <c r="I7" s="13">
        <v>1505</v>
      </c>
      <c r="J7" s="15">
        <v>45</v>
      </c>
      <c r="K7" s="13">
        <v>1485</v>
      </c>
      <c r="L7" s="14">
        <v>65</v>
      </c>
      <c r="M7" s="15">
        <v>0</v>
      </c>
      <c r="N7" s="13">
        <v>1500</v>
      </c>
      <c r="O7" s="14">
        <v>48</v>
      </c>
      <c r="P7" s="14">
        <v>2</v>
      </c>
      <c r="Q7" s="15">
        <v>0</v>
      </c>
      <c r="R7" s="13">
        <v>1530</v>
      </c>
      <c r="S7" s="14">
        <v>20</v>
      </c>
      <c r="T7" s="15">
        <v>0</v>
      </c>
      <c r="U7" s="13">
        <v>0</v>
      </c>
      <c r="V7" s="15">
        <v>1550</v>
      </c>
      <c r="W7" s="13">
        <v>1500</v>
      </c>
      <c r="X7" s="14">
        <v>50</v>
      </c>
      <c r="Y7" s="14">
        <v>0</v>
      </c>
      <c r="Z7" s="15">
        <v>0</v>
      </c>
    </row>
    <row r="8" spans="2:28" ht="31.5" customHeight="1" x14ac:dyDescent="0.25">
      <c r="B8" s="17">
        <v>3</v>
      </c>
      <c r="C8" s="18" t="s">
        <v>23</v>
      </c>
      <c r="D8" s="19">
        <v>289</v>
      </c>
      <c r="E8" s="17">
        <v>270</v>
      </c>
      <c r="F8" s="20">
        <v>19</v>
      </c>
      <c r="G8" s="20">
        <v>0</v>
      </c>
      <c r="H8" s="21">
        <v>0</v>
      </c>
      <c r="I8" s="17">
        <v>289</v>
      </c>
      <c r="J8" s="21">
        <v>0</v>
      </c>
      <c r="K8" s="17">
        <v>273</v>
      </c>
      <c r="L8" s="20">
        <v>16</v>
      </c>
      <c r="M8" s="21">
        <v>0</v>
      </c>
      <c r="N8" s="17">
        <v>262</v>
      </c>
      <c r="O8" s="20">
        <v>27</v>
      </c>
      <c r="P8" s="20">
        <v>0</v>
      </c>
      <c r="Q8" s="21">
        <v>0</v>
      </c>
      <c r="R8" s="17">
        <v>269</v>
      </c>
      <c r="S8" s="20">
        <v>20</v>
      </c>
      <c r="T8" s="21">
        <v>0</v>
      </c>
      <c r="U8" s="17">
        <v>1</v>
      </c>
      <c r="V8" s="21">
        <v>288</v>
      </c>
      <c r="W8" s="17">
        <v>280</v>
      </c>
      <c r="X8" s="20">
        <v>4</v>
      </c>
      <c r="Y8" s="20">
        <v>5</v>
      </c>
      <c r="Z8" s="21">
        <v>0</v>
      </c>
    </row>
    <row r="9" spans="2:28" s="4" customFormat="1" ht="45.75" thickBot="1" x14ac:dyDescent="0.3">
      <c r="B9" s="17">
        <v>4</v>
      </c>
      <c r="C9" s="18" t="s">
        <v>22</v>
      </c>
      <c r="D9" s="19">
        <v>1100</v>
      </c>
      <c r="E9" s="17">
        <v>1033</v>
      </c>
      <c r="F9" s="20">
        <v>67</v>
      </c>
      <c r="G9" s="20">
        <v>0</v>
      </c>
      <c r="H9" s="21">
        <v>0</v>
      </c>
      <c r="I9" s="17">
        <v>1085</v>
      </c>
      <c r="J9" s="21">
        <v>15</v>
      </c>
      <c r="K9" s="17">
        <v>1029</v>
      </c>
      <c r="L9" s="20">
        <v>71</v>
      </c>
      <c r="M9" s="21">
        <v>0</v>
      </c>
      <c r="N9" s="17">
        <v>1082</v>
      </c>
      <c r="O9" s="20">
        <v>18</v>
      </c>
      <c r="P9" s="20">
        <v>0</v>
      </c>
      <c r="Q9" s="21">
        <v>0</v>
      </c>
      <c r="R9" s="17">
        <v>1065</v>
      </c>
      <c r="S9" s="20">
        <v>35</v>
      </c>
      <c r="T9" s="21">
        <v>0</v>
      </c>
      <c r="U9" s="17">
        <v>3</v>
      </c>
      <c r="V9" s="21">
        <v>1097</v>
      </c>
      <c r="W9" s="17">
        <v>1050</v>
      </c>
      <c r="X9" s="20">
        <v>50</v>
      </c>
      <c r="Y9" s="20">
        <v>0</v>
      </c>
      <c r="Z9" s="21">
        <v>0</v>
      </c>
    </row>
    <row r="10" spans="2:28" s="5" customFormat="1" ht="23.25" customHeight="1" thickBot="1" x14ac:dyDescent="0.3">
      <c r="B10" s="33" t="s">
        <v>18</v>
      </c>
      <c r="C10" s="34"/>
      <c r="D10" s="22">
        <f>SUM(D6:D9)</f>
        <v>5824</v>
      </c>
      <c r="E10" s="23">
        <f t="shared" ref="E10:Z10" si="0">SUM(E6:E9)</f>
        <v>5414</v>
      </c>
      <c r="F10" s="24">
        <f t="shared" si="0"/>
        <v>405</v>
      </c>
      <c r="G10" s="24">
        <f t="shared" si="0"/>
        <v>5</v>
      </c>
      <c r="H10" s="25">
        <f t="shared" si="0"/>
        <v>0</v>
      </c>
      <c r="I10" s="23">
        <f t="shared" si="0"/>
        <v>5576</v>
      </c>
      <c r="J10" s="25">
        <f t="shared" si="0"/>
        <v>248</v>
      </c>
      <c r="K10" s="23">
        <f t="shared" si="0"/>
        <v>5487</v>
      </c>
      <c r="L10" s="24">
        <f t="shared" si="0"/>
        <v>337</v>
      </c>
      <c r="M10" s="25">
        <f t="shared" si="0"/>
        <v>0</v>
      </c>
      <c r="N10" s="23">
        <f t="shared" si="0"/>
        <v>5634</v>
      </c>
      <c r="O10" s="24">
        <f t="shared" si="0"/>
        <v>175</v>
      </c>
      <c r="P10" s="24">
        <f t="shared" si="0"/>
        <v>15</v>
      </c>
      <c r="Q10" s="25">
        <f t="shared" si="0"/>
        <v>0</v>
      </c>
      <c r="R10" s="23">
        <f t="shared" si="0"/>
        <v>5578</v>
      </c>
      <c r="S10" s="24">
        <f t="shared" si="0"/>
        <v>240</v>
      </c>
      <c r="T10" s="25">
        <f t="shared" si="0"/>
        <v>6</v>
      </c>
      <c r="U10" s="23">
        <f t="shared" si="0"/>
        <v>19</v>
      </c>
      <c r="V10" s="25">
        <f t="shared" si="0"/>
        <v>5805</v>
      </c>
      <c r="W10" s="23">
        <f t="shared" si="0"/>
        <v>5620</v>
      </c>
      <c r="X10" s="24">
        <f t="shared" si="0"/>
        <v>194</v>
      </c>
      <c r="Y10" s="24">
        <f t="shared" si="0"/>
        <v>10</v>
      </c>
      <c r="Z10" s="25">
        <f t="shared" si="0"/>
        <v>0</v>
      </c>
    </row>
    <row r="11" spans="2:28" s="3" customFormat="1" ht="24.75" customHeight="1" thickBot="1" x14ac:dyDescent="0.3">
      <c r="B11" s="45" t="s">
        <v>19</v>
      </c>
      <c r="C11" s="46"/>
      <c r="D11" s="26">
        <v>1</v>
      </c>
      <c r="E11" s="30">
        <f>100/D10*E10</f>
        <v>92.960164835164846</v>
      </c>
      <c r="F11" s="28">
        <f>100/D10*F10</f>
        <v>6.9539835164835173</v>
      </c>
      <c r="G11" s="28">
        <f>100/D10*G10</f>
        <v>8.5851648351648352E-2</v>
      </c>
      <c r="H11" s="29">
        <f>100/D10*H10</f>
        <v>0</v>
      </c>
      <c r="I11" s="30">
        <f>100/D10*I10</f>
        <v>95.741758241758248</v>
      </c>
      <c r="J11" s="29">
        <f>100/D10*J10</f>
        <v>4.2582417582417582</v>
      </c>
      <c r="K11" s="30">
        <f>100/D10*K10</f>
        <v>94.213598901098905</v>
      </c>
      <c r="L11" s="28">
        <f>100/D10*L10</f>
        <v>5.7864010989010994</v>
      </c>
      <c r="M11" s="29">
        <f>100/D10*M10</f>
        <v>0</v>
      </c>
      <c r="N11" s="30">
        <f>100/D10*N10</f>
        <v>96.737637362637372</v>
      </c>
      <c r="O11" s="28">
        <f>100/D10*O10</f>
        <v>3.0048076923076925</v>
      </c>
      <c r="P11" s="28">
        <f>100/D10*P10</f>
        <v>0.25755494505494508</v>
      </c>
      <c r="Q11" s="29">
        <f>100/D10*Q10</f>
        <v>0</v>
      </c>
      <c r="R11" s="30">
        <f>100/D10*R10</f>
        <v>95.776098901098905</v>
      </c>
      <c r="S11" s="28">
        <f>100/D10*S10</f>
        <v>4.1208791208791213</v>
      </c>
      <c r="T11" s="29">
        <f>100/D10*T10</f>
        <v>0.10302197802197803</v>
      </c>
      <c r="U11" s="27">
        <f>100/D10*U10</f>
        <v>0.32623626373626374</v>
      </c>
      <c r="V11" s="29">
        <f>100/D10*V10</f>
        <v>99.673763736263751</v>
      </c>
      <c r="W11" s="30">
        <f>100/D10*W10</f>
        <v>96.497252747252759</v>
      </c>
      <c r="X11" s="28">
        <f>100/D10*X10</f>
        <v>3.3310439560439562</v>
      </c>
      <c r="Y11" s="28">
        <f>100/D10*Y10</f>
        <v>0.1717032967032967</v>
      </c>
      <c r="Z11" s="28">
        <f>100/D10*Z10</f>
        <v>0</v>
      </c>
      <c r="AB11" s="9"/>
    </row>
    <row r="12" spans="2:28" ht="9.75" customHeight="1" x14ac:dyDescent="0.25"/>
    <row r="13" spans="2:28" ht="15" customHeight="1" x14ac:dyDescent="0.25">
      <c r="C13" s="44" t="s">
        <v>25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2:28" x14ac:dyDescent="0.25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2:28" x14ac:dyDescent="0.25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2:28" x14ac:dyDescent="0.2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3:26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3:26" x14ac:dyDescent="0.25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3:26" x14ac:dyDescent="0.25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3:26" x14ac:dyDescent="0.25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3:26" x14ac:dyDescent="0.25"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3:26" x14ac:dyDescent="0.25"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3:26" x14ac:dyDescent="0.25"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3:26" x14ac:dyDescent="0.25"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3:26" x14ac:dyDescent="0.25"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3:26" x14ac:dyDescent="0.25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3:26" x14ac:dyDescent="0.25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3:26" x14ac:dyDescent="0.25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3:26" x14ac:dyDescent="0.25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3:26" x14ac:dyDescent="0.25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3:26" x14ac:dyDescent="0.25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3:26" x14ac:dyDescent="0.25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3:27" ht="87" customHeight="1" x14ac:dyDescent="0.25"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3:27" ht="31.5" customHeight="1" x14ac:dyDescent="0.25"/>
    <row r="36" spans="3:27" x14ac:dyDescent="0.2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</sheetData>
  <mergeCells count="15">
    <mergeCell ref="C36:X36"/>
    <mergeCell ref="B2:Z2"/>
    <mergeCell ref="B10:C10"/>
    <mergeCell ref="B4:B5"/>
    <mergeCell ref="C4:C5"/>
    <mergeCell ref="D4:D5"/>
    <mergeCell ref="E4:H4"/>
    <mergeCell ref="I4:J4"/>
    <mergeCell ref="K4:M4"/>
    <mergeCell ref="C13:Z33"/>
    <mergeCell ref="B11:C11"/>
    <mergeCell ref="N4:Q4"/>
    <mergeCell ref="R4:T4"/>
    <mergeCell ref="U4:V4"/>
    <mergeCell ref="W4:Z4"/>
  </mergeCells>
  <pageMargins left="0.22" right="0.22" top="0.19" bottom="0.35" header="0.17" footer="0.18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предоставлению услуг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2026-01-14T06:45:06Z</dcterms:modified>
</cp:coreProperties>
</file>