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kmanovaEN\Desktop\Рабочие документы\Сетевые графики\Управление экономики\ноябрь 2023\"/>
    </mc:Choice>
  </mc:AlternateContent>
  <bookViews>
    <workbookView xWindow="0" yWindow="0" windowWidth="19200" windowHeight="10260" tabRatio="842" firstSheet="24" activeTab="24"/>
  </bookViews>
  <sheets>
    <sheet name="МП РО (1)" sheetId="1" state="hidden" r:id="rId1"/>
    <sheet name="МП СОГХ (2)" sheetId="2" state="hidden" r:id="rId2"/>
    <sheet name="МП ФКГС (3)" sheetId="3" state="hidden" r:id="rId3"/>
    <sheet name="МП КП (4)" sheetId="4" state="hidden" r:id="rId4"/>
    <sheet name="МП РФКиС (5)" sheetId="5" state="hidden" r:id="rId5"/>
    <sheet name="Лист6" sheetId="25" state="hidden" r:id="rId6"/>
    <sheet name="Лист1" sheetId="6" state="hidden" r:id="rId7"/>
    <sheet name="Лист2" sheetId="7" state="hidden" r:id="rId8"/>
    <sheet name="МП СЗН (6)" sheetId="8" state="hidden" r:id="rId9"/>
    <sheet name="-" sheetId="9" state="hidden" r:id="rId10"/>
    <sheet name="МП АПК (7)" sheetId="26" state="hidden" r:id="rId11"/>
    <sheet name="МП РЖС (8)" sheetId="10" state="hidden" r:id="rId12"/>
    <sheet name="МП РЖКК (9)" sheetId="11" state="hidden" r:id="rId13"/>
    <sheet name="МП ППиООПГ (10)" sheetId="12" state="hidden" r:id="rId14"/>
    <sheet name="МП  БЖД (11)" sheetId="13" state="hidden" r:id="rId15"/>
    <sheet name="Лист3" sheetId="22" state="hidden" r:id="rId16"/>
    <sheet name="Лист4" sheetId="23" state="hidden" r:id="rId17"/>
    <sheet name="Лист5" sheetId="24" state="hidden" r:id="rId18"/>
    <sheet name="МБ ЭБ (12)" sheetId="14" state="hidden" r:id="rId19"/>
    <sheet name="МП СЭР (13)" sheetId="15" state="hidden" r:id="rId20"/>
    <sheet name="МП РТС (14)" sheetId="16" state="hidden" r:id="rId21"/>
    <sheet name="МП УМФ (15)" sheetId="17" state="hidden" r:id="rId22"/>
    <sheet name="МП РИГО (16)" sheetId="18" state="hidden" r:id="rId23"/>
    <sheet name="МП УМИ (17)" sheetId="19" state="hidden"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Подворчан Оксана - Личное представление" guid="{E8D282CA-F62B-45A8-A93F-7ADE51A8CC89}" mergeInterval="0" personalView="1" maximized="1" windowWidth="1916" windowHeight="803" tabRatio="842" activeSheetId="18"/>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KraevaOV - Личное представление" guid="{A2BE47EE-3C67-44A3-93EF-35FC10624D61}" mergeInterval="0" personalView="1" xWindow="-4" yWindow="1" windowWidth="1736" windowHeight="1040" tabRatio="842" activeSheetId="10"/>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Гончарова Анжела Васильевна - Личное представление" guid="{3880381D-0424-40DB-BA4A-863605F1C31E}" mergeInterval="0" personalView="1" maximized="1" windowWidth="1916" windowHeight="855" tabRatio="842" activeSheetId="14"/>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Q180" i="16" l="1"/>
  <c r="Q177" i="16" s="1"/>
  <c r="AM192" i="16"/>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Z139" i="20"/>
  <c r="X139" i="20"/>
  <c r="B132" i="20"/>
  <c r="AE132" i="20"/>
  <c r="AD132" i="20"/>
  <c r="AC132" i="20"/>
  <c r="AB132" i="20"/>
  <c r="Z132" i="20"/>
  <c r="X132" i="20"/>
  <c r="V132" i="20"/>
  <c r="T132" i="20"/>
  <c r="R132" i="20"/>
  <c r="P132" i="20"/>
  <c r="N132" i="20"/>
  <c r="L132" i="20"/>
  <c r="J132" i="20"/>
  <c r="H132" i="20"/>
  <c r="E132" i="20"/>
  <c r="D132" i="20"/>
  <c r="C132" i="20"/>
  <c r="AA128" i="20"/>
  <c r="AA125" i="20" s="1"/>
  <c r="Z128" i="20"/>
  <c r="Y128" i="20"/>
  <c r="Y125" i="20" s="1"/>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B58" i="20"/>
  <c r="AA58" i="20"/>
  <c r="Z58" i="20"/>
  <c r="Y58" i="20"/>
  <c r="X58" i="20"/>
  <c r="W58" i="20"/>
  <c r="V58" i="20"/>
  <c r="U58" i="20"/>
  <c r="T58" i="20"/>
  <c r="S58" i="20"/>
  <c r="R58" i="20"/>
  <c r="Q58" i="20"/>
  <c r="P58" i="20"/>
  <c r="O58" i="20"/>
  <c r="N58" i="20"/>
  <c r="M58" i="20"/>
  <c r="L58" i="20"/>
  <c r="K58" i="20"/>
  <c r="J58" i="20"/>
  <c r="I58" i="20"/>
  <c r="H58" i="20"/>
  <c r="C58" i="20"/>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F170" i="20"/>
  <c r="D170" i="20"/>
  <c r="D167" i="20" s="1"/>
  <c r="F184" i="20"/>
  <c r="D184" i="20"/>
  <c r="C35" i="20"/>
  <c r="E35" i="20"/>
  <c r="E39" i="20"/>
  <c r="I120" i="20"/>
  <c r="K120" i="20"/>
  <c r="M120" i="20"/>
  <c r="O120" i="20"/>
  <c r="Q120" i="20"/>
  <c r="S120" i="20"/>
  <c r="U120" i="20"/>
  <c r="W120" i="20"/>
  <c r="Y120" i="20"/>
  <c r="AA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E120" i="20"/>
  <c r="E117" i="20" s="1"/>
  <c r="G35" i="20"/>
  <c r="E32" i="20"/>
  <c r="F35" i="20"/>
  <c r="AB245" i="20"/>
  <c r="AB242" i="20" s="1"/>
  <c r="AB117" i="20"/>
  <c r="Y117" i="20"/>
  <c r="U117" i="20"/>
  <c r="Q117" i="20"/>
  <c r="M117" i="20"/>
  <c r="I117" i="20"/>
  <c r="G39" i="20"/>
  <c r="F39" i="20"/>
  <c r="C120" i="20"/>
  <c r="C32" i="20"/>
  <c r="D181" i="20"/>
  <c r="D177" i="20"/>
  <c r="D174" i="20" s="1"/>
  <c r="Z117" i="20"/>
  <c r="X117" i="20"/>
  <c r="V117" i="20"/>
  <c r="T117" i="20"/>
  <c r="R117" i="20"/>
  <c r="P117" i="20"/>
  <c r="N117" i="20"/>
  <c r="L117" i="20"/>
  <c r="J117" i="20"/>
  <c r="H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D139" i="20"/>
  <c r="D128" i="20"/>
  <c r="D125" i="20" s="1"/>
  <c r="D251" i="20" l="1"/>
  <c r="D248" i="20" s="1"/>
  <c r="D225" i="20"/>
  <c r="D222" i="20" l="1"/>
  <c r="D245" i="20"/>
  <c r="D242" i="20" s="1"/>
  <c r="G245" i="20"/>
  <c r="F245" i="20"/>
  <c r="F251" i="20"/>
  <c r="G251" i="20"/>
  <c r="G128" i="20"/>
  <c r="F128" i="20"/>
  <c r="F139" i="20"/>
  <c r="G139" i="20"/>
  <c r="F225" i="20"/>
  <c r="G225" i="20"/>
  <c r="E139" i="20"/>
  <c r="F142" i="20"/>
  <c r="G248" i="20"/>
  <c r="E251" i="20"/>
  <c r="E248" i="20"/>
  <c r="F248" i="20"/>
  <c r="B245" i="20"/>
  <c r="B222" i="20"/>
  <c r="F242" i="20"/>
  <c r="E245" i="20"/>
  <c r="E242" i="20"/>
  <c r="G242" i="20"/>
  <c r="G222" i="20"/>
  <c r="E225" i="20"/>
  <c r="E222" i="20"/>
  <c r="F222" i="20"/>
  <c r="F125" i="20"/>
  <c r="E128" i="20"/>
  <c r="E125" i="20"/>
  <c r="G125" i="20"/>
  <c r="B125" i="20"/>
  <c r="B225" i="20"/>
  <c r="R139" i="20"/>
  <c r="L248" i="20"/>
  <c r="V248" i="20"/>
  <c r="K222" i="20"/>
  <c r="O125" i="20"/>
  <c r="P222" i="20"/>
  <c r="L251" i="20"/>
  <c r="L125" i="20"/>
  <c r="T125" i="20"/>
  <c r="V222" i="20"/>
  <c r="S222" i="20"/>
  <c r="V251" i="20"/>
  <c r="V125" i="20"/>
  <c r="Q125" i="20"/>
  <c r="U125" i="20"/>
  <c r="B139" i="20"/>
  <c r="P125" i="20"/>
  <c r="W222" i="20"/>
  <c r="S125" i="20"/>
  <c r="S225" i="20"/>
  <c r="S245" i="20"/>
  <c r="S242" i="20"/>
  <c r="C125" i="20"/>
  <c r="V225" i="20"/>
  <c r="V245" i="20"/>
  <c r="V242" i="20"/>
  <c r="H248" i="20"/>
  <c r="V139" i="20"/>
  <c r="V128" i="20"/>
  <c r="T139" i="20"/>
  <c r="K125" i="20"/>
  <c r="K225" i="20"/>
  <c r="K245" i="20"/>
  <c r="K242" i="20"/>
  <c r="N125" i="20"/>
  <c r="N242" i="20"/>
  <c r="K128" i="20"/>
  <c r="K251" i="20"/>
  <c r="K248" i="20"/>
  <c r="H139" i="20"/>
  <c r="T222" i="20"/>
  <c r="U242" i="20"/>
  <c r="Q242" i="20"/>
  <c r="Q222" i="20"/>
  <c r="Q225" i="20"/>
  <c r="Q245" i="20"/>
  <c r="V142" i="20"/>
  <c r="N139" i="20"/>
  <c r="H125" i="20"/>
  <c r="H251" i="20"/>
  <c r="W125" i="20"/>
  <c r="R125" i="20"/>
  <c r="R242" i="20"/>
  <c r="O222" i="20"/>
  <c r="J242" i="20"/>
  <c r="M222" i="20"/>
  <c r="J125" i="20"/>
  <c r="C139" i="20"/>
  <c r="I125" i="20"/>
  <c r="J139" i="20"/>
  <c r="R222" i="20"/>
  <c r="R225" i="20"/>
  <c r="R245" i="20"/>
  <c r="I222" i="20"/>
  <c r="H222" i="20"/>
  <c r="T251" i="20"/>
  <c r="T248" i="20"/>
  <c r="U245" i="20"/>
  <c r="U225" i="20"/>
  <c r="U222" i="20"/>
  <c r="L139" i="20"/>
  <c r="C222" i="20"/>
  <c r="U128" i="20"/>
  <c r="U251" i="20"/>
  <c r="U248" i="20"/>
  <c r="M125" i="20"/>
  <c r="W251" i="20"/>
  <c r="W248" i="20"/>
  <c r="N222" i="20"/>
  <c r="N225" i="20"/>
  <c r="N245" i="20"/>
  <c r="J245" i="20"/>
  <c r="J225" i="20"/>
  <c r="J222" i="20"/>
  <c r="R142" i="20"/>
  <c r="R128" i="20"/>
  <c r="R251" i="20"/>
  <c r="R248" i="20"/>
  <c r="I251" i="20"/>
  <c r="I248" i="20"/>
  <c r="P139" i="20"/>
  <c r="I225" i="20"/>
  <c r="I245" i="20"/>
  <c r="I242" i="20"/>
  <c r="M251" i="20"/>
  <c r="M248" i="20"/>
  <c r="I128" i="20"/>
  <c r="N142" i="20"/>
  <c r="N128" i="20"/>
  <c r="N251" i="20"/>
  <c r="N248" i="20"/>
  <c r="C251" i="20"/>
  <c r="C248" i="20"/>
  <c r="P225" i="20"/>
  <c r="P245" i="20"/>
  <c r="P242" i="20"/>
  <c r="L242" i="20"/>
  <c r="B142" i="20"/>
  <c r="B128" i="20"/>
  <c r="B251" i="20"/>
  <c r="B248" i="20"/>
  <c r="C142" i="20"/>
  <c r="C128" i="20"/>
  <c r="C225" i="20"/>
  <c r="C245" i="20"/>
  <c r="C242" i="20"/>
  <c r="T142" i="20"/>
  <c r="T128" i="20"/>
  <c r="T225" i="20"/>
  <c r="T245" i="20"/>
  <c r="T242" i="20"/>
  <c r="L222" i="20"/>
  <c r="L142" i="20"/>
  <c r="L128" i="20"/>
  <c r="L225" i="20"/>
  <c r="L245" i="20"/>
  <c r="P142" i="20"/>
  <c r="P128" i="20"/>
  <c r="P251" i="20"/>
  <c r="P248" i="20"/>
  <c r="H142" i="20"/>
  <c r="H128" i="20"/>
  <c r="H225" i="20"/>
  <c r="H245" i="20"/>
  <c r="H242" i="20"/>
  <c r="B242" i="20"/>
  <c r="S128" i="20"/>
  <c r="S251" i="20"/>
  <c r="S248" i="20"/>
  <c r="O225" i="20"/>
  <c r="O245" i="20"/>
  <c r="O242" i="20"/>
  <c r="Q128" i="20"/>
  <c r="Q251" i="20"/>
  <c r="Q248" i="20"/>
  <c r="M128" i="20"/>
  <c r="M225" i="20"/>
  <c r="M245" i="20"/>
  <c r="M242" i="20"/>
  <c r="Q142" i="20"/>
  <c r="S142" i="20"/>
  <c r="U142" i="20"/>
  <c r="W142" i="20"/>
  <c r="W128" i="20"/>
  <c r="W225" i="20"/>
  <c r="W245" i="20"/>
  <c r="W242" i="20"/>
  <c r="K142" i="20"/>
  <c r="M142" i="20"/>
  <c r="O142" i="20"/>
  <c r="O128" i="20"/>
  <c r="O251" i="20"/>
  <c r="O248" i="20"/>
  <c r="E142" i="20"/>
  <c r="G142" i="20"/>
  <c r="I142" i="20"/>
  <c r="J142" i="20"/>
  <c r="J128" i="20"/>
  <c r="J251" i="20"/>
  <c r="J248"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<sst xmlns="http://schemas.openxmlformats.org/spreadsheetml/2006/main" count="3771" uniqueCount="743">
  <si>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</si>
  <si>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</si>
  <si>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</si>
  <si>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</si>
  <si>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</si>
  <si>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</si>
  <si>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</si>
  <si>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</si>
  <si>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</si>
  <si>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</si>
  <si>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</si>
  <si>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</si>
  <si>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</si>
  <si>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</si>
  <si>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</si>
  <si>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</si>
  <si>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</si>
  <si>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</si>
  <si>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</si>
  <si>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</si>
  <si>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</si>
  <si>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</si>
  <si>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</si>
  <si>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</si>
  <si>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</si>
  <si>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</si>
  <si>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</si>
  <si>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</si>
  <si>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</si>
  <si>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</si>
  <si>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</si>
  <si>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</si>
  <si>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</si>
  <si>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</si>
  <si>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</si>
  <si>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</si>
  <si>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</si>
  <si>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</si>
  <si>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</si>
  <si>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</si>
  <si>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</si>
  <si>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</si>
  <si>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</si>
  <si>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</si>
  <si>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</si>
  <si>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</si>
  <si>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</si>
  <si>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</si>
  <si>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</si>
  <si>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</si>
  <si>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</si>
  <si>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</si>
  <si>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</si>
  <si>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</si>
  <si>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</si>
  <si>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</si>
  <si>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</si>
  <si>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</si>
  <si>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</si>
  <si>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</si>
  <si>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</si>
  <si>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</si>
  <si>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</si>
  <si>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</si>
  <si>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</si>
  <si>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</si>
  <si>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</si>
  <si>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</si>
  <si>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</si>
  <si>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</si>
  <si>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</si>
  <si>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</si>
  <si>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</si>
  <si>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</si>
  <si>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</si>
  <si>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</si>
  <si>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</si>
  <si>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</si>
  <si>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</si>
  <si>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</si>
  <si>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</si>
  <si>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</si>
  <si>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</si>
  <si>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</si>
  <si>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</si>
  <si>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</si>
  <si>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</si>
  <si>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</si>
  <si>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</si>
  <si>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</si>
  <si>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</si>
  <si>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</si>
  <si>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</si>
  <si>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</si>
  <si>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</si>
  <si>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</si>
  <si>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</si>
  <si>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</si>
  <si>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</si>
  <si>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</si>
  <si>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</si>
  <si>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</si>
  <si>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</si>
  <si>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</si>
  <si>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</si>
  <si>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</si>
  <si>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</si>
  <si>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</si>
  <si>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</si>
  <si>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</si>
  <si>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</si>
  <si>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</si>
  <si>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</si>
  <si>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</si>
  <si>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</si>
  <si>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</si>
  <si>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</si>
  <si>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</si>
  <si>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</si>
  <si>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</si>
  <si>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</si>
  <si>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</si>
  <si>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</si>
  <si>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</si>
  <si>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</si>
  <si>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</si>
  <si>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</si>
  <si>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</si>
  <si>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</si>
  <si>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</si>
  <si>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</si>
  <si>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</si>
  <si>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</si>
  <si>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</si>
  <si>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</si>
  <si>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</si>
  <si>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</si>
  <si>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</si>
  <si>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</si>
  <si>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</si>
  <si>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</si>
  <si>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</si>
  <si>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</si>
  <si>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</si>
  <si>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</si>
  <si>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</si>
  <si>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</si>
  <si>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</si>
  <si>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</si>
  <si>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</si>
  <si>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</si>
  <si>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</si>
  <si>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</si>
  <si>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</si>
  <si>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</si>
  <si>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</si>
  <si>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</si>
  <si>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</si>
  <si>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</si>
  <si>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</si>
  <si>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</si>
  <si>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</si>
  <si>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</si>
  <si>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</si>
  <si>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</si>
  <si>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</si>
  <si>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</si>
  <si>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</si>
  <si>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</si>
  <si>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</si>
  <si>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</si>
  <si>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</si>
  <si>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</si>
  <si>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</si>
  <si>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</si>
  <si>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</si>
  <si>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</si>
  <si>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</si>
  <si>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</si>
  <si>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</si>
  <si>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</si>
  <si>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</si>
  <si>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</si>
  <si>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</si>
  <si>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</si>
  <si>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</si>
  <si>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</si>
  <si>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</si>
  <si>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</si>
  <si>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</si>
  <si>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</si>
  <si>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</si>
  <si>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</si>
  <si>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</si>
  <si>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</si>
  <si>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</si>
  <si>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</si>
  <si>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</si>
  <si>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</si>
  <si>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</si>
  <si>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</si>
  <si>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</si>
  <si>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</si>
  <si>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</si>
  <si>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</si>
  <si>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</si>
  <si>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</si>
  <si>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</si>
  <si>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</si>
  <si>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</si>
  <si>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</si>
  <si>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</si>
  <si>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</si>
  <si>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</si>
  <si>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</si>
  <si>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</si>
  <si>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</si>
  <si>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</si>
  <si>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</si>
  <si>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</si>
  <si>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</si>
  <si>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</si>
  <si>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</si>
  <si>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</si>
  <si>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</si>
  <si>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</si>
  <si>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</si>
  <si>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</si>
  <si>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</si>
  <si>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</si>
  <si>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</si>
  <si>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</si>
  <si>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</si>
  <si>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</si>
  <si>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</si>
  <si>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</si>
  <si>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</si>
  <si>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</si>
  <si>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</si>
  <si>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</si>
  <si>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</si>
  <si>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</si>
  <si>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</si>
  <si>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</si>
  <si>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</si>
  <si>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</si>
  <si>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</si>
  <si>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</si>
  <si>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</si>
  <si>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</si>
  <si>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</si>
  <si>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</si>
  <si>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</si>
  <si>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</si>
  <si>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</si>
  <si>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</si>
  <si>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</si>
  <si>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</si>
  <si>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</si>
  <si>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</si>
  <si>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</si>
  <si>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</si>
  <si>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</si>
  <si>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</si>
  <si>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</si>
  <si>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</si>
  <si>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</si>
  <si>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</si>
  <si>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</si>
  <si>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</si>
  <si>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</si>
  <si>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</si>
  <si>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</si>
  <si>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</si>
  <si>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</si>
  <si>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</si>
  <si>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</si>
  <si>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</si>
  <si>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</si>
  <si>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</si>
  <si>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</si>
  <si>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</si>
  <si>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</si>
  <si>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</si>
  <si>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</si>
  <si>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</si>
  <si>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</si>
  <si>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</si>
  <si>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</si>
  <si>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</si>
  <si>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</si>
  <si>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</si>
  <si>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</si>
  <si>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</si>
  <si>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</si>
  <si>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</si>
  <si>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</si>
  <si>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</si>
  <si>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</si>
  <si>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</si>
  <si>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</si>
  <si>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</si>
  <si>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</si>
  <si>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</si>
  <si>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</si>
  <si>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</si>
  <si>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</si>
  <si>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</si>
  <si>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</si>
  <si>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</si>
  <si>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</si>
  <si>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</si>
  <si>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</si>
  <si>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</si>
  <si>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</si>
  <si>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</si>
  <si>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</si>
  <si>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</si>
  <si>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</si>
  <si>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</si>
  <si>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</si>
  <si>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</si>
  <si>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</si>
  <si>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</si>
  <si>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</si>
  <si>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</si>
  <si>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</si>
  <si>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</si>
  <si>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</si>
  <si>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</si>
  <si>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</si>
  <si>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</si>
  <si>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</si>
  <si>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</si>
  <si>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</si>
  <si>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</si>
  <si>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</si>
  <si>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</si>
  <si>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</si>
  <si>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</si>
  <si>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</si>
  <si>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</si>
  <si>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</si>
  <si>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</si>
  <si>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</si>
  <si>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</si>
  <si>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</si>
  <si>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</si>
  <si>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</si>
  <si>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</si>
  <si>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</si>
  <si>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</si>
  <si>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</si>
  <si>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</si>
  <si>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</si>
  <si>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</si>
  <si>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</si>
  <si>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</si>
  <si>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</si>
  <si>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</si>
  <si>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</si>
  <si>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</si>
  <si>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</si>
  <si>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</si>
  <si>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</si>
  <si>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</si>
  <si>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</si>
  <si>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</si>
  <si>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</si>
  <si>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</si>
  <si>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</si>
  <si>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</si>
  <si>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</si>
  <si>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</si>
  <si>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</si>
  <si>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</si>
  <si>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</si>
  <si>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</si>
  <si>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</si>
  <si>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</si>
  <si>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</si>
  <si>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</si>
  <si>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</si>
  <si>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</si>
  <si>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</si>
  <si>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</si>
  <si>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</si>
  <si>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</si>
  <si>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</si>
  <si>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</si>
  <si>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</si>
  <si>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</si>
  <si>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</si>
  <si>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</si>
  <si>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</si>
  <si>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</si>
  <si>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</si>
  <si>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</si>
  <si>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</si>
  <si>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</si>
  <si>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</si>
  <si>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</si>
  <si>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</si>
  <si>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</si>
  <si>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</si>
  <si>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</si>
  <si>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</si>
  <si>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</si>
  <si>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</si>
  <si>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</si>
  <si>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</si>
  <si>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</si>
  <si>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</si>
  <si>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</si>
  <si>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</si>
  <si>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</si>
  <si>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</si>
  <si>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</si>
  <si>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</si>
  <si>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</si>
  <si>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</si>
  <si>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</si>
  <si>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</si>
  <si>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</si>
  <si>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</si>
  <si>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</si>
  <si>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</si>
  <si>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</si>
  <si>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</si>
  <si>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</si>
  <si>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</si>
  <si>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</si>
  <si>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</si>
  <si>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</si>
  <si>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</si>
  <si>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</si>
  <si>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</si>
  <si>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</si>
  <si>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</si>
  <si>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</si>
  <si>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</si>
  <si>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</si>
  <si>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</si>
  <si>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</si>
  <si>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</si>
  <si>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</si>
  <si>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</si>
  <si>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</si>
  <si>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</si>
  <si>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</si>
  <si>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</si>
  <si>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</si>
  <si>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</si>
  <si>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</si>
  <si>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</si>
  <si>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</si>
  <si>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</si>
  <si>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</si>
  <si>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</si>
  <si>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</si>
  <si>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</si>
  <si>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</si>
  <si>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</si>
  <si>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</si>
  <si>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</si>
  <si>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</si>
  <si>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</si>
  <si>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</si>
  <si>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</si>
  <si>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</si>
  <si>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</si>
  <si>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</si>
  <si>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</si>
  <si>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</si>
  <si>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</si>
  <si>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</si>
  <si>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</si>
  <si>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</si>
  <si>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</si>
  <si>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</si>
  <si>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</si>
  <si>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</si>
  <si>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</si>
  <si>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</si>
  <si>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</si>
  <si>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</si>
  <si>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</si>
  <si>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</si>
  <si>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</si>
  <si>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</si>
  <si>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</si>
  <si>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</si>
  <si>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</si>
  <si>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</si>
  <si>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</si>
  <si>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</si>
  <si>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</si>
  <si>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</si>
  <si>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</si>
  <si>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</si>
  <si>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</si>
  <si>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</si>
  <si>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</si>
  <si>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</si>
  <si>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</si>
  <si>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</si>
  <si>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</si>
  <si>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</si>
  <si>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</si>
  <si>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</si>
  <si>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</si>
  <si>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</si>
  <si>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</si>
  <si>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</si>
  <si>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</si>
  <si>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</si>
  <si>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</si>
  <si>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</si>
  <si>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</si>
  <si>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</si>
  <si>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</si>
  <si>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</si>
  <si>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</si>
  <si>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</si>
  <si>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</si>
  <si>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</si>
  <si>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</si>
  <si>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</si>
  <si>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</si>
  <si>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</si>
  <si>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</si>
  <si>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</si>
  <si>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</si>
  <si>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</si>
  <si>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</si>
  <si>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</si>
  <si>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</si>
  <si>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</si>
  <si>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</si>
  <si>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</si>
  <si>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</si>
  <si>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</si>
  <si>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</si>
  <si>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</si>
  <si>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</si>
  <si>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</si>
  <si>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</si>
  <si>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</si>
  <si>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</si>
  <si>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</si>
  <si>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</si>
  <si>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</si>
  <si>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</si>
  <si>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</si>
  <si>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</si>
  <si>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</si>
  <si>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</si>
  <si>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</si>
  <si>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</si>
  <si>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</si>
  <si>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</si>
  <si>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</si>
  <si>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</si>
  <si>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</si>
  <si>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</si>
  <si>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</si>
  <si>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</si>
  <si>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</si>
  <si>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</si>
  <si>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</si>
  <si>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</si>
  <si>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</si>
  <si>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</si>
  <si>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</si>
  <si>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</si>
  <si>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</si>
  <si>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</si>
  <si>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</si>
  <si>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</si>
  <si>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</si>
  <si>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</si>
  <si>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</si>
  <si>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</si>
  <si>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</si>
  <si>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</si>
  <si>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</si>
  <si>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</si>
  <si>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</si>
  <si>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</si>
  <si>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</si>
  <si>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</si>
  <si>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</si>
  <si>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</si>
  <si>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</si>
  <si>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</si>
  <si>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</si>
  <si>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</si>
  <si>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</si>
  <si>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</si>
  <si>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</si>
  <si>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</si>
  <si>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</si>
  <si>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</si>
  <si>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</si>
  <si>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</si>
  <si>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</si>
  <si>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</si>
  <si>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</si>
  <si>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</si>
  <si>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</si>
  <si>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</si>
  <si>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</si>
  <si>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</si>
  <si>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</si>
  <si>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</si>
  <si>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</si>
  <si>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</si>
  <si>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</si>
  <si>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</si>
  <si>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</si>
  <si>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</si>
  <si>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</si>
  <si>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</si>
  <si>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</si>
  <si>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</si>
  <si>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</si>
  <si>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</si>
  <si>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</si>
  <si>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</si>
  <si>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</si>
  <si>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</si>
  <si>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</si>
  <si>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</si>
  <si>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</si>
  <si>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</si>
  <si>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</si>
  <si>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</si>
  <si>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</si>
  <si>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</si>
  <si>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</si>
  <si>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</si>
  <si>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</si>
  <si>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</si>
  <si>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</si>
  <si>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</si>
  <si>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</si>
  <si>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</si>
  <si>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</si>
  <si>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</si>
  <si>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</si>
  <si>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</si>
  <si>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</si>
  <si>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</si>
  <si>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</si>
  <si>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</si>
  <si>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</si>
  <si>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</si>
  <si>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</si>
  <si>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</si>
  <si>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</si>
  <si>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</si>
  <si>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</si>
  <si>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</si>
  <si>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</si>
  <si>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</si>
  <si>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</si>
  <si>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</si>
  <si>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</si>
  <si>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</si>
  <si>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</si>
  <si>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</si>
  <si>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</si>
  <si>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</si>
  <si>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</si>
  <si>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</si>
  <si>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</si>
  <si>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</si>
  <si>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</si>
  <si>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</si>
  <si>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</si>
  <si>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</si>
  <si>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</si>
  <si>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</si>
  <si>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</si>
  <si>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</si>
  <si>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</si>
  <si>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</si>
  <si>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</si>
  <si>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</si>
  <si>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</si>
  <si>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</si>
  <si>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</si>
  <si>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</si>
  <si>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</si>
  <si>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</si>
  <si>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</si>
  <si>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</si>
  <si>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</si>
  <si>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</si>
  <si>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</si>
  <si>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</si>
  <si>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</si>
  <si>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</si>
  <si>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</si>
  <si>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</si>
  <si>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</si>
  <si>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</si>
  <si>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</si>
  <si>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</si>
  <si>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</si>
  <si>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</si>
  <si>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</si>
  <si>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</si>
  <si>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</si>
  <si>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</si>
  <si>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</si>
  <si>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</si>
  <si>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</si>
  <si>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</si>
  <si>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</si>
  <si>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</si>
  <si>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</si>
  <si>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</si>
  <si>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</si>
  <si>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</si>
  <si>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</si>
  <si>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</si>
  <si>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</si>
  <si>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</si>
  <si>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</si>
  <si>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</si>
  <si>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</si>
  <si>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</si>
  <si>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</si>
  <si>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</si>
  <si>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</si>
  <si>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</si>
  <si>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</si>
  <si>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</si>
  <si>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</si>
  <si>
    <t xml:space="preserve"> Сентябрь: Исполнение ассигнований в размере 9,00 тыс.руб. 03.09.2023 проведено мероприятие "День солидарности в борьбе с терроризмом"</t>
  </si>
  <si>
    <t>Август - Октябрь:  Исполнение плановых ассигнований в размере 6,70 тыс.руб. Договор на приоретение буклетов, листовок заключен. Оплата  произведена   после получения товара и предоставления документов на оплату.</t>
  </si>
  <si>
    <t>Отклонение 6,0 руб. - цветы на День конституции не приобретались (оплата по факту поставки в декабре 2023г.)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</si>
</sst>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
      <sz val="10"/>
      <name val="Arial"/>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1">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xf numFmtId="0" fontId="113" fillId="0" borderId="0"/>
  </cellStyleXfs>
  <cellXfs count="2135">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167" fontId="9" fillId="6" borderId="9" xfId="20"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12" fillId="0" borderId="9" xfId="3"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2" xfId="16" applyFont="1" applyBorder="1" applyAlignment="1">
      <alignment horizontal="left" vertical="top"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75" fillId="0" borderId="2" xfId="16" applyFont="1" applyBorder="1" applyAlignment="1">
      <alignment horizontal="left" vertical="center"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165" fontId="17" fillId="0" borderId="10"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9" fillId="0" borderId="0" xfId="10" applyFont="1" applyFill="1" applyAlignment="1">
      <alignment horizontal="left" vertical="center" wrapText="1"/>
    </xf>
    <xf numFmtId="0" fontId="8" fillId="0" borderId="0" xfId="10" applyFont="1" applyFill="1" applyAlignment="1">
      <alignment horizontal="left"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Alignment="1" applyProtection="1">
      <alignment horizontal="left" vertical="top"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0" borderId="0" xfId="3" applyFont="1" applyFill="1" applyAlignment="1">
      <alignment horizontal="left" vertical="center" wrapText="1"/>
    </xf>
    <xf numFmtId="0" fontId="14"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17" fillId="0" borderId="2" xfId="16" applyFont="1" applyFill="1" applyBorder="1" applyAlignment="1">
      <alignment horizontal="left" vertical="top"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165" fontId="24" fillId="0" borderId="13"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43" fillId="0" borderId="1" xfId="10" applyFont="1" applyFill="1" applyBorder="1" applyAlignment="1">
      <alignment horizontal="right"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45" fillId="6" borderId="2" xfId="17" applyFont="1" applyFill="1" applyBorder="1" applyAlignment="1">
      <alignment horizontal="left" vertical="top"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2" xfId="0" applyFont="1" applyFill="1" applyBorder="1" applyAlignment="1">
      <alignment vertical="center"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29" fillId="6" borderId="5" xfId="0" applyFont="1" applyFill="1" applyBorder="1" applyAlignment="1">
      <alignment vertical="center" wrapText="1"/>
    </xf>
    <xf numFmtId="0" fontId="29" fillId="6"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0" fontId="57"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78" fillId="0" borderId="0" xfId="3" applyFont="1" applyFill="1" applyAlignment="1">
      <alignment horizontal="center" vertical="center" wrapText="1"/>
    </xf>
    <xf numFmtId="0" fontId="36" fillId="0" borderId="9" xfId="3" applyFont="1" applyFill="1" applyBorder="1" applyAlignment="1">
      <alignment horizontal="center"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xf numFmtId="0" fontId="12" fillId="0" borderId="0" xfId="0" applyFont="1" applyAlignment="1">
      <alignment wrapText="1"/>
    </xf>
  </cellXfs>
  <cellStyles count="21">
    <cellStyle name="Гиперссылка" xfId="15" builtinId="8"/>
    <cellStyle name="Обычный" xfId="0" builtinId="0"/>
    <cellStyle name="Обычный 2" xfId="3"/>
    <cellStyle name="Обычный 2 5" xfId="11"/>
    <cellStyle name="Обычный 3" xfId="20"/>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usernames" Target="revisions/userNames1.xml"/></Relationships>
</file>

<file path=xl/revisions/_rels/revisionHeaders.xml.rels><?xml version="1.0" encoding="UTF-8" standalone="yes"?>
<Relationships xmlns="http://schemas.openxmlformats.org/package/2006/relationships"><Relationship Id="rId286"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F6E529F-ACB9-4F9A-ACAC-ADC85EBED63B}" diskRevisions="1" revisionId="14498" version="8">
  <header guid="{EF6E529F-ACB9-4F9A-ACAC-ADC85EBED63B}" dateTime="2023-12-07T16:32:24" maxSheetId="27" userName="Лукманова Эльвира Наильевна" r:id="rId286" minRId="14469" maxRId="14485">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F53" start="0" length="0">
    <dxf>
      <font>
        <b val="0"/>
        <sz val="11"/>
        <color theme="1"/>
        <name val="Calibri"/>
        <scheme val="minor"/>
      </font>
      <alignment horizontal="general" vertical="bottom" wrapText="0" readingOrder="0"/>
      <border outline="0">
        <left/>
        <right/>
        <top/>
        <bottom/>
      </border>
    </dxf>
  </rfmt>
  <rfmt sheetId="20" xfDxf="1" sqref="AF53" start="0" length="0"/>
  <rcc rId="14469" sId="20" numFmtId="4">
    <nc r="AC53">
      <v>303.8</v>
    </nc>
  </rcc>
  <rcc rId="14470" sId="20">
    <nc r="AF53" t="inlineStr">
      <is>
        <t>Отклонение 6,0 руб. - цветы на День конституции не приобретались (оплата по факту поставки в декабре 2023г.)</t>
      </is>
    </nc>
  </rcc>
  <rcc rId="14471" sId="20" numFmtId="4">
    <nc r="AC55">
      <v>303.8</v>
    </nc>
  </rcc>
  <rcc rId="14472" sId="20" numFmtId="4">
    <nc r="AC58">
      <v>303.8</v>
    </nc>
  </rcc>
  <rcc rId="14473" sId="20" numFmtId="4">
    <nc r="AC59">
      <v>303.8</v>
    </nc>
  </rcc>
  <rcc rId="14474" sId="20" numFmtId="4">
    <nc r="AC117">
      <v>303.8</v>
    </nc>
  </rcc>
  <rcc rId="14475" sId="20" numFmtId="4">
    <nc r="AC120">
      <v>303.8</v>
    </nc>
  </rcc>
  <rcc rId="14476" sId="20" numFmtId="4">
    <nc r="AB125">
      <v>0</v>
    </nc>
  </rcc>
  <rcc rId="14477" sId="20" numFmtId="4">
    <nc r="AC125">
      <v>0</v>
    </nc>
  </rcc>
  <rcc rId="14478" sId="20" numFmtId="4">
    <nc r="AB128">
      <v>0</v>
    </nc>
  </rcc>
  <rcc rId="14479" sId="20" numFmtId="4">
    <nc r="AC128">
      <v>0</v>
    </nc>
  </rcc>
  <rcc rId="14480" sId="20" numFmtId="4">
    <nc r="AB139">
      <v>0</v>
    </nc>
  </rcc>
  <rcc rId="14481" sId="20" numFmtId="4">
    <nc r="AC139">
      <v>0</v>
    </nc>
  </rcc>
  <rcc rId="14482" sId="20" numFmtId="4">
    <nc r="AB142">
      <v>0</v>
    </nc>
  </rcc>
  <rcc rId="14483" sId="20" numFmtId="4">
    <nc r="AC142">
      <v>0</v>
    </nc>
  </rcc>
  <rcc rId="14484" sId="20" numFmtId="4">
    <oc r="AC181">
      <f>AC182+AC183+AC184</f>
    </oc>
    <nc r="AC181">
      <v>12</v>
    </nc>
  </rcc>
  <rcc rId="14485" sId="20" numFmtId="4">
    <oc r="AC184">
      <v>0</v>
    </oc>
    <nc r="AC184">
      <v>12</v>
    </nc>
  </rcc>
  <rfmt sheetId="20" sqref="AF53">
    <dxf>
      <alignment wrapText="1" readingOrder="0"/>
    </dxf>
  </rfmt>
  <rfmt sheetId="20" sqref="AF53" start="0" length="2147483647">
    <dxf>
      <font>
        <name val="Times New Roman"/>
        <scheme val="none"/>
      </font>
    </dxf>
  </rfmt>
  <rfmt sheetId="20" sqref="AF53" start="0" length="2147483647">
    <dxf>
      <font>
        <sz val="14"/>
      </font>
    </dxf>
  </rfmt>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A29" sqref="A29:AE29"/>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700" t="s">
        <v>0</v>
      </c>
      <c r="B1" s="1700"/>
      <c r="C1" s="1700"/>
      <c r="D1" s="1700"/>
      <c r="E1" s="1700"/>
      <c r="F1" s="1700"/>
      <c r="G1" s="1700"/>
      <c r="H1" s="1700"/>
      <c r="I1" s="1700"/>
      <c r="J1" s="1700"/>
      <c r="K1" s="1700"/>
      <c r="L1" s="1700"/>
      <c r="M1" s="1700"/>
      <c r="N1" s="1700"/>
      <c r="O1" s="1700"/>
      <c r="P1" s="269"/>
      <c r="Q1" s="269"/>
      <c r="R1" s="269"/>
      <c r="S1" s="269"/>
      <c r="T1" s="1701"/>
      <c r="U1" s="1701"/>
      <c r="V1" s="1701"/>
      <c r="W1" s="1701"/>
      <c r="X1" s="1701"/>
      <c r="Y1" s="1701"/>
      <c r="Z1" s="1701"/>
      <c r="AA1" s="1701"/>
      <c r="AB1" s="1701"/>
      <c r="AC1" s="1701"/>
      <c r="AD1" s="1701"/>
      <c r="AE1" s="270"/>
      <c r="AF1" s="527"/>
      <c r="AG1" s="269"/>
    </row>
    <row r="2" spans="1:33" ht="20.25" x14ac:dyDescent="0.25">
      <c r="A2" s="1700" t="s">
        <v>302</v>
      </c>
      <c r="B2" s="1700"/>
      <c r="C2" s="1700"/>
      <c r="D2" s="1700"/>
      <c r="E2" s="1700"/>
      <c r="F2" s="1700"/>
      <c r="G2" s="1700"/>
      <c r="H2" s="1700"/>
      <c r="I2" s="1700"/>
      <c r="J2" s="1700"/>
      <c r="K2" s="1700"/>
      <c r="L2" s="1700"/>
      <c r="M2" s="1700"/>
      <c r="N2" s="1700"/>
      <c r="O2" s="1700"/>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702" t="s">
        <v>3</v>
      </c>
      <c r="B4" s="1703" t="s">
        <v>442</v>
      </c>
      <c r="C4" s="1703" t="s">
        <v>442</v>
      </c>
      <c r="D4" s="1703" t="s">
        <v>5</v>
      </c>
      <c r="E4" s="1703" t="s">
        <v>443</v>
      </c>
      <c r="F4" s="1696" t="s">
        <v>127</v>
      </c>
      <c r="G4" s="1697"/>
      <c r="H4" s="1696" t="s">
        <v>8</v>
      </c>
      <c r="I4" s="1697"/>
      <c r="J4" s="1696" t="s">
        <v>9</v>
      </c>
      <c r="K4" s="1697"/>
      <c r="L4" s="1696" t="s">
        <v>10</v>
      </c>
      <c r="M4" s="1697"/>
      <c r="N4" s="1696" t="s">
        <v>11</v>
      </c>
      <c r="O4" s="1697"/>
      <c r="P4" s="1696" t="s">
        <v>12</v>
      </c>
      <c r="Q4" s="1697"/>
      <c r="R4" s="1696" t="s">
        <v>13</v>
      </c>
      <c r="S4" s="1697"/>
      <c r="T4" s="1696" t="s">
        <v>14</v>
      </c>
      <c r="U4" s="1697"/>
      <c r="V4" s="1696" t="s">
        <v>15</v>
      </c>
      <c r="W4" s="1697"/>
      <c r="X4" s="1696" t="s">
        <v>16</v>
      </c>
      <c r="Y4" s="1697"/>
      <c r="Z4" s="1696" t="s">
        <v>17</v>
      </c>
      <c r="AA4" s="1697"/>
      <c r="AB4" s="1696" t="s">
        <v>18</v>
      </c>
      <c r="AC4" s="1697"/>
      <c r="AD4" s="1696" t="s">
        <v>19</v>
      </c>
      <c r="AE4" s="1697"/>
      <c r="AF4" s="1695" t="s">
        <v>20</v>
      </c>
      <c r="AG4" s="528"/>
    </row>
    <row r="5" spans="1:33" ht="18.75" x14ac:dyDescent="0.25">
      <c r="A5" s="1702"/>
      <c r="B5" s="1704"/>
      <c r="C5" s="1704"/>
      <c r="D5" s="1704"/>
      <c r="E5" s="1704"/>
      <c r="F5" s="1698"/>
      <c r="G5" s="1699"/>
      <c r="H5" s="1698"/>
      <c r="I5" s="1699"/>
      <c r="J5" s="1698"/>
      <c r="K5" s="1699"/>
      <c r="L5" s="1698"/>
      <c r="M5" s="1699"/>
      <c r="N5" s="1698"/>
      <c r="O5" s="1699"/>
      <c r="P5" s="1698"/>
      <c r="Q5" s="1699"/>
      <c r="R5" s="1698"/>
      <c r="S5" s="1699"/>
      <c r="T5" s="1698"/>
      <c r="U5" s="1699"/>
      <c r="V5" s="1698"/>
      <c r="W5" s="1699"/>
      <c r="X5" s="1698"/>
      <c r="Y5" s="1699"/>
      <c r="Z5" s="1698"/>
      <c r="AA5" s="1699"/>
      <c r="AB5" s="1698"/>
      <c r="AC5" s="1699"/>
      <c r="AD5" s="1698"/>
      <c r="AE5" s="1699"/>
      <c r="AF5" s="1695"/>
      <c r="AG5" s="528"/>
    </row>
    <row r="6" spans="1:33" ht="37.5" x14ac:dyDescent="0.25">
      <c r="A6" s="1702"/>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95"/>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92" t="s">
        <v>303</v>
      </c>
      <c r="B8" s="1693"/>
      <c r="C8" s="1693"/>
      <c r="D8" s="1693"/>
      <c r="E8" s="1693"/>
      <c r="F8" s="1693"/>
      <c r="G8" s="1693"/>
      <c r="H8" s="1693"/>
      <c r="I8" s="1693"/>
      <c r="J8" s="1693"/>
      <c r="K8" s="1693"/>
      <c r="L8" s="1693"/>
      <c r="M8" s="1693"/>
      <c r="N8" s="1693"/>
      <c r="O8" s="1693"/>
      <c r="P8" s="1693"/>
      <c r="Q8" s="1693"/>
      <c r="R8" s="1693"/>
      <c r="S8" s="1693"/>
      <c r="T8" s="1693"/>
      <c r="U8" s="1693"/>
      <c r="V8" s="1693"/>
      <c r="W8" s="1693"/>
      <c r="X8" s="1693"/>
      <c r="Y8" s="1693"/>
      <c r="Z8" s="1693"/>
      <c r="AA8" s="1693"/>
      <c r="AB8" s="1693"/>
      <c r="AC8" s="1693"/>
      <c r="AD8" s="1694"/>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86" t="s">
        <v>445</v>
      </c>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8"/>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80" t="s">
        <v>446</v>
      </c>
      <c r="B16" s="1681"/>
      <c r="C16" s="1681"/>
      <c r="D16" s="1681"/>
      <c r="E16" s="1681"/>
      <c r="F16" s="1681"/>
      <c r="G16" s="1681"/>
      <c r="H16" s="1681"/>
      <c r="I16" s="1681"/>
      <c r="J16" s="1681"/>
      <c r="K16" s="1681"/>
      <c r="L16" s="1681"/>
      <c r="M16" s="1681"/>
      <c r="N16" s="1681"/>
      <c r="O16" s="1681"/>
      <c r="P16" s="1681"/>
      <c r="Q16" s="1681"/>
      <c r="R16" s="1681"/>
      <c r="S16" s="1681"/>
      <c r="T16" s="1681"/>
      <c r="U16" s="1681"/>
      <c r="V16" s="1681"/>
      <c r="W16" s="1681"/>
      <c r="X16" s="1681"/>
      <c r="Y16" s="1681"/>
      <c r="Z16" s="1681"/>
      <c r="AA16" s="1681"/>
      <c r="AB16" s="1681"/>
      <c r="AC16" s="1681"/>
      <c r="AD16" s="1681"/>
      <c r="AE16" s="1682"/>
      <c r="AF16" s="1683"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84"/>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84"/>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84"/>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84"/>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85"/>
      <c r="AG21" s="537"/>
    </row>
    <row r="22" spans="1:33" ht="18.75" x14ac:dyDescent="0.25">
      <c r="A22" s="1680" t="s">
        <v>447</v>
      </c>
      <c r="B22" s="1681"/>
      <c r="C22" s="1681"/>
      <c r="D22" s="1681"/>
      <c r="E22" s="1681"/>
      <c r="F22" s="1681"/>
      <c r="G22" s="1681"/>
      <c r="H22" s="1681"/>
      <c r="I22" s="1681"/>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2"/>
      <c r="AF22" s="1683"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84"/>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84"/>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84"/>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84"/>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85"/>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86" t="s">
        <v>449</v>
      </c>
      <c r="B29" s="1687"/>
      <c r="C29" s="1687"/>
      <c r="D29" s="1687"/>
      <c r="E29" s="1687"/>
      <c r="F29" s="1687"/>
      <c r="G29" s="1687"/>
      <c r="H29" s="1687"/>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8"/>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80" t="s">
        <v>450</v>
      </c>
      <c r="B35" s="1681"/>
      <c r="C35" s="1681"/>
      <c r="D35" s="1681"/>
      <c r="E35" s="1681"/>
      <c r="F35" s="1681"/>
      <c r="G35" s="1681"/>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2"/>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80" t="s">
        <v>452</v>
      </c>
      <c r="B41" s="1681"/>
      <c r="C41" s="1681"/>
      <c r="D41" s="1681"/>
      <c r="E41" s="1681"/>
      <c r="F41" s="1681"/>
      <c r="G41" s="1681"/>
      <c r="H41" s="1681"/>
      <c r="I41" s="1681"/>
      <c r="J41" s="1681"/>
      <c r="K41" s="1681"/>
      <c r="L41" s="1681"/>
      <c r="M41" s="1681"/>
      <c r="N41" s="1681"/>
      <c r="O41" s="1681"/>
      <c r="P41" s="1681"/>
      <c r="Q41" s="1681"/>
      <c r="R41" s="1681"/>
      <c r="S41" s="1681"/>
      <c r="T41" s="1681"/>
      <c r="U41" s="1681"/>
      <c r="V41" s="1681"/>
      <c r="W41" s="1681"/>
      <c r="X41" s="1681"/>
      <c r="Y41" s="1681"/>
      <c r="Z41" s="1681"/>
      <c r="AA41" s="1681"/>
      <c r="AB41" s="1681"/>
      <c r="AC41" s="1681"/>
      <c r="AD41" s="1681"/>
      <c r="AE41" s="1682"/>
      <c r="AF41" s="1683"/>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84"/>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84"/>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85"/>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80" t="s">
        <v>453</v>
      </c>
      <c r="B47" s="1681"/>
      <c r="C47" s="1681"/>
      <c r="D47" s="1681"/>
      <c r="E47" s="1681"/>
      <c r="F47" s="1681"/>
      <c r="G47" s="1681"/>
      <c r="H47" s="1681"/>
      <c r="I47" s="1681"/>
      <c r="J47" s="1681"/>
      <c r="K47" s="1681"/>
      <c r="L47" s="1681"/>
      <c r="M47" s="1681"/>
      <c r="N47" s="1681"/>
      <c r="O47" s="1681"/>
      <c r="P47" s="1681"/>
      <c r="Q47" s="1681"/>
      <c r="R47" s="1681"/>
      <c r="S47" s="1681"/>
      <c r="T47" s="1681"/>
      <c r="U47" s="1681"/>
      <c r="V47" s="1681"/>
      <c r="W47" s="1681"/>
      <c r="X47" s="1681"/>
      <c r="Y47" s="1681"/>
      <c r="Z47" s="1681"/>
      <c r="AA47" s="1681"/>
      <c r="AB47" s="1681"/>
      <c r="AC47" s="1681"/>
      <c r="AD47" s="1681"/>
      <c r="AE47" s="1682"/>
      <c r="AF47" s="1683"/>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84"/>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84"/>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85"/>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86" t="s">
        <v>454</v>
      </c>
      <c r="B53" s="1687"/>
      <c r="C53" s="1687"/>
      <c r="D53" s="1687"/>
      <c r="E53" s="1687"/>
      <c r="F53" s="1687"/>
      <c r="G53" s="1687"/>
      <c r="H53" s="1687"/>
      <c r="I53" s="1687"/>
      <c r="J53" s="1687"/>
      <c r="K53" s="1687"/>
      <c r="L53" s="1687"/>
      <c r="M53" s="1687"/>
      <c r="N53" s="1687"/>
      <c r="O53" s="1687"/>
      <c r="P53" s="1687"/>
      <c r="Q53" s="1687"/>
      <c r="R53" s="1687"/>
      <c r="S53" s="1687"/>
      <c r="T53" s="1687"/>
      <c r="U53" s="1687"/>
      <c r="V53" s="1687"/>
      <c r="W53" s="1687"/>
      <c r="X53" s="1687"/>
      <c r="Y53" s="1687"/>
      <c r="Z53" s="1687"/>
      <c r="AA53" s="1687"/>
      <c r="AB53" s="1687"/>
      <c r="AC53" s="1687"/>
      <c r="AD53" s="1687"/>
      <c r="AE53" s="1688"/>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80" t="s">
        <v>455</v>
      </c>
      <c r="B59" s="1681"/>
      <c r="C59" s="1681"/>
      <c r="D59" s="1681"/>
      <c r="E59" s="1681"/>
      <c r="F59" s="1681"/>
      <c r="G59" s="1681"/>
      <c r="H59" s="1681"/>
      <c r="I59" s="1681"/>
      <c r="J59" s="1681"/>
      <c r="K59" s="1681"/>
      <c r="L59" s="1681"/>
      <c r="M59" s="1681"/>
      <c r="N59" s="1681"/>
      <c r="O59" s="1681"/>
      <c r="P59" s="1681"/>
      <c r="Q59" s="1681"/>
      <c r="R59" s="1681"/>
      <c r="S59" s="1681"/>
      <c r="T59" s="1681"/>
      <c r="U59" s="1681"/>
      <c r="V59" s="1681"/>
      <c r="W59" s="1681"/>
      <c r="X59" s="1681"/>
      <c r="Y59" s="1681"/>
      <c r="Z59" s="1681"/>
      <c r="AA59" s="1681"/>
      <c r="AB59" s="1681"/>
      <c r="AC59" s="1681"/>
      <c r="AD59" s="1681"/>
      <c r="AE59" s="1682"/>
      <c r="AF59" s="1683"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84"/>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84"/>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84"/>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84"/>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85"/>
      <c r="AG64" s="537"/>
    </row>
    <row r="65" spans="1:33" ht="20.25" x14ac:dyDescent="0.25">
      <c r="A65" s="1686" t="s">
        <v>456</v>
      </c>
      <c r="B65" s="1687"/>
      <c r="C65" s="1687"/>
      <c r="D65" s="1687"/>
      <c r="E65" s="1687"/>
      <c r="F65" s="1687"/>
      <c r="G65" s="1687"/>
      <c r="H65" s="1687"/>
      <c r="I65" s="1687"/>
      <c r="J65" s="1687"/>
      <c r="K65" s="1687"/>
      <c r="L65" s="1687"/>
      <c r="M65" s="1687"/>
      <c r="N65" s="1687"/>
      <c r="O65" s="1687"/>
      <c r="P65" s="1687"/>
      <c r="Q65" s="1687"/>
      <c r="R65" s="1687"/>
      <c r="S65" s="1687"/>
      <c r="T65" s="1687"/>
      <c r="U65" s="1687"/>
      <c r="V65" s="1687"/>
      <c r="W65" s="1687"/>
      <c r="X65" s="1687"/>
      <c r="Y65" s="1687"/>
      <c r="Z65" s="1687"/>
      <c r="AA65" s="1687"/>
      <c r="AB65" s="1687"/>
      <c r="AC65" s="1687"/>
      <c r="AD65" s="1687"/>
      <c r="AE65" s="1688"/>
      <c r="AF65" s="1684"/>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84"/>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84"/>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84"/>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84"/>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84"/>
      <c r="AG70" s="568"/>
    </row>
    <row r="71" spans="1:33" ht="18.75" x14ac:dyDescent="0.25">
      <c r="A71" s="1680" t="s">
        <v>457</v>
      </c>
      <c r="B71" s="1681"/>
      <c r="C71" s="1681"/>
      <c r="D71" s="1681"/>
      <c r="E71" s="1681"/>
      <c r="F71" s="1681"/>
      <c r="G71" s="1681"/>
      <c r="H71" s="1681"/>
      <c r="I71" s="1681"/>
      <c r="J71" s="1681"/>
      <c r="K71" s="1681"/>
      <c r="L71" s="1681"/>
      <c r="M71" s="1681"/>
      <c r="N71" s="1681"/>
      <c r="O71" s="1681"/>
      <c r="P71" s="1681"/>
      <c r="Q71" s="1681"/>
      <c r="R71" s="1681"/>
      <c r="S71" s="1681"/>
      <c r="T71" s="1681"/>
      <c r="U71" s="1681"/>
      <c r="V71" s="1681"/>
      <c r="W71" s="1681"/>
      <c r="X71" s="1681"/>
      <c r="Y71" s="1681"/>
      <c r="Z71" s="1681"/>
      <c r="AA71" s="1681"/>
      <c r="AB71" s="1681"/>
      <c r="AC71" s="1681"/>
      <c r="AD71" s="1681"/>
      <c r="AE71" s="1682"/>
      <c r="AF71" s="1684"/>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80" t="s">
        <v>459</v>
      </c>
      <c r="B77" s="1681"/>
      <c r="C77" s="1681"/>
      <c r="D77" s="1681"/>
      <c r="E77" s="1681"/>
      <c r="F77" s="1681"/>
      <c r="G77" s="1681"/>
      <c r="H77" s="1681"/>
      <c r="I77" s="1681"/>
      <c r="J77" s="1681"/>
      <c r="K77" s="1681"/>
      <c r="L77" s="1681"/>
      <c r="M77" s="1681"/>
      <c r="N77" s="1681"/>
      <c r="O77" s="1681"/>
      <c r="P77" s="1681"/>
      <c r="Q77" s="1681"/>
      <c r="R77" s="1681"/>
      <c r="S77" s="1681"/>
      <c r="T77" s="1681"/>
      <c r="U77" s="1681"/>
      <c r="V77" s="1681"/>
      <c r="W77" s="1681"/>
      <c r="X77" s="1681"/>
      <c r="Y77" s="1681"/>
      <c r="Z77" s="1681"/>
      <c r="AA77" s="1681"/>
      <c r="AB77" s="1681"/>
      <c r="AC77" s="1681"/>
      <c r="AD77" s="1681"/>
      <c r="AE77" s="1682"/>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80" t="s">
        <v>461</v>
      </c>
      <c r="B83" s="1681"/>
      <c r="C83" s="1681"/>
      <c r="D83" s="1681"/>
      <c r="E83" s="1681"/>
      <c r="F83" s="1681"/>
      <c r="G83" s="1681"/>
      <c r="H83" s="1681"/>
      <c r="I83" s="1681"/>
      <c r="J83" s="1681"/>
      <c r="K83" s="1681"/>
      <c r="L83" s="1681"/>
      <c r="M83" s="1681"/>
      <c r="N83" s="1681"/>
      <c r="O83" s="1681"/>
      <c r="P83" s="1681"/>
      <c r="Q83" s="1681"/>
      <c r="R83" s="1681"/>
      <c r="S83" s="1681"/>
      <c r="T83" s="1681"/>
      <c r="U83" s="1681"/>
      <c r="V83" s="1681"/>
      <c r="W83" s="1681"/>
      <c r="X83" s="1681"/>
      <c r="Y83" s="1681"/>
      <c r="Z83" s="1681"/>
      <c r="AA83" s="1681"/>
      <c r="AB83" s="1681"/>
      <c r="AC83" s="1681"/>
      <c r="AD83" s="1681"/>
      <c r="AE83" s="1682"/>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86" t="s">
        <v>462</v>
      </c>
      <c r="B89" s="1687"/>
      <c r="C89" s="1687"/>
      <c r="D89" s="1687"/>
      <c r="E89" s="1687"/>
      <c r="F89" s="1687"/>
      <c r="G89" s="1687"/>
      <c r="H89" s="1687"/>
      <c r="I89" s="1687"/>
      <c r="J89" s="1687"/>
      <c r="K89" s="1687"/>
      <c r="L89" s="1687"/>
      <c r="M89" s="1687"/>
      <c r="N89" s="1687"/>
      <c r="O89" s="1687"/>
      <c r="P89" s="1687"/>
      <c r="Q89" s="1687"/>
      <c r="R89" s="1687"/>
      <c r="S89" s="1687"/>
      <c r="T89" s="1687"/>
      <c r="U89" s="1687"/>
      <c r="V89" s="1687"/>
      <c r="W89" s="1687"/>
      <c r="X89" s="1687"/>
      <c r="Y89" s="1687"/>
      <c r="Z89" s="1687"/>
      <c r="AA89" s="1687"/>
      <c r="AB89" s="1687"/>
      <c r="AC89" s="1687"/>
      <c r="AD89" s="1687"/>
      <c r="AE89" s="1688"/>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80" t="s">
        <v>464</v>
      </c>
      <c r="B96" s="1681"/>
      <c r="C96" s="1681"/>
      <c r="D96" s="1681"/>
      <c r="E96" s="1681"/>
      <c r="F96" s="1681"/>
      <c r="G96" s="1681"/>
      <c r="H96" s="1681"/>
      <c r="I96" s="1681"/>
      <c r="J96" s="1681"/>
      <c r="K96" s="1681"/>
      <c r="L96" s="1681"/>
      <c r="M96" s="1681"/>
      <c r="N96" s="1681"/>
      <c r="O96" s="1681"/>
      <c r="P96" s="1681"/>
      <c r="Q96" s="1681"/>
      <c r="R96" s="1681"/>
      <c r="S96" s="1681"/>
      <c r="T96" s="1681"/>
      <c r="U96" s="1681"/>
      <c r="V96" s="1681"/>
      <c r="W96" s="1681"/>
      <c r="X96" s="1681"/>
      <c r="Y96" s="1681"/>
      <c r="Z96" s="1681"/>
      <c r="AA96" s="1681"/>
      <c r="AB96" s="1681"/>
      <c r="AC96" s="1681"/>
      <c r="AD96" s="1681"/>
      <c r="AE96" s="1682"/>
      <c r="AF96" s="1683"/>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84"/>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84"/>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84"/>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84"/>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84"/>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84"/>
      <c r="AG102" s="537"/>
    </row>
    <row r="103" spans="1:33" ht="18.75" x14ac:dyDescent="0.25">
      <c r="A103" s="1680" t="s">
        <v>465</v>
      </c>
      <c r="B103" s="1681"/>
      <c r="C103" s="1681"/>
      <c r="D103" s="1681"/>
      <c r="E103" s="1681"/>
      <c r="F103" s="1681"/>
      <c r="G103" s="1681"/>
      <c r="H103" s="1681"/>
      <c r="I103" s="1681"/>
      <c r="J103" s="1681"/>
      <c r="K103" s="1681"/>
      <c r="L103" s="1681"/>
      <c r="M103" s="1681"/>
      <c r="N103" s="1681"/>
      <c r="O103" s="1681"/>
      <c r="P103" s="1681"/>
      <c r="Q103" s="1681"/>
      <c r="R103" s="1681"/>
      <c r="S103" s="1681"/>
      <c r="T103" s="1681"/>
      <c r="U103" s="1681"/>
      <c r="V103" s="1681"/>
      <c r="W103" s="1681"/>
      <c r="X103" s="1681"/>
      <c r="Y103" s="1681"/>
      <c r="Z103" s="1681"/>
      <c r="AA103" s="1681"/>
      <c r="AB103" s="1681"/>
      <c r="AC103" s="1681"/>
      <c r="AD103" s="1681"/>
      <c r="AE103" s="1682"/>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689"/>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690"/>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690"/>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690"/>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690"/>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691"/>
      <c r="AG109" s="537"/>
    </row>
    <row r="110" spans="1:33" ht="18.75" x14ac:dyDescent="0.25">
      <c r="A110" s="1680" t="s">
        <v>466</v>
      </c>
      <c r="B110" s="1681"/>
      <c r="C110" s="1681"/>
      <c r="D110" s="1681"/>
      <c r="E110" s="1681"/>
      <c r="F110" s="1681"/>
      <c r="G110" s="1681"/>
      <c r="H110" s="1681"/>
      <c r="I110" s="1681"/>
      <c r="J110" s="1681"/>
      <c r="K110" s="1681"/>
      <c r="L110" s="1681"/>
      <c r="M110" s="1681"/>
      <c r="N110" s="1681"/>
      <c r="O110" s="1681"/>
      <c r="P110" s="1681"/>
      <c r="Q110" s="1681"/>
      <c r="R110" s="1681"/>
      <c r="S110" s="1681"/>
      <c r="T110" s="1681"/>
      <c r="U110" s="1681"/>
      <c r="V110" s="1681"/>
      <c r="W110" s="1681"/>
      <c r="X110" s="1681"/>
      <c r="Y110" s="1681"/>
      <c r="Z110" s="1681"/>
      <c r="AA110" s="1681"/>
      <c r="AB110" s="1681"/>
      <c r="AC110" s="1681"/>
      <c r="AD110" s="1681"/>
      <c r="AE110" s="1682"/>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92" t="s">
        <v>312</v>
      </c>
      <c r="B135" s="1693">
        <f>H135+J135+L135+N135+P135+R135+T135+V135+X135+Z135+AB135+AD135</f>
        <v>0</v>
      </c>
      <c r="C135" s="1693">
        <f>C138</f>
        <v>0</v>
      </c>
      <c r="D135" s="1693">
        <f>D138</f>
        <v>0</v>
      </c>
      <c r="E135" s="1693">
        <f>E138</f>
        <v>0</v>
      </c>
      <c r="F135" s="1693"/>
      <c r="G135" s="1693"/>
      <c r="H135" s="1693">
        <f>H138</f>
        <v>0</v>
      </c>
      <c r="I135" s="1693">
        <f>I138</f>
        <v>0</v>
      </c>
      <c r="J135" s="1693">
        <f t="shared" ref="J135:AD135" si="54">J138</f>
        <v>0</v>
      </c>
      <c r="K135" s="1693">
        <f>K138</f>
        <v>0</v>
      </c>
      <c r="L135" s="1693">
        <f t="shared" si="54"/>
        <v>0</v>
      </c>
      <c r="M135" s="1693">
        <f>M138</f>
        <v>0</v>
      </c>
      <c r="N135" s="1693">
        <f t="shared" si="54"/>
        <v>0</v>
      </c>
      <c r="O135" s="1693">
        <f>O138</f>
        <v>0</v>
      </c>
      <c r="P135" s="1693">
        <f t="shared" si="54"/>
        <v>0</v>
      </c>
      <c r="Q135" s="1693">
        <f>Q138</f>
        <v>0</v>
      </c>
      <c r="R135" s="1693">
        <f t="shared" si="54"/>
        <v>0</v>
      </c>
      <c r="S135" s="1693">
        <f>S138</f>
        <v>0</v>
      </c>
      <c r="T135" s="1693">
        <f t="shared" si="54"/>
        <v>0</v>
      </c>
      <c r="U135" s="1693">
        <f>U138</f>
        <v>0</v>
      </c>
      <c r="V135" s="1693">
        <f t="shared" si="54"/>
        <v>0</v>
      </c>
      <c r="W135" s="1693">
        <f>W138</f>
        <v>0</v>
      </c>
      <c r="X135" s="1693">
        <f t="shared" si="54"/>
        <v>0</v>
      </c>
      <c r="Y135" s="1693">
        <f>Y138</f>
        <v>0</v>
      </c>
      <c r="Z135" s="1693">
        <f t="shared" si="54"/>
        <v>0</v>
      </c>
      <c r="AA135" s="1693">
        <f>AA138</f>
        <v>0</v>
      </c>
      <c r="AB135" s="1693">
        <f t="shared" si="54"/>
        <v>0</v>
      </c>
      <c r="AC135" s="1693">
        <f>AC138</f>
        <v>0</v>
      </c>
      <c r="AD135" s="1694">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86" t="s">
        <v>314</v>
      </c>
      <c r="B137" s="1687"/>
      <c r="C137" s="1687"/>
      <c r="D137" s="1687"/>
      <c r="E137" s="1687"/>
      <c r="F137" s="1687"/>
      <c r="G137" s="1687"/>
      <c r="H137" s="1687"/>
      <c r="I137" s="1687"/>
      <c r="J137" s="1687"/>
      <c r="K137" s="1687"/>
      <c r="L137" s="1687"/>
      <c r="M137" s="1687"/>
      <c r="N137" s="1687"/>
      <c r="O137" s="1687"/>
      <c r="P137" s="1687"/>
      <c r="Q137" s="1687"/>
      <c r="R137" s="1687"/>
      <c r="S137" s="1687"/>
      <c r="T137" s="1687"/>
      <c r="U137" s="1687"/>
      <c r="V137" s="1687"/>
      <c r="W137" s="1687"/>
      <c r="X137" s="1687"/>
      <c r="Y137" s="1687"/>
      <c r="Z137" s="1687"/>
      <c r="AA137" s="1687"/>
      <c r="AB137" s="1687"/>
      <c r="AC137" s="1687"/>
      <c r="AD137" s="1687"/>
      <c r="AE137" s="1688"/>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80" t="s">
        <v>315</v>
      </c>
      <c r="B143" s="1681"/>
      <c r="C143" s="1681"/>
      <c r="D143" s="1681"/>
      <c r="E143" s="1681"/>
      <c r="F143" s="1681"/>
      <c r="G143" s="1681"/>
      <c r="H143" s="1681"/>
      <c r="I143" s="1681"/>
      <c r="J143" s="1681"/>
      <c r="K143" s="1681"/>
      <c r="L143" s="1681"/>
      <c r="M143" s="1681"/>
      <c r="N143" s="1681"/>
      <c r="O143" s="1681"/>
      <c r="P143" s="1681"/>
      <c r="Q143" s="1681"/>
      <c r="R143" s="1681"/>
      <c r="S143" s="1681"/>
      <c r="T143" s="1681"/>
      <c r="U143" s="1681"/>
      <c r="V143" s="1681"/>
      <c r="W143" s="1681"/>
      <c r="X143" s="1681"/>
      <c r="Y143" s="1681"/>
      <c r="Z143" s="1681"/>
      <c r="AA143" s="1681"/>
      <c r="AB143" s="1681"/>
      <c r="AC143" s="1681"/>
      <c r="AD143" s="1681"/>
      <c r="AE143" s="1682"/>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92" t="s">
        <v>318</v>
      </c>
      <c r="B161" s="1693"/>
      <c r="C161" s="1693"/>
      <c r="D161" s="1693"/>
      <c r="E161" s="1693"/>
      <c r="F161" s="1693"/>
      <c r="G161" s="1693"/>
      <c r="H161" s="1693"/>
      <c r="I161" s="1693"/>
      <c r="J161" s="1693"/>
      <c r="K161" s="1693"/>
      <c r="L161" s="1693"/>
      <c r="M161" s="1693"/>
      <c r="N161" s="1693"/>
      <c r="O161" s="1693"/>
      <c r="P161" s="1693"/>
      <c r="Q161" s="1693"/>
      <c r="R161" s="1693"/>
      <c r="S161" s="1693"/>
      <c r="T161" s="1693"/>
      <c r="U161" s="1693"/>
      <c r="V161" s="1693"/>
      <c r="W161" s="1693"/>
      <c r="X161" s="1693"/>
      <c r="Y161" s="1693"/>
      <c r="Z161" s="1693"/>
      <c r="AA161" s="1693"/>
      <c r="AB161" s="1693"/>
      <c r="AC161" s="1693"/>
      <c r="AD161" s="1694"/>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86" t="s">
        <v>467</v>
      </c>
      <c r="B163" s="1687"/>
      <c r="C163" s="1687"/>
      <c r="D163" s="1687"/>
      <c r="E163" s="1687"/>
      <c r="F163" s="1687"/>
      <c r="G163" s="1687"/>
      <c r="H163" s="1687"/>
      <c r="I163" s="1687"/>
      <c r="J163" s="1687"/>
      <c r="K163" s="1687"/>
      <c r="L163" s="1687"/>
      <c r="M163" s="1687"/>
      <c r="N163" s="1687"/>
      <c r="O163" s="1687"/>
      <c r="P163" s="1687"/>
      <c r="Q163" s="1687"/>
      <c r="R163" s="1687"/>
      <c r="S163" s="1687"/>
      <c r="T163" s="1687"/>
      <c r="U163" s="1687"/>
      <c r="V163" s="1687"/>
      <c r="W163" s="1687"/>
      <c r="X163" s="1687"/>
      <c r="Y163" s="1687"/>
      <c r="Z163" s="1687"/>
      <c r="AA163" s="1687"/>
      <c r="AB163" s="1687"/>
      <c r="AC163" s="1687"/>
      <c r="AD163" s="1687"/>
      <c r="AE163" s="1688"/>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80" t="s">
        <v>468</v>
      </c>
      <c r="B166" s="1681"/>
      <c r="C166" s="1681"/>
      <c r="D166" s="1681"/>
      <c r="E166" s="1681"/>
      <c r="F166" s="1681"/>
      <c r="G166" s="1681"/>
      <c r="H166" s="1681"/>
      <c r="I166" s="1681"/>
      <c r="J166" s="1681"/>
      <c r="K166" s="1681"/>
      <c r="L166" s="1681"/>
      <c r="M166" s="1681"/>
      <c r="N166" s="1681"/>
      <c r="O166" s="1681"/>
      <c r="P166" s="1681"/>
      <c r="Q166" s="1681"/>
      <c r="R166" s="1681"/>
      <c r="S166" s="1681"/>
      <c r="T166" s="1681"/>
      <c r="U166" s="1681"/>
      <c r="V166" s="1681"/>
      <c r="W166" s="1681"/>
      <c r="X166" s="1681"/>
      <c r="Y166" s="1681"/>
      <c r="Z166" s="1681"/>
      <c r="AA166" s="1681"/>
      <c r="AB166" s="1681"/>
      <c r="AC166" s="1681"/>
      <c r="AD166" s="1681"/>
      <c r="AE166" s="1682"/>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86" t="s">
        <v>469</v>
      </c>
      <c r="B169" s="1687"/>
      <c r="C169" s="1687"/>
      <c r="D169" s="1687"/>
      <c r="E169" s="1687"/>
      <c r="F169" s="1687"/>
      <c r="G169" s="1687"/>
      <c r="H169" s="1687"/>
      <c r="I169" s="1687"/>
      <c r="J169" s="1687"/>
      <c r="K169" s="1687"/>
      <c r="L169" s="1687"/>
      <c r="M169" s="1687"/>
      <c r="N169" s="1687"/>
      <c r="O169" s="1687"/>
      <c r="P169" s="1687"/>
      <c r="Q169" s="1687"/>
      <c r="R169" s="1687"/>
      <c r="S169" s="1687"/>
      <c r="T169" s="1687"/>
      <c r="U169" s="1687"/>
      <c r="V169" s="1687"/>
      <c r="W169" s="1687"/>
      <c r="X169" s="1687"/>
      <c r="Y169" s="1687"/>
      <c r="Z169" s="1687"/>
      <c r="AA169" s="1687"/>
      <c r="AB169" s="1687"/>
      <c r="AC169" s="1687"/>
      <c r="AD169" s="1687"/>
      <c r="AE169" s="1688"/>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83"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84"/>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84"/>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84"/>
      <c r="AG173" s="537"/>
    </row>
    <row r="174" spans="1:33" ht="18.75" x14ac:dyDescent="0.25">
      <c r="A174" s="1680" t="s">
        <v>471</v>
      </c>
      <c r="B174" s="1681"/>
      <c r="C174" s="1681"/>
      <c r="D174" s="1681"/>
      <c r="E174" s="1681"/>
      <c r="F174" s="1681"/>
      <c r="G174" s="1681"/>
      <c r="H174" s="1681"/>
      <c r="I174" s="1681"/>
      <c r="J174" s="1681"/>
      <c r="K174" s="1681"/>
      <c r="L174" s="1681"/>
      <c r="M174" s="1681"/>
      <c r="N174" s="1681"/>
      <c r="O174" s="1681"/>
      <c r="P174" s="1681"/>
      <c r="Q174" s="1681"/>
      <c r="R174" s="1681"/>
      <c r="S174" s="1681"/>
      <c r="T174" s="1681"/>
      <c r="U174" s="1681"/>
      <c r="V174" s="1681"/>
      <c r="W174" s="1681"/>
      <c r="X174" s="1681"/>
      <c r="Y174" s="1681"/>
      <c r="Z174" s="1681"/>
      <c r="AA174" s="1681"/>
      <c r="AB174" s="1681"/>
      <c r="AC174" s="1681"/>
      <c r="AD174" s="1681"/>
      <c r="AE174" s="1682"/>
      <c r="AF174" s="1684"/>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84"/>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84"/>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84"/>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85"/>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86" t="s">
        <v>472</v>
      </c>
      <c r="B180" s="1687"/>
      <c r="C180" s="1687"/>
      <c r="D180" s="1687"/>
      <c r="E180" s="1687"/>
      <c r="F180" s="1687"/>
      <c r="G180" s="1687"/>
      <c r="H180" s="1687"/>
      <c r="I180" s="1687"/>
      <c r="J180" s="1687"/>
      <c r="K180" s="1687"/>
      <c r="L180" s="1687"/>
      <c r="M180" s="1687"/>
      <c r="N180" s="1687"/>
      <c r="O180" s="1687"/>
      <c r="P180" s="1687"/>
      <c r="Q180" s="1687"/>
      <c r="R180" s="1687"/>
      <c r="S180" s="1687"/>
      <c r="T180" s="1687"/>
      <c r="U180" s="1687"/>
      <c r="V180" s="1687"/>
      <c r="W180" s="1687"/>
      <c r="X180" s="1687"/>
      <c r="Y180" s="1687"/>
      <c r="Z180" s="1687"/>
      <c r="AA180" s="1687"/>
      <c r="AB180" s="1687"/>
      <c r="AC180" s="1687"/>
      <c r="AD180" s="1687"/>
      <c r="AE180" s="1688"/>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80" t="s">
        <v>473</v>
      </c>
      <c r="B186" s="1681"/>
      <c r="C186" s="1681"/>
      <c r="D186" s="1681"/>
      <c r="E186" s="1681"/>
      <c r="F186" s="1681"/>
      <c r="G186" s="1681"/>
      <c r="H186" s="1681"/>
      <c r="I186" s="1681"/>
      <c r="J186" s="1681"/>
      <c r="K186" s="1681"/>
      <c r="L186" s="1681"/>
      <c r="M186" s="1681"/>
      <c r="N186" s="1681"/>
      <c r="O186" s="1681"/>
      <c r="P186" s="1681"/>
      <c r="Q186" s="1681"/>
      <c r="R186" s="1681"/>
      <c r="S186" s="1681"/>
      <c r="T186" s="1681"/>
      <c r="U186" s="1681"/>
      <c r="V186" s="1681"/>
      <c r="W186" s="1681"/>
      <c r="X186" s="1681"/>
      <c r="Y186" s="1681"/>
      <c r="Z186" s="1681"/>
      <c r="AA186" s="1681"/>
      <c r="AB186" s="1681"/>
      <c r="AC186" s="1681"/>
      <c r="AD186" s="1681"/>
      <c r="AE186" s="1682"/>
      <c r="AF186" s="1683"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84"/>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84"/>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84"/>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84"/>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85"/>
      <c r="AG191" s="537"/>
    </row>
    <row r="192" spans="1:33" ht="18.75" x14ac:dyDescent="0.25">
      <c r="A192" s="1680" t="s">
        <v>474</v>
      </c>
      <c r="B192" s="1681"/>
      <c r="C192" s="1681"/>
      <c r="D192" s="1681"/>
      <c r="E192" s="1681"/>
      <c r="F192" s="1681"/>
      <c r="G192" s="1681"/>
      <c r="H192" s="1681"/>
      <c r="I192" s="1681"/>
      <c r="J192" s="1681"/>
      <c r="K192" s="1681"/>
      <c r="L192" s="1681"/>
      <c r="M192" s="1681"/>
      <c r="N192" s="1681"/>
      <c r="O192" s="1681"/>
      <c r="P192" s="1681"/>
      <c r="Q192" s="1681"/>
      <c r="R192" s="1681"/>
      <c r="S192" s="1681"/>
      <c r="T192" s="1681"/>
      <c r="U192" s="1681"/>
      <c r="V192" s="1681"/>
      <c r="W192" s="1681"/>
      <c r="X192" s="1681"/>
      <c r="Y192" s="1681"/>
      <c r="Z192" s="1681"/>
      <c r="AA192" s="1681"/>
      <c r="AB192" s="1681"/>
      <c r="AC192" s="1681"/>
      <c r="AD192" s="1681"/>
      <c r="AE192" s="1682"/>
      <c r="AF192" s="1683"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84"/>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84"/>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85"/>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86" t="s">
        <v>475</v>
      </c>
      <c r="B198" s="1687"/>
      <c r="C198" s="1687"/>
      <c r="D198" s="1687"/>
      <c r="E198" s="1687"/>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1687"/>
      <c r="AD198" s="1687"/>
      <c r="AE198" s="1688"/>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80" t="s">
        <v>476</v>
      </c>
      <c r="B204" s="1681"/>
      <c r="C204" s="1681"/>
      <c r="D204" s="1681"/>
      <c r="E204" s="1681"/>
      <c r="F204" s="1681"/>
      <c r="G204" s="1681"/>
      <c r="H204" s="1681"/>
      <c r="I204" s="1681"/>
      <c r="J204" s="1681"/>
      <c r="K204" s="1681"/>
      <c r="L204" s="1681"/>
      <c r="M204" s="1681"/>
      <c r="N204" s="1681"/>
      <c r="O204" s="1681"/>
      <c r="P204" s="1681"/>
      <c r="Q204" s="1681"/>
      <c r="R204" s="1681"/>
      <c r="S204" s="1681"/>
      <c r="T204" s="1681"/>
      <c r="U204" s="1681"/>
      <c r="V204" s="1681"/>
      <c r="W204" s="1681"/>
      <c r="X204" s="1681"/>
      <c r="Y204" s="1681"/>
      <c r="Z204" s="1681"/>
      <c r="AA204" s="1681"/>
      <c r="AB204" s="1681"/>
      <c r="AC204" s="1681"/>
      <c r="AD204" s="1681"/>
      <c r="AE204" s="1682"/>
      <c r="AF204" s="1683"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84"/>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84"/>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84"/>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84"/>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85"/>
      <c r="AG209" s="537"/>
    </row>
    <row r="210" spans="1:33" ht="18.75" x14ac:dyDescent="0.25">
      <c r="A210" s="1680" t="s">
        <v>477</v>
      </c>
      <c r="B210" s="1681"/>
      <c r="C210" s="1681"/>
      <c r="D210" s="1681"/>
      <c r="E210" s="1681"/>
      <c r="F210" s="1681"/>
      <c r="G210" s="1681"/>
      <c r="H210" s="1681"/>
      <c r="I210" s="1681"/>
      <c r="J210" s="1681"/>
      <c r="K210" s="1681"/>
      <c r="L210" s="1681"/>
      <c r="M210" s="1681"/>
      <c r="N210" s="1681"/>
      <c r="O210" s="1681"/>
      <c r="P210" s="1681"/>
      <c r="Q210" s="1681"/>
      <c r="R210" s="1681"/>
      <c r="S210" s="1681"/>
      <c r="T210" s="1681"/>
      <c r="U210" s="1681"/>
      <c r="V210" s="1681"/>
      <c r="W210" s="1681"/>
      <c r="X210" s="1681"/>
      <c r="Y210" s="1681"/>
      <c r="Z210" s="1681"/>
      <c r="AA210" s="1681"/>
      <c r="AB210" s="1681"/>
      <c r="AC210" s="1681"/>
      <c r="AD210" s="1681"/>
      <c r="AE210" s="1682"/>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80" t="s">
        <v>478</v>
      </c>
      <c r="B216" s="1681"/>
      <c r="C216" s="1681"/>
      <c r="D216" s="1681"/>
      <c r="E216" s="1681"/>
      <c r="F216" s="1681"/>
      <c r="G216" s="1681"/>
      <c r="H216" s="1681"/>
      <c r="I216" s="1681"/>
      <c r="J216" s="1681"/>
      <c r="K216" s="1681"/>
      <c r="L216" s="1681"/>
      <c r="M216" s="1681"/>
      <c r="N216" s="1681"/>
      <c r="O216" s="1681"/>
      <c r="P216" s="1681"/>
      <c r="Q216" s="1681"/>
      <c r="R216" s="1681"/>
      <c r="S216" s="1681"/>
      <c r="T216" s="1681"/>
      <c r="U216" s="1681"/>
      <c r="V216" s="1681"/>
      <c r="W216" s="1681"/>
      <c r="X216" s="1681"/>
      <c r="Y216" s="1681"/>
      <c r="Z216" s="1681"/>
      <c r="AA216" s="1681"/>
      <c r="AB216" s="1681"/>
      <c r="AC216" s="1681"/>
      <c r="AD216" s="1681"/>
      <c r="AE216" s="1682"/>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80" t="s">
        <v>479</v>
      </c>
      <c r="B222" s="1681"/>
      <c r="C222" s="1681"/>
      <c r="D222" s="1681"/>
      <c r="E222" s="1681"/>
      <c r="F222" s="1681"/>
      <c r="G222" s="1681"/>
      <c r="H222" s="1681"/>
      <c r="I222" s="1681"/>
      <c r="J222" s="1681"/>
      <c r="K222" s="1681"/>
      <c r="L222" s="1681"/>
      <c r="M222" s="1681"/>
      <c r="N222" s="1681"/>
      <c r="O222" s="1681"/>
      <c r="P222" s="1681"/>
      <c r="Q222" s="1681"/>
      <c r="R222" s="1681"/>
      <c r="S222" s="1681"/>
      <c r="T222" s="1681"/>
      <c r="U222" s="1681"/>
      <c r="V222" s="1681"/>
      <c r="W222" s="1681"/>
      <c r="X222" s="1681"/>
      <c r="Y222" s="1681"/>
      <c r="Z222" s="1681"/>
      <c r="AA222" s="1681"/>
      <c r="AB222" s="1681"/>
      <c r="AC222" s="1681"/>
      <c r="AD222" s="1681"/>
      <c r="AE222" s="1682"/>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86" t="s">
        <v>481</v>
      </c>
      <c r="B228" s="1687"/>
      <c r="C228" s="1687"/>
      <c r="D228" s="1687"/>
      <c r="E228" s="1687"/>
      <c r="F228" s="1687"/>
      <c r="G228" s="1687"/>
      <c r="H228" s="1687"/>
      <c r="I228" s="1687"/>
      <c r="J228" s="1687"/>
      <c r="K228" s="1687"/>
      <c r="L228" s="1687"/>
      <c r="M228" s="1687"/>
      <c r="N228" s="1687"/>
      <c r="O228" s="1687"/>
      <c r="P228" s="1687"/>
      <c r="Q228" s="1687"/>
      <c r="R228" s="1687"/>
      <c r="S228" s="1687"/>
      <c r="T228" s="1687"/>
      <c r="U228" s="1687"/>
      <c r="V228" s="1687"/>
      <c r="W228" s="1687"/>
      <c r="X228" s="1687"/>
      <c r="Y228" s="1687"/>
      <c r="Z228" s="1687"/>
      <c r="AA228" s="1687"/>
      <c r="AB228" s="1687"/>
      <c r="AC228" s="1687"/>
      <c r="AD228" s="1687"/>
      <c r="AE228" s="1688"/>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83"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84"/>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84"/>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84"/>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84"/>
      <c r="AG233" s="537"/>
    </row>
    <row r="234" spans="1:33" ht="18.75" x14ac:dyDescent="0.25">
      <c r="A234" s="1680" t="s">
        <v>483</v>
      </c>
      <c r="B234" s="1681"/>
      <c r="C234" s="1681"/>
      <c r="D234" s="1681"/>
      <c r="E234" s="1681"/>
      <c r="F234" s="1681"/>
      <c r="G234" s="1681"/>
      <c r="H234" s="1681"/>
      <c r="I234" s="1681"/>
      <c r="J234" s="1681"/>
      <c r="K234" s="1681"/>
      <c r="L234" s="1681"/>
      <c r="M234" s="1681"/>
      <c r="N234" s="1681"/>
      <c r="O234" s="1681"/>
      <c r="P234" s="1681"/>
      <c r="Q234" s="1681"/>
      <c r="R234" s="1681"/>
      <c r="S234" s="1681"/>
      <c r="T234" s="1681"/>
      <c r="U234" s="1681"/>
      <c r="V234" s="1681"/>
      <c r="W234" s="1681"/>
      <c r="X234" s="1681"/>
      <c r="Y234" s="1681"/>
      <c r="Z234" s="1681"/>
      <c r="AA234" s="1681"/>
      <c r="AB234" s="1681"/>
      <c r="AC234" s="1681"/>
      <c r="AD234" s="1681"/>
      <c r="AE234" s="1682"/>
      <c r="AF234" s="1684"/>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84"/>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84"/>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85"/>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86" t="s">
        <v>324</v>
      </c>
      <c r="B257" s="1687"/>
      <c r="C257" s="1687"/>
      <c r="D257" s="1687"/>
      <c r="E257" s="1687"/>
      <c r="F257" s="1687"/>
      <c r="G257" s="1687"/>
      <c r="H257" s="1687"/>
      <c r="I257" s="1687"/>
      <c r="J257" s="1687"/>
      <c r="K257" s="1687"/>
      <c r="L257" s="1687"/>
      <c r="M257" s="1687"/>
      <c r="N257" s="1687"/>
      <c r="O257" s="1687"/>
      <c r="P257" s="1687"/>
      <c r="Q257" s="1687"/>
      <c r="R257" s="1687"/>
      <c r="S257" s="1687"/>
      <c r="T257" s="1687"/>
      <c r="U257" s="1687"/>
      <c r="V257" s="1687"/>
      <c r="W257" s="1687"/>
      <c r="X257" s="1687"/>
      <c r="Y257" s="1687"/>
      <c r="Z257" s="1687"/>
      <c r="AA257" s="1687"/>
      <c r="AB257" s="1687"/>
      <c r="AC257" s="1687"/>
      <c r="AD257" s="1688"/>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86" t="s">
        <v>484</v>
      </c>
      <c r="B259" s="1687" t="s">
        <v>101</v>
      </c>
      <c r="C259" s="1687"/>
      <c r="D259" s="1687"/>
      <c r="E259" s="1687"/>
      <c r="F259" s="1687"/>
      <c r="G259" s="1687"/>
      <c r="H259" s="1687"/>
      <c r="I259" s="1687"/>
      <c r="J259" s="1687"/>
      <c r="K259" s="1687"/>
      <c r="L259" s="1687"/>
      <c r="M259" s="1687"/>
      <c r="N259" s="1687"/>
      <c r="O259" s="1687"/>
      <c r="P259" s="1687"/>
      <c r="Q259" s="1687"/>
      <c r="R259" s="1687"/>
      <c r="S259" s="1687"/>
      <c r="T259" s="1687"/>
      <c r="U259" s="1687"/>
      <c r="V259" s="1687"/>
      <c r="W259" s="1687"/>
      <c r="X259" s="1687"/>
      <c r="Y259" s="1687"/>
      <c r="Z259" s="1687"/>
      <c r="AA259" s="1687"/>
      <c r="AB259" s="1687"/>
      <c r="AC259" s="1687"/>
      <c r="AD259" s="1687"/>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83"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84"/>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84"/>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84"/>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84"/>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84"/>
      <c r="AG265" s="537"/>
    </row>
    <row r="266" spans="1:33" ht="18.75" x14ac:dyDescent="0.25">
      <c r="A266" s="1680" t="s">
        <v>486</v>
      </c>
      <c r="B266" s="1681"/>
      <c r="C266" s="1681"/>
      <c r="D266" s="1681"/>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682"/>
      <c r="AF266" s="1684"/>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84"/>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84"/>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84"/>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84"/>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84"/>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85"/>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86" t="s">
        <v>487</v>
      </c>
      <c r="B274" s="1687" t="s">
        <v>101</v>
      </c>
      <c r="C274" s="1687"/>
      <c r="D274" s="1687"/>
      <c r="E274" s="1687"/>
      <c r="F274" s="1687"/>
      <c r="G274" s="1687"/>
      <c r="H274" s="1687"/>
      <c r="I274" s="1687"/>
      <c r="J274" s="1687"/>
      <c r="K274" s="1687"/>
      <c r="L274" s="1687"/>
      <c r="M274" s="1687"/>
      <c r="N274" s="1687"/>
      <c r="O274" s="1687"/>
      <c r="P274" s="1687"/>
      <c r="Q274" s="1687"/>
      <c r="R274" s="1687"/>
      <c r="S274" s="1687"/>
      <c r="T274" s="1687"/>
      <c r="U274" s="1687"/>
      <c r="V274" s="1687"/>
      <c r="W274" s="1687"/>
      <c r="X274" s="1687"/>
      <c r="Y274" s="1687"/>
      <c r="Z274" s="1687"/>
      <c r="AA274" s="1687"/>
      <c r="AB274" s="1687"/>
      <c r="AC274" s="1687"/>
      <c r="AD274" s="1687"/>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80" t="s">
        <v>678</v>
      </c>
      <c r="B280" s="1681"/>
      <c r="C280" s="1681"/>
      <c r="D280" s="1681"/>
      <c r="E280" s="1681"/>
      <c r="F280" s="1681"/>
      <c r="G280" s="1681"/>
      <c r="H280" s="1681"/>
      <c r="I280" s="1681"/>
      <c r="J280" s="1681"/>
      <c r="K280" s="1681"/>
      <c r="L280" s="1681"/>
      <c r="M280" s="1681"/>
      <c r="N280" s="1681"/>
      <c r="O280" s="1681"/>
      <c r="P280" s="1681"/>
      <c r="Q280" s="1681"/>
      <c r="R280" s="1681"/>
      <c r="S280" s="1681"/>
      <c r="T280" s="1681"/>
      <c r="U280" s="1681"/>
      <c r="V280" s="1681"/>
      <c r="W280" s="1681"/>
      <c r="X280" s="1681"/>
      <c r="Y280" s="1681"/>
      <c r="Z280" s="1681"/>
      <c r="AA280" s="1681"/>
      <c r="AB280" s="1681"/>
      <c r="AC280" s="1681"/>
      <c r="AD280" s="1681"/>
      <c r="AE280" s="1682"/>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80" t="s">
        <v>488</v>
      </c>
      <c r="B286" s="1681"/>
      <c r="C286" s="1681"/>
      <c r="D286" s="1681"/>
      <c r="E286" s="1681"/>
      <c r="F286" s="1681"/>
      <c r="G286" s="1681"/>
      <c r="H286" s="1681"/>
      <c r="I286" s="1681"/>
      <c r="J286" s="1681"/>
      <c r="K286" s="1681"/>
      <c r="L286" s="1681"/>
      <c r="M286" s="1681"/>
      <c r="N286" s="1681"/>
      <c r="O286" s="1681"/>
      <c r="P286" s="1681"/>
      <c r="Q286" s="1681"/>
      <c r="R286" s="1681"/>
      <c r="S286" s="1681"/>
      <c r="T286" s="1681"/>
      <c r="U286" s="1681"/>
      <c r="V286" s="1681"/>
      <c r="W286" s="1681"/>
      <c r="X286" s="1681"/>
      <c r="Y286" s="1681"/>
      <c r="Z286" s="1681"/>
      <c r="AA286" s="1681"/>
      <c r="AB286" s="1681"/>
      <c r="AC286" s="1681"/>
      <c r="AD286" s="1681"/>
      <c r="AE286" s="1682"/>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83"/>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84"/>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84"/>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84"/>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85"/>
      <c r="AG291" s="537"/>
    </row>
    <row r="292" spans="1:33" ht="18.75" x14ac:dyDescent="0.25">
      <c r="A292" s="1680" t="s">
        <v>489</v>
      </c>
      <c r="B292" s="1681"/>
      <c r="C292" s="1681"/>
      <c r="D292" s="1681"/>
      <c r="E292" s="1681"/>
      <c r="F292" s="1681"/>
      <c r="G292" s="1681"/>
      <c r="H292" s="1681"/>
      <c r="I292" s="1681"/>
      <c r="J292" s="1681"/>
      <c r="K292" s="1681"/>
      <c r="L292" s="1681"/>
      <c r="M292" s="1681"/>
      <c r="N292" s="1681"/>
      <c r="O292" s="1681"/>
      <c r="P292" s="1681"/>
      <c r="Q292" s="1681"/>
      <c r="R292" s="1681"/>
      <c r="S292" s="1681"/>
      <c r="T292" s="1681"/>
      <c r="U292" s="1681"/>
      <c r="V292" s="1681"/>
      <c r="W292" s="1681"/>
      <c r="X292" s="1681"/>
      <c r="Y292" s="1681"/>
      <c r="Z292" s="1681"/>
      <c r="AA292" s="1681"/>
      <c r="AB292" s="1681"/>
      <c r="AC292" s="1681"/>
      <c r="AD292" s="1681"/>
      <c r="AE292" s="1682"/>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83"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84"/>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84"/>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84"/>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85"/>
      <c r="AG297" s="537"/>
    </row>
    <row r="298" spans="1:33" ht="20.25" x14ac:dyDescent="0.25">
      <c r="A298" s="1686" t="s">
        <v>490</v>
      </c>
      <c r="B298" s="1687"/>
      <c r="C298" s="1687"/>
      <c r="D298" s="1687"/>
      <c r="E298" s="1687"/>
      <c r="F298" s="1687"/>
      <c r="G298" s="1687"/>
      <c r="H298" s="1687"/>
      <c r="I298" s="1687"/>
      <c r="J298" s="1687"/>
      <c r="K298" s="1687"/>
      <c r="L298" s="1687"/>
      <c r="M298" s="1687"/>
      <c r="N298" s="1687"/>
      <c r="O298" s="1687"/>
      <c r="P298" s="1687"/>
      <c r="Q298" s="1687"/>
      <c r="R298" s="1687"/>
      <c r="S298" s="1687"/>
      <c r="T298" s="1687"/>
      <c r="U298" s="1687"/>
      <c r="V298" s="1687"/>
      <c r="W298" s="1687"/>
      <c r="X298" s="1687"/>
      <c r="Y298" s="1687"/>
      <c r="Z298" s="1687"/>
      <c r="AA298" s="1687"/>
      <c r="AB298" s="1687"/>
      <c r="AC298" s="1687"/>
      <c r="AD298" s="1687"/>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80" t="s">
        <v>491</v>
      </c>
      <c r="B305" s="1681"/>
      <c r="C305" s="1681"/>
      <c r="D305" s="1681"/>
      <c r="E305" s="1681"/>
      <c r="F305" s="1681"/>
      <c r="G305" s="1681"/>
      <c r="H305" s="1681"/>
      <c r="I305" s="1681"/>
      <c r="J305" s="1681"/>
      <c r="K305" s="1681"/>
      <c r="L305" s="1681"/>
      <c r="M305" s="1681"/>
      <c r="N305" s="1681"/>
      <c r="O305" s="1681"/>
      <c r="P305" s="1681"/>
      <c r="Q305" s="1681"/>
      <c r="R305" s="1681"/>
      <c r="S305" s="1681"/>
      <c r="T305" s="1681"/>
      <c r="U305" s="1681"/>
      <c r="V305" s="1681"/>
      <c r="W305" s="1681"/>
      <c r="X305" s="1681"/>
      <c r="Y305" s="1681"/>
      <c r="Z305" s="1681"/>
      <c r="AA305" s="1681"/>
      <c r="AB305" s="1681"/>
      <c r="AC305" s="1681"/>
      <c r="AD305" s="1681"/>
      <c r="AE305" s="1682"/>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80" t="s">
        <v>492</v>
      </c>
      <c r="B311" s="1681"/>
      <c r="C311" s="1681"/>
      <c r="D311" s="1681"/>
      <c r="E311" s="1681"/>
      <c r="F311" s="1681"/>
      <c r="G311" s="1681"/>
      <c r="H311" s="1681"/>
      <c r="I311" s="1681"/>
      <c r="J311" s="1681"/>
      <c r="K311" s="1681"/>
      <c r="L311" s="1681"/>
      <c r="M311" s="1681"/>
      <c r="N311" s="1681"/>
      <c r="O311" s="1681"/>
      <c r="P311" s="1681"/>
      <c r="Q311" s="1681"/>
      <c r="R311" s="1681"/>
      <c r="S311" s="1681"/>
      <c r="T311" s="1681"/>
      <c r="U311" s="1681"/>
      <c r="V311" s="1681"/>
      <c r="W311" s="1681"/>
      <c r="X311" s="1681"/>
      <c r="Y311" s="1681"/>
      <c r="Z311" s="1681"/>
      <c r="AA311" s="1681"/>
      <c r="AB311" s="1681"/>
      <c r="AC311" s="1681"/>
      <c r="AD311" s="1681"/>
      <c r="AE311" s="1682"/>
      <c r="AF311" s="1683"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84"/>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84"/>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84"/>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679" t="s">
        <v>333</v>
      </c>
      <c r="B368" s="1679"/>
      <c r="C368" s="1679"/>
      <c r="D368" s="1679"/>
      <c r="E368" s="1679"/>
      <c r="F368" s="1679"/>
      <c r="G368" s="1679"/>
      <c r="H368" s="1679"/>
      <c r="I368" s="1679"/>
      <c r="J368" s="1679"/>
      <c r="K368" s="1679"/>
      <c r="L368" s="1679"/>
      <c r="M368" s="1679"/>
      <c r="N368" s="1679"/>
      <c r="O368" s="1679"/>
      <c r="P368" s="1679"/>
      <c r="Q368" s="1679"/>
      <c r="R368" s="1679"/>
      <c r="S368" s="1679"/>
      <c r="T368" s="1679"/>
      <c r="U368" s="1679"/>
      <c r="V368" s="1679"/>
      <c r="W368" s="1679"/>
      <c r="X368" s="1679"/>
      <c r="Y368" s="1679"/>
      <c r="Z368" s="1679"/>
      <c r="AA368" s="1679"/>
      <c r="AB368" s="1679"/>
      <c r="AC368" s="1679"/>
      <c r="AD368" s="1679"/>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679" t="s">
        <v>334</v>
      </c>
      <c r="B370" s="1679"/>
      <c r="C370" s="1679"/>
      <c r="D370" s="1679"/>
      <c r="E370" s="1679"/>
      <c r="F370" s="1679"/>
      <c r="G370" s="1679"/>
      <c r="H370" s="1679"/>
      <c r="I370" s="1679"/>
      <c r="J370" s="1679"/>
      <c r="K370" s="1679"/>
      <c r="L370" s="1679"/>
      <c r="M370" s="1679"/>
      <c r="N370" s="1679"/>
      <c r="O370" s="1679"/>
      <c r="P370" s="1679"/>
      <c r="Q370" s="1679"/>
      <c r="R370" s="1679"/>
      <c r="S370" s="1679"/>
      <c r="T370" s="1679"/>
      <c r="U370" s="1679"/>
      <c r="V370" s="1679"/>
      <c r="W370" s="1679"/>
      <c r="X370" s="1679"/>
      <c r="Y370" s="1679"/>
      <c r="Z370" s="1679"/>
      <c r="AA370" s="1679"/>
      <c r="AB370" s="1679"/>
      <c r="AC370" s="1679"/>
      <c r="AD370" s="1679"/>
      <c r="AE370" s="124"/>
      <c r="AF370" s="620"/>
      <c r="AG370" s="114"/>
    </row>
  </sheetData>
  <customSheetViews>
    <customSheetView guid="{6EA2B62A-15C1-47E5-99D7-551859900CCA}" scale="40" showPageBreaks="1" state="hidden" view="pageBreakPreview">
      <pane xSplit="1" ySplit="6" topLeftCell="B7" activePane="bottomRight" state="frozen"/>
      <selection pane="bottomRight" activeCell="A29" sqref="A29:AE29"/>
      <pageMargins left="0.7" right="0.7" top="0.75" bottom="0.75" header="0.3" footer="0.3"/>
      <pageSetup paperSize="9" orientation="portrait" r:id="rId1"/>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3"/>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4"/>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6"/>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7"/>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2"/>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13"/>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14"/>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1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16"/>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17"/>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18"/>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19"/>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1:O1"/>
    <mergeCell ref="T1:AD1"/>
    <mergeCell ref="A2:O2"/>
    <mergeCell ref="A4:A6"/>
    <mergeCell ref="B4:B5"/>
    <mergeCell ref="C4:C5"/>
    <mergeCell ref="D4:D5"/>
    <mergeCell ref="E4:E5"/>
    <mergeCell ref="F4:G5"/>
    <mergeCell ref="H4:I5"/>
    <mergeCell ref="AF4:AF6"/>
    <mergeCell ref="J4:K5"/>
    <mergeCell ref="L4:M5"/>
    <mergeCell ref="N4:O5"/>
    <mergeCell ref="P4:Q5"/>
    <mergeCell ref="R4:S5"/>
    <mergeCell ref="T4:U5"/>
    <mergeCell ref="V4:W5"/>
    <mergeCell ref="X4:Y5"/>
    <mergeCell ref="Z4:AA5"/>
    <mergeCell ref="AB4:AC5"/>
    <mergeCell ref="AD4:AE5"/>
    <mergeCell ref="A8:AD8"/>
    <mergeCell ref="A10:AE10"/>
    <mergeCell ref="A16:AE16"/>
    <mergeCell ref="AF16:AF21"/>
    <mergeCell ref="A22:AE22"/>
    <mergeCell ref="AF22:AF27"/>
    <mergeCell ref="A29:AE29"/>
    <mergeCell ref="A35:AE35"/>
    <mergeCell ref="A41:AE41"/>
    <mergeCell ref="AF41:AF44"/>
    <mergeCell ref="A47:AE47"/>
    <mergeCell ref="AF47:AF50"/>
    <mergeCell ref="A103:AE103"/>
    <mergeCell ref="A53:AE53"/>
    <mergeCell ref="A59:AE59"/>
    <mergeCell ref="AF59:AF64"/>
    <mergeCell ref="A65:AE65"/>
    <mergeCell ref="AF65:AF71"/>
    <mergeCell ref="A71:AE71"/>
    <mergeCell ref="A77:AE77"/>
    <mergeCell ref="A83:AE83"/>
    <mergeCell ref="A89:AE89"/>
    <mergeCell ref="A96:AE96"/>
    <mergeCell ref="AF96:AF102"/>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F260:AF272"/>
    <mergeCell ref="A266:AE266"/>
    <mergeCell ref="A274:AD274"/>
    <mergeCell ref="A311:AE311"/>
    <mergeCell ref="AF311:AF314"/>
    <mergeCell ref="A280:AE280"/>
    <mergeCell ref="A368:AD368"/>
    <mergeCell ref="A370:AD370"/>
    <mergeCell ref="A286:AE286"/>
    <mergeCell ref="AF287:AF291"/>
    <mergeCell ref="A292:AE292"/>
    <mergeCell ref="AF293:AF297"/>
    <mergeCell ref="A298:AD298"/>
    <mergeCell ref="A305:AE30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5"/>
      <c r="C1" s="1855"/>
      <c r="D1" s="1855"/>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9"/>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2"/>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3"/>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7"/>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E41" activeCellId="1" sqref="A1:AE1048576 E41"/>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47.5"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A19FE26F-0AFB-46C2-83E8-E8A30791E712}" scale="60" showPageBreaks="1" view="pageBreakPreview">
      <selection activeCell="J19" sqref="J19"/>
      <pageMargins left="0.7" right="0.7" top="0.75" bottom="0.75" header="0.3" footer="0.3"/>
      <pageSetup paperSize="9" orientation="portrait" r:id="rId2"/>
    </customSheetView>
    <customSheetView guid="{B2CA60F6-EB31-42AB-9AFD-75CD9F907839}" scale="60" showPageBreaks="1" view="pageBreakPreview">
      <selection activeCell="J19" sqref="J19"/>
      <pageMargins left="0.7" right="0.7" top="0.75" bottom="0.75" header="0.3" footer="0.3"/>
      <pageSetup paperSize="9" orientation="portrait" r:id="rId3"/>
    </customSheetView>
    <customSheetView guid="{D972801E-0759-444E-BA85-CF18550A256F}" scale="60" showPageBreaks="1" view="pageBreakPreview">
      <selection activeCell="J19" sqref="J19"/>
      <pageMargins left="0.7" right="0.7" top="0.75" bottom="0.75" header="0.3" footer="0.3"/>
      <pageSetup paperSize="9" orientation="portrait" r:id="rId4"/>
    </customSheetView>
    <customSheetView guid="{A81E302B-75AA-4687-8196-CB320B484337}" scale="60" showPageBreaks="1" view="pageBreakPreview">
      <selection activeCell="J19" sqref="J19"/>
      <pageMargins left="0.7" right="0.7" top="0.75" bottom="0.75" header="0.3" footer="0.3"/>
      <pageSetup paperSize="9" orientation="portrait" r:id="rId5"/>
    </customSheetView>
    <customSheetView guid="{60E601D3-500F-4115-AAFE-CC7ADE992317}" scale="60" showPageBreaks="1" view="pageBreakPreview">
      <selection activeCell="J19" sqref="J19"/>
      <pageMargins left="0.7" right="0.7" top="0.75" bottom="0.75" header="0.3" footer="0.3"/>
      <pageSetup paperSize="9" orientation="portrait" r:id="rId6"/>
    </customSheetView>
    <customSheetView guid="{49237A1B-A0BB-49B4-A785-93BCCE65D118}" scale="60" showPageBreaks="1" view="pageBreakPreview">
      <selection activeCell="J19" sqref="J19"/>
      <pageMargins left="0.7" right="0.7" top="0.75" bottom="0.75" header="0.3" footer="0.3"/>
      <pageSetup paperSize="9" orientation="portrait" r:id="rId7"/>
    </customSheetView>
    <customSheetView guid="{152EA2B4-AFF6-41B3-8791-DDFCEEE6007B}" scale="60" showPageBreaks="1" view="pageBreakPreview">
      <selection activeCell="J19" sqref="J19"/>
      <pageMargins left="0.7" right="0.7" top="0.75" bottom="0.75" header="0.3" footer="0.3"/>
      <pageSetup paperSize="9" orientation="portrait" r:id="rId8"/>
    </customSheetView>
    <customSheetView guid="{0D272E02-703D-4F2C-9C79-5FDA4E2ABF3C}"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E41" activeCellId="1" sqref="A1:AE1048576 E41"/>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700" t="s">
        <v>0</v>
      </c>
      <c r="B1" s="1700"/>
      <c r="C1" s="1700"/>
      <c r="D1" s="1700"/>
      <c r="E1" s="1700"/>
      <c r="F1" s="1700"/>
      <c r="G1" s="1700"/>
      <c r="H1" s="1700"/>
      <c r="I1" s="1700"/>
      <c r="J1" s="1700"/>
      <c r="K1" s="1700"/>
      <c r="L1" s="1700"/>
      <c r="M1" s="1700"/>
      <c r="N1" s="1700"/>
      <c r="O1" s="1700"/>
      <c r="P1" s="287"/>
      <c r="Q1" s="287"/>
      <c r="R1" s="287"/>
      <c r="S1" s="287"/>
      <c r="T1" s="1866"/>
      <c r="U1" s="1866"/>
      <c r="V1" s="1866"/>
      <c r="W1" s="1866"/>
      <c r="X1" s="1866"/>
      <c r="Y1" s="1866"/>
      <c r="Z1" s="1866"/>
      <c r="AA1" s="1866"/>
      <c r="AB1" s="1866"/>
      <c r="AC1" s="1866"/>
      <c r="AD1" s="1866"/>
      <c r="AE1" s="288"/>
      <c r="AF1" s="270"/>
    </row>
    <row r="2" spans="1:35" s="158" customFormat="1" ht="20.25" x14ac:dyDescent="0.25">
      <c r="A2" s="1700" t="s">
        <v>340</v>
      </c>
      <c r="B2" s="1700"/>
      <c r="C2" s="1700"/>
      <c r="D2" s="1700"/>
      <c r="E2" s="1700"/>
      <c r="F2" s="1700"/>
      <c r="G2" s="1700"/>
      <c r="H2" s="1700"/>
      <c r="I2" s="1700"/>
      <c r="J2" s="1700"/>
      <c r="K2" s="1700"/>
      <c r="L2" s="1700"/>
      <c r="M2" s="1700"/>
      <c r="N2" s="1700"/>
      <c r="O2" s="1700"/>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29" t="s">
        <v>3</v>
      </c>
      <c r="B4" s="1776" t="s">
        <v>4</v>
      </c>
      <c r="C4" s="1776" t="s">
        <v>4</v>
      </c>
      <c r="D4" s="1776" t="s">
        <v>5</v>
      </c>
      <c r="E4" s="1832" t="s">
        <v>6</v>
      </c>
      <c r="F4" s="1825" t="s">
        <v>7</v>
      </c>
      <c r="G4" s="1826"/>
      <c r="H4" s="1825" t="s">
        <v>8</v>
      </c>
      <c r="I4" s="1826"/>
      <c r="J4" s="1825" t="s">
        <v>9</v>
      </c>
      <c r="K4" s="1826"/>
      <c r="L4" s="1825" t="s">
        <v>10</v>
      </c>
      <c r="M4" s="1826"/>
      <c r="N4" s="1862" t="s">
        <v>11</v>
      </c>
      <c r="O4" s="1863"/>
      <c r="P4" s="1825" t="s">
        <v>12</v>
      </c>
      <c r="Q4" s="1826"/>
      <c r="R4" s="1825" t="s">
        <v>13</v>
      </c>
      <c r="S4" s="1826"/>
      <c r="T4" s="1825" t="s">
        <v>14</v>
      </c>
      <c r="U4" s="1826"/>
      <c r="V4" s="1825" t="s">
        <v>15</v>
      </c>
      <c r="W4" s="1826"/>
      <c r="X4" s="1825" t="s">
        <v>16</v>
      </c>
      <c r="Y4" s="1826"/>
      <c r="Z4" s="1825" t="s">
        <v>17</v>
      </c>
      <c r="AA4" s="1826"/>
      <c r="AB4" s="1825" t="s">
        <v>18</v>
      </c>
      <c r="AC4" s="1826"/>
      <c r="AD4" s="1825" t="s">
        <v>19</v>
      </c>
      <c r="AE4" s="1826"/>
      <c r="AF4" s="1852" t="s">
        <v>20</v>
      </c>
    </row>
    <row r="5" spans="1:35" customFormat="1" ht="24.75" customHeight="1" x14ac:dyDescent="0.25">
      <c r="A5" s="1830"/>
      <c r="B5" s="1777"/>
      <c r="C5" s="1777"/>
      <c r="D5" s="1777"/>
      <c r="E5" s="1833"/>
      <c r="F5" s="1827"/>
      <c r="G5" s="1828"/>
      <c r="H5" s="1827"/>
      <c r="I5" s="1828"/>
      <c r="J5" s="1827"/>
      <c r="K5" s="1828"/>
      <c r="L5" s="1827"/>
      <c r="M5" s="1828"/>
      <c r="N5" s="1864"/>
      <c r="O5" s="1865"/>
      <c r="P5" s="1827"/>
      <c r="Q5" s="1828"/>
      <c r="R5" s="1827"/>
      <c r="S5" s="1828"/>
      <c r="T5" s="1827"/>
      <c r="U5" s="1828"/>
      <c r="V5" s="1827"/>
      <c r="W5" s="1828"/>
      <c r="X5" s="1827"/>
      <c r="Y5" s="1828"/>
      <c r="Z5" s="1827"/>
      <c r="AA5" s="1828"/>
      <c r="AB5" s="1827"/>
      <c r="AC5" s="1828"/>
      <c r="AD5" s="1827"/>
      <c r="AE5" s="1828"/>
      <c r="AF5" s="1853"/>
    </row>
    <row r="6" spans="1:35" customFormat="1" ht="37.5" x14ac:dyDescent="0.25">
      <c r="A6" s="1831"/>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4"/>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67" t="s">
        <v>347</v>
      </c>
      <c r="B96" s="1868">
        <f>H96+J96+L96+N96+P96+R96+T96+V96+X96+Z96+AB96+AD96</f>
        <v>5889.7400000000007</v>
      </c>
      <c r="C96" s="1868">
        <f>C99</f>
        <v>5889.7400000000007</v>
      </c>
      <c r="D96" s="1868">
        <f>D99</f>
        <v>5889.6799999999994</v>
      </c>
      <c r="E96" s="1868">
        <f>E99</f>
        <v>5889.6799999999994</v>
      </c>
      <c r="F96" s="1868"/>
      <c r="G96" s="1868"/>
      <c r="H96" s="1868">
        <f>H99</f>
        <v>0</v>
      </c>
      <c r="I96" s="1868">
        <f>I99</f>
        <v>0</v>
      </c>
      <c r="J96" s="1868">
        <f t="shared" ref="J96:AD96" si="104">J99</f>
        <v>0</v>
      </c>
      <c r="K96" s="1868">
        <f>K99</f>
        <v>0</v>
      </c>
      <c r="L96" s="1868">
        <f t="shared" si="104"/>
        <v>0</v>
      </c>
      <c r="M96" s="1868">
        <f>M99</f>
        <v>0</v>
      </c>
      <c r="N96" s="1868">
        <f t="shared" si="104"/>
        <v>3606.1000000000004</v>
      </c>
      <c r="O96" s="1868">
        <f>O99</f>
        <v>3605.93</v>
      </c>
      <c r="P96" s="1868">
        <f t="shared" si="104"/>
        <v>0</v>
      </c>
      <c r="Q96" s="1868">
        <f>Q99</f>
        <v>0</v>
      </c>
      <c r="R96" s="1868">
        <f t="shared" si="104"/>
        <v>0</v>
      </c>
      <c r="S96" s="1868">
        <f>S99</f>
        <v>0</v>
      </c>
      <c r="T96" s="1868">
        <f t="shared" si="104"/>
        <v>2040.97</v>
      </c>
      <c r="U96" s="1868">
        <f>U99</f>
        <v>1442.37</v>
      </c>
      <c r="V96" s="1868">
        <f t="shared" si="104"/>
        <v>242.62000000000003</v>
      </c>
      <c r="W96" s="1868">
        <f>W99</f>
        <v>841.38000000000011</v>
      </c>
      <c r="X96" s="1868">
        <f t="shared" si="104"/>
        <v>0</v>
      </c>
      <c r="Y96" s="1868">
        <f>Y99</f>
        <v>0</v>
      </c>
      <c r="Z96" s="1868">
        <f t="shared" si="104"/>
        <v>0</v>
      </c>
      <c r="AA96" s="1868">
        <f>AA99</f>
        <v>0</v>
      </c>
      <c r="AB96" s="1868">
        <f t="shared" si="104"/>
        <v>0</v>
      </c>
      <c r="AC96" s="1868">
        <f>AC99</f>
        <v>0</v>
      </c>
      <c r="AD96" s="1868">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56" t="s">
        <v>348</v>
      </c>
      <c r="B98" s="1857"/>
      <c r="C98" s="1857"/>
      <c r="D98" s="1857"/>
      <c r="E98" s="1857"/>
      <c r="F98" s="1857"/>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8"/>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9"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60"/>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60"/>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60"/>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61"/>
    </row>
    <row r="104" spans="1:32" ht="18.75" x14ac:dyDescent="0.25">
      <c r="A104" s="1856" t="s">
        <v>350</v>
      </c>
      <c r="B104" s="1857"/>
      <c r="C104" s="1857"/>
      <c r="D104" s="1857"/>
      <c r="E104" s="1857"/>
      <c r="F104" s="1857"/>
      <c r="G104" s="1857"/>
      <c r="H104" s="1857"/>
      <c r="I104" s="1857"/>
      <c r="J104" s="1857"/>
      <c r="K104" s="1857"/>
      <c r="L104" s="1857"/>
      <c r="M104" s="1857"/>
      <c r="N104" s="1857"/>
      <c r="O104" s="1857"/>
      <c r="P104" s="1857"/>
      <c r="Q104" s="1857"/>
      <c r="R104" s="1857"/>
      <c r="S104" s="1857"/>
      <c r="T104" s="1857"/>
      <c r="U104" s="1857"/>
      <c r="V104" s="1857"/>
      <c r="W104" s="1857"/>
      <c r="X104" s="1857"/>
      <c r="Y104" s="1857"/>
      <c r="Z104" s="1857"/>
      <c r="AA104" s="1857"/>
      <c r="AB104" s="1857"/>
      <c r="AC104" s="1857"/>
      <c r="AD104" s="1857"/>
      <c r="AE104" s="1858"/>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9"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60"/>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60"/>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60"/>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61"/>
    </row>
    <row r="110" spans="1:32" ht="18.75" x14ac:dyDescent="0.3">
      <c r="A110" s="1869" t="s">
        <v>352</v>
      </c>
      <c r="B110" s="1870"/>
      <c r="C110" s="1870"/>
      <c r="D110" s="1870"/>
      <c r="E110" s="1870"/>
      <c r="F110" s="1870"/>
      <c r="G110" s="1870"/>
      <c r="H110" s="1870"/>
      <c r="I110" s="1870"/>
      <c r="J110" s="1870"/>
      <c r="K110" s="1870"/>
      <c r="L110" s="1870"/>
      <c r="M110" s="1870"/>
      <c r="N110" s="1870"/>
      <c r="O110" s="1870"/>
      <c r="P110" s="1870"/>
      <c r="Q110" s="1870"/>
      <c r="R110" s="1870"/>
      <c r="S110" s="1870"/>
      <c r="T110" s="1870"/>
      <c r="U110" s="1870"/>
      <c r="V110" s="1870"/>
      <c r="W110" s="1870"/>
      <c r="X110" s="1870"/>
      <c r="Y110" s="1870"/>
      <c r="Z110" s="1870"/>
      <c r="AA110" s="1870"/>
      <c r="AB110" s="1870"/>
      <c r="AC110" s="1870"/>
      <c r="AD110" s="1870"/>
      <c r="AE110" s="1871"/>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72"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73"/>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73"/>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73"/>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74"/>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75"/>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76"/>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76"/>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76"/>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77"/>
    </row>
    <row r="128" spans="1:32" ht="18.75" x14ac:dyDescent="0.25">
      <c r="A128" s="1867" t="s">
        <v>354</v>
      </c>
      <c r="B128" s="1868"/>
      <c r="C128" s="1868"/>
      <c r="D128" s="1868"/>
      <c r="E128" s="1868"/>
      <c r="F128" s="1868"/>
      <c r="G128" s="1868"/>
      <c r="H128" s="1868"/>
      <c r="I128" s="1868"/>
      <c r="J128" s="1868"/>
      <c r="K128" s="1868"/>
      <c r="L128" s="1868"/>
      <c r="M128" s="1868"/>
      <c r="N128" s="1868"/>
      <c r="O128" s="1868"/>
      <c r="P128" s="1868"/>
      <c r="Q128" s="1868"/>
      <c r="R128" s="1868"/>
      <c r="S128" s="1868"/>
      <c r="T128" s="1868"/>
      <c r="U128" s="1868"/>
      <c r="V128" s="1868"/>
      <c r="W128" s="1868"/>
      <c r="X128" s="1868"/>
      <c r="Y128" s="1868"/>
      <c r="Z128" s="1868"/>
      <c r="AA128" s="1868"/>
      <c r="AB128" s="1868"/>
      <c r="AC128" s="1868"/>
      <c r="AD128" s="1868"/>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72"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73"/>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73"/>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73"/>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73"/>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74"/>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78"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78"/>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78"/>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78"/>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78"/>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72"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73"/>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73"/>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73"/>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74"/>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79"/>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80"/>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80"/>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80"/>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81"/>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75"/>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76"/>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76"/>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76"/>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77"/>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75"/>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76"/>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76"/>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76"/>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77"/>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75"/>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76"/>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76"/>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76"/>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77"/>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82" t="s">
        <v>361</v>
      </c>
      <c r="B176" s="1882"/>
      <c r="C176" s="1882"/>
      <c r="D176" s="1882"/>
      <c r="E176" s="1882"/>
      <c r="F176" s="1882"/>
      <c r="G176" s="1882"/>
      <c r="H176" s="1882"/>
      <c r="I176" s="1882"/>
      <c r="J176" s="1882"/>
      <c r="K176" s="1882"/>
      <c r="L176" s="1882"/>
      <c r="M176" s="1882"/>
      <c r="N176" s="1882"/>
      <c r="O176" s="1882"/>
      <c r="P176" s="1882"/>
      <c r="Q176" s="1882"/>
      <c r="R176" s="1882"/>
      <c r="S176" s="1882"/>
      <c r="T176" s="1882"/>
      <c r="U176" s="1882"/>
      <c r="V176" s="1882"/>
      <c r="W176" s="1882"/>
      <c r="X176" s="1882"/>
      <c r="Y176" s="1882"/>
      <c r="Z176" s="1882"/>
      <c r="AA176" s="1882"/>
      <c r="AB176" s="1882"/>
      <c r="AC176" s="1882"/>
      <c r="AD176" s="1882"/>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82" t="s">
        <v>362</v>
      </c>
      <c r="B178" s="1882"/>
      <c r="C178" s="1882"/>
      <c r="D178" s="1882"/>
      <c r="E178" s="1882"/>
      <c r="F178" s="1882"/>
      <c r="G178" s="1882"/>
      <c r="H178" s="1882"/>
      <c r="I178" s="1882"/>
      <c r="J178" s="1882"/>
      <c r="K178" s="1882"/>
      <c r="L178" s="1882"/>
      <c r="M178" s="1882"/>
      <c r="N178" s="1882"/>
      <c r="O178" s="1882"/>
      <c r="P178" s="1882"/>
      <c r="Q178" s="1882"/>
      <c r="R178" s="1882"/>
      <c r="S178" s="1882"/>
      <c r="T178" s="1882"/>
      <c r="U178" s="1882"/>
      <c r="V178" s="1882"/>
      <c r="W178" s="1882"/>
      <c r="X178" s="1882"/>
      <c r="Y178" s="1882"/>
      <c r="Z178" s="1882"/>
      <c r="AA178" s="1882"/>
      <c r="AB178" s="1882"/>
      <c r="AC178" s="1882"/>
      <c r="AD178" s="1882"/>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A19FE26F-0AFB-46C2-83E8-E8A30791E712}" scale="60" showPageBreaks="1" view="pageBreakPreview">
      <selection activeCell="K29" sqref="K29"/>
      <pageMargins left="0.7" right="0.7" top="0.75" bottom="0.75" header="0.3" footer="0.3"/>
      <pageSetup paperSize="9" orientation="portrait" r:id="rId2"/>
    </customSheetView>
    <customSheetView guid="{B2CA60F6-EB31-42AB-9AFD-75CD9F907839}" scale="60" showPageBreaks="1" view="pageBreakPreview">
      <selection activeCell="K29" sqref="K29"/>
      <pageMargins left="0.7" right="0.7" top="0.75" bottom="0.75" header="0.3" footer="0.3"/>
      <pageSetup paperSize="9" orientation="portrait" r:id="rId3"/>
    </customSheetView>
    <customSheetView guid="{D972801E-0759-444E-BA85-CF18550A256F}" scale="60" showPageBreaks="1" view="pageBreakPreview">
      <selection activeCell="K29" sqref="K29"/>
      <pageMargins left="0.7" right="0.7" top="0.75" bottom="0.75" header="0.3" footer="0.3"/>
      <pageSetup paperSize="9" orientation="portrait" r:id="rId4"/>
    </customSheetView>
    <customSheetView guid="{A81E302B-75AA-4687-8196-CB320B484337}" scale="60" showPageBreaks="1" view="pageBreakPreview">
      <selection activeCell="K29" sqref="K29"/>
      <pageMargins left="0.7" right="0.7" top="0.75" bottom="0.75" header="0.3" footer="0.3"/>
      <pageSetup paperSize="9" orientation="portrait" r:id="rId5"/>
    </customSheetView>
    <customSheetView guid="{39787928-929D-4E7A-B15B-7FB89EB540D6}" scale="60" showPageBreaks="1" view="pageBreakPreview">
      <selection activeCell="K29" sqref="K29"/>
      <pageMargins left="0.7" right="0.7" top="0.75" bottom="0.75" header="0.3" footer="0.3"/>
      <pageSetup paperSize="9" orientation="portrait" r:id="rId6"/>
    </customSheetView>
    <customSheetView guid="{E8D282CA-F62B-45A8-A93F-7ADE51A8CC89}" scale="60" showPageBreaks="1" view="pageBreakPreview">
      <selection activeCell="K29" sqref="K29"/>
      <pageMargins left="0.7" right="0.7" top="0.75" bottom="0.75" header="0.3" footer="0.3"/>
      <pageSetup paperSize="9" orientation="portrait" r:id="rId7"/>
    </customSheetView>
    <customSheetView guid="{F4F2A8F2-29A6-45D0-80B2-D5E5E0DA43F0}" scale="60" showPageBreaks="1" view="pageBreakPreview">
      <selection activeCell="K29" sqref="K29"/>
      <pageMargins left="0.7" right="0.7" top="0.75" bottom="0.75" header="0.3" footer="0.3"/>
      <pageSetup paperSize="9" orientation="portrait" r:id="rId8"/>
    </customSheetView>
    <customSheetView guid="{785A5E8E-943B-46A4-ABA6-3F45E84CFB77}" scale="60" showPageBreaks="1" view="pageBreakPreview">
      <selection activeCell="G147" sqref="G147"/>
      <pageMargins left="0.7" right="0.7" top="0.75" bottom="0.75" header="0.3" footer="0.3"/>
      <pageSetup paperSize="9" orientation="portrait" r:id="rId9"/>
    </customSheetView>
    <customSheetView guid="{93BB064E-9A23-4131-868E-110F50E068AF}"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4A645566-3991-40AF-9603-30CFEE5699D7}" scale="60" showPageBreaks="1" view="pageBreakPreview">
      <selection activeCell="K29" sqref="K29"/>
      <pageMargins left="0.7" right="0.7" top="0.75" bottom="0.75" header="0.3" footer="0.3"/>
      <pageSetup paperSize="9" orientation="portrait" r:id="rId12"/>
    </customSheetView>
    <customSheetView guid="{D90619F4-4B6D-468A-A3EF-6ACD71046298}" scale="60" showPageBreaks="1" view="pageBreakPreview">
      <selection activeCell="K29" sqref="K29"/>
      <pageMargins left="0.7" right="0.7" top="0.75" bottom="0.75" header="0.3" footer="0.3"/>
      <pageSetup paperSize="9" orientation="portrait" r:id="rId13"/>
    </customSheetView>
    <customSheetView guid="{F8FB7ACF-11AC-41AD-B7FD-B10B75B26045}" scale="60" showPageBreaks="1" view="pageBreakPreview">
      <selection activeCell="K29" sqref="K29"/>
      <pageMargins left="0.7" right="0.7" top="0.75" bottom="0.75" header="0.3" footer="0.3"/>
      <pageSetup paperSize="9" orientation="portrait" r:id="rId14"/>
    </customSheetView>
    <customSheetView guid="{3880381D-0424-40DB-BA4A-863605F1C31E}" scale="60" showPageBreaks="1" view="pageBreakPreview">
      <selection activeCell="K29" sqref="K29"/>
      <pageMargins left="0.7" right="0.7" top="0.75" bottom="0.75" header="0.3" footer="0.3"/>
      <pageSetup paperSize="9" orientation="portrait" r:id="rId15"/>
    </customSheetView>
    <customSheetView guid="{AD48BB01-E61F-4860-97A9-07481F3E16E7}" scale="60" showPageBreaks="1" view="pageBreakPreview">
      <selection activeCell="K29" sqref="K29"/>
      <pageMargins left="0.7" right="0.7" top="0.75" bottom="0.75" header="0.3" footer="0.3"/>
      <pageSetup paperSize="9" orientation="portrait" r:id="rId16"/>
    </customSheetView>
    <customSheetView guid="{60E601D3-500F-4115-AAFE-CC7ADE992317}" scale="60" showPageBreaks="1" view="pageBreakPreview">
      <selection activeCell="K29" sqref="K29"/>
      <pageMargins left="0.7" right="0.7" top="0.75" bottom="0.75" header="0.3" footer="0.3"/>
      <pageSetup paperSize="9" orientation="portrait" r:id="rId17"/>
    </customSheetView>
    <customSheetView guid="{49237A1B-A0BB-49B4-A785-93BCCE65D118}" scale="60" showPageBreaks="1" view="pageBreakPreview">
      <selection activeCell="K29" sqref="K29"/>
      <pageMargins left="0.7" right="0.7" top="0.75" bottom="0.75" header="0.3" footer="0.3"/>
      <pageSetup paperSize="9" orientation="portrait" r:id="rId18"/>
    </customSheetView>
    <customSheetView guid="{152EA2B4-AFF6-41B3-8791-DDFCEEE6007B}" scale="60" showPageBreaks="1" view="pageBreakPreview">
      <selection activeCell="K29" sqref="K29"/>
      <pageMargins left="0.7" right="0.7" top="0.75" bottom="0.75" header="0.3" footer="0.3"/>
      <pageSetup paperSize="9" orientation="portrait" r:id="rId19"/>
    </customSheetView>
    <customSheetView guid="{0D272E02-703D-4F2C-9C79-5FDA4E2ABF3C}" scale="60" showPageBreaks="1" view="pageBreakPreview">
      <selection activeCell="K29" sqref="K29"/>
      <pageMargins left="0.7" right="0.7" top="0.75" bottom="0.75" header="0.3" footer="0.3"/>
      <pageSetup paperSize="9" orientation="portrait" r:id="rId20"/>
    </customSheetView>
  </customSheetViews>
  <mergeCells count="40">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O1"/>
    <mergeCell ref="T1:AD1"/>
    <mergeCell ref="A2:O2"/>
    <mergeCell ref="A96:AD96"/>
    <mergeCell ref="A98:AE98"/>
    <mergeCell ref="A104:AE104"/>
    <mergeCell ref="AF99:AF103"/>
    <mergeCell ref="J4:K5"/>
    <mergeCell ref="L4:M5"/>
    <mergeCell ref="N4:O5"/>
    <mergeCell ref="P4:Q5"/>
    <mergeCell ref="AF4:AF6"/>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E41" activeCellId="1" sqref="A1:AE1048576 E41"/>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88" t="s">
        <v>705</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row>
    <row r="3" spans="1:32" ht="22.5" customHeight="1" x14ac:dyDescent="0.25">
      <c r="H3" s="1096"/>
    </row>
    <row r="4" spans="1:32" ht="24.75" customHeight="1" x14ac:dyDescent="0.25">
      <c r="A4" s="1889" t="s">
        <v>550</v>
      </c>
      <c r="B4" s="1889" t="s">
        <v>158</v>
      </c>
      <c r="C4" s="1889" t="s">
        <v>702</v>
      </c>
      <c r="D4" s="1889" t="s">
        <v>704</v>
      </c>
      <c r="E4" s="1889" t="s">
        <v>703</v>
      </c>
      <c r="F4" s="1891" t="s">
        <v>136</v>
      </c>
      <c r="G4" s="1892"/>
      <c r="H4" s="1713" t="s">
        <v>8</v>
      </c>
      <c r="I4" s="1715"/>
      <c r="J4" s="1713" t="s">
        <v>9</v>
      </c>
      <c r="K4" s="1715"/>
      <c r="L4" s="1713" t="s">
        <v>10</v>
      </c>
      <c r="M4" s="1715"/>
      <c r="N4" s="1713" t="s">
        <v>11</v>
      </c>
      <c r="O4" s="1715"/>
      <c r="P4" s="1713" t="s">
        <v>12</v>
      </c>
      <c r="Q4" s="1715"/>
      <c r="R4" s="1713" t="s">
        <v>13</v>
      </c>
      <c r="S4" s="1715"/>
      <c r="T4" s="1713" t="s">
        <v>14</v>
      </c>
      <c r="U4" s="1715"/>
      <c r="V4" s="1713" t="s">
        <v>15</v>
      </c>
      <c r="W4" s="1715"/>
      <c r="X4" s="1713" t="s">
        <v>16</v>
      </c>
      <c r="Y4" s="1715"/>
      <c r="Z4" s="1713" t="s">
        <v>17</v>
      </c>
      <c r="AA4" s="1715"/>
      <c r="AB4" s="1713" t="s">
        <v>18</v>
      </c>
      <c r="AC4" s="1715"/>
      <c r="AD4" s="1713" t="s">
        <v>19</v>
      </c>
      <c r="AE4" s="1715"/>
      <c r="AF4" s="1898" t="s">
        <v>20</v>
      </c>
    </row>
    <row r="5" spans="1:32" ht="49.5" x14ac:dyDescent="0.25">
      <c r="A5" s="1890"/>
      <c r="B5" s="1890"/>
      <c r="C5" s="1890"/>
      <c r="D5" s="1890"/>
      <c r="E5" s="1890"/>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98"/>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99" t="s">
        <v>172</v>
      </c>
      <c r="B7" s="1899"/>
      <c r="C7" s="1899"/>
      <c r="D7" s="1899"/>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900"/>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86" t="s">
        <v>176</v>
      </c>
      <c r="B29" s="1886"/>
      <c r="C29" s="1886"/>
      <c r="D29" s="1886"/>
      <c r="E29" s="1886"/>
      <c r="F29" s="1886"/>
      <c r="G29" s="1886"/>
      <c r="H29" s="1886"/>
      <c r="I29" s="1886"/>
      <c r="J29" s="1886"/>
      <c r="K29" s="1886"/>
      <c r="L29" s="1886"/>
      <c r="M29" s="1886"/>
      <c r="N29" s="1886"/>
      <c r="O29" s="1886"/>
      <c r="P29" s="1886"/>
      <c r="Q29" s="1886"/>
      <c r="R29" s="1886"/>
      <c r="S29" s="1886"/>
      <c r="T29" s="1886"/>
      <c r="U29" s="1886"/>
      <c r="V29" s="1886"/>
      <c r="W29" s="1886"/>
      <c r="X29" s="1886"/>
      <c r="Y29" s="1886"/>
      <c r="Z29" s="1886"/>
      <c r="AA29" s="1886"/>
      <c r="AB29" s="1886"/>
      <c r="AC29" s="1886"/>
      <c r="AD29" s="1887"/>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901"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84"/>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84"/>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84"/>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84"/>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84"/>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85"/>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83"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84"/>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84"/>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84"/>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84"/>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84"/>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85"/>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86" t="s">
        <v>181</v>
      </c>
      <c r="B58" s="1886"/>
      <c r="C58" s="1886"/>
      <c r="D58" s="1886"/>
      <c r="E58" s="1886"/>
      <c r="F58" s="1886"/>
      <c r="G58" s="1886"/>
      <c r="H58" s="1886"/>
      <c r="I58" s="1886"/>
      <c r="J58" s="1886"/>
      <c r="K58" s="1886"/>
      <c r="L58" s="1886"/>
      <c r="M58" s="1886"/>
      <c r="N58" s="1886"/>
      <c r="O58" s="1886"/>
      <c r="P58" s="1886"/>
      <c r="Q58" s="1886"/>
      <c r="R58" s="1886"/>
      <c r="S58" s="1886"/>
      <c r="T58" s="1886"/>
      <c r="U58" s="1886"/>
      <c r="V58" s="1886"/>
      <c r="W58" s="1886"/>
      <c r="X58" s="1886"/>
      <c r="Y58" s="1886"/>
      <c r="Z58" s="1886"/>
      <c r="AA58" s="1886"/>
      <c r="AB58" s="1886"/>
      <c r="AC58" s="1886"/>
      <c r="AD58" s="1887"/>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93"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94"/>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94"/>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94"/>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94"/>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94"/>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95"/>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96" t="s">
        <v>185</v>
      </c>
      <c r="C103" s="1896"/>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97"/>
      <c r="S109" s="1897"/>
      <c r="T109" s="1897"/>
      <c r="U109" s="1897"/>
      <c r="V109" s="1897"/>
      <c r="W109" s="1897"/>
      <c r="X109" s="1897"/>
      <c r="Y109" s="1897"/>
      <c r="Z109" s="1897"/>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state="hidden" view="pageBreakPreview">
      <pane xSplit="1" ySplit="5" topLeftCell="D81" activePane="bottomRight" state="frozen"/>
      <selection pane="bottomRight" activeCell="E41" activeCellId="1" sqref="A1:AE1048576 E41"/>
      <pageMargins left="0.19685039370078741" right="0.19685039370078741" top="0.19685039370078741" bottom="0.19685039370078741" header="0" footer="0"/>
      <pageSetup paperSize="9" scale="35" orientation="landscape" r:id="rId1"/>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3"/>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4"/>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7"/>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9"/>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3"/>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1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17"/>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8"/>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9"/>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 ref="AF44:AF50"/>
    <mergeCell ref="A58:AD58"/>
    <mergeCell ref="A2:AD2"/>
    <mergeCell ref="A4:A5"/>
    <mergeCell ref="B4:B5"/>
    <mergeCell ref="C4:C5"/>
    <mergeCell ref="D4:D5"/>
    <mergeCell ref="E4:E5"/>
    <mergeCell ref="F4:G4"/>
    <mergeCell ref="H4:I4"/>
    <mergeCell ref="J4:K4"/>
    <mergeCell ref="L4:M4"/>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02" t="s">
        <v>0</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row>
    <row r="2" spans="1:35" s="252" customFormat="1" x14ac:dyDescent="0.3">
      <c r="A2" s="1902" t="s">
        <v>217</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row>
    <row r="3" spans="1:35" s="252" customFormat="1" x14ac:dyDescent="0.3">
      <c r="A3" s="1941"/>
      <c r="B3" s="1941"/>
      <c r="C3" s="1941"/>
      <c r="D3" s="1941"/>
      <c r="E3" s="1941"/>
      <c r="F3" s="1941"/>
      <c r="G3" s="1941"/>
      <c r="H3" s="1941"/>
      <c r="I3" s="1941"/>
      <c r="J3" s="1941"/>
      <c r="K3" s="1941"/>
      <c r="L3" s="1941"/>
      <c r="M3" s="1941"/>
      <c r="N3" s="1941"/>
      <c r="O3" s="1941"/>
      <c r="P3" s="1941"/>
      <c r="Q3" s="1941"/>
      <c r="R3" s="1941"/>
      <c r="S3" s="1941"/>
      <c r="T3" s="1941"/>
      <c r="U3" s="1941"/>
      <c r="V3" s="1941"/>
      <c r="W3" s="1941"/>
      <c r="X3" s="1941"/>
      <c r="Y3" s="1941"/>
      <c r="Z3" s="1941"/>
      <c r="AA3" s="1941"/>
      <c r="AB3" s="1941"/>
      <c r="AC3" s="1941"/>
      <c r="AD3" s="1941"/>
      <c r="AE3" s="475"/>
      <c r="AF3" s="166" t="s">
        <v>126</v>
      </c>
    </row>
    <row r="4" spans="1:35" s="252" customFormat="1" x14ac:dyDescent="0.3">
      <c r="A4" s="1931" t="s">
        <v>3</v>
      </c>
      <c r="B4" s="1944" t="s">
        <v>4</v>
      </c>
      <c r="C4" s="1944" t="s">
        <v>4</v>
      </c>
      <c r="D4" s="1944" t="s">
        <v>5</v>
      </c>
      <c r="E4" s="1946" t="s">
        <v>6</v>
      </c>
      <c r="F4" s="1948" t="s">
        <v>7</v>
      </c>
      <c r="G4" s="1949"/>
      <c r="H4" s="1948" t="s">
        <v>8</v>
      </c>
      <c r="I4" s="1949"/>
      <c r="J4" s="1948" t="s">
        <v>9</v>
      </c>
      <c r="K4" s="1949"/>
      <c r="L4" s="1948" t="s">
        <v>10</v>
      </c>
      <c r="M4" s="1949"/>
      <c r="N4" s="1948" t="s">
        <v>11</v>
      </c>
      <c r="O4" s="1949"/>
      <c r="P4" s="1948" t="s">
        <v>12</v>
      </c>
      <c r="Q4" s="1949"/>
      <c r="R4" s="1948" t="s">
        <v>13</v>
      </c>
      <c r="S4" s="1949"/>
      <c r="T4" s="1948" t="s">
        <v>14</v>
      </c>
      <c r="U4" s="1949"/>
      <c r="V4" s="1948" t="s">
        <v>15</v>
      </c>
      <c r="W4" s="1949"/>
      <c r="X4" s="1948" t="s">
        <v>16</v>
      </c>
      <c r="Y4" s="1949"/>
      <c r="Z4" s="1948" t="s">
        <v>17</v>
      </c>
      <c r="AA4" s="1949"/>
      <c r="AB4" s="1948" t="s">
        <v>18</v>
      </c>
      <c r="AC4" s="1949"/>
      <c r="AD4" s="1948" t="s">
        <v>19</v>
      </c>
      <c r="AE4" s="1949"/>
      <c r="AF4" s="1952" t="s">
        <v>20</v>
      </c>
    </row>
    <row r="5" spans="1:35" s="252" customFormat="1" ht="24.75" customHeight="1" x14ac:dyDescent="0.3">
      <c r="A5" s="1942"/>
      <c r="B5" s="1945"/>
      <c r="C5" s="1945"/>
      <c r="D5" s="1945"/>
      <c r="E5" s="1947"/>
      <c r="F5" s="1950"/>
      <c r="G5" s="1951"/>
      <c r="H5" s="1950"/>
      <c r="I5" s="1951"/>
      <c r="J5" s="1950"/>
      <c r="K5" s="1951"/>
      <c r="L5" s="1950"/>
      <c r="M5" s="1951"/>
      <c r="N5" s="1950"/>
      <c r="O5" s="1951"/>
      <c r="P5" s="1950"/>
      <c r="Q5" s="1951"/>
      <c r="R5" s="1950"/>
      <c r="S5" s="1951"/>
      <c r="T5" s="1950"/>
      <c r="U5" s="1951"/>
      <c r="V5" s="1950"/>
      <c r="W5" s="1951"/>
      <c r="X5" s="1950"/>
      <c r="Y5" s="1951"/>
      <c r="Z5" s="1950"/>
      <c r="AA5" s="1951"/>
      <c r="AB5" s="1950"/>
      <c r="AC5" s="1951"/>
      <c r="AD5" s="1950"/>
      <c r="AE5" s="1951"/>
      <c r="AF5" s="1953"/>
    </row>
    <row r="6" spans="1:35" s="252" customFormat="1" ht="49.5" x14ac:dyDescent="0.3">
      <c r="A6" s="1943"/>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54"/>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3" t="s">
        <v>409</v>
      </c>
      <c r="B8" s="1914"/>
      <c r="C8" s="1914"/>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5"/>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16" t="s">
        <v>410</v>
      </c>
      <c r="B10" s="1917"/>
      <c r="C10" s="1917"/>
      <c r="D10" s="1917"/>
      <c r="E10" s="1917"/>
      <c r="F10" s="1917"/>
      <c r="G10" s="1917"/>
      <c r="H10" s="1917"/>
      <c r="I10" s="1917"/>
      <c r="J10" s="1917"/>
      <c r="K10" s="1917"/>
      <c r="L10" s="1917"/>
      <c r="M10" s="1917"/>
      <c r="N10" s="1917"/>
      <c r="O10" s="1917"/>
      <c r="P10" s="1917"/>
      <c r="Q10" s="1917"/>
      <c r="R10" s="1917"/>
      <c r="S10" s="1917"/>
      <c r="T10" s="1917"/>
      <c r="U10" s="1917"/>
      <c r="V10" s="1917"/>
      <c r="W10" s="1917"/>
      <c r="X10" s="1917"/>
      <c r="Y10" s="1917"/>
      <c r="Z10" s="1917"/>
      <c r="AA10" s="1917"/>
      <c r="AB10" s="1917"/>
      <c r="AC10" s="1917"/>
      <c r="AD10" s="1917"/>
      <c r="AE10" s="1918"/>
      <c r="AF10" s="1919"/>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20"/>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20"/>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20"/>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20"/>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20"/>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21"/>
    </row>
    <row r="17" spans="1:32" s="252" customFormat="1" x14ac:dyDescent="0.3">
      <c r="A17" s="1922" t="s">
        <v>411</v>
      </c>
      <c r="B17" s="1923"/>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4"/>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5" t="s">
        <v>412</v>
      </c>
      <c r="B24" s="1926"/>
      <c r="C24" s="1926"/>
      <c r="D24" s="1926"/>
      <c r="E24" s="1926"/>
      <c r="F24" s="1926"/>
      <c r="G24" s="1926"/>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7"/>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10"/>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11"/>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11"/>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11"/>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11"/>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12"/>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10"/>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11"/>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11"/>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11"/>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11"/>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12"/>
    </row>
    <row r="45" spans="1:32" x14ac:dyDescent="0.3">
      <c r="A45" s="1916" t="s">
        <v>413</v>
      </c>
      <c r="B45" s="1917"/>
      <c r="C45" s="1917"/>
      <c r="D45" s="1917"/>
      <c r="E45" s="1917"/>
      <c r="F45" s="1917"/>
      <c r="G45" s="1917"/>
      <c r="H45" s="1917"/>
      <c r="I45" s="1917"/>
      <c r="J45" s="1917"/>
      <c r="K45" s="1917"/>
      <c r="L45" s="1917"/>
      <c r="M45" s="1917"/>
      <c r="N45" s="1917"/>
      <c r="O45" s="1917"/>
      <c r="P45" s="1917"/>
      <c r="Q45" s="1917"/>
      <c r="R45" s="1917"/>
      <c r="S45" s="1917"/>
      <c r="T45" s="1917"/>
      <c r="U45" s="1917"/>
      <c r="V45" s="1917"/>
      <c r="W45" s="1917"/>
      <c r="X45" s="1917"/>
      <c r="Y45" s="1917"/>
      <c r="Z45" s="1917"/>
      <c r="AA45" s="1917"/>
      <c r="AB45" s="1917"/>
      <c r="AC45" s="1917"/>
      <c r="AD45" s="1917"/>
      <c r="AE45" s="1918"/>
      <c r="AF45" s="1910"/>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11"/>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11"/>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11"/>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11"/>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11"/>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12"/>
    </row>
    <row r="52" spans="1:32" s="252" customFormat="1" x14ac:dyDescent="0.3">
      <c r="A52" s="1925" t="s">
        <v>414</v>
      </c>
      <c r="B52" s="1926"/>
      <c r="C52" s="1926"/>
      <c r="D52" s="1926"/>
      <c r="E52" s="1926"/>
      <c r="F52" s="1926"/>
      <c r="G52" s="1926"/>
      <c r="H52" s="1926"/>
      <c r="I52" s="1926"/>
      <c r="J52" s="1926"/>
      <c r="K52" s="1926"/>
      <c r="L52" s="1926"/>
      <c r="M52" s="1926"/>
      <c r="N52" s="1926"/>
      <c r="O52" s="1926"/>
      <c r="P52" s="1926"/>
      <c r="Q52" s="1926"/>
      <c r="R52" s="1926"/>
      <c r="S52" s="1926"/>
      <c r="T52" s="1926"/>
      <c r="U52" s="1926"/>
      <c r="V52" s="1926"/>
      <c r="W52" s="1926"/>
      <c r="X52" s="1926"/>
      <c r="Y52" s="1926"/>
      <c r="Z52" s="1926"/>
      <c r="AA52" s="1926"/>
      <c r="AB52" s="1926"/>
      <c r="AC52" s="1926"/>
      <c r="AD52" s="1926"/>
      <c r="AE52" s="1927"/>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04" t="s">
        <v>415</v>
      </c>
      <c r="B59" s="1905"/>
      <c r="C59" s="1905"/>
      <c r="D59" s="1905"/>
      <c r="E59" s="1905"/>
      <c r="F59" s="1905"/>
      <c r="G59" s="1905"/>
      <c r="H59" s="1905"/>
      <c r="I59" s="1905"/>
      <c r="J59" s="1905"/>
      <c r="K59" s="1905"/>
      <c r="L59" s="1905"/>
      <c r="M59" s="1905"/>
      <c r="N59" s="1905"/>
      <c r="O59" s="1905"/>
      <c r="P59" s="1905"/>
      <c r="Q59" s="1905"/>
      <c r="R59" s="1905"/>
      <c r="S59" s="1905"/>
      <c r="T59" s="1905"/>
      <c r="U59" s="1905"/>
      <c r="V59" s="1905"/>
      <c r="W59" s="1905"/>
      <c r="X59" s="1905"/>
      <c r="Y59" s="1905"/>
      <c r="Z59" s="1905"/>
      <c r="AA59" s="1905"/>
      <c r="AB59" s="1905"/>
      <c r="AC59" s="1905"/>
      <c r="AD59" s="1905"/>
      <c r="AE59" s="1906"/>
      <c r="AF59" s="1910"/>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11"/>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11"/>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11"/>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11"/>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11"/>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12"/>
    </row>
    <row r="66" spans="1:32" x14ac:dyDescent="0.3">
      <c r="A66" s="1904" t="s">
        <v>416</v>
      </c>
      <c r="B66" s="1905"/>
      <c r="C66" s="1905"/>
      <c r="D66" s="1905"/>
      <c r="E66" s="1905"/>
      <c r="F66" s="1905"/>
      <c r="G66" s="1905"/>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6"/>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04" t="s">
        <v>417</v>
      </c>
      <c r="B73" s="1905"/>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1905"/>
      <c r="AC73" s="1905"/>
      <c r="AD73" s="1905"/>
      <c r="AE73" s="1906"/>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04" t="s">
        <v>418</v>
      </c>
      <c r="B80" s="1905"/>
      <c r="C80" s="1905"/>
      <c r="D80" s="1905"/>
      <c r="E80" s="1905"/>
      <c r="F80" s="1905"/>
      <c r="G80" s="1905"/>
      <c r="H80" s="1905"/>
      <c r="I80" s="1905"/>
      <c r="J80" s="1905"/>
      <c r="K80" s="1905"/>
      <c r="L80" s="1905"/>
      <c r="M80" s="1905"/>
      <c r="N80" s="1905"/>
      <c r="O80" s="1905"/>
      <c r="P80" s="1905"/>
      <c r="Q80" s="1905"/>
      <c r="R80" s="1905"/>
      <c r="S80" s="1905"/>
      <c r="T80" s="1905"/>
      <c r="U80" s="1905"/>
      <c r="V80" s="1905"/>
      <c r="W80" s="1905"/>
      <c r="X80" s="1905"/>
      <c r="Y80" s="1905"/>
      <c r="Z80" s="1905"/>
      <c r="AA80" s="1905"/>
      <c r="AB80" s="1905"/>
      <c r="AC80" s="1905"/>
      <c r="AD80" s="1905"/>
      <c r="AE80" s="1906"/>
      <c r="AF80" s="1907"/>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08"/>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08"/>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08"/>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08"/>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08"/>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09"/>
    </row>
    <row r="87" spans="1:32" s="252" customFormat="1" x14ac:dyDescent="0.3">
      <c r="A87" s="1925" t="s">
        <v>419</v>
      </c>
      <c r="B87" s="1926"/>
      <c r="C87" s="1926"/>
      <c r="D87" s="1926"/>
      <c r="E87" s="1926"/>
      <c r="F87" s="1926"/>
      <c r="G87" s="1926"/>
      <c r="H87" s="1926"/>
      <c r="I87" s="1926"/>
      <c r="J87" s="1926"/>
      <c r="K87" s="1926"/>
      <c r="L87" s="1926"/>
      <c r="M87" s="1926"/>
      <c r="N87" s="1926"/>
      <c r="O87" s="1926"/>
      <c r="P87" s="1926"/>
      <c r="Q87" s="1926"/>
      <c r="R87" s="1926"/>
      <c r="S87" s="1926"/>
      <c r="T87" s="1926"/>
      <c r="U87" s="1926"/>
      <c r="V87" s="1926"/>
      <c r="W87" s="1926"/>
      <c r="X87" s="1926"/>
      <c r="Y87" s="1926"/>
      <c r="Z87" s="1926"/>
      <c r="AA87" s="1926"/>
      <c r="AB87" s="1926"/>
      <c r="AC87" s="1926"/>
      <c r="AD87" s="1926"/>
      <c r="AE87" s="1927"/>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04" t="s">
        <v>420</v>
      </c>
      <c r="B94" s="1905"/>
      <c r="C94" s="1905"/>
      <c r="D94" s="1905"/>
      <c r="E94" s="1905"/>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6"/>
      <c r="AF94" s="1928"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29"/>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29"/>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29"/>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29"/>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29"/>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30"/>
    </row>
    <row r="101" spans="1:32" s="252" customFormat="1" x14ac:dyDescent="0.3">
      <c r="A101" s="1904" t="s">
        <v>421</v>
      </c>
      <c r="B101" s="1905"/>
      <c r="C101" s="1905"/>
      <c r="D101" s="1905"/>
      <c r="E101" s="1905"/>
      <c r="F101" s="1905"/>
      <c r="G101" s="1905"/>
      <c r="H101" s="1905"/>
      <c r="I101" s="1905"/>
      <c r="J101" s="1905"/>
      <c r="K101" s="1905"/>
      <c r="L101" s="1905"/>
      <c r="M101" s="1905"/>
      <c r="N101" s="1905"/>
      <c r="O101" s="1905"/>
      <c r="P101" s="1905"/>
      <c r="Q101" s="1905"/>
      <c r="R101" s="1905"/>
      <c r="S101" s="1905"/>
      <c r="T101" s="1905"/>
      <c r="U101" s="1905"/>
      <c r="V101" s="1905"/>
      <c r="W101" s="1905"/>
      <c r="X101" s="1905"/>
      <c r="Y101" s="1905"/>
      <c r="Z101" s="1905"/>
      <c r="AA101" s="1905"/>
      <c r="AB101" s="1905"/>
      <c r="AC101" s="1905"/>
      <c r="AD101" s="1905"/>
      <c r="AE101" s="1906"/>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5" t="s">
        <v>423</v>
      </c>
      <c r="B116" s="1926"/>
      <c r="C116" s="1926"/>
      <c r="D116" s="1926"/>
      <c r="E116" s="1926"/>
      <c r="F116" s="1926"/>
      <c r="G116" s="1926"/>
      <c r="H116" s="1926"/>
      <c r="I116" s="1926"/>
      <c r="J116" s="1926"/>
      <c r="K116" s="1926"/>
      <c r="L116" s="1926"/>
      <c r="M116" s="1926"/>
      <c r="N116" s="1926"/>
      <c r="O116" s="1926"/>
      <c r="P116" s="1926"/>
      <c r="Q116" s="1926"/>
      <c r="R116" s="1926"/>
      <c r="S116" s="1926"/>
      <c r="T116" s="1926"/>
      <c r="U116" s="1926"/>
      <c r="V116" s="1926"/>
      <c r="W116" s="1926"/>
      <c r="X116" s="1926"/>
      <c r="Y116" s="1926"/>
      <c r="Z116" s="1926"/>
      <c r="AA116" s="1926"/>
      <c r="AB116" s="1926"/>
      <c r="AC116" s="1926"/>
      <c r="AD116" s="1926"/>
      <c r="AE116" s="1927"/>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04" t="s">
        <v>424</v>
      </c>
      <c r="B123" s="1905"/>
      <c r="C123" s="1905"/>
      <c r="D123" s="1905"/>
      <c r="E123" s="1905"/>
      <c r="F123" s="1905"/>
      <c r="G123" s="1905"/>
      <c r="H123" s="1905"/>
      <c r="I123" s="1905"/>
      <c r="J123" s="1905"/>
      <c r="K123" s="1905"/>
      <c r="L123" s="1905"/>
      <c r="M123" s="1905"/>
      <c r="N123" s="1905"/>
      <c r="O123" s="1905"/>
      <c r="P123" s="1905"/>
      <c r="Q123" s="1905"/>
      <c r="R123" s="1905"/>
      <c r="S123" s="1905"/>
      <c r="T123" s="1905"/>
      <c r="U123" s="1905"/>
      <c r="V123" s="1905"/>
      <c r="W123" s="1905"/>
      <c r="X123" s="1905"/>
      <c r="Y123" s="1905"/>
      <c r="Z123" s="1905"/>
      <c r="AA123" s="1905"/>
      <c r="AB123" s="1905"/>
      <c r="AC123" s="1905"/>
      <c r="AD123" s="1905"/>
      <c r="AE123" s="1906"/>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04" t="s">
        <v>425</v>
      </c>
      <c r="B130" s="1905"/>
      <c r="C130" s="1905"/>
      <c r="D130" s="1905"/>
      <c r="E130" s="1905"/>
      <c r="F130" s="1905"/>
      <c r="G130" s="1905"/>
      <c r="H130" s="1905"/>
      <c r="I130" s="1905"/>
      <c r="J130" s="1905"/>
      <c r="K130" s="1905"/>
      <c r="L130" s="1905"/>
      <c r="M130" s="1905"/>
      <c r="N130" s="1905"/>
      <c r="O130" s="1905"/>
      <c r="P130" s="1905"/>
      <c r="Q130" s="1905"/>
      <c r="R130" s="1905"/>
      <c r="S130" s="1905"/>
      <c r="T130" s="1905"/>
      <c r="U130" s="1905"/>
      <c r="V130" s="1905"/>
      <c r="W130" s="1905"/>
      <c r="X130" s="1905"/>
      <c r="Y130" s="1905"/>
      <c r="Z130" s="1905"/>
      <c r="AA130" s="1905"/>
      <c r="AB130" s="1905"/>
      <c r="AC130" s="1905"/>
      <c r="AD130" s="1905"/>
      <c r="AE130" s="1906"/>
      <c r="AF130" s="1931"/>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32"/>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32"/>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32"/>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32"/>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32"/>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33"/>
    </row>
    <row r="137" spans="1:32" x14ac:dyDescent="0.3">
      <c r="A137" s="1904" t="s">
        <v>426</v>
      </c>
      <c r="B137" s="1905"/>
      <c r="C137" s="1905"/>
      <c r="D137" s="1905"/>
      <c r="E137" s="1905"/>
      <c r="F137" s="1905"/>
      <c r="G137" s="1905"/>
      <c r="H137" s="1905"/>
      <c r="I137" s="1905"/>
      <c r="J137" s="1905"/>
      <c r="K137" s="1905"/>
      <c r="L137" s="1905"/>
      <c r="M137" s="1905"/>
      <c r="N137" s="1905"/>
      <c r="O137" s="1905"/>
      <c r="P137" s="1905"/>
      <c r="Q137" s="1905"/>
      <c r="R137" s="1905"/>
      <c r="S137" s="1905"/>
      <c r="T137" s="1905"/>
      <c r="U137" s="1905"/>
      <c r="V137" s="1905"/>
      <c r="W137" s="1905"/>
      <c r="X137" s="1905"/>
      <c r="Y137" s="1905"/>
      <c r="Z137" s="1905"/>
      <c r="AA137" s="1905"/>
      <c r="AB137" s="1905"/>
      <c r="AC137" s="1905"/>
      <c r="AD137" s="1905"/>
      <c r="AE137" s="1906"/>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5" t="s">
        <v>427</v>
      </c>
      <c r="B144" s="1926"/>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1926"/>
      <c r="AE144" s="1927"/>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04" t="s">
        <v>428</v>
      </c>
      <c r="B151" s="1905"/>
      <c r="C151" s="1905"/>
      <c r="D151" s="1905"/>
      <c r="E151" s="1905"/>
      <c r="F151" s="1905"/>
      <c r="G151" s="1905"/>
      <c r="H151" s="1905"/>
      <c r="I151" s="1905"/>
      <c r="J151" s="1905"/>
      <c r="K151" s="1905"/>
      <c r="L151" s="1905"/>
      <c r="M151" s="1905"/>
      <c r="N151" s="1905"/>
      <c r="O151" s="1905"/>
      <c r="P151" s="1905"/>
      <c r="Q151" s="1905"/>
      <c r="R151" s="1905"/>
      <c r="S151" s="1905"/>
      <c r="T151" s="1905"/>
      <c r="U151" s="1905"/>
      <c r="V151" s="1905"/>
      <c r="W151" s="1905"/>
      <c r="X151" s="1905"/>
      <c r="Y151" s="1905"/>
      <c r="Z151" s="1905"/>
      <c r="AA151" s="1905"/>
      <c r="AB151" s="1905"/>
      <c r="AC151" s="1905"/>
      <c r="AD151" s="1905"/>
      <c r="AE151" s="1906"/>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10"/>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11"/>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11"/>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11"/>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11"/>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12"/>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34"/>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35"/>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35"/>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36"/>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5" t="s">
        <v>429</v>
      </c>
      <c r="B172" s="1926"/>
      <c r="C172" s="1926"/>
      <c r="D172" s="1926"/>
      <c r="E172" s="1926"/>
      <c r="F172" s="1926"/>
      <c r="G172" s="1926"/>
      <c r="H172" s="1926"/>
      <c r="I172" s="1926"/>
      <c r="J172" s="1926"/>
      <c r="K172" s="1926"/>
      <c r="L172" s="1926"/>
      <c r="M172" s="1926"/>
      <c r="N172" s="1926"/>
      <c r="O172" s="1926"/>
      <c r="P172" s="1926"/>
      <c r="Q172" s="1926"/>
      <c r="R172" s="1926"/>
      <c r="S172" s="1926"/>
      <c r="T172" s="1926"/>
      <c r="U172" s="1926"/>
      <c r="V172" s="1926"/>
      <c r="W172" s="1926"/>
      <c r="X172" s="1926"/>
      <c r="Y172" s="1926"/>
      <c r="Z172" s="1926"/>
      <c r="AA172" s="1926"/>
      <c r="AB172" s="1926"/>
      <c r="AC172" s="1926"/>
      <c r="AD172" s="1926"/>
      <c r="AE172" s="1927"/>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04" t="s">
        <v>430</v>
      </c>
      <c r="B179" s="1905"/>
      <c r="C179" s="1905"/>
      <c r="D179" s="1905"/>
      <c r="E179" s="1905"/>
      <c r="F179" s="1905"/>
      <c r="G179" s="1905"/>
      <c r="H179" s="1905"/>
      <c r="I179" s="1905"/>
      <c r="J179" s="1905"/>
      <c r="K179" s="1905"/>
      <c r="L179" s="1905"/>
      <c r="M179" s="1905"/>
      <c r="N179" s="1905"/>
      <c r="O179" s="1905"/>
      <c r="P179" s="1905"/>
      <c r="Q179" s="1905"/>
      <c r="R179" s="1905"/>
      <c r="S179" s="1905"/>
      <c r="T179" s="1905"/>
      <c r="U179" s="1905"/>
      <c r="V179" s="1905"/>
      <c r="W179" s="1905"/>
      <c r="X179" s="1905"/>
      <c r="Y179" s="1905"/>
      <c r="Z179" s="1905"/>
      <c r="AA179" s="1905"/>
      <c r="AB179" s="1905"/>
      <c r="AC179" s="1905"/>
      <c r="AD179" s="1905"/>
      <c r="AE179" s="1906"/>
      <c r="AF179" s="1910"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11"/>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11"/>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11"/>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11"/>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11"/>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12"/>
    </row>
    <row r="186" spans="1:32" s="252" customFormat="1" x14ac:dyDescent="0.3">
      <c r="A186" s="1904" t="s">
        <v>431</v>
      </c>
      <c r="B186" s="1905"/>
      <c r="C186" s="1905"/>
      <c r="D186" s="1905"/>
      <c r="E186" s="1905"/>
      <c r="F186" s="1905"/>
      <c r="G186" s="1905"/>
      <c r="H186" s="1905"/>
      <c r="I186" s="1905"/>
      <c r="J186" s="1905"/>
      <c r="K186" s="1905"/>
      <c r="L186" s="1905"/>
      <c r="M186" s="1905"/>
      <c r="N186" s="1905"/>
      <c r="O186" s="1905"/>
      <c r="P186" s="1905"/>
      <c r="Q186" s="1905"/>
      <c r="R186" s="1905"/>
      <c r="S186" s="1905"/>
      <c r="T186" s="1905"/>
      <c r="U186" s="1905"/>
      <c r="V186" s="1905"/>
      <c r="W186" s="1905"/>
      <c r="X186" s="1905"/>
      <c r="Y186" s="1905"/>
      <c r="Z186" s="1905"/>
      <c r="AA186" s="1905"/>
      <c r="AB186" s="1905"/>
      <c r="AC186" s="1905"/>
      <c r="AD186" s="1905"/>
      <c r="AE186" s="1906"/>
      <c r="AF186" s="1907"/>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08"/>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08"/>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08"/>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08"/>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08"/>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09"/>
    </row>
    <row r="193" spans="1:32" s="252" customFormat="1" x14ac:dyDescent="0.3">
      <c r="A193" s="1904" t="s">
        <v>432</v>
      </c>
      <c r="B193" s="1905"/>
      <c r="C193" s="1905"/>
      <c r="D193" s="1905"/>
      <c r="E193" s="1905"/>
      <c r="F193" s="1905"/>
      <c r="G193" s="1905"/>
      <c r="H193" s="1905"/>
      <c r="I193" s="1905"/>
      <c r="J193" s="1905"/>
      <c r="K193" s="1905"/>
      <c r="L193" s="1905"/>
      <c r="M193" s="1905"/>
      <c r="N193" s="1905"/>
      <c r="O193" s="1905"/>
      <c r="P193" s="1905"/>
      <c r="Q193" s="1905"/>
      <c r="R193" s="1905"/>
      <c r="S193" s="1905"/>
      <c r="T193" s="1905"/>
      <c r="U193" s="1905"/>
      <c r="V193" s="1905"/>
      <c r="W193" s="1905"/>
      <c r="X193" s="1905"/>
      <c r="Y193" s="1905"/>
      <c r="Z193" s="1905"/>
      <c r="AA193" s="1905"/>
      <c r="AB193" s="1905"/>
      <c r="AC193" s="1905"/>
      <c r="AD193" s="1905"/>
      <c r="AE193" s="1906"/>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04" t="s">
        <v>433</v>
      </c>
      <c r="B200" s="1905"/>
      <c r="C200" s="1905"/>
      <c r="D200" s="1905"/>
      <c r="E200" s="1905"/>
      <c r="F200" s="1905"/>
      <c r="G200" s="1905"/>
      <c r="H200" s="1905"/>
      <c r="I200" s="1905"/>
      <c r="J200" s="1905"/>
      <c r="K200" s="1905"/>
      <c r="L200" s="1905"/>
      <c r="M200" s="1905"/>
      <c r="N200" s="1905"/>
      <c r="O200" s="1905"/>
      <c r="P200" s="1905"/>
      <c r="Q200" s="1905"/>
      <c r="R200" s="1905"/>
      <c r="S200" s="1905"/>
      <c r="T200" s="1905"/>
      <c r="U200" s="1905"/>
      <c r="V200" s="1905"/>
      <c r="W200" s="1905"/>
      <c r="X200" s="1905"/>
      <c r="Y200" s="1905"/>
      <c r="Z200" s="1905"/>
      <c r="AA200" s="1905"/>
      <c r="AB200" s="1905"/>
      <c r="AC200" s="1905"/>
      <c r="AD200" s="1905"/>
      <c r="AE200" s="1906"/>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04" t="s">
        <v>434</v>
      </c>
      <c r="B207" s="1905"/>
      <c r="C207" s="1905"/>
      <c r="D207" s="1905"/>
      <c r="E207" s="1905"/>
      <c r="F207" s="1905"/>
      <c r="G207" s="1905"/>
      <c r="H207" s="1905"/>
      <c r="I207" s="1905"/>
      <c r="J207" s="1905"/>
      <c r="K207" s="1905"/>
      <c r="L207" s="1905"/>
      <c r="M207" s="1905"/>
      <c r="N207" s="1905"/>
      <c r="O207" s="1905"/>
      <c r="P207" s="1905"/>
      <c r="Q207" s="1905"/>
      <c r="R207" s="1905"/>
      <c r="S207" s="1905"/>
      <c r="T207" s="1905"/>
      <c r="U207" s="1905"/>
      <c r="V207" s="1905"/>
      <c r="W207" s="1905"/>
      <c r="X207" s="1905"/>
      <c r="Y207" s="1905"/>
      <c r="Z207" s="1905"/>
      <c r="AA207" s="1905"/>
      <c r="AB207" s="1905"/>
      <c r="AC207" s="1905"/>
      <c r="AD207" s="1905"/>
      <c r="AE207" s="1906"/>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04" t="s">
        <v>435</v>
      </c>
      <c r="B214" s="1905"/>
      <c r="C214" s="1905"/>
      <c r="D214" s="1905"/>
      <c r="E214" s="1905"/>
      <c r="F214" s="1905"/>
      <c r="G214" s="1905"/>
      <c r="H214" s="1905"/>
      <c r="I214" s="1905"/>
      <c r="J214" s="1905"/>
      <c r="K214" s="1905"/>
      <c r="L214" s="1905"/>
      <c r="M214" s="1905"/>
      <c r="N214" s="1905"/>
      <c r="O214" s="1905"/>
      <c r="P214" s="1905"/>
      <c r="Q214" s="1905"/>
      <c r="R214" s="1905"/>
      <c r="S214" s="1905"/>
      <c r="T214" s="1905"/>
      <c r="U214" s="1905"/>
      <c r="V214" s="1905"/>
      <c r="W214" s="1905"/>
      <c r="X214" s="1905"/>
      <c r="Y214" s="1905"/>
      <c r="Z214" s="1905"/>
      <c r="AA214" s="1905"/>
      <c r="AB214" s="1905"/>
      <c r="AC214" s="1905"/>
      <c r="AD214" s="1905"/>
      <c r="AE214" s="1906"/>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3" t="s">
        <v>436</v>
      </c>
      <c r="B223" s="1914"/>
      <c r="C223" s="1914"/>
      <c r="D223" s="1914"/>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c r="AA223" s="1914"/>
      <c r="AB223" s="1914"/>
      <c r="AC223" s="1914"/>
      <c r="AD223" s="1914"/>
      <c r="AE223" s="1915"/>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5" t="s">
        <v>437</v>
      </c>
      <c r="B225" s="1926"/>
      <c r="C225" s="1926"/>
      <c r="D225" s="1926"/>
      <c r="E225" s="1926"/>
      <c r="F225" s="1926"/>
      <c r="G225" s="1926"/>
      <c r="H225" s="1926"/>
      <c r="I225" s="1926"/>
      <c r="J225" s="1926"/>
      <c r="K225" s="1926"/>
      <c r="L225" s="1926"/>
      <c r="M225" s="1926"/>
      <c r="N225" s="1926"/>
      <c r="O225" s="1926"/>
      <c r="P225" s="1926"/>
      <c r="Q225" s="1926"/>
      <c r="R225" s="1926"/>
      <c r="S225" s="1926"/>
      <c r="T225" s="1926"/>
      <c r="U225" s="1926"/>
      <c r="V225" s="1926"/>
      <c r="W225" s="1926"/>
      <c r="X225" s="1926"/>
      <c r="Y225" s="1926"/>
      <c r="Z225" s="1926"/>
      <c r="AA225" s="1926"/>
      <c r="AB225" s="1926"/>
      <c r="AC225" s="1926"/>
      <c r="AD225" s="1926"/>
      <c r="AE225" s="1927"/>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3" t="s">
        <v>438</v>
      </c>
      <c r="B239" s="1914"/>
      <c r="C239" s="1914"/>
      <c r="D239" s="1914"/>
      <c r="E239" s="1914"/>
      <c r="F239" s="1914"/>
      <c r="G239" s="1914"/>
      <c r="H239" s="1914"/>
      <c r="I239" s="1914"/>
      <c r="J239" s="1914"/>
      <c r="K239" s="1914"/>
      <c r="L239" s="1914"/>
      <c r="M239" s="1914"/>
      <c r="N239" s="1914"/>
      <c r="O239" s="1914"/>
      <c r="P239" s="1914"/>
      <c r="Q239" s="1914"/>
      <c r="R239" s="1914"/>
      <c r="S239" s="1914"/>
      <c r="T239" s="1914"/>
      <c r="U239" s="1914"/>
      <c r="V239" s="1914"/>
      <c r="W239" s="1914"/>
      <c r="X239" s="1914"/>
      <c r="Y239" s="1914"/>
      <c r="Z239" s="1914"/>
      <c r="AA239" s="1914"/>
      <c r="AB239" s="1914"/>
      <c r="AC239" s="1914"/>
      <c r="AD239" s="1914"/>
      <c r="AE239" s="1915"/>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5" t="s">
        <v>439</v>
      </c>
      <c r="B241" s="1926"/>
      <c r="C241" s="1926"/>
      <c r="D241" s="1926"/>
      <c r="E241" s="1926"/>
      <c r="F241" s="1926"/>
      <c r="G241" s="1926"/>
      <c r="H241" s="1926"/>
      <c r="I241" s="1926"/>
      <c r="J241" s="1926"/>
      <c r="K241" s="1926"/>
      <c r="L241" s="1926"/>
      <c r="M241" s="1926"/>
      <c r="N241" s="1926"/>
      <c r="O241" s="1926"/>
      <c r="P241" s="1926"/>
      <c r="Q241" s="1926"/>
      <c r="R241" s="1926"/>
      <c r="S241" s="1926"/>
      <c r="T241" s="1926"/>
      <c r="U241" s="1926"/>
      <c r="V241" s="1926"/>
      <c r="W241" s="1926"/>
      <c r="X241" s="1926"/>
      <c r="Y241" s="1926"/>
      <c r="Z241" s="1926"/>
      <c r="AA241" s="1926"/>
      <c r="AB241" s="1926"/>
      <c r="AC241" s="1926"/>
      <c r="AD241" s="1926"/>
      <c r="AE241" s="1927"/>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5" t="s">
        <v>440</v>
      </c>
      <c r="B248" s="1926"/>
      <c r="C248" s="1926"/>
      <c r="D248" s="1926"/>
      <c r="E248" s="1926"/>
      <c r="F248" s="1926"/>
      <c r="G248" s="1926"/>
      <c r="H248" s="1926"/>
      <c r="I248" s="1926"/>
      <c r="J248" s="1926"/>
      <c r="K248" s="1926"/>
      <c r="L248" s="1926"/>
      <c r="M248" s="1926"/>
      <c r="N248" s="1926"/>
      <c r="O248" s="1926"/>
      <c r="P248" s="1926"/>
      <c r="Q248" s="1926"/>
      <c r="R248" s="1926"/>
      <c r="S248" s="1926"/>
      <c r="T248" s="1926"/>
      <c r="U248" s="1926"/>
      <c r="V248" s="1926"/>
      <c r="W248" s="1926"/>
      <c r="X248" s="1926"/>
      <c r="Y248" s="1926"/>
      <c r="Z248" s="1926"/>
      <c r="AA248" s="1926"/>
      <c r="AB248" s="1926"/>
      <c r="AC248" s="1926"/>
      <c r="AD248" s="1926"/>
      <c r="AE248" s="1927"/>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5" t="s">
        <v>441</v>
      </c>
      <c r="B255" s="1926"/>
      <c r="C255" s="1926"/>
      <c r="D255" s="1926"/>
      <c r="E255" s="1926"/>
      <c r="F255" s="1926"/>
      <c r="G255" s="1926"/>
      <c r="H255" s="1926"/>
      <c r="I255" s="1926"/>
      <c r="J255" s="1926"/>
      <c r="K255" s="1926"/>
      <c r="L255" s="1926"/>
      <c r="M255" s="1926"/>
      <c r="N255" s="1926"/>
      <c r="O255" s="1926"/>
      <c r="P255" s="1926"/>
      <c r="Q255" s="1926"/>
      <c r="R255" s="1926"/>
      <c r="S255" s="1926"/>
      <c r="T255" s="1926"/>
      <c r="U255" s="1926"/>
      <c r="V255" s="1926"/>
      <c r="W255" s="1926"/>
      <c r="X255" s="1926"/>
      <c r="Y255" s="1926"/>
      <c r="Z255" s="1926"/>
      <c r="AA255" s="1926"/>
      <c r="AB255" s="1926"/>
      <c r="AC255" s="1926"/>
      <c r="AD255" s="1926"/>
      <c r="AE255" s="1927"/>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38" t="s">
        <v>227</v>
      </c>
      <c r="B281" s="1938"/>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39"/>
      <c r="H282" s="1939"/>
      <c r="I282" s="1940"/>
      <c r="J282" s="1940"/>
      <c r="K282" s="1940"/>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37" t="s">
        <v>68</v>
      </c>
      <c r="H283" s="1937"/>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3"/>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4"/>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13"/>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0"/>
    </customSheetView>
  </customSheetViews>
  <mergeCells count="70">
    <mergeCell ref="AF4:AF6"/>
    <mergeCell ref="L4:M5"/>
    <mergeCell ref="N4:O5"/>
    <mergeCell ref="P4:Q5"/>
    <mergeCell ref="R4:S5"/>
    <mergeCell ref="T4:U5"/>
    <mergeCell ref="V4:W5"/>
    <mergeCell ref="A3:AD3"/>
    <mergeCell ref="A4:A6"/>
    <mergeCell ref="B4:B5"/>
    <mergeCell ref="C4:C5"/>
    <mergeCell ref="D4:D5"/>
    <mergeCell ref="E4:E5"/>
    <mergeCell ref="F4:G5"/>
    <mergeCell ref="H4:I5"/>
    <mergeCell ref="J4:K5"/>
    <mergeCell ref="X4:Y5"/>
    <mergeCell ref="Z4:AA5"/>
    <mergeCell ref="AB4:AC5"/>
    <mergeCell ref="AD4:AE5"/>
    <mergeCell ref="G283:H283"/>
    <mergeCell ref="A239:AE239"/>
    <mergeCell ref="A241:AE241"/>
    <mergeCell ref="A248:AE248"/>
    <mergeCell ref="A281:B281"/>
    <mergeCell ref="G282:H282"/>
    <mergeCell ref="I282:K282"/>
    <mergeCell ref="A255:AE255"/>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5"/>
      <c r="AA1" s="1955"/>
      <c r="AB1" s="1955"/>
      <c r="AC1" s="1955"/>
      <c r="AD1" s="1955"/>
      <c r="AE1" s="821"/>
      <c r="AF1" s="114"/>
    </row>
    <row r="2" spans="1:35" ht="18.75" x14ac:dyDescent="0.25">
      <c r="A2" s="1956" t="s">
        <v>255</v>
      </c>
      <c r="B2" s="1956"/>
      <c r="C2" s="1956"/>
      <c r="D2" s="1956"/>
      <c r="E2" s="1956"/>
      <c r="F2" s="1956"/>
      <c r="G2" s="1956"/>
      <c r="H2" s="1956"/>
      <c r="I2" s="1956"/>
      <c r="J2" s="1956"/>
      <c r="K2" s="1956"/>
      <c r="L2" s="1956"/>
      <c r="M2" s="1956"/>
      <c r="N2" s="1956"/>
      <c r="O2" s="1956"/>
      <c r="P2" s="1956"/>
      <c r="Q2" s="1956"/>
      <c r="R2" s="1956"/>
      <c r="S2" s="1956"/>
      <c r="T2" s="1956"/>
      <c r="U2" s="1956"/>
      <c r="V2" s="1956"/>
      <c r="W2" s="1956"/>
      <c r="X2" s="1956"/>
      <c r="Y2" s="1956"/>
      <c r="Z2" s="1956"/>
      <c r="AA2" s="1956"/>
      <c r="AB2" s="1956"/>
      <c r="AC2" s="1956"/>
      <c r="AD2" s="1956"/>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29" t="s">
        <v>3</v>
      </c>
      <c r="B4" s="1776" t="s">
        <v>4</v>
      </c>
      <c r="C4" s="1776" t="s">
        <v>4</v>
      </c>
      <c r="D4" s="1776" t="s">
        <v>5</v>
      </c>
      <c r="E4" s="1832" t="s">
        <v>6</v>
      </c>
      <c r="F4" s="1825" t="s">
        <v>7</v>
      </c>
      <c r="G4" s="1826"/>
      <c r="H4" s="1825" t="s">
        <v>8</v>
      </c>
      <c r="I4" s="1826"/>
      <c r="J4" s="1825" t="s">
        <v>9</v>
      </c>
      <c r="K4" s="1826"/>
      <c r="L4" s="1825" t="s">
        <v>10</v>
      </c>
      <c r="M4" s="1826"/>
      <c r="N4" s="1825" t="s">
        <v>11</v>
      </c>
      <c r="O4" s="1826"/>
      <c r="P4" s="1825" t="s">
        <v>12</v>
      </c>
      <c r="Q4" s="1826"/>
      <c r="R4" s="1825" t="s">
        <v>13</v>
      </c>
      <c r="S4" s="1826"/>
      <c r="T4" s="1825" t="s">
        <v>14</v>
      </c>
      <c r="U4" s="1826"/>
      <c r="V4" s="1825" t="s">
        <v>15</v>
      </c>
      <c r="W4" s="1826"/>
      <c r="X4" s="1825" t="s">
        <v>16</v>
      </c>
      <c r="Y4" s="1826"/>
      <c r="Z4" s="1825" t="s">
        <v>17</v>
      </c>
      <c r="AA4" s="1826"/>
      <c r="AB4" s="1825" t="s">
        <v>18</v>
      </c>
      <c r="AC4" s="1826"/>
      <c r="AD4" s="1825" t="s">
        <v>19</v>
      </c>
      <c r="AE4" s="1826"/>
      <c r="AF4" s="1852" t="s">
        <v>20</v>
      </c>
    </row>
    <row r="5" spans="1:35" ht="24.75" customHeight="1" x14ac:dyDescent="0.25">
      <c r="A5" s="1830"/>
      <c r="B5" s="1777"/>
      <c r="C5" s="1777"/>
      <c r="D5" s="1777"/>
      <c r="E5" s="1833"/>
      <c r="F5" s="1827"/>
      <c r="G5" s="1828"/>
      <c r="H5" s="1827"/>
      <c r="I5" s="1828"/>
      <c r="J5" s="1827"/>
      <c r="K5" s="1828"/>
      <c r="L5" s="1827"/>
      <c r="M5" s="1828"/>
      <c r="N5" s="1827"/>
      <c r="O5" s="1828"/>
      <c r="P5" s="1827"/>
      <c r="Q5" s="1828"/>
      <c r="R5" s="1827"/>
      <c r="S5" s="1828"/>
      <c r="T5" s="1827"/>
      <c r="U5" s="1828"/>
      <c r="V5" s="1827"/>
      <c r="W5" s="1828"/>
      <c r="X5" s="1827"/>
      <c r="Y5" s="1828"/>
      <c r="Z5" s="1827"/>
      <c r="AA5" s="1828"/>
      <c r="AB5" s="1827"/>
      <c r="AC5" s="1828"/>
      <c r="AD5" s="1827"/>
      <c r="AE5" s="1828"/>
      <c r="AF5" s="1853"/>
    </row>
    <row r="6" spans="1:35" ht="56.25" x14ac:dyDescent="0.25">
      <c r="A6" s="1831"/>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4"/>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3"/>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AF4:AF6"/>
    <mergeCell ref="T4:U5"/>
    <mergeCell ref="V4:W5"/>
    <mergeCell ref="X4:Y5"/>
    <mergeCell ref="Z4:AA5"/>
    <mergeCell ref="AB4:AC5"/>
    <mergeCell ref="AD4:AE5"/>
    <mergeCell ref="Z1:AD1"/>
    <mergeCell ref="A2:AD2"/>
    <mergeCell ref="R4:S5"/>
    <mergeCell ref="A4:A6"/>
    <mergeCell ref="B4:B5"/>
    <mergeCell ref="C4:C5"/>
    <mergeCell ref="D4:D5"/>
    <mergeCell ref="E4:E5"/>
    <mergeCell ref="F4:G5"/>
    <mergeCell ref="H4:I5"/>
    <mergeCell ref="J4:K5"/>
    <mergeCell ref="L4:M5"/>
    <mergeCell ref="N4:O5"/>
    <mergeCell ref="P4:Q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A29" sqref="A29:AE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76" t="s">
        <v>186</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714"/>
      <c r="AF1" s="714"/>
    </row>
    <row r="2" spans="1:32" ht="25.5" x14ac:dyDescent="0.25">
      <c r="A2" s="1978" t="s">
        <v>692</v>
      </c>
      <c r="B2" s="1979"/>
      <c r="C2" s="1979"/>
      <c r="D2" s="1979"/>
      <c r="E2" s="1979"/>
      <c r="F2" s="1979"/>
      <c r="G2" s="1979"/>
      <c r="H2" s="1979"/>
      <c r="I2" s="1979"/>
      <c r="J2" s="1979"/>
      <c r="K2" s="1979"/>
      <c r="L2" s="1979"/>
      <c r="M2" s="1979"/>
      <c r="N2" s="1979"/>
      <c r="O2" s="1979"/>
      <c r="P2" s="1979"/>
      <c r="Q2" s="1979"/>
      <c r="R2" s="1979"/>
      <c r="S2" s="1979"/>
      <c r="T2" s="1979"/>
      <c r="U2" s="1979"/>
      <c r="V2" s="1979"/>
      <c r="W2" s="1979"/>
      <c r="X2" s="1979"/>
      <c r="Y2" s="1979"/>
      <c r="Z2" s="1979"/>
      <c r="AA2" s="1979"/>
      <c r="AB2" s="1979"/>
      <c r="AC2" s="1979"/>
      <c r="AD2" s="1979"/>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80" t="s">
        <v>187</v>
      </c>
      <c r="B4" s="1980" t="s">
        <v>194</v>
      </c>
      <c r="C4" s="1776" t="s">
        <v>693</v>
      </c>
      <c r="D4" s="1776" t="s">
        <v>694</v>
      </c>
      <c r="E4" s="1776" t="s">
        <v>695</v>
      </c>
      <c r="F4" s="1823" t="s">
        <v>127</v>
      </c>
      <c r="G4" s="1823"/>
      <c r="H4" s="1823" t="s">
        <v>8</v>
      </c>
      <c r="I4" s="1823"/>
      <c r="J4" s="1823" t="s">
        <v>9</v>
      </c>
      <c r="K4" s="1823"/>
      <c r="L4" s="1823" t="s">
        <v>10</v>
      </c>
      <c r="M4" s="1823"/>
      <c r="N4" s="1823" t="s">
        <v>11</v>
      </c>
      <c r="O4" s="1823"/>
      <c r="P4" s="1823" t="s">
        <v>12</v>
      </c>
      <c r="Q4" s="1823"/>
      <c r="R4" s="1823" t="s">
        <v>13</v>
      </c>
      <c r="S4" s="1823"/>
      <c r="T4" s="1823" t="s">
        <v>14</v>
      </c>
      <c r="U4" s="1823"/>
      <c r="V4" s="1823" t="s">
        <v>15</v>
      </c>
      <c r="W4" s="1823"/>
      <c r="X4" s="1823" t="s">
        <v>16</v>
      </c>
      <c r="Y4" s="1823"/>
      <c r="Z4" s="1823" t="s">
        <v>17</v>
      </c>
      <c r="AA4" s="1823"/>
      <c r="AB4" s="1823" t="s">
        <v>18</v>
      </c>
      <c r="AC4" s="1823"/>
      <c r="AD4" s="1823" t="s">
        <v>19</v>
      </c>
      <c r="AE4" s="1823"/>
      <c r="AF4" s="673" t="s">
        <v>20</v>
      </c>
    </row>
    <row r="5" spans="1:32" ht="48" customHeight="1" x14ac:dyDescent="0.25">
      <c r="A5" s="1981"/>
      <c r="B5" s="1981"/>
      <c r="C5" s="1778"/>
      <c r="D5" s="1778"/>
      <c r="E5" s="1778"/>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3" t="s">
        <v>188</v>
      </c>
      <c r="B6" s="1964"/>
      <c r="C6" s="1964"/>
      <c r="D6" s="1964"/>
      <c r="E6" s="1964"/>
      <c r="F6" s="1964"/>
      <c r="G6" s="1964"/>
      <c r="H6" s="1964"/>
      <c r="I6" s="1964"/>
      <c r="J6" s="1964"/>
      <c r="K6" s="1964"/>
      <c r="L6" s="1964"/>
      <c r="M6" s="1964"/>
      <c r="N6" s="1964"/>
      <c r="O6" s="1964"/>
      <c r="P6" s="1964"/>
      <c r="Q6" s="1964"/>
      <c r="R6" s="1964"/>
      <c r="S6" s="1964"/>
      <c r="T6" s="1964"/>
      <c r="U6" s="1964"/>
      <c r="V6" s="1964"/>
      <c r="W6" s="1964"/>
      <c r="X6" s="1964"/>
      <c r="Y6" s="1964"/>
      <c r="Z6" s="1964"/>
      <c r="AA6" s="1964"/>
      <c r="AB6" s="1964"/>
      <c r="AC6" s="1964"/>
      <c r="AD6" s="1964"/>
      <c r="AE6" s="1964"/>
      <c r="AF6" s="1965"/>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73"/>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74"/>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74"/>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74"/>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74"/>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75"/>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58"/>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58"/>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58"/>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58"/>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58"/>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58"/>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59"/>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60"/>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60"/>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60"/>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60"/>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61"/>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62"/>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62"/>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62"/>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62"/>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62"/>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62"/>
    </row>
    <row r="38" spans="1:32" ht="25.5" customHeight="1" x14ac:dyDescent="0.25">
      <c r="A38" s="1963" t="s">
        <v>191</v>
      </c>
      <c r="B38" s="1964"/>
      <c r="C38" s="1964"/>
      <c r="D38" s="1964"/>
      <c r="E38" s="1964"/>
      <c r="F38" s="1964"/>
      <c r="G38" s="1964"/>
      <c r="H38" s="1964"/>
      <c r="I38" s="1964"/>
      <c r="J38" s="1964"/>
      <c r="K38" s="1964"/>
      <c r="L38" s="1964"/>
      <c r="M38" s="1964"/>
      <c r="N38" s="1964"/>
      <c r="O38" s="1964"/>
      <c r="P38" s="1964"/>
      <c r="Q38" s="1964"/>
      <c r="R38" s="1964"/>
      <c r="S38" s="1964"/>
      <c r="T38" s="1964"/>
      <c r="U38" s="1964"/>
      <c r="V38" s="1964"/>
      <c r="W38" s="1964"/>
      <c r="X38" s="1964"/>
      <c r="Y38" s="1964"/>
      <c r="Z38" s="1964"/>
      <c r="AA38" s="1964"/>
      <c r="AB38" s="1964"/>
      <c r="AC38" s="1964"/>
      <c r="AD38" s="1964"/>
      <c r="AE38" s="1964"/>
      <c r="AF38" s="1965"/>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66"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67"/>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67"/>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67"/>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67"/>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68"/>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62"/>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62"/>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62"/>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62"/>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62"/>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62"/>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62"/>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62"/>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62"/>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62"/>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62"/>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62"/>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69" t="s">
        <v>660</v>
      </c>
      <c r="B60" s="1969"/>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70"/>
      <c r="H61" s="1970"/>
      <c r="I61" s="1971" t="s">
        <v>662</v>
      </c>
      <c r="J61" s="1971"/>
      <c r="K61" s="1971"/>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72" t="s">
        <v>68</v>
      </c>
      <c r="H62" s="1972"/>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57"/>
      <c r="B64" s="1957"/>
      <c r="C64" s="1957"/>
      <c r="D64" s="1957"/>
      <c r="E64" s="1957"/>
      <c r="F64" s="1957"/>
      <c r="G64" s="1957"/>
      <c r="H64" s="1957"/>
      <c r="I64" s="1957"/>
      <c r="J64" s="1957"/>
      <c r="K64" s="1957"/>
      <c r="L64" s="1957"/>
      <c r="M64" s="753"/>
      <c r="N64" s="753"/>
      <c r="O64" s="753"/>
      <c r="P64" s="753"/>
      <c r="Q64" s="753"/>
      <c r="R64" s="1957"/>
      <c r="S64" s="1957"/>
      <c r="T64" s="1957"/>
      <c r="U64" s="1957"/>
      <c r="V64" s="1957"/>
      <c r="W64" s="1957"/>
      <c r="X64" s="1957"/>
      <c r="Y64" s="1957"/>
      <c r="Z64" s="1957"/>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state="hidden" view="pageBreakPreview">
      <pane xSplit="1" ySplit="6" topLeftCell="B7" activePane="bottomRight" state="frozen"/>
      <selection pane="bottomRight" activeCell="A29" sqref="A29:AE29"/>
      <pageMargins left="0" right="0" top="0" bottom="0" header="0" footer="0"/>
      <pageSetup paperSize="9" scale="40" fitToHeight="0" orientation="landscape" r:id="rId1"/>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3"/>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4"/>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7"/>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9"/>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3"/>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4"/>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1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17"/>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8"/>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9"/>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0"/>
    </customSheetView>
  </customSheetViews>
  <mergeCells count="35">
    <mergeCell ref="A1:AD1"/>
    <mergeCell ref="A2:AD2"/>
    <mergeCell ref="A4:A5"/>
    <mergeCell ref="B4:B5"/>
    <mergeCell ref="C4:C5"/>
    <mergeCell ref="D4:D5"/>
    <mergeCell ref="E4:E5"/>
    <mergeCell ref="F4:G4"/>
    <mergeCell ref="H4:I4"/>
    <mergeCell ref="J4:K4"/>
    <mergeCell ref="AF7:AF12"/>
    <mergeCell ref="L4:M4"/>
    <mergeCell ref="N4:O4"/>
    <mergeCell ref="P4:Q4"/>
    <mergeCell ref="R4:S4"/>
    <mergeCell ref="T4:U4"/>
    <mergeCell ref="V4:W4"/>
    <mergeCell ref="X4:Y4"/>
    <mergeCell ref="Z4:AA4"/>
    <mergeCell ref="AB4:AC4"/>
    <mergeCell ref="AD4:AE4"/>
    <mergeCell ref="A6:AF6"/>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A29" sqref="A29:AE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05" t="s">
        <v>672</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06" t="s">
        <v>539</v>
      </c>
      <c r="B3" s="1707" t="s">
        <v>158</v>
      </c>
      <c r="C3" s="1709" t="s">
        <v>657</v>
      </c>
      <c r="D3" s="1709" t="s">
        <v>658</v>
      </c>
      <c r="E3" s="1709" t="s">
        <v>659</v>
      </c>
      <c r="F3" s="1711" t="s">
        <v>136</v>
      </c>
      <c r="G3" s="1712"/>
      <c r="H3" s="1713" t="s">
        <v>8</v>
      </c>
      <c r="I3" s="1714"/>
      <c r="J3" s="1715"/>
      <c r="K3" s="1713" t="s">
        <v>9</v>
      </c>
      <c r="L3" s="1714"/>
      <c r="M3" s="1715"/>
      <c r="N3" s="1713" t="s">
        <v>10</v>
      </c>
      <c r="O3" s="1714"/>
      <c r="P3" s="1715"/>
      <c r="Q3" s="1713" t="s">
        <v>11</v>
      </c>
      <c r="R3" s="1714"/>
      <c r="S3" s="1715"/>
      <c r="T3" s="1713" t="s">
        <v>12</v>
      </c>
      <c r="U3" s="1714"/>
      <c r="V3" s="1715"/>
      <c r="W3" s="1713" t="s">
        <v>13</v>
      </c>
      <c r="X3" s="1714"/>
      <c r="Y3" s="1715"/>
      <c r="Z3" s="1713" t="s">
        <v>14</v>
      </c>
      <c r="AA3" s="1714"/>
      <c r="AB3" s="1715"/>
      <c r="AC3" s="1713" t="s">
        <v>15</v>
      </c>
      <c r="AD3" s="1714"/>
      <c r="AE3" s="1715"/>
      <c r="AF3" s="1713" t="s">
        <v>16</v>
      </c>
      <c r="AG3" s="1714"/>
      <c r="AH3" s="1715"/>
      <c r="AI3" s="1713" t="s">
        <v>17</v>
      </c>
      <c r="AJ3" s="1714"/>
      <c r="AK3" s="1715"/>
      <c r="AL3" s="1713" t="s">
        <v>18</v>
      </c>
      <c r="AM3" s="1714"/>
      <c r="AN3" s="1715"/>
      <c r="AO3" s="1719" t="s">
        <v>19</v>
      </c>
      <c r="AP3" s="1719"/>
      <c r="AQ3" s="1720" t="s">
        <v>20</v>
      </c>
    </row>
    <row r="4" spans="1:43" ht="49.5" x14ac:dyDescent="0.25">
      <c r="A4" s="1706"/>
      <c r="B4" s="1708"/>
      <c r="C4" s="1710"/>
      <c r="D4" s="1710"/>
      <c r="E4" s="1710"/>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20"/>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21" t="s">
        <v>26</v>
      </c>
      <c r="B6" s="1722"/>
      <c r="C6" s="1722"/>
      <c r="D6" s="1722"/>
      <c r="E6" s="1722"/>
      <c r="F6" s="1722"/>
      <c r="G6" s="1722"/>
      <c r="H6" s="1722"/>
      <c r="I6" s="1722"/>
      <c r="J6" s="1722"/>
      <c r="K6" s="1722"/>
      <c r="L6" s="1722"/>
      <c r="M6" s="1722"/>
      <c r="N6" s="1722"/>
      <c r="O6" s="1722"/>
      <c r="P6" s="1722"/>
      <c r="Q6" s="1722"/>
      <c r="R6" s="1722"/>
      <c r="S6" s="1722"/>
      <c r="T6" s="1722"/>
      <c r="U6" s="1722"/>
      <c r="V6" s="1722"/>
      <c r="W6" s="1722"/>
      <c r="X6" s="1722"/>
      <c r="Y6" s="1722"/>
      <c r="Z6" s="1722"/>
      <c r="AA6" s="1722"/>
      <c r="AB6" s="1722"/>
      <c r="AC6" s="1722"/>
      <c r="AD6" s="1722"/>
      <c r="AE6" s="1722"/>
      <c r="AF6" s="1722"/>
      <c r="AG6" s="1722"/>
      <c r="AH6" s="1722"/>
      <c r="AI6" s="1722"/>
      <c r="AJ6" s="1722"/>
      <c r="AK6" s="1722"/>
      <c r="AL6" s="1722"/>
      <c r="AM6" s="1722"/>
      <c r="AN6" s="1722"/>
      <c r="AO6" s="1722"/>
      <c r="AP6" s="1723"/>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6"/>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7"/>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7"/>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7"/>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7"/>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8"/>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7"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8"/>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8"/>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8"/>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8"/>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9"/>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30"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31"/>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31"/>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31"/>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31"/>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32"/>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33"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34"/>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34"/>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34"/>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34"/>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5"/>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6"/>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7"/>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7"/>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7"/>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7"/>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7"/>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8"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8"/>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8"/>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8"/>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8"/>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8"/>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39"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40"/>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40"/>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40"/>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40"/>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41"/>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42"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43"/>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43"/>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43"/>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43"/>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44"/>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42"/>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45"/>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45"/>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45"/>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45"/>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46"/>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4"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5"/>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5"/>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5"/>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5"/>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6"/>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4"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5"/>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5"/>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5"/>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5"/>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6"/>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6"/>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7"/>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7"/>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7"/>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7"/>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8"/>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4"/>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5"/>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5"/>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5"/>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5"/>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6"/>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39"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31"/>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31"/>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31"/>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31"/>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32"/>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42"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45"/>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45"/>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45"/>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45"/>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46"/>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42"/>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45"/>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45"/>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45"/>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45"/>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46"/>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39"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40"/>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40"/>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40"/>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40"/>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41"/>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6"/>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7"/>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7"/>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7"/>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7"/>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8"/>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50"/>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51"/>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51"/>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51"/>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51"/>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52"/>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47"/>
      <c r="F127" s="1747"/>
      <c r="G127" s="1748" t="s">
        <v>134</v>
      </c>
      <c r="H127" s="1748"/>
      <c r="I127" s="1748"/>
      <c r="J127" s="1748"/>
      <c r="K127" s="1748"/>
      <c r="L127" s="1748"/>
      <c r="M127" s="1748"/>
    </row>
    <row r="128" spans="1:43" x14ac:dyDescent="0.25">
      <c r="A128" s="950"/>
      <c r="B128" s="950"/>
      <c r="C128" s="950"/>
      <c r="D128" s="950"/>
      <c r="E128" s="1749"/>
      <c r="F128" s="1749"/>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state="hidden" view="pageBreakPreview">
      <pane xSplit="1" ySplit="4" topLeftCell="B5" activePane="bottomRight" state="frozen"/>
      <selection pane="bottomRight" activeCell="A29" sqref="A29:AE29"/>
      <pageMargins left="0.25" right="0.25" top="0.75" bottom="0.75" header="0.3" footer="0.3"/>
      <pageSetup paperSize="9" scale="35" orientation="landscape" r:id="rId1"/>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3"/>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4"/>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E127:F127"/>
    <mergeCell ref="G127:M127"/>
    <mergeCell ref="E128:F128"/>
    <mergeCell ref="AQ85:AQ90"/>
    <mergeCell ref="AQ91:AQ96"/>
    <mergeCell ref="AQ97:AQ102"/>
    <mergeCell ref="AQ103:AQ108"/>
    <mergeCell ref="AQ109:AQ114"/>
    <mergeCell ref="AQ115:AQ120"/>
    <mergeCell ref="AQ79:AQ84"/>
    <mergeCell ref="AQ13:AQ18"/>
    <mergeCell ref="AQ19:AQ24"/>
    <mergeCell ref="AQ25:AQ30"/>
    <mergeCell ref="AQ31:AQ36"/>
    <mergeCell ref="AQ37:AQ42"/>
    <mergeCell ref="AQ43:AQ48"/>
    <mergeCell ref="AQ49:AQ54"/>
    <mergeCell ref="AQ55:AQ60"/>
    <mergeCell ref="AQ61:AQ66"/>
    <mergeCell ref="AQ67:AQ72"/>
    <mergeCell ref="AQ73:AQ78"/>
    <mergeCell ref="AQ7:AQ12"/>
    <mergeCell ref="Q3:S3"/>
    <mergeCell ref="T3:V3"/>
    <mergeCell ref="W3:Y3"/>
    <mergeCell ref="Z3:AB3"/>
    <mergeCell ref="AC3:AE3"/>
    <mergeCell ref="AF3:AH3"/>
    <mergeCell ref="AI3:AK3"/>
    <mergeCell ref="AL3:AN3"/>
    <mergeCell ref="AO3:AP3"/>
    <mergeCell ref="AQ3:AQ4"/>
    <mergeCell ref="A6:AP6"/>
    <mergeCell ref="A1:AE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21" t="s">
        <v>0</v>
      </c>
      <c r="B2" s="1821"/>
      <c r="C2" s="1821"/>
      <c r="D2" s="1821"/>
      <c r="E2" s="1821"/>
      <c r="F2" s="1821"/>
      <c r="G2" s="1821"/>
      <c r="H2" s="1821"/>
      <c r="I2" s="1821"/>
      <c r="J2" s="1821"/>
      <c r="K2" s="1821"/>
      <c r="L2" s="1821"/>
      <c r="M2" s="1821"/>
      <c r="N2" s="1821"/>
      <c r="O2" s="1821"/>
      <c r="P2" s="1821"/>
      <c r="Q2" s="1821"/>
      <c r="R2" s="1"/>
      <c r="S2" s="1"/>
      <c r="T2" s="1"/>
      <c r="U2" s="1"/>
      <c r="V2" s="1"/>
      <c r="W2" s="1"/>
      <c r="X2" s="1"/>
      <c r="Y2" s="1"/>
      <c r="Z2" s="1"/>
      <c r="AA2" s="1"/>
      <c r="AB2" s="1"/>
      <c r="AC2" s="1"/>
      <c r="AD2" s="1"/>
      <c r="AE2" s="1"/>
      <c r="AF2" s="1"/>
      <c r="AG2" s="69"/>
      <c r="AH2" s="69"/>
      <c r="AI2" s="69"/>
      <c r="AJ2" s="69"/>
    </row>
    <row r="3" spans="1:38" ht="37.5" customHeight="1" x14ac:dyDescent="0.25">
      <c r="A3" s="1982" t="s">
        <v>1</v>
      </c>
      <c r="B3" s="1982"/>
      <c r="C3" s="1982"/>
      <c r="D3" s="1982"/>
      <c r="E3" s="1982"/>
      <c r="F3" s="1982"/>
      <c r="G3" s="1982"/>
      <c r="H3" s="1982"/>
      <c r="I3" s="1982"/>
      <c r="J3" s="1982"/>
      <c r="K3" s="1982"/>
      <c r="L3" s="1982"/>
      <c r="M3" s="1982"/>
      <c r="N3" s="1982"/>
      <c r="O3" s="1982"/>
      <c r="P3" s="1982"/>
      <c r="Q3" s="1982"/>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state="hidden"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1986" t="s">
        <v>712</v>
      </c>
      <c r="B1" s="1986"/>
      <c r="C1" s="1986"/>
      <c r="D1" s="1986"/>
      <c r="E1" s="1986"/>
      <c r="F1" s="1986"/>
      <c r="G1" s="1986"/>
      <c r="H1" s="1986"/>
      <c r="I1" s="1986"/>
      <c r="J1" s="1986"/>
      <c r="K1" s="1986"/>
      <c r="L1" s="1986"/>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c r="AN1" s="1986"/>
      <c r="AO1" s="1986"/>
    </row>
    <row r="2" spans="1:43" ht="18.75" customHeight="1" x14ac:dyDescent="0.25">
      <c r="A2" s="958"/>
      <c r="B2" s="958"/>
      <c r="C2" s="958"/>
      <c r="D2" s="958"/>
      <c r="E2" s="958"/>
      <c r="F2" s="958"/>
      <c r="G2" s="958"/>
      <c r="H2" s="958"/>
    </row>
    <row r="3" spans="1:43" ht="63" customHeight="1" x14ac:dyDescent="0.25">
      <c r="A3" s="1987" t="s">
        <v>550</v>
      </c>
      <c r="B3" s="1987" t="s">
        <v>158</v>
      </c>
      <c r="C3" s="1987" t="s">
        <v>702</v>
      </c>
      <c r="D3" s="1987" t="s">
        <v>704</v>
      </c>
      <c r="E3" s="1987" t="s">
        <v>703</v>
      </c>
      <c r="F3" s="1989" t="s">
        <v>136</v>
      </c>
      <c r="G3" s="1989"/>
      <c r="H3" s="1990" t="s">
        <v>8</v>
      </c>
      <c r="I3" s="1991"/>
      <c r="J3" s="1992"/>
      <c r="K3" s="1990" t="s">
        <v>9</v>
      </c>
      <c r="L3" s="1991"/>
      <c r="M3" s="1992"/>
      <c r="N3" s="1990" t="s">
        <v>10</v>
      </c>
      <c r="O3" s="1991"/>
      <c r="P3" s="1992"/>
      <c r="Q3" s="1990" t="s">
        <v>11</v>
      </c>
      <c r="R3" s="1991"/>
      <c r="S3" s="1992"/>
      <c r="T3" s="1990" t="s">
        <v>12</v>
      </c>
      <c r="U3" s="1991"/>
      <c r="V3" s="1992"/>
      <c r="W3" s="1990" t="s">
        <v>13</v>
      </c>
      <c r="X3" s="1991"/>
      <c r="Y3" s="1992"/>
      <c r="Z3" s="1990" t="s">
        <v>14</v>
      </c>
      <c r="AA3" s="1991"/>
      <c r="AB3" s="1992"/>
      <c r="AC3" s="1990" t="s">
        <v>15</v>
      </c>
      <c r="AD3" s="1991"/>
      <c r="AE3" s="1992"/>
      <c r="AF3" s="1990" t="s">
        <v>16</v>
      </c>
      <c r="AG3" s="1991"/>
      <c r="AH3" s="1992"/>
      <c r="AI3" s="1990" t="s">
        <v>17</v>
      </c>
      <c r="AJ3" s="1991"/>
      <c r="AK3" s="1992"/>
      <c r="AL3" s="1990" t="s">
        <v>18</v>
      </c>
      <c r="AM3" s="1991"/>
      <c r="AN3" s="1992"/>
      <c r="AO3" s="1996" t="s">
        <v>19</v>
      </c>
      <c r="AP3" s="1996"/>
      <c r="AQ3" s="959" t="s">
        <v>20</v>
      </c>
    </row>
    <row r="4" spans="1:43" ht="53.25" customHeight="1" x14ac:dyDescent="0.25">
      <c r="A4" s="1988"/>
      <c r="B4" s="1988"/>
      <c r="C4" s="1988"/>
      <c r="D4" s="1988"/>
      <c r="E4" s="1988"/>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1997" t="s">
        <v>137</v>
      </c>
      <c r="B6" s="1998"/>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c r="AM6" s="1998"/>
      <c r="AN6" s="1998"/>
      <c r="AO6" s="1998"/>
      <c r="AP6" s="1999"/>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1983"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1984"/>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1984"/>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1984"/>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1984"/>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1985"/>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2000"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2001"/>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2001"/>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2001"/>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2001"/>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2001"/>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2001"/>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2001"/>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2001"/>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2001"/>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2001"/>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2001"/>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2002"/>
    </row>
    <row r="28" spans="1:43" ht="15.75" customHeight="1" x14ac:dyDescent="0.25">
      <c r="A28" s="1993" t="s">
        <v>143</v>
      </c>
      <c r="B28" s="1994"/>
      <c r="C28" s="1994"/>
      <c r="D28" s="1994"/>
      <c r="E28" s="1994"/>
      <c r="F28" s="1994"/>
      <c r="G28" s="1994"/>
      <c r="H28" s="1994"/>
      <c r="I28" s="1994"/>
      <c r="J28" s="1994"/>
      <c r="K28" s="1994"/>
      <c r="L28" s="1994"/>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1994"/>
      <c r="AO28" s="1994"/>
      <c r="AP28" s="1995"/>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2006"/>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2007"/>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2007"/>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2007"/>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2007"/>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2008"/>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2000"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2001"/>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2001"/>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2001"/>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2001"/>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2002"/>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2000"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2001"/>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2001"/>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2001"/>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2001"/>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2002"/>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2000"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2001"/>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2001"/>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2001"/>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2001"/>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2002"/>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9"/>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10"/>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10"/>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10"/>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10"/>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11"/>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2000"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2012"/>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2012"/>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2012"/>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2012"/>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2013"/>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2000"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2012"/>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2012"/>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2012"/>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2013"/>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2012"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2012"/>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2012"/>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2012"/>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2012"/>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2012"/>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2013"/>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2006"/>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2007"/>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2007"/>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2007"/>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2007"/>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2008"/>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14"/>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15"/>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15"/>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15"/>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15"/>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16"/>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17"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18"/>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18"/>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18"/>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18"/>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19"/>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2003"/>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2004"/>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2004"/>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2004"/>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2004"/>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5"/>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2000"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2012"/>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2012"/>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2012"/>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2012"/>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2013"/>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2000"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2012"/>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2012"/>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2012"/>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2012"/>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2013"/>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2006"/>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2007"/>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2007"/>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2007"/>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2007"/>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2008"/>
    </row>
    <row r="138" spans="1:43" ht="16.5" customHeight="1" x14ac:dyDescent="0.25">
      <c r="A138" s="1993" t="s">
        <v>151</v>
      </c>
      <c r="B138" s="1994"/>
      <c r="C138" s="1994"/>
      <c r="D138" s="1994"/>
      <c r="E138" s="1994"/>
      <c r="F138" s="1994"/>
      <c r="G138" s="1994"/>
      <c r="H138" s="1994"/>
      <c r="I138" s="1994"/>
      <c r="J138" s="1994"/>
      <c r="K138" s="1994"/>
      <c r="L138" s="1994"/>
      <c r="M138" s="1994"/>
      <c r="N138" s="1994"/>
      <c r="O138" s="1994"/>
      <c r="P138" s="1994"/>
      <c r="Q138" s="1994"/>
      <c r="R138" s="1994"/>
      <c r="S138" s="1994"/>
      <c r="T138" s="1994"/>
      <c r="U138" s="1994"/>
      <c r="V138" s="1994"/>
      <c r="W138" s="1994"/>
      <c r="X138" s="1994"/>
      <c r="Y138" s="1994"/>
      <c r="Z138" s="1994"/>
      <c r="AA138" s="1994"/>
      <c r="AB138" s="1994"/>
      <c r="AC138" s="1994"/>
      <c r="AD138" s="1994"/>
      <c r="AE138" s="1994"/>
      <c r="AF138" s="1994"/>
      <c r="AG138" s="1994"/>
      <c r="AH138" s="1994"/>
      <c r="AI138" s="1994"/>
      <c r="AJ138" s="1994"/>
      <c r="AK138" s="1994"/>
      <c r="AL138" s="1994"/>
      <c r="AM138" s="1994"/>
      <c r="AN138" s="1994"/>
      <c r="AO138" s="1994"/>
      <c r="AP138" s="1995"/>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2006"/>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2007"/>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2007"/>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2007"/>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2007"/>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2008"/>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2024"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2001"/>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2001"/>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2001"/>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2001"/>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2002"/>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93" t="s">
        <v>154</v>
      </c>
      <c r="B157" s="1994"/>
      <c r="C157" s="1994"/>
      <c r="D157" s="1994"/>
      <c r="E157" s="1994"/>
      <c r="F157" s="1994"/>
      <c r="G157" s="1994"/>
      <c r="H157" s="1994"/>
      <c r="I157" s="1994"/>
      <c r="J157" s="1994"/>
      <c r="K157" s="1994"/>
      <c r="L157" s="1994"/>
      <c r="M157" s="1994"/>
      <c r="N157" s="1994"/>
      <c r="O157" s="1994"/>
      <c r="P157" s="1994"/>
      <c r="Q157" s="1994"/>
      <c r="R157" s="1994"/>
      <c r="S157" s="1994"/>
      <c r="T157" s="1994"/>
      <c r="U157" s="1994"/>
      <c r="V157" s="1994"/>
      <c r="W157" s="1994"/>
      <c r="X157" s="1994"/>
      <c r="Y157" s="1994"/>
      <c r="Z157" s="1994"/>
      <c r="AA157" s="1994"/>
      <c r="AB157" s="1994"/>
      <c r="AC157" s="1994"/>
      <c r="AD157" s="1994"/>
      <c r="AE157" s="1994"/>
      <c r="AF157" s="1994"/>
      <c r="AG157" s="1994"/>
      <c r="AH157" s="1994"/>
      <c r="AI157" s="1994"/>
      <c r="AJ157" s="1994"/>
      <c r="AK157" s="1994"/>
      <c r="AL157" s="1994"/>
      <c r="AM157" s="1994"/>
      <c r="AN157" s="1994"/>
      <c r="AO157" s="1994"/>
      <c r="AP157" s="1995"/>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2020"/>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2021"/>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2021"/>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2021"/>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2021"/>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2021"/>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2022"/>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2023"/>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2023"/>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2023"/>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2023"/>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2023"/>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48" t="s">
        <v>70</v>
      </c>
      <c r="G197" s="1748"/>
      <c r="H197" s="1748"/>
      <c r="I197" s="1748"/>
      <c r="J197" s="1748"/>
      <c r="K197" s="1748"/>
      <c r="L197" s="1748"/>
      <c r="M197" s="1748"/>
      <c r="N197" s="1045"/>
      <c r="W197" s="1045"/>
      <c r="X197" s="1045"/>
      <c r="Y197" s="1045"/>
      <c r="Z197" s="1045"/>
      <c r="AA197" s="1045"/>
      <c r="AB197" s="1045"/>
      <c r="AC197" s="1045"/>
      <c r="AD197" s="1045"/>
      <c r="AE197" s="1045"/>
      <c r="AF197" s="1045"/>
      <c r="AG197" s="1045"/>
      <c r="AH197" s="1045"/>
      <c r="AI197" s="1045"/>
    </row>
    <row r="200" spans="1:43" x14ac:dyDescent="0.25">
      <c r="A200" s="953"/>
      <c r="B200" s="1748" t="s">
        <v>664</v>
      </c>
      <c r="C200" s="1748"/>
      <c r="F200" s="1747"/>
      <c r="G200" s="1747"/>
      <c r="H200" s="1748" t="s">
        <v>134</v>
      </c>
      <c r="I200" s="1748"/>
      <c r="J200" s="1748"/>
      <c r="K200" s="1748"/>
      <c r="L200" s="1748"/>
      <c r="M200" s="1748"/>
      <c r="N200" s="1748"/>
    </row>
  </sheetData>
  <customSheetViews>
    <customSheetView guid="{6EA2B62A-15C1-47E5-99D7-551859900CCA}" scale="55" showPageBreaks="1" hiddenColumns="1" state="hidden"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3"/>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4"/>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0"/>
    </customSheetView>
  </customSheetViews>
  <mergeCells count="48">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A28:AP28"/>
    <mergeCell ref="Q3:S3"/>
    <mergeCell ref="T3:V3"/>
    <mergeCell ref="W3:Y3"/>
    <mergeCell ref="Z3:AB3"/>
    <mergeCell ref="AC3:AE3"/>
    <mergeCell ref="AF3:AH3"/>
    <mergeCell ref="AI3:AK3"/>
    <mergeCell ref="AL3:AN3"/>
    <mergeCell ref="AO3:AP3"/>
    <mergeCell ref="A6:AP6"/>
    <mergeCell ref="AQ8:AQ13"/>
    <mergeCell ref="A1:AO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25" t="s">
        <v>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525"/>
    </row>
    <row r="2" spans="1:31" ht="20.25" x14ac:dyDescent="0.35">
      <c r="A2" s="2026" t="s">
        <v>195</v>
      </c>
      <c r="B2" s="2026"/>
      <c r="C2" s="2026"/>
      <c r="D2" s="2026"/>
      <c r="E2" s="2026"/>
      <c r="F2" s="2026"/>
      <c r="G2" s="2026"/>
      <c r="H2" s="2026"/>
      <c r="I2" s="2026"/>
      <c r="J2" s="2026"/>
      <c r="K2" s="2026"/>
      <c r="L2" s="2026"/>
      <c r="M2" s="2026"/>
      <c r="N2" s="2026"/>
      <c r="O2" s="2026"/>
      <c r="P2" s="2026"/>
      <c r="Q2" s="2026"/>
      <c r="R2" s="2026"/>
      <c r="S2" s="2026"/>
      <c r="T2" s="2026"/>
      <c r="U2" s="2026"/>
      <c r="V2" s="2026"/>
      <c r="W2" s="2026"/>
      <c r="X2" s="2026"/>
      <c r="Y2" s="2026"/>
      <c r="Z2" s="2026"/>
      <c r="AA2" s="2026"/>
      <c r="AB2" s="2026"/>
      <c r="AC2" s="2026"/>
      <c r="AD2" s="2026"/>
      <c r="AE2" s="168"/>
    </row>
    <row r="3" spans="1:31" s="674" customFormat="1" ht="17.45" customHeight="1" x14ac:dyDescent="0.25">
      <c r="A3" s="2027" t="s">
        <v>3</v>
      </c>
      <c r="B3" s="2030" t="s">
        <v>442</v>
      </c>
      <c r="C3" s="2032" t="s">
        <v>442</v>
      </c>
      <c r="D3" s="2030" t="s">
        <v>5</v>
      </c>
      <c r="E3" s="2032" t="s">
        <v>516</v>
      </c>
      <c r="F3" s="2034" t="s">
        <v>127</v>
      </c>
      <c r="G3" s="2035"/>
      <c r="H3" s="2036" t="s">
        <v>8</v>
      </c>
      <c r="I3" s="2037"/>
      <c r="J3" s="2036" t="s">
        <v>9</v>
      </c>
      <c r="K3" s="2037"/>
      <c r="L3" s="2036" t="s">
        <v>10</v>
      </c>
      <c r="M3" s="2037"/>
      <c r="N3" s="2036" t="s">
        <v>11</v>
      </c>
      <c r="O3" s="2037"/>
      <c r="P3" s="2036" t="s">
        <v>12</v>
      </c>
      <c r="Q3" s="2037"/>
      <c r="R3" s="2034" t="s">
        <v>13</v>
      </c>
      <c r="S3" s="2035"/>
      <c r="T3" s="2034" t="s">
        <v>14</v>
      </c>
      <c r="U3" s="2035"/>
      <c r="V3" s="2034" t="s">
        <v>15</v>
      </c>
      <c r="W3" s="2035"/>
      <c r="X3" s="2034" t="s">
        <v>16</v>
      </c>
      <c r="Y3" s="2035"/>
      <c r="Z3" s="2034" t="s">
        <v>17</v>
      </c>
      <c r="AA3" s="2035"/>
      <c r="AB3" s="2034" t="s">
        <v>18</v>
      </c>
      <c r="AC3" s="2035"/>
      <c r="AD3" s="2034" t="s">
        <v>19</v>
      </c>
      <c r="AE3" s="2035"/>
    </row>
    <row r="4" spans="1:31" s="677" customFormat="1" ht="18.75" x14ac:dyDescent="0.25">
      <c r="A4" s="2028"/>
      <c r="B4" s="2031"/>
      <c r="C4" s="2033"/>
      <c r="D4" s="2031"/>
      <c r="E4" s="2033"/>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29"/>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41" t="s">
        <v>518</v>
      </c>
      <c r="B7" s="2042"/>
      <c r="C7" s="2042"/>
      <c r="D7" s="2042"/>
      <c r="E7" s="2042"/>
      <c r="F7" s="2042"/>
      <c r="G7" s="2042"/>
      <c r="H7" s="2042"/>
      <c r="I7" s="2042"/>
      <c r="J7" s="2042"/>
      <c r="K7" s="2042"/>
      <c r="L7" s="2042"/>
      <c r="M7" s="2042"/>
      <c r="N7" s="2042"/>
      <c r="O7" s="2042"/>
      <c r="P7" s="2042"/>
      <c r="Q7" s="2042"/>
      <c r="R7" s="2042"/>
      <c r="S7" s="2042"/>
      <c r="T7" s="2042"/>
      <c r="U7" s="2042"/>
      <c r="V7" s="2042"/>
      <c r="W7" s="2042"/>
      <c r="X7" s="2042"/>
      <c r="Y7" s="2042"/>
      <c r="Z7" s="2042"/>
      <c r="AA7" s="2042"/>
      <c r="AB7" s="2042"/>
      <c r="AC7" s="2042"/>
      <c r="AD7" s="2042"/>
      <c r="AE7" s="2043"/>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38" t="s">
        <v>519</v>
      </c>
      <c r="B14" s="2039"/>
      <c r="C14" s="2039"/>
      <c r="D14" s="2039"/>
      <c r="E14" s="2039"/>
      <c r="F14" s="2039"/>
      <c r="G14" s="2039"/>
      <c r="H14" s="2039"/>
      <c r="I14" s="2039"/>
      <c r="J14" s="2039"/>
      <c r="K14" s="2039"/>
      <c r="L14" s="2039"/>
      <c r="M14" s="2039"/>
      <c r="N14" s="2039"/>
      <c r="O14" s="2039"/>
      <c r="P14" s="2039"/>
      <c r="Q14" s="2039"/>
      <c r="R14" s="2039"/>
      <c r="S14" s="2039"/>
      <c r="T14" s="2039"/>
      <c r="U14" s="2039"/>
      <c r="V14" s="2039"/>
      <c r="W14" s="2039"/>
      <c r="X14" s="2039"/>
      <c r="Y14" s="2039"/>
      <c r="Z14" s="2039"/>
      <c r="AA14" s="2039"/>
      <c r="AB14" s="2039"/>
      <c r="AC14" s="2039"/>
      <c r="AD14" s="2039"/>
      <c r="AE14" s="2040"/>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44" t="s">
        <v>520</v>
      </c>
      <c r="B28" s="2044"/>
      <c r="C28" s="2044"/>
      <c r="D28" s="2044"/>
      <c r="E28" s="2044"/>
      <c r="F28" s="2044"/>
      <c r="G28" s="2044"/>
      <c r="H28" s="2044"/>
      <c r="I28" s="2044"/>
      <c r="J28" s="2044"/>
      <c r="K28" s="2044"/>
      <c r="L28" s="2044"/>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45" t="s">
        <v>523</v>
      </c>
      <c r="D29" s="2045"/>
      <c r="E29" s="2045"/>
      <c r="F29" s="706"/>
      <c r="G29" s="706"/>
      <c r="H29" s="1866"/>
      <c r="I29" s="1866"/>
      <c r="J29" s="1866"/>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679" t="s">
        <v>601</v>
      </c>
      <c r="B31" s="1679"/>
      <c r="C31" s="1679"/>
      <c r="D31" s="1679"/>
      <c r="E31" s="1679"/>
      <c r="F31" s="1679"/>
      <c r="G31" s="1679"/>
      <c r="H31" s="1679"/>
      <c r="I31" s="1679"/>
      <c r="J31" s="1679"/>
      <c r="K31" s="1679"/>
      <c r="L31" s="1679"/>
      <c r="M31" s="1679"/>
      <c r="N31" s="1679"/>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679"/>
      <c r="B34" s="1679"/>
      <c r="C34" s="1679"/>
      <c r="D34" s="1679"/>
      <c r="E34" s="1679"/>
      <c r="F34" s="1679"/>
      <c r="G34" s="1679"/>
      <c r="H34" s="1679"/>
      <c r="I34" s="1679"/>
      <c r="J34" s="1679"/>
      <c r="K34" s="1679"/>
      <c r="L34" s="1679"/>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state="hidden"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3"/>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4"/>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6"/>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7"/>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8"/>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9"/>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3"/>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4"/>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16"/>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7"/>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8"/>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9"/>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28:L28"/>
    <mergeCell ref="C29:E29"/>
    <mergeCell ref="H29:J29"/>
    <mergeCell ref="A31:N31"/>
    <mergeCell ref="A34:L34"/>
    <mergeCell ref="A14:AE14"/>
    <mergeCell ref="L3:M3"/>
    <mergeCell ref="N3:O3"/>
    <mergeCell ref="P3:Q3"/>
    <mergeCell ref="R3:S3"/>
    <mergeCell ref="T3:U3"/>
    <mergeCell ref="V3:W3"/>
    <mergeCell ref="X3:Y3"/>
    <mergeCell ref="Z3:AA3"/>
    <mergeCell ref="AB3:AC3"/>
    <mergeCell ref="AD3:AE3"/>
    <mergeCell ref="A7:AE7"/>
    <mergeCell ref="A1:AD1"/>
    <mergeCell ref="A2:AD2"/>
    <mergeCell ref="A3:A5"/>
    <mergeCell ref="B3:B4"/>
    <mergeCell ref="C3:C4"/>
    <mergeCell ref="D3:D4"/>
    <mergeCell ref="E3:E4"/>
    <mergeCell ref="F3:G3"/>
    <mergeCell ref="H3:I3"/>
    <mergeCell ref="J3:K3"/>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65" t="s">
        <v>0</v>
      </c>
      <c r="B1" s="2065"/>
      <c r="C1" s="2065"/>
      <c r="D1" s="2065"/>
      <c r="E1" s="2065"/>
      <c r="F1" s="2065"/>
      <c r="G1" s="2065"/>
      <c r="H1" s="2065"/>
      <c r="I1" s="2065"/>
      <c r="J1" s="2065"/>
      <c r="K1" s="2065"/>
      <c r="L1" s="2065"/>
      <c r="M1" s="2065"/>
      <c r="N1" s="2065"/>
      <c r="O1" s="2065"/>
      <c r="P1" s="2065"/>
      <c r="Q1" s="2065"/>
      <c r="R1" s="430"/>
      <c r="S1" s="430"/>
      <c r="T1" s="430"/>
      <c r="U1" s="430"/>
      <c r="V1" s="430"/>
      <c r="W1" s="430"/>
      <c r="X1" s="430"/>
      <c r="Y1" s="430"/>
      <c r="Z1" s="430"/>
      <c r="AA1" s="430"/>
      <c r="AB1" s="430"/>
      <c r="AC1" s="430"/>
      <c r="AD1" s="430"/>
      <c r="AE1" s="430"/>
      <c r="AF1" s="430"/>
    </row>
    <row r="2" spans="1:35" s="158" customFormat="1" ht="20.25" x14ac:dyDescent="0.25">
      <c r="A2" s="2066" t="s">
        <v>335</v>
      </c>
      <c r="B2" s="2066"/>
      <c r="C2" s="2066"/>
      <c r="D2" s="2066"/>
      <c r="E2" s="2066"/>
      <c r="F2" s="2066"/>
      <c r="G2" s="2066"/>
      <c r="H2" s="2066"/>
      <c r="I2" s="2066"/>
      <c r="J2" s="2066"/>
      <c r="K2" s="2066"/>
      <c r="L2" s="2066"/>
      <c r="M2" s="2066"/>
      <c r="N2" s="2066"/>
      <c r="O2" s="2066"/>
      <c r="P2" s="2066"/>
      <c r="Q2" s="2066"/>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29" t="s">
        <v>3</v>
      </c>
      <c r="B4" s="1776" t="s">
        <v>4</v>
      </c>
      <c r="C4" s="1776" t="s">
        <v>4</v>
      </c>
      <c r="D4" s="1776" t="s">
        <v>5</v>
      </c>
      <c r="E4" s="1832" t="s">
        <v>6</v>
      </c>
      <c r="F4" s="1825" t="s">
        <v>7</v>
      </c>
      <c r="G4" s="1826"/>
      <c r="H4" s="1825" t="s">
        <v>8</v>
      </c>
      <c r="I4" s="1826"/>
      <c r="J4" s="1825" t="s">
        <v>9</v>
      </c>
      <c r="K4" s="1826"/>
      <c r="L4" s="1825" t="s">
        <v>10</v>
      </c>
      <c r="M4" s="1826"/>
      <c r="N4" s="1825" t="s">
        <v>11</v>
      </c>
      <c r="O4" s="1826"/>
      <c r="P4" s="1825" t="s">
        <v>12</v>
      </c>
      <c r="Q4" s="1826"/>
      <c r="R4" s="1825" t="s">
        <v>13</v>
      </c>
      <c r="S4" s="1826"/>
      <c r="T4" s="1825" t="s">
        <v>14</v>
      </c>
      <c r="U4" s="1826"/>
      <c r="V4" s="1825" t="s">
        <v>15</v>
      </c>
      <c r="W4" s="1826"/>
      <c r="X4" s="1825" t="s">
        <v>16</v>
      </c>
      <c r="Y4" s="1826"/>
      <c r="Z4" s="1825" t="s">
        <v>17</v>
      </c>
      <c r="AA4" s="1826"/>
      <c r="AB4" s="1825" t="s">
        <v>18</v>
      </c>
      <c r="AC4" s="1826"/>
      <c r="AD4" s="1825" t="s">
        <v>19</v>
      </c>
      <c r="AE4" s="1826"/>
      <c r="AF4" s="1852" t="s">
        <v>20</v>
      </c>
    </row>
    <row r="5" spans="1:35" s="252" customFormat="1" ht="36" customHeight="1" x14ac:dyDescent="0.3">
      <c r="A5" s="1830"/>
      <c r="B5" s="1777"/>
      <c r="C5" s="1777"/>
      <c r="D5" s="1777"/>
      <c r="E5" s="1833"/>
      <c r="F5" s="1827"/>
      <c r="G5" s="1828"/>
      <c r="H5" s="1827"/>
      <c r="I5" s="1828"/>
      <c r="J5" s="1827"/>
      <c r="K5" s="1828"/>
      <c r="L5" s="1827"/>
      <c r="M5" s="1828"/>
      <c r="N5" s="1827"/>
      <c r="O5" s="1828"/>
      <c r="P5" s="1827"/>
      <c r="Q5" s="1828"/>
      <c r="R5" s="1827"/>
      <c r="S5" s="1828"/>
      <c r="T5" s="1827"/>
      <c r="U5" s="1828"/>
      <c r="V5" s="1827"/>
      <c r="W5" s="1828"/>
      <c r="X5" s="1827"/>
      <c r="Y5" s="1828"/>
      <c r="Z5" s="1827"/>
      <c r="AA5" s="1828"/>
      <c r="AB5" s="1827"/>
      <c r="AC5" s="1828"/>
      <c r="AD5" s="1827"/>
      <c r="AE5" s="1828"/>
      <c r="AF5" s="1853"/>
    </row>
    <row r="6" spans="1:35" s="252" customFormat="1" ht="37.5" x14ac:dyDescent="0.3">
      <c r="A6" s="1831"/>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4"/>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7" t="s">
        <v>26</v>
      </c>
      <c r="B8" s="2058"/>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2058"/>
      <c r="AE8" s="2058"/>
      <c r="AF8" s="2059"/>
    </row>
    <row r="9" spans="1:35" ht="18.75" x14ac:dyDescent="0.25">
      <c r="A9" s="2057" t="s">
        <v>396</v>
      </c>
      <c r="B9" s="2058"/>
      <c r="C9" s="2058"/>
      <c r="D9" s="2058"/>
      <c r="E9" s="2058"/>
      <c r="F9" s="2058"/>
      <c r="G9" s="2058"/>
      <c r="H9" s="2058"/>
      <c r="I9" s="2058"/>
      <c r="J9" s="2058"/>
      <c r="K9" s="2058"/>
      <c r="L9" s="2058"/>
      <c r="M9" s="2058"/>
      <c r="N9" s="2058"/>
      <c r="O9" s="2058"/>
      <c r="P9" s="2058"/>
      <c r="Q9" s="2058"/>
      <c r="R9" s="2058"/>
      <c r="S9" s="2058"/>
      <c r="T9" s="2058"/>
      <c r="U9" s="2058"/>
      <c r="V9" s="2058"/>
      <c r="W9" s="2058"/>
      <c r="X9" s="2058"/>
      <c r="Y9" s="2058"/>
      <c r="Z9" s="2058"/>
      <c r="AA9" s="2058"/>
      <c r="AB9" s="2058"/>
      <c r="AC9" s="2058"/>
      <c r="AD9" s="2058"/>
      <c r="AE9" s="2059"/>
      <c r="AF9" s="155"/>
    </row>
    <row r="10" spans="1:35" ht="18.75" x14ac:dyDescent="0.25">
      <c r="A10" s="2049" t="s">
        <v>397</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2050"/>
      <c r="Y10" s="2050"/>
      <c r="Z10" s="2050"/>
      <c r="AA10" s="2050"/>
      <c r="AB10" s="2050"/>
      <c r="AC10" s="2050"/>
      <c r="AD10" s="2050"/>
      <c r="AE10" s="2051"/>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6" t="s">
        <v>398</v>
      </c>
      <c r="B14" s="2047"/>
      <c r="C14" s="2047"/>
      <c r="D14" s="2047"/>
      <c r="E14" s="2047"/>
      <c r="F14" s="2047"/>
      <c r="G14" s="2047"/>
      <c r="H14" s="2047"/>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8"/>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6" t="s">
        <v>399</v>
      </c>
      <c r="B18" s="2052"/>
      <c r="C18" s="2052"/>
      <c r="D18" s="2052"/>
      <c r="E18" s="2052"/>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3"/>
      <c r="AF18" s="2054"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55"/>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55"/>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55"/>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55"/>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55"/>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55"/>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55"/>
    </row>
    <row r="26" spans="1:32" s="158" customFormat="1" ht="180" customHeight="1" x14ac:dyDescent="0.25">
      <c r="A26" s="2057" t="s">
        <v>336</v>
      </c>
      <c r="B26" s="2058"/>
      <c r="C26" s="2058"/>
      <c r="D26" s="2058"/>
      <c r="E26" s="2058"/>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9"/>
      <c r="AF26" s="2056"/>
    </row>
    <row r="27" spans="1:32" ht="18.75" x14ac:dyDescent="0.25">
      <c r="A27" s="2060" t="s">
        <v>400</v>
      </c>
      <c r="B27" s="2061"/>
      <c r="C27" s="2061"/>
      <c r="D27" s="2061"/>
      <c r="E27" s="2061"/>
      <c r="F27" s="2061"/>
      <c r="G27" s="2061"/>
      <c r="H27" s="2061"/>
      <c r="I27" s="2061"/>
      <c r="J27" s="2061"/>
      <c r="K27" s="2061"/>
      <c r="L27" s="2061"/>
      <c r="M27" s="2061"/>
      <c r="N27" s="2061"/>
      <c r="O27" s="2061"/>
      <c r="P27" s="2061"/>
      <c r="Q27" s="2061"/>
      <c r="R27" s="2061"/>
      <c r="S27" s="2061"/>
      <c r="T27" s="2061"/>
      <c r="U27" s="2061"/>
      <c r="V27" s="2061"/>
      <c r="W27" s="2061"/>
      <c r="X27" s="2061"/>
      <c r="Y27" s="2061"/>
      <c r="Z27" s="2061"/>
      <c r="AA27" s="2061"/>
      <c r="AB27" s="2061"/>
      <c r="AC27" s="2061"/>
      <c r="AD27" s="2061"/>
      <c r="AE27" s="2062"/>
      <c r="AF27" s="2063"/>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64"/>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64"/>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64"/>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7" t="s">
        <v>337</v>
      </c>
      <c r="B35" s="2058"/>
      <c r="C35" s="2058"/>
      <c r="D35" s="2058"/>
      <c r="E35" s="2058"/>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9"/>
      <c r="AF35" s="279"/>
    </row>
    <row r="36" spans="1:32" ht="18.75" x14ac:dyDescent="0.25">
      <c r="A36" s="2060" t="s">
        <v>401</v>
      </c>
      <c r="B36" s="2061"/>
      <c r="C36" s="2061"/>
      <c r="D36" s="2061"/>
      <c r="E36" s="2061"/>
      <c r="F36" s="2061"/>
      <c r="G36" s="2061"/>
      <c r="H36" s="2061"/>
      <c r="I36" s="2061"/>
      <c r="J36" s="2061"/>
      <c r="K36" s="2061"/>
      <c r="L36" s="2061"/>
      <c r="M36" s="2061"/>
      <c r="N36" s="2061"/>
      <c r="O36" s="2061"/>
      <c r="P36" s="2061"/>
      <c r="Q36" s="2061"/>
      <c r="R36" s="2061"/>
      <c r="S36" s="2061"/>
      <c r="T36" s="2061"/>
      <c r="U36" s="2061"/>
      <c r="V36" s="2061"/>
      <c r="W36" s="2061"/>
      <c r="X36" s="2061"/>
      <c r="Y36" s="2061"/>
      <c r="Z36" s="2061"/>
      <c r="AA36" s="2061"/>
      <c r="AB36" s="2061"/>
      <c r="AC36" s="2061"/>
      <c r="AD36" s="2061"/>
      <c r="AE36" s="2062"/>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6" t="s">
        <v>402</v>
      </c>
      <c r="B40" s="2052"/>
      <c r="C40" s="2052"/>
      <c r="D40" s="2052"/>
      <c r="E40" s="2052"/>
      <c r="F40" s="2052"/>
      <c r="G40" s="2052"/>
      <c r="H40" s="2052"/>
      <c r="I40" s="2052"/>
      <c r="J40" s="2052"/>
      <c r="K40" s="2052"/>
      <c r="L40" s="2052"/>
      <c r="M40" s="2052"/>
      <c r="N40" s="2052"/>
      <c r="O40" s="2052"/>
      <c r="P40" s="2052"/>
      <c r="Q40" s="2052"/>
      <c r="R40" s="2052"/>
      <c r="S40" s="2052"/>
      <c r="T40" s="2052"/>
      <c r="U40" s="2052"/>
      <c r="V40" s="2052"/>
      <c r="W40" s="2052"/>
      <c r="X40" s="2052"/>
      <c r="Y40" s="2052"/>
      <c r="Z40" s="2052"/>
      <c r="AA40" s="2052"/>
      <c r="AB40" s="2052"/>
      <c r="AC40" s="2052"/>
      <c r="AD40" s="2052"/>
      <c r="AE40" s="2053"/>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69" t="s">
        <v>403</v>
      </c>
      <c r="B44" s="2070"/>
      <c r="C44" s="2070"/>
      <c r="D44" s="2070"/>
      <c r="E44" s="2070"/>
      <c r="F44" s="2070"/>
      <c r="G44" s="2070"/>
      <c r="H44" s="2070"/>
      <c r="I44" s="2070"/>
      <c r="J44" s="2070"/>
      <c r="K44" s="2070"/>
      <c r="L44" s="2070"/>
      <c r="M44" s="2070"/>
      <c r="N44" s="2070"/>
      <c r="O44" s="2070"/>
      <c r="P44" s="2070"/>
      <c r="Q44" s="2070"/>
      <c r="R44" s="2070"/>
      <c r="S44" s="2070"/>
      <c r="T44" s="2070"/>
      <c r="U44" s="2070"/>
      <c r="V44" s="2070"/>
      <c r="W44" s="2070"/>
      <c r="X44" s="2070"/>
      <c r="Y44" s="2070"/>
      <c r="Z44" s="2070"/>
      <c r="AA44" s="2070"/>
      <c r="AB44" s="2070"/>
      <c r="AC44" s="2070"/>
      <c r="AD44" s="2070"/>
      <c r="AE44" s="2071"/>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54"/>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7"/>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7"/>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6" t="s">
        <v>404</v>
      </c>
      <c r="B52" s="2047"/>
      <c r="C52" s="2047"/>
      <c r="D52" s="2047"/>
      <c r="E52" s="2047"/>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8"/>
      <c r="AF52" s="286"/>
    </row>
    <row r="53" spans="1:32" ht="18.75" x14ac:dyDescent="0.25">
      <c r="A53" s="2060" t="s">
        <v>405</v>
      </c>
      <c r="B53" s="2061"/>
      <c r="C53" s="2061"/>
      <c r="D53" s="2061"/>
      <c r="E53" s="2061"/>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2"/>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6" t="s">
        <v>406</v>
      </c>
      <c r="B61" s="2052"/>
      <c r="C61" s="2052"/>
      <c r="D61" s="2052"/>
      <c r="E61" s="2052"/>
      <c r="F61" s="2052"/>
      <c r="G61" s="2052"/>
      <c r="H61" s="2052"/>
      <c r="I61" s="2052"/>
      <c r="J61" s="2052"/>
      <c r="K61" s="2052"/>
      <c r="L61" s="2052"/>
      <c r="M61" s="2052"/>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6" t="s">
        <v>408</v>
      </c>
      <c r="B65" s="2068"/>
      <c r="C65" s="2068"/>
      <c r="D65" s="2068"/>
      <c r="E65" s="2068"/>
      <c r="F65" s="2068"/>
      <c r="G65" s="2068"/>
      <c r="H65" s="2068"/>
      <c r="I65" s="2068"/>
      <c r="J65" s="2068"/>
      <c r="K65" s="2068"/>
      <c r="L65" s="2068"/>
      <c r="M65" s="2068"/>
      <c r="N65" s="2068"/>
      <c r="O65" s="2068"/>
      <c r="P65" s="2068"/>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9">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2:AE52"/>
    <mergeCell ref="A10:AE10"/>
    <mergeCell ref="A14:AE14"/>
    <mergeCell ref="A18:AE18"/>
    <mergeCell ref="AF18:AF26"/>
    <mergeCell ref="A26:AE26"/>
    <mergeCell ref="A27:AE27"/>
    <mergeCell ref="AF27:AF30"/>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94" t="s">
        <v>610</v>
      </c>
      <c r="C1" s="2094"/>
      <c r="D1" s="2094"/>
      <c r="E1" s="2094"/>
      <c r="F1" s="2094"/>
      <c r="G1" s="2094"/>
      <c r="H1" s="2094"/>
      <c r="I1" s="2094"/>
      <c r="J1" s="2094"/>
      <c r="K1" s="2094"/>
      <c r="L1" s="2094"/>
      <c r="M1" s="2094"/>
      <c r="N1" s="2094"/>
      <c r="O1" s="2094"/>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86" t="s">
        <v>280</v>
      </c>
      <c r="B3" s="2086" t="s">
        <v>301</v>
      </c>
      <c r="C3" s="2086" t="s">
        <v>611</v>
      </c>
      <c r="D3" s="2086" t="s">
        <v>612</v>
      </c>
      <c r="E3" s="2086" t="s">
        <v>613</v>
      </c>
      <c r="F3" s="2095" t="s">
        <v>7</v>
      </c>
      <c r="G3" s="2095"/>
      <c r="H3" s="2086" t="s">
        <v>8</v>
      </c>
      <c r="I3" s="2086"/>
      <c r="J3" s="2086" t="s">
        <v>9</v>
      </c>
      <c r="K3" s="2086"/>
      <c r="L3" s="2086" t="s">
        <v>10</v>
      </c>
      <c r="M3" s="2086"/>
      <c r="N3" s="2086" t="s">
        <v>11</v>
      </c>
      <c r="O3" s="2086"/>
      <c r="P3" s="2086" t="s">
        <v>12</v>
      </c>
      <c r="Q3" s="2086"/>
      <c r="R3" s="2086" t="s">
        <v>13</v>
      </c>
      <c r="S3" s="2086"/>
      <c r="T3" s="2086" t="s">
        <v>14</v>
      </c>
      <c r="U3" s="2086"/>
      <c r="V3" s="2086" t="s">
        <v>15</v>
      </c>
      <c r="W3" s="2086"/>
      <c r="X3" s="2086" t="s">
        <v>16</v>
      </c>
      <c r="Y3" s="2086"/>
      <c r="Z3" s="2086" t="s">
        <v>17</v>
      </c>
      <c r="AA3" s="2086"/>
      <c r="AB3" s="2086" t="s">
        <v>18</v>
      </c>
      <c r="AC3" s="2086"/>
      <c r="AD3" s="2087" t="s">
        <v>19</v>
      </c>
      <c r="AE3" s="2088"/>
      <c r="AF3" s="2089" t="s">
        <v>20</v>
      </c>
    </row>
    <row r="4" spans="1:32" ht="46.5" customHeight="1" x14ac:dyDescent="0.25">
      <c r="A4" s="2086"/>
      <c r="B4" s="2086"/>
      <c r="C4" s="2086"/>
      <c r="D4" s="2086"/>
      <c r="E4" s="2086"/>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90"/>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8" t="s">
        <v>281</v>
      </c>
      <c r="B6" s="2079"/>
      <c r="C6" s="2079"/>
      <c r="D6" s="2079"/>
      <c r="E6" s="2079"/>
      <c r="F6" s="2079"/>
      <c r="G6" s="2079"/>
      <c r="H6" s="2079"/>
      <c r="I6" s="2079"/>
      <c r="J6" s="2079"/>
      <c r="K6" s="2079"/>
      <c r="L6" s="2079"/>
      <c r="M6" s="2079"/>
      <c r="N6" s="2079"/>
      <c r="O6" s="2079"/>
      <c r="P6" s="2079"/>
      <c r="Q6" s="2079"/>
      <c r="R6" s="2079"/>
      <c r="S6" s="2079"/>
      <c r="T6" s="2079"/>
      <c r="U6" s="2079"/>
      <c r="V6" s="2079"/>
      <c r="W6" s="2079"/>
      <c r="X6" s="2079"/>
      <c r="Y6" s="2079"/>
      <c r="Z6" s="2079"/>
      <c r="AA6" s="2079"/>
      <c r="AB6" s="2079"/>
      <c r="AC6" s="2079"/>
      <c r="AD6" s="2079"/>
      <c r="AE6" s="2079"/>
      <c r="AF6" s="2080"/>
    </row>
    <row r="7" spans="1:32" s="1327" customFormat="1" ht="22.5" customHeight="1" x14ac:dyDescent="0.25">
      <c r="A7" s="2081" t="s">
        <v>26</v>
      </c>
      <c r="B7" s="2082"/>
      <c r="C7" s="2082"/>
      <c r="D7" s="2082"/>
      <c r="E7" s="2082"/>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3"/>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91"/>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92"/>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92"/>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93"/>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8" t="s">
        <v>283</v>
      </c>
      <c r="B18" s="2079"/>
      <c r="C18" s="2079"/>
      <c r="D18" s="2079"/>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80"/>
    </row>
    <row r="19" spans="1:32" ht="21.75" customHeight="1" x14ac:dyDescent="0.25">
      <c r="A19" s="2081" t="s">
        <v>26</v>
      </c>
      <c r="B19" s="2082"/>
      <c r="C19" s="2082"/>
      <c r="D19" s="2082"/>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3"/>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72"/>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73"/>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73"/>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73"/>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74"/>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72"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73"/>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73"/>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74"/>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72"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84"/>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84"/>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84"/>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85"/>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72"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73"/>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73"/>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73"/>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74"/>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8" t="s">
        <v>292</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80"/>
    </row>
    <row r="61" spans="1:32" ht="21.75" customHeight="1" x14ac:dyDescent="0.25">
      <c r="A61" s="2081" t="s">
        <v>26</v>
      </c>
      <c r="B61" s="2082"/>
      <c r="C61" s="2082"/>
      <c r="D61" s="2082"/>
      <c r="E61" s="2082"/>
      <c r="F61" s="2082"/>
      <c r="G61" s="2082"/>
      <c r="H61" s="2082"/>
      <c r="I61" s="2082"/>
      <c r="J61" s="2082"/>
      <c r="K61" s="2082"/>
      <c r="L61" s="2082"/>
      <c r="M61" s="2082"/>
      <c r="N61" s="2082"/>
      <c r="O61" s="2082"/>
      <c r="P61" s="2082"/>
      <c r="Q61" s="2082"/>
      <c r="R61" s="2082"/>
      <c r="S61" s="2082"/>
      <c r="T61" s="2082"/>
      <c r="U61" s="2082"/>
      <c r="V61" s="2082"/>
      <c r="W61" s="2082"/>
      <c r="X61" s="2082"/>
      <c r="Y61" s="2082"/>
      <c r="Z61" s="2082"/>
      <c r="AA61" s="2082"/>
      <c r="AB61" s="2082"/>
      <c r="AC61" s="2082"/>
      <c r="AD61" s="2082"/>
      <c r="AE61" s="2082"/>
      <c r="AF61" s="2083"/>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72"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84"/>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84"/>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84"/>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85"/>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8" t="s">
        <v>294</v>
      </c>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c r="AA72" s="2079"/>
      <c r="AB72" s="2079"/>
      <c r="AC72" s="2079"/>
      <c r="AD72" s="2079"/>
      <c r="AE72" s="2079"/>
      <c r="AF72" s="2080"/>
    </row>
    <row r="73" spans="1:32" ht="21.75" customHeight="1" x14ac:dyDescent="0.25">
      <c r="A73" s="2081" t="s">
        <v>26</v>
      </c>
      <c r="B73" s="2082"/>
      <c r="C73" s="2082"/>
      <c r="D73" s="2082"/>
      <c r="E73" s="2082"/>
      <c r="F73" s="2082"/>
      <c r="G73" s="2082"/>
      <c r="H73" s="2082"/>
      <c r="I73" s="2082"/>
      <c r="J73" s="2082"/>
      <c r="K73" s="2082"/>
      <c r="L73" s="2082"/>
      <c r="M73" s="2082"/>
      <c r="N73" s="2082"/>
      <c r="O73" s="2082"/>
      <c r="P73" s="2082"/>
      <c r="Q73" s="2082"/>
      <c r="R73" s="2082"/>
      <c r="S73" s="2082"/>
      <c r="T73" s="2082"/>
      <c r="U73" s="2082"/>
      <c r="V73" s="2082"/>
      <c r="W73" s="2082"/>
      <c r="X73" s="2082"/>
      <c r="Y73" s="2082"/>
      <c r="Z73" s="2082"/>
      <c r="AA73" s="2082"/>
      <c r="AB73" s="2082"/>
      <c r="AC73" s="2082"/>
      <c r="AD73" s="2082"/>
      <c r="AE73" s="2082"/>
      <c r="AF73" s="2083"/>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75"/>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76"/>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76"/>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77"/>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state="hidden"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9"/>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3"/>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B1:O1"/>
    <mergeCell ref="A3:A4"/>
    <mergeCell ref="B3:B4"/>
    <mergeCell ref="C3:C4"/>
    <mergeCell ref="D3:D4"/>
    <mergeCell ref="E3:E4"/>
    <mergeCell ref="F3:G3"/>
    <mergeCell ref="H3:I3"/>
    <mergeCell ref="J3:K3"/>
    <mergeCell ref="L3:M3"/>
    <mergeCell ref="N3:O3"/>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AF36:AF39"/>
    <mergeCell ref="AF75:AF78"/>
    <mergeCell ref="AF50:AF54"/>
    <mergeCell ref="A60:AF60"/>
    <mergeCell ref="A61:AF61"/>
    <mergeCell ref="AF62:AF66"/>
    <mergeCell ref="A72:AF72"/>
    <mergeCell ref="A73:AF73"/>
    <mergeCell ref="AF45:AF49"/>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60"/>
  <sheetViews>
    <sheetView tabSelected="1" view="pageBreakPreview" zoomScale="55" zoomScaleNormal="55" zoomScaleSheetLayoutView="55" workbookViewId="0">
      <pane xSplit="1" ySplit="6" topLeftCell="R224" activePane="bottomRight" state="frozen"/>
      <selection pane="topRight" activeCell="B1" sqref="B1"/>
      <selection pane="bottomLeft" activeCell="A7" sqref="A7"/>
      <selection pane="bottomRight" activeCell="AF53" sqref="AF53"/>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096" t="s">
        <v>0</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60"/>
      <c r="AF1" s="260"/>
    </row>
    <row r="2" spans="1:35" s="252" customFormat="1" ht="18.75" x14ac:dyDescent="0.3">
      <c r="A2" s="2096" t="s">
        <v>270</v>
      </c>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29" t="s">
        <v>3</v>
      </c>
      <c r="B4" s="1776" t="s">
        <v>4</v>
      </c>
      <c r="C4" s="1776" t="s">
        <v>4</v>
      </c>
      <c r="D4" s="1776" t="s">
        <v>5</v>
      </c>
      <c r="E4" s="1832" t="s">
        <v>6</v>
      </c>
      <c r="F4" s="1825" t="s">
        <v>7</v>
      </c>
      <c r="G4" s="1826"/>
      <c r="H4" s="1825" t="s">
        <v>8</v>
      </c>
      <c r="I4" s="1826"/>
      <c r="J4" s="1825" t="s">
        <v>9</v>
      </c>
      <c r="K4" s="1826"/>
      <c r="L4" s="1825" t="s">
        <v>10</v>
      </c>
      <c r="M4" s="1826"/>
      <c r="N4" s="1825" t="s">
        <v>11</v>
      </c>
      <c r="O4" s="1826"/>
      <c r="P4" s="2110" t="s">
        <v>12</v>
      </c>
      <c r="Q4" s="2111"/>
      <c r="R4" s="2110" t="s">
        <v>13</v>
      </c>
      <c r="S4" s="2111"/>
      <c r="T4" s="1825" t="s">
        <v>14</v>
      </c>
      <c r="U4" s="1826"/>
      <c r="V4" s="1825" t="s">
        <v>15</v>
      </c>
      <c r="W4" s="1826"/>
      <c r="X4" s="1825" t="s">
        <v>16</v>
      </c>
      <c r="Y4" s="1826"/>
      <c r="Z4" s="1825" t="s">
        <v>17</v>
      </c>
      <c r="AA4" s="1826"/>
      <c r="AB4" s="1825" t="s">
        <v>18</v>
      </c>
      <c r="AC4" s="1826"/>
      <c r="AD4" s="1825" t="s">
        <v>19</v>
      </c>
      <c r="AE4" s="1826"/>
      <c r="AF4" s="1852" t="s">
        <v>20</v>
      </c>
    </row>
    <row r="5" spans="1:35" s="252" customFormat="1" ht="36" customHeight="1" x14ac:dyDescent="0.3">
      <c r="A5" s="1830"/>
      <c r="B5" s="1777"/>
      <c r="C5" s="1777"/>
      <c r="D5" s="1777"/>
      <c r="E5" s="1833"/>
      <c r="F5" s="1827"/>
      <c r="G5" s="1828"/>
      <c r="H5" s="1827"/>
      <c r="I5" s="1828"/>
      <c r="J5" s="1827"/>
      <c r="K5" s="1828"/>
      <c r="L5" s="1827"/>
      <c r="M5" s="1828"/>
      <c r="N5" s="1827"/>
      <c r="O5" s="1828"/>
      <c r="P5" s="2112"/>
      <c r="Q5" s="2113"/>
      <c r="R5" s="2112"/>
      <c r="S5" s="2113"/>
      <c r="T5" s="1827"/>
      <c r="U5" s="1828"/>
      <c r="V5" s="1827"/>
      <c r="W5" s="1828"/>
      <c r="X5" s="1827"/>
      <c r="Y5" s="1828"/>
      <c r="Z5" s="1827"/>
      <c r="AA5" s="1828"/>
      <c r="AB5" s="1827"/>
      <c r="AC5" s="1828"/>
      <c r="AD5" s="1827"/>
      <c r="AE5" s="1828"/>
      <c r="AF5" s="1853"/>
    </row>
    <row r="6" spans="1:35" s="252" customFormat="1" ht="56.25" x14ac:dyDescent="0.3">
      <c r="A6" s="1831"/>
      <c r="B6" s="5">
        <v>2023</v>
      </c>
      <c r="C6" s="6">
        <v>45231</v>
      </c>
      <c r="D6" s="6">
        <v>45231</v>
      </c>
      <c r="E6" s="6">
        <v>45231</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54"/>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1" t="s">
        <v>363</v>
      </c>
      <c r="B9" s="2102"/>
      <c r="C9" s="2102"/>
      <c r="D9" s="2102"/>
      <c r="E9" s="2102"/>
      <c r="F9" s="2102"/>
      <c r="G9" s="2102"/>
      <c r="H9" s="2102"/>
      <c r="I9" s="2102"/>
      <c r="J9" s="2102"/>
      <c r="K9" s="2102"/>
      <c r="L9" s="2102"/>
      <c r="M9" s="2102"/>
      <c r="N9" s="2102"/>
      <c r="O9" s="2102"/>
      <c r="P9" s="2102"/>
      <c r="Q9" s="2102"/>
      <c r="R9" s="2102"/>
      <c r="S9" s="2102"/>
      <c r="T9" s="2102"/>
      <c r="U9" s="2102"/>
      <c r="V9" s="2102"/>
      <c r="W9" s="2102"/>
      <c r="X9" s="2102"/>
      <c r="Y9" s="2102"/>
      <c r="Z9" s="2102"/>
      <c r="AA9" s="2102"/>
      <c r="AB9" s="2102"/>
      <c r="AC9" s="2102"/>
      <c r="AD9" s="2102"/>
      <c r="AE9" s="2103"/>
      <c r="AF9" s="263"/>
    </row>
    <row r="10" spans="1:35" ht="18.75" hidden="1" x14ac:dyDescent="0.3">
      <c r="A10" s="2098" t="s">
        <v>366</v>
      </c>
      <c r="B10" s="2099"/>
      <c r="C10" s="2099"/>
      <c r="D10" s="2099"/>
      <c r="E10" s="2099"/>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100"/>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098" t="s">
        <v>365</v>
      </c>
      <c r="B17" s="2099"/>
      <c r="C17" s="2099"/>
      <c r="D17" s="2099"/>
      <c r="E17" s="2099"/>
      <c r="F17" s="2099" t="e">
        <f>E17/B17</f>
        <v>#DIV/0!</v>
      </c>
      <c r="G17" s="2099" t="e">
        <f>E17/C17</f>
        <v>#DIV/0!</v>
      </c>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100"/>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098" t="s">
        <v>364</v>
      </c>
      <c r="B24" s="2099"/>
      <c r="C24" s="2099"/>
      <c r="D24" s="2099"/>
      <c r="E24" s="2099"/>
      <c r="F24" s="2099"/>
      <c r="G24" s="2099"/>
      <c r="H24" s="2099"/>
      <c r="I24" s="2099"/>
      <c r="J24" s="2099"/>
      <c r="K24" s="2099"/>
      <c r="L24" s="2099"/>
      <c r="M24" s="2099"/>
      <c r="N24" s="2099"/>
      <c r="O24" s="2099"/>
      <c r="P24" s="2099"/>
      <c r="Q24" s="2099"/>
      <c r="R24" s="2099"/>
      <c r="S24" s="2099"/>
      <c r="T24" s="2099"/>
      <c r="U24" s="2099"/>
      <c r="V24" s="2099"/>
      <c r="W24" s="2099"/>
      <c r="X24" s="2099"/>
      <c r="Y24" s="2099"/>
      <c r="Z24" s="2099"/>
      <c r="AA24" s="2099"/>
      <c r="AB24" s="2099"/>
      <c r="AC24" s="2099"/>
      <c r="AD24" s="2099"/>
      <c r="AE24" s="2100"/>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098" t="s">
        <v>367</v>
      </c>
      <c r="B31" s="2099"/>
      <c r="C31" s="2099"/>
      <c r="D31" s="2099"/>
      <c r="E31" s="2099"/>
      <c r="F31" s="2099"/>
      <c r="G31" s="2099"/>
      <c r="H31" s="2099"/>
      <c r="I31" s="2099"/>
      <c r="J31" s="2099"/>
      <c r="K31" s="2099"/>
      <c r="L31" s="2099"/>
      <c r="M31" s="2099"/>
      <c r="N31" s="2099"/>
      <c r="O31" s="2099"/>
      <c r="P31" s="2099"/>
      <c r="Q31" s="2099"/>
      <c r="R31" s="2099"/>
      <c r="S31" s="2099"/>
      <c r="T31" s="2099"/>
      <c r="U31" s="2099"/>
      <c r="V31" s="2099"/>
      <c r="W31" s="2099"/>
      <c r="X31" s="2099"/>
      <c r="Y31" s="2099"/>
      <c r="Z31" s="2099"/>
      <c r="AA31" s="2099"/>
      <c r="AB31" s="2099"/>
      <c r="AC31" s="2099"/>
      <c r="AD31" s="2099"/>
      <c r="AE31" s="2100"/>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69" t="s">
        <v>271</v>
      </c>
      <c r="B38" s="2070"/>
      <c r="C38" s="2070"/>
      <c r="D38" s="2070"/>
      <c r="E38" s="2070"/>
      <c r="F38" s="2070"/>
      <c r="G38" s="2070"/>
      <c r="H38" s="2070"/>
      <c r="I38" s="2070"/>
      <c r="J38" s="2070"/>
      <c r="K38" s="2070"/>
      <c r="L38" s="2070"/>
      <c r="M38" s="2070"/>
      <c r="N38" s="2070"/>
      <c r="O38" s="2070"/>
      <c r="P38" s="2070"/>
      <c r="Q38" s="2070"/>
      <c r="R38" s="2070"/>
      <c r="S38" s="2070"/>
      <c r="T38" s="2070"/>
      <c r="U38" s="2070"/>
      <c r="V38" s="2070"/>
      <c r="W38" s="2070"/>
      <c r="X38" s="2070"/>
      <c r="Y38" s="2070"/>
      <c r="Z38" s="2070"/>
      <c r="AA38" s="2070"/>
      <c r="AB38" s="2070"/>
      <c r="AC38" s="2070"/>
      <c r="AD38" s="2070"/>
      <c r="AE38" s="2071"/>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69" t="s">
        <v>272</v>
      </c>
      <c r="B45" s="2070"/>
      <c r="C45" s="2070"/>
      <c r="D45" s="2070"/>
      <c r="E45" s="2070"/>
      <c r="F45" s="2070"/>
      <c r="G45" s="2070"/>
      <c r="H45" s="2070"/>
      <c r="I45" s="2070"/>
      <c r="J45" s="2070"/>
      <c r="K45" s="2070"/>
      <c r="L45" s="2070"/>
      <c r="M45" s="2070"/>
      <c r="N45" s="2070"/>
      <c r="O45" s="2070"/>
      <c r="P45" s="2070"/>
      <c r="Q45" s="2070"/>
      <c r="R45" s="2070"/>
      <c r="S45" s="2070"/>
      <c r="T45" s="2070"/>
      <c r="U45" s="2070"/>
      <c r="V45" s="2070"/>
      <c r="W45" s="2070"/>
      <c r="X45" s="2070"/>
      <c r="Y45" s="2070"/>
      <c r="Z45" s="2070"/>
      <c r="AA45" s="2070"/>
      <c r="AB45" s="2070"/>
      <c r="AC45" s="2070"/>
      <c r="AD45" s="2070"/>
      <c r="AE45" s="2071"/>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4" t="s">
        <v>368</v>
      </c>
      <c r="B52" s="2105"/>
      <c r="C52" s="2105"/>
      <c r="D52" s="2105"/>
      <c r="E52" s="2105"/>
      <c r="F52" s="2105"/>
      <c r="G52" s="2105"/>
      <c r="H52" s="2105"/>
      <c r="I52" s="2105"/>
      <c r="J52" s="2105"/>
      <c r="K52" s="2105"/>
      <c r="L52" s="2105"/>
      <c r="M52" s="2105"/>
      <c r="N52" s="2105"/>
      <c r="O52" s="2105"/>
      <c r="P52" s="2105"/>
      <c r="Q52" s="2105"/>
      <c r="R52" s="2105"/>
      <c r="S52" s="2105"/>
      <c r="T52" s="2105"/>
      <c r="U52" s="2105"/>
      <c r="V52" s="2105"/>
      <c r="W52" s="2105"/>
      <c r="X52" s="2105"/>
      <c r="Y52" s="2105"/>
      <c r="Z52" s="2105"/>
      <c r="AA52" s="2105"/>
      <c r="AB52" s="2105"/>
      <c r="AC52" s="2105"/>
      <c r="AD52" s="2105"/>
      <c r="AE52" s="2105"/>
      <c r="AF52" s="2106"/>
    </row>
    <row r="53" spans="1:32" s="252" customFormat="1" ht="75" x14ac:dyDescent="0.3">
      <c r="A53" s="367" t="s">
        <v>28</v>
      </c>
      <c r="B53" s="368">
        <f>B54+B55</f>
        <v>309.8</v>
      </c>
      <c r="C53" s="368">
        <f>C54+C55</f>
        <v>0</v>
      </c>
      <c r="D53" s="368">
        <f>D54+D55</f>
        <v>303.8</v>
      </c>
      <c r="E53" s="368">
        <f>E54+E55</f>
        <v>303.8</v>
      </c>
      <c r="F53" s="369">
        <f>IFERROR(E53/B53*100,0)</f>
        <v>98.063266623628138</v>
      </c>
      <c r="G53" s="369">
        <f>IFERROR(E53/C53*100,0)</f>
        <v>0</v>
      </c>
      <c r="H53" s="368">
        <f t="shared" ref="H53:AA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v>303.8</v>
      </c>
      <c r="AD53" s="368"/>
      <c r="AE53" s="368"/>
      <c r="AF53" s="2134" t="s">
        <v>742</v>
      </c>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303.8</v>
      </c>
      <c r="E55" s="371">
        <f t="shared" si="8"/>
        <v>303.8</v>
      </c>
      <c r="F55" s="49">
        <f>IFERROR(E55/B55*100,0)</f>
        <v>98.063266623628138</v>
      </c>
      <c r="G55" s="49">
        <f>IFERROR(E55/C55*100,0)</f>
        <v>0</v>
      </c>
      <c r="H55" s="371">
        <f t="shared" ref="H55:AB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v>303.8</v>
      </c>
      <c r="AD55" s="371"/>
      <c r="AE55" s="371"/>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107" t="s">
        <v>369</v>
      </c>
      <c r="B57" s="2108"/>
      <c r="C57" s="2108"/>
      <c r="D57" s="2108"/>
      <c r="E57" s="2108"/>
      <c r="F57" s="2108"/>
      <c r="G57" s="2108"/>
      <c r="H57" s="2108"/>
      <c r="I57" s="2108"/>
      <c r="J57" s="2108"/>
      <c r="K57" s="2108"/>
      <c r="L57" s="2108"/>
      <c r="M57" s="2108"/>
      <c r="N57" s="2108"/>
      <c r="O57" s="2108"/>
      <c r="P57" s="2108"/>
      <c r="Q57" s="2108"/>
      <c r="R57" s="2108"/>
      <c r="S57" s="2108"/>
      <c r="T57" s="2108"/>
      <c r="U57" s="2108"/>
      <c r="V57" s="2108"/>
      <c r="W57" s="2108"/>
      <c r="X57" s="2108"/>
      <c r="Y57" s="2108"/>
      <c r="Z57" s="2108"/>
      <c r="AA57" s="2108"/>
      <c r="AB57" s="2108"/>
      <c r="AC57" s="2108"/>
      <c r="AD57" s="2108"/>
      <c r="AE57" s="2108"/>
      <c r="AF57" s="2109"/>
    </row>
    <row r="58" spans="1:32" s="252" customFormat="1" ht="18.75" x14ac:dyDescent="0.3">
      <c r="A58" s="367" t="s">
        <v>273</v>
      </c>
      <c r="B58" s="368">
        <f>B59</f>
        <v>309.8</v>
      </c>
      <c r="C58" s="368">
        <f>C59</f>
        <v>0</v>
      </c>
      <c r="D58" s="368">
        <f>D59</f>
        <v>303.8</v>
      </c>
      <c r="E58" s="368">
        <f>E59</f>
        <v>303.8</v>
      </c>
      <c r="F58" s="369">
        <f>IFERROR(E58/B58*100,0)</f>
        <v>98.063266623628138</v>
      </c>
      <c r="G58" s="369">
        <f>IFERROR(E58/C58*100,0)</f>
        <v>0</v>
      </c>
      <c r="H58" s="400">
        <f>H59</f>
        <v>0</v>
      </c>
      <c r="I58" s="400">
        <f t="shared" ref="I58:AB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v>303.8</v>
      </c>
      <c r="AD58" s="400"/>
      <c r="AE58" s="400"/>
      <c r="AF58" s="370"/>
    </row>
    <row r="59" spans="1:32" s="252" customFormat="1" ht="18.75" x14ac:dyDescent="0.3">
      <c r="A59" s="14" t="s">
        <v>30</v>
      </c>
      <c r="B59" s="45">
        <f>H59+J59+L59+N59+P59+R59+T59+V59+X59+Z59+AB59+AD59</f>
        <v>309.8</v>
      </c>
      <c r="C59" s="371">
        <f>H59+J59+L59+N59+P59+R59+T59+V59+X59+Z59</f>
        <v>0</v>
      </c>
      <c r="D59" s="27">
        <f>E59</f>
        <v>303.8</v>
      </c>
      <c r="E59" s="45">
        <f>I59+K59+M59+O59+Q59+S59+U59+W59+Y59+AA59+AC59+AE59</f>
        <v>303.8</v>
      </c>
      <c r="F59" s="49">
        <f>IFERROR(E59/B59*100,0)</f>
        <v>98.063266623628138</v>
      </c>
      <c r="G59" s="49">
        <f>IFERROR(E59/C59*100,0)</f>
        <v>0</v>
      </c>
      <c r="H59" s="373"/>
      <c r="I59" s="373"/>
      <c r="J59" s="373"/>
      <c r="K59" s="373"/>
      <c r="L59" s="373"/>
      <c r="M59" s="373"/>
      <c r="N59" s="373"/>
      <c r="O59" s="373"/>
      <c r="P59" s="1659"/>
      <c r="Q59" s="1659"/>
      <c r="R59" s="1659"/>
      <c r="S59" s="1659"/>
      <c r="T59" s="373"/>
      <c r="U59" s="373"/>
      <c r="V59" s="373"/>
      <c r="W59" s="373"/>
      <c r="X59" s="373"/>
      <c r="Y59" s="373"/>
      <c r="Z59" s="373">
        <v>0</v>
      </c>
      <c r="AA59" s="373">
        <v>0</v>
      </c>
      <c r="AB59" s="373">
        <v>309.8</v>
      </c>
      <c r="AC59" s="373">
        <v>303.8</v>
      </c>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69" t="s">
        <v>370</v>
      </c>
      <c r="B61" s="2070"/>
      <c r="C61" s="2070"/>
      <c r="D61" s="2070"/>
      <c r="E61" s="2070"/>
      <c r="F61" s="2070"/>
      <c r="G61" s="2070"/>
      <c r="H61" s="2070"/>
      <c r="I61" s="2070"/>
      <c r="J61" s="2070"/>
      <c r="K61" s="2070"/>
      <c r="L61" s="2070"/>
      <c r="M61" s="2070"/>
      <c r="N61" s="2070"/>
      <c r="O61" s="2070"/>
      <c r="P61" s="2070"/>
      <c r="Q61" s="2070"/>
      <c r="R61" s="2070"/>
      <c r="S61" s="2070"/>
      <c r="T61" s="2070"/>
      <c r="U61" s="2070"/>
      <c r="V61" s="2070"/>
      <c r="W61" s="2070"/>
      <c r="X61" s="2070"/>
      <c r="Y61" s="2070"/>
      <c r="Z61" s="2070"/>
      <c r="AA61" s="2070"/>
      <c r="AB61" s="2070"/>
      <c r="AC61" s="2070"/>
      <c r="AD61" s="2070"/>
      <c r="AE61" s="2071"/>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69" t="s">
        <v>274</v>
      </c>
      <c r="B65" s="2070"/>
      <c r="C65" s="2070"/>
      <c r="D65" s="2070"/>
      <c r="E65" s="2070"/>
      <c r="F65" s="2070"/>
      <c r="G65" s="2070"/>
      <c r="H65" s="2070"/>
      <c r="I65" s="2070"/>
      <c r="J65" s="2070"/>
      <c r="K65" s="2070"/>
      <c r="L65" s="2070"/>
      <c r="M65" s="2070"/>
      <c r="N65" s="2070"/>
      <c r="O65" s="2070"/>
      <c r="P65" s="2070"/>
      <c r="Q65" s="2070"/>
      <c r="R65" s="2070"/>
      <c r="S65" s="2070"/>
      <c r="T65" s="2070"/>
      <c r="U65" s="2070"/>
      <c r="V65" s="2070"/>
      <c r="W65" s="2070"/>
      <c r="X65" s="2070"/>
      <c r="Y65" s="2070"/>
      <c r="Z65" s="2070"/>
      <c r="AA65" s="2070"/>
      <c r="AB65" s="2070"/>
      <c r="AC65" s="2070"/>
      <c r="AD65" s="2070"/>
      <c r="AE65" s="2071"/>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69" t="s">
        <v>371</v>
      </c>
      <c r="B69" s="2070"/>
      <c r="C69" s="2070"/>
      <c r="D69" s="2070"/>
      <c r="E69" s="2070"/>
      <c r="F69" s="2070"/>
      <c r="G69" s="2070"/>
      <c r="H69" s="2070"/>
      <c r="I69" s="2070"/>
      <c r="J69" s="2070"/>
      <c r="K69" s="2070"/>
      <c r="L69" s="2070"/>
      <c r="M69" s="2070"/>
      <c r="N69" s="2070"/>
      <c r="O69" s="2070"/>
      <c r="P69" s="2070"/>
      <c r="Q69" s="2070"/>
      <c r="R69" s="2070"/>
      <c r="S69" s="2070"/>
      <c r="T69" s="2070"/>
      <c r="U69" s="2070"/>
      <c r="V69" s="2070"/>
      <c r="W69" s="2070"/>
      <c r="X69" s="2070"/>
      <c r="Y69" s="2070"/>
      <c r="Z69" s="2070"/>
      <c r="AA69" s="2070"/>
      <c r="AB69" s="2070"/>
      <c r="AC69" s="2070"/>
      <c r="AD69" s="2070"/>
      <c r="AE69" s="2071"/>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69" t="s">
        <v>372</v>
      </c>
      <c r="B73" s="2070"/>
      <c r="C73" s="2070"/>
      <c r="D73" s="2070"/>
      <c r="E73" s="2070"/>
      <c r="F73" s="2070"/>
      <c r="G73" s="2070"/>
      <c r="H73" s="2070"/>
      <c r="I73" s="2070"/>
      <c r="J73" s="2070"/>
      <c r="K73" s="2070"/>
      <c r="L73" s="2070"/>
      <c r="M73" s="2070"/>
      <c r="N73" s="2070"/>
      <c r="O73" s="2070"/>
      <c r="P73" s="2070"/>
      <c r="Q73" s="2070"/>
      <c r="R73" s="2070"/>
      <c r="S73" s="2070"/>
      <c r="T73" s="2070"/>
      <c r="U73" s="2070"/>
      <c r="V73" s="2070"/>
      <c r="W73" s="2070"/>
      <c r="X73" s="2070"/>
      <c r="Y73" s="2070"/>
      <c r="Z73" s="2070"/>
      <c r="AA73" s="2070"/>
      <c r="AB73" s="2070"/>
      <c r="AC73" s="2070"/>
      <c r="AD73" s="2070"/>
      <c r="AE73" s="2070"/>
      <c r="AF73" s="2071"/>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4" t="s">
        <v>373</v>
      </c>
      <c r="B78" s="2115"/>
      <c r="C78" s="2115"/>
      <c r="D78" s="2115"/>
      <c r="E78" s="2115"/>
      <c r="F78" s="2115"/>
      <c r="G78" s="2115"/>
      <c r="H78" s="2115"/>
      <c r="I78" s="2115"/>
      <c r="J78" s="2115"/>
      <c r="K78" s="2115"/>
      <c r="L78" s="2115"/>
      <c r="M78" s="2115"/>
      <c r="N78" s="2115"/>
      <c r="O78" s="2115"/>
      <c r="P78" s="2115"/>
      <c r="Q78" s="2115"/>
      <c r="R78" s="2115"/>
      <c r="S78" s="2115"/>
      <c r="T78" s="2115"/>
      <c r="U78" s="2115"/>
      <c r="V78" s="2115"/>
      <c r="W78" s="2115"/>
      <c r="X78" s="2115"/>
      <c r="Y78" s="2115"/>
      <c r="Z78" s="2115"/>
      <c r="AA78" s="2115"/>
      <c r="AB78" s="2115"/>
      <c r="AC78" s="2115"/>
      <c r="AD78" s="2115"/>
      <c r="AE78" s="2116"/>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098" t="s">
        <v>374</v>
      </c>
      <c r="B82" s="2099"/>
      <c r="C82" s="2099"/>
      <c r="D82" s="2099"/>
      <c r="E82" s="2099"/>
      <c r="F82" s="2099"/>
      <c r="G82" s="2099"/>
      <c r="H82" s="2099"/>
      <c r="I82" s="2099"/>
      <c r="J82" s="2099"/>
      <c r="K82" s="2099"/>
      <c r="L82" s="2099"/>
      <c r="M82" s="2099"/>
      <c r="N82" s="2099"/>
      <c r="O82" s="2099"/>
      <c r="P82" s="2099"/>
      <c r="Q82" s="2099"/>
      <c r="R82" s="2099"/>
      <c r="S82" s="2099"/>
      <c r="T82" s="2099"/>
      <c r="U82" s="2099"/>
      <c r="V82" s="2099"/>
      <c r="W82" s="2099"/>
      <c r="X82" s="2099"/>
      <c r="Y82" s="2099"/>
      <c r="Z82" s="2099"/>
      <c r="AA82" s="2099"/>
      <c r="AB82" s="2099"/>
      <c r="AC82" s="2099"/>
      <c r="AD82" s="2099"/>
      <c r="AE82" s="2100"/>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098" t="s">
        <v>375</v>
      </c>
      <c r="B89" s="2099"/>
      <c r="C89" s="2099"/>
      <c r="D89" s="2099"/>
      <c r="E89" s="2099"/>
      <c r="F89" s="2099"/>
      <c r="G89" s="2099"/>
      <c r="H89" s="2099"/>
      <c r="I89" s="2099"/>
      <c r="J89" s="2099"/>
      <c r="K89" s="2099"/>
      <c r="L89" s="2099"/>
      <c r="M89" s="2099"/>
      <c r="N89" s="2099"/>
      <c r="O89" s="2099"/>
      <c r="P89" s="2099"/>
      <c r="Q89" s="2099"/>
      <c r="R89" s="2099"/>
      <c r="S89" s="2099"/>
      <c r="T89" s="2099"/>
      <c r="U89" s="2099"/>
      <c r="V89" s="2099"/>
      <c r="W89" s="2099"/>
      <c r="X89" s="2099"/>
      <c r="Y89" s="2099"/>
      <c r="Z89" s="2099"/>
      <c r="AA89" s="2099"/>
      <c r="AB89" s="2099"/>
      <c r="AC89" s="2099"/>
      <c r="AD89" s="2099"/>
      <c r="AE89" s="2100"/>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303.8</v>
      </c>
      <c r="E117" s="368">
        <f>E118+E119+E120</f>
        <v>303.8</v>
      </c>
      <c r="F117" s="369">
        <f>IFERROR(E117/B117*100,0)</f>
        <v>98.063266623628138</v>
      </c>
      <c r="G117" s="369">
        <f>IFERROR(E117/C117*100,0)</f>
        <v>0</v>
      </c>
      <c r="H117" s="368">
        <f>H118+H119+H120</f>
        <v>0</v>
      </c>
      <c r="I117" s="368">
        <f>I118+I119+I120</f>
        <v>0</v>
      </c>
      <c r="J117" s="368">
        <f t="shared" ref="J117:AB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v>303.8</v>
      </c>
      <c r="AD117" s="368"/>
      <c r="AE117" s="368"/>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303.8</v>
      </c>
      <c r="E120" s="371">
        <f t="shared" ref="E120" si="22">E14+E21+E28+E35+E55+E86+E93+E100+E107+E114</f>
        <v>303.8</v>
      </c>
      <c r="F120" s="49">
        <f>IFERROR(E120/B120*100,0)</f>
        <v>98.063266623628138</v>
      </c>
      <c r="G120" s="49">
        <f>IFERROR(E120/C120*100,0)</f>
        <v>0</v>
      </c>
      <c r="H120" s="371">
        <f t="shared" ref="H120:AB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v>303.8</v>
      </c>
      <c r="AD120" s="371"/>
      <c r="AE120" s="371"/>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1" t="s">
        <v>393</v>
      </c>
      <c r="B123" s="2102"/>
      <c r="C123" s="2102"/>
      <c r="D123" s="2102"/>
      <c r="E123" s="2102"/>
      <c r="F123" s="2102"/>
      <c r="G123" s="2102"/>
      <c r="H123" s="2102"/>
      <c r="I123" s="2102"/>
      <c r="J123" s="2102"/>
      <c r="K123" s="2102"/>
      <c r="L123" s="2102"/>
      <c r="M123" s="2102"/>
      <c r="N123" s="2102"/>
      <c r="O123" s="2102"/>
      <c r="P123" s="2102"/>
      <c r="Q123" s="2102"/>
      <c r="R123" s="2102"/>
      <c r="S123" s="2102"/>
      <c r="T123" s="2102"/>
      <c r="U123" s="2102"/>
      <c r="V123" s="2102"/>
      <c r="W123" s="2102"/>
      <c r="X123" s="2102"/>
      <c r="Y123" s="2102"/>
      <c r="Z123" s="2102"/>
      <c r="AA123" s="2102"/>
      <c r="AB123" s="2102"/>
      <c r="AC123" s="2102"/>
      <c r="AD123" s="2102"/>
      <c r="AE123" s="2103"/>
      <c r="AF123" s="383"/>
    </row>
    <row r="124" spans="1:32" ht="18.75" x14ac:dyDescent="0.3">
      <c r="A124" s="2104" t="s">
        <v>379</v>
      </c>
      <c r="B124" s="2105"/>
      <c r="C124" s="2105"/>
      <c r="D124" s="2105"/>
      <c r="E124" s="2105"/>
      <c r="F124" s="2105"/>
      <c r="G124" s="2105"/>
      <c r="H124" s="2105"/>
      <c r="I124" s="2105"/>
      <c r="J124" s="2105"/>
      <c r="K124" s="2105"/>
      <c r="L124" s="2105"/>
      <c r="M124" s="2105"/>
      <c r="N124" s="2105"/>
      <c r="O124" s="2105"/>
      <c r="P124" s="2105"/>
      <c r="Q124" s="2105"/>
      <c r="R124" s="2105"/>
      <c r="S124" s="2105"/>
      <c r="T124" s="2105"/>
      <c r="U124" s="2105"/>
      <c r="V124" s="2105"/>
      <c r="W124" s="2105"/>
      <c r="X124" s="2105"/>
      <c r="Y124" s="2105"/>
      <c r="Z124" s="2105"/>
      <c r="AA124" s="2105"/>
      <c r="AB124" s="2105"/>
      <c r="AC124" s="2105"/>
      <c r="AD124" s="2105"/>
      <c r="AE124" s="2105"/>
      <c r="AF124" s="2106"/>
    </row>
    <row r="125" spans="1:32" s="252" customFormat="1" ht="18.75" x14ac:dyDescent="0.3">
      <c r="A125" s="367" t="s">
        <v>28</v>
      </c>
      <c r="B125" s="368">
        <f ca="1">B126+B127+B128</f>
        <v>89</v>
      </c>
      <c r="C125" s="368">
        <f ca="1">C126+C127+C128</f>
        <v>89</v>
      </c>
      <c r="D125" s="368">
        <f>D126+D127+D128</f>
        <v>89</v>
      </c>
      <c r="E125" s="368">
        <f ca="1">E126+E127+E128</f>
        <v>80</v>
      </c>
      <c r="F125" s="369">
        <f ca="1">IFERROR(E125/B125*100,0)</f>
        <v>89.887640449438194</v>
      </c>
      <c r="G125" s="369">
        <f ca="1">IFERROR(E125/C125*100,0)</f>
        <v>89.887640449438194</v>
      </c>
      <c r="H125" s="368">
        <f ca="1">H126+H127+H128</f>
        <v>0</v>
      </c>
      <c r="I125" s="368">
        <f ca="1">I126+I127+I128</f>
        <v>0</v>
      </c>
      <c r="J125" s="368">
        <f t="shared" ref="J125:AA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9</v>
      </c>
      <c r="Z125" s="368">
        <f t="shared" si="24"/>
        <v>0</v>
      </c>
      <c r="AA125" s="368">
        <f t="shared" si="24"/>
        <v>0</v>
      </c>
      <c r="AB125" s="368">
        <v>0</v>
      </c>
      <c r="AC125" s="368">
        <v>0</v>
      </c>
      <c r="AD125" s="368"/>
      <c r="AE125" s="368"/>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si="25">D135+D142+D149+D156+D163+D170</f>
        <v>89</v>
      </c>
      <c r="E128" s="371">
        <f t="shared" ca="1" si="25"/>
        <v>80</v>
      </c>
      <c r="F128" s="49">
        <f ca="1">IFERROR(E128/B128*100,0)</f>
        <v>89.887640449438194</v>
      </c>
      <c r="G128" s="49">
        <f ca="1">IFERROR(E128/C128*100,0)</f>
        <v>89.887640449438194</v>
      </c>
      <c r="H128" s="371">
        <f t="shared" ref="H128:AA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9</v>
      </c>
      <c r="Z128" s="371">
        <f t="shared" si="26"/>
        <v>0</v>
      </c>
      <c r="AA128" s="371">
        <f t="shared" si="26"/>
        <v>0</v>
      </c>
      <c r="AB128" s="371">
        <v>0</v>
      </c>
      <c r="AC128" s="371">
        <v>0</v>
      </c>
      <c r="AD128" s="371"/>
      <c r="AE128" s="371"/>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69" t="s">
        <v>380</v>
      </c>
      <c r="B131" s="2070"/>
      <c r="C131" s="2070"/>
      <c r="D131" s="2070"/>
      <c r="E131" s="2070"/>
      <c r="F131" s="2070"/>
      <c r="G131" s="2070"/>
      <c r="H131" s="2070"/>
      <c r="I131" s="2070"/>
      <c r="J131" s="2070"/>
      <c r="K131" s="2070"/>
      <c r="L131" s="2070"/>
      <c r="M131" s="2070"/>
      <c r="N131" s="2070"/>
      <c r="O131" s="2070"/>
      <c r="P131" s="2070"/>
      <c r="Q131" s="2070"/>
      <c r="R131" s="2070"/>
      <c r="S131" s="2070"/>
      <c r="T131" s="2070"/>
      <c r="U131" s="2070"/>
      <c r="V131" s="2070"/>
      <c r="W131" s="2070"/>
      <c r="X131" s="2070"/>
      <c r="Y131" s="2070"/>
      <c r="Z131" s="2070"/>
      <c r="AA131" s="2070"/>
      <c r="AB131" s="2070"/>
      <c r="AC131" s="2070"/>
      <c r="AD131" s="2070"/>
      <c r="AE131" s="2071"/>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107" t="s">
        <v>381</v>
      </c>
      <c r="B138" s="2108"/>
      <c r="C138" s="2108"/>
      <c r="D138" s="2108"/>
      <c r="E138" s="2108"/>
      <c r="F138" s="2108"/>
      <c r="G138" s="2108"/>
      <c r="H138" s="2108"/>
      <c r="I138" s="2108"/>
      <c r="J138" s="2108"/>
      <c r="K138" s="2108"/>
      <c r="L138" s="2108"/>
      <c r="M138" s="2108"/>
      <c r="N138" s="2108"/>
      <c r="O138" s="2108"/>
      <c r="P138" s="2108"/>
      <c r="Q138" s="2108"/>
      <c r="R138" s="2108"/>
      <c r="S138" s="2108"/>
      <c r="T138" s="2108"/>
      <c r="U138" s="2108"/>
      <c r="V138" s="2108"/>
      <c r="W138" s="2108"/>
      <c r="X138" s="2108"/>
      <c r="Y138" s="2108"/>
      <c r="Z138" s="2108"/>
      <c r="AA138" s="2108"/>
      <c r="AB138" s="2108"/>
      <c r="AC138" s="2108"/>
      <c r="AD138" s="2108"/>
      <c r="AE138" s="2108"/>
      <c r="AF138" s="2109"/>
    </row>
    <row r="139" spans="1:32" s="252" customFormat="1" ht="18.75" x14ac:dyDescent="0.3">
      <c r="A139" s="367" t="s">
        <v>28</v>
      </c>
      <c r="B139" s="368">
        <f ca="1">B140+B141+B142</f>
        <v>9</v>
      </c>
      <c r="C139" s="368">
        <f ca="1">C140+C141+C142</f>
        <v>9</v>
      </c>
      <c r="D139" s="368">
        <f>D140+D141+D142</f>
        <v>9</v>
      </c>
      <c r="E139" s="368">
        <f ca="1">E140+E141+E142</f>
        <v>0</v>
      </c>
      <c r="F139" s="369">
        <f ca="1">IFERROR(E139/B139*100,0)</f>
        <v>0</v>
      </c>
      <c r="G139" s="369">
        <f ca="1">IFERROR(E139/C139*100,0)</f>
        <v>0</v>
      </c>
      <c r="H139" s="368">
        <f t="shared" ref="H139:Z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9</v>
      </c>
      <c r="Z139" s="368">
        <f t="shared" si="28"/>
        <v>0</v>
      </c>
      <c r="AA139" s="368">
        <v>0</v>
      </c>
      <c r="AB139" s="368">
        <v>0</v>
      </c>
      <c r="AC139" s="368">
        <v>0</v>
      </c>
      <c r="AD139" s="368"/>
      <c r="AE139" s="368"/>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93.75" x14ac:dyDescent="0.3">
      <c r="A142" s="14" t="s">
        <v>30</v>
      </c>
      <c r="B142" s="371">
        <f ca="1">H142+J142+L142+N142+P142+R142+T142+V142+X142+Z142+AB142+AD142</f>
        <v>9</v>
      </c>
      <c r="C142" s="371">
        <f ca="1">H142+J142+L142+N142+P142+R142+T142+V142+X142+Z142</f>
        <v>9</v>
      </c>
      <c r="D142" s="371">
        <v>9</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v>9</v>
      </c>
      <c r="Z142" s="373">
        <v>0</v>
      </c>
      <c r="AA142" s="373">
        <v>0</v>
      </c>
      <c r="AB142" s="373">
        <v>0</v>
      </c>
      <c r="AC142" s="373">
        <v>0</v>
      </c>
      <c r="AD142" s="374"/>
      <c r="AE142" s="375"/>
      <c r="AF142" s="376" t="s">
        <v>740</v>
      </c>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69" t="s">
        <v>382</v>
      </c>
      <c r="B145" s="2070"/>
      <c r="C145" s="2070"/>
      <c r="D145" s="2070"/>
      <c r="E145" s="2070"/>
      <c r="F145" s="2070"/>
      <c r="G145" s="2070"/>
      <c r="H145" s="2070"/>
      <c r="I145" s="2070"/>
      <c r="J145" s="2070"/>
      <c r="K145" s="2070"/>
      <c r="L145" s="2070"/>
      <c r="M145" s="2070"/>
      <c r="N145" s="2070"/>
      <c r="O145" s="2070"/>
      <c r="P145" s="2070"/>
      <c r="Q145" s="2070"/>
      <c r="R145" s="2070"/>
      <c r="S145" s="2070"/>
      <c r="T145" s="2070"/>
      <c r="U145" s="2070"/>
      <c r="V145" s="2070"/>
      <c r="W145" s="2070"/>
      <c r="X145" s="2070"/>
      <c r="Y145" s="2070"/>
      <c r="Z145" s="2070"/>
      <c r="AA145" s="2070"/>
      <c r="AB145" s="2070"/>
      <c r="AC145" s="2070"/>
      <c r="AD145" s="2070"/>
      <c r="AE145" s="2071"/>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69" t="s">
        <v>383</v>
      </c>
      <c r="B152" s="2070"/>
      <c r="C152" s="2070"/>
      <c r="D152" s="2070"/>
      <c r="E152" s="2070"/>
      <c r="F152" s="2070"/>
      <c r="G152" s="2070"/>
      <c r="H152" s="2070"/>
      <c r="I152" s="2070"/>
      <c r="J152" s="2070"/>
      <c r="K152" s="2070"/>
      <c r="L152" s="2070"/>
      <c r="M152" s="2070"/>
      <c r="N152" s="2070"/>
      <c r="O152" s="2070"/>
      <c r="P152" s="2070"/>
      <c r="Q152" s="2070"/>
      <c r="R152" s="2070"/>
      <c r="S152" s="2070"/>
      <c r="T152" s="2070"/>
      <c r="U152" s="2070"/>
      <c r="V152" s="2070"/>
      <c r="W152" s="2070"/>
      <c r="X152" s="2070"/>
      <c r="Y152" s="2070"/>
      <c r="Z152" s="2070"/>
      <c r="AA152" s="2070"/>
      <c r="AB152" s="2070"/>
      <c r="AC152" s="2070"/>
      <c r="AD152" s="2070"/>
      <c r="AE152" s="2071"/>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69" t="s">
        <v>384</v>
      </c>
      <c r="B159" s="2070"/>
      <c r="C159" s="2070"/>
      <c r="D159" s="2070"/>
      <c r="E159" s="2070"/>
      <c r="F159" s="2070"/>
      <c r="G159" s="2070"/>
      <c r="H159" s="2070"/>
      <c r="I159" s="2070"/>
      <c r="J159" s="2070"/>
      <c r="K159" s="2070"/>
      <c r="L159" s="2070"/>
      <c r="M159" s="2070"/>
      <c r="N159" s="2070"/>
      <c r="O159" s="2070"/>
      <c r="P159" s="2070"/>
      <c r="Q159" s="2070"/>
      <c r="R159" s="2070"/>
      <c r="S159" s="2070"/>
      <c r="T159" s="2070"/>
      <c r="U159" s="2070"/>
      <c r="V159" s="2070"/>
      <c r="W159" s="2070"/>
      <c r="X159" s="2070"/>
      <c r="Y159" s="2070"/>
      <c r="Z159" s="2070"/>
      <c r="AA159" s="2070"/>
      <c r="AB159" s="2070"/>
      <c r="AC159" s="2070"/>
      <c r="AD159" s="2070"/>
      <c r="AE159" s="2071"/>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107" t="s">
        <v>385</v>
      </c>
      <c r="B166" s="2108"/>
      <c r="C166" s="2108"/>
      <c r="D166" s="2108"/>
      <c r="E166" s="2108"/>
      <c r="F166" s="2108"/>
      <c r="G166" s="2108"/>
      <c r="H166" s="2108"/>
      <c r="I166" s="2108"/>
      <c r="J166" s="2108"/>
      <c r="K166" s="2108"/>
      <c r="L166" s="2108"/>
      <c r="M166" s="2108"/>
      <c r="N166" s="2108"/>
      <c r="O166" s="2108"/>
      <c r="P166" s="2108"/>
      <c r="Q166" s="2108"/>
      <c r="R166" s="2108"/>
      <c r="S166" s="2108"/>
      <c r="T166" s="2108"/>
      <c r="U166" s="2108"/>
      <c r="V166" s="2108"/>
      <c r="W166" s="2108"/>
      <c r="X166" s="2108"/>
      <c r="Y166" s="2108"/>
      <c r="Z166" s="2108"/>
      <c r="AA166" s="2108"/>
      <c r="AB166" s="2108"/>
      <c r="AC166" s="2108"/>
      <c r="AD166" s="2108"/>
      <c r="AE166" s="2108"/>
      <c r="AF166" s="2109"/>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v>0</v>
      </c>
      <c r="I170" s="373">
        <v>0</v>
      </c>
      <c r="J170" s="373">
        <v>0</v>
      </c>
      <c r="K170" s="373">
        <v>0</v>
      </c>
      <c r="L170" s="373">
        <v>80</v>
      </c>
      <c r="M170" s="373">
        <v>80</v>
      </c>
      <c r="N170" s="373">
        <v>0</v>
      </c>
      <c r="O170" s="373">
        <v>0</v>
      </c>
      <c r="P170" s="1659">
        <v>0</v>
      </c>
      <c r="Q170" s="1659">
        <v>0</v>
      </c>
      <c r="R170" s="1659">
        <v>0</v>
      </c>
      <c r="S170" s="1659">
        <v>0</v>
      </c>
      <c r="T170" s="373">
        <v>0</v>
      </c>
      <c r="U170" s="373">
        <v>0</v>
      </c>
      <c r="V170" s="373">
        <v>0</v>
      </c>
      <c r="W170" s="373">
        <v>0</v>
      </c>
      <c r="X170" s="373">
        <v>0</v>
      </c>
      <c r="Y170" s="373">
        <v>0</v>
      </c>
      <c r="Z170" s="373">
        <v>0</v>
      </c>
      <c r="AA170" s="373">
        <v>0</v>
      </c>
      <c r="AB170" s="373">
        <v>0</v>
      </c>
      <c r="AC170" s="373">
        <v>0</v>
      </c>
      <c r="AD170" s="374">
        <v>0</v>
      </c>
      <c r="AE170" s="375">
        <v>0</v>
      </c>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4" t="s">
        <v>386</v>
      </c>
      <c r="B173" s="2105"/>
      <c r="C173" s="2105"/>
      <c r="D173" s="2105"/>
      <c r="E173" s="2105"/>
      <c r="F173" s="2105"/>
      <c r="G173" s="2105"/>
      <c r="H173" s="2105"/>
      <c r="I173" s="2105"/>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6"/>
    </row>
    <row r="174" spans="1:32" s="252" customFormat="1" ht="18.75" x14ac:dyDescent="0.3">
      <c r="A174" s="367" t="s">
        <v>28</v>
      </c>
      <c r="B174" s="368">
        <f>B175+B176+B177</f>
        <v>40</v>
      </c>
      <c r="C174" s="368">
        <f>C175+C176+C177</f>
        <v>5</v>
      </c>
      <c r="D174" s="368">
        <f>D175+D176+D177</f>
        <v>17</v>
      </c>
      <c r="E174" s="368">
        <f>E175+E176+E177</f>
        <v>17</v>
      </c>
      <c r="F174" s="369">
        <f>IFERROR(E174/B174*100,0)</f>
        <v>42.5</v>
      </c>
      <c r="G174" s="369">
        <f>IFERROR(E174/C174*100,0)</f>
        <v>340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v>5</v>
      </c>
      <c r="AA174" s="368">
        <v>5</v>
      </c>
      <c r="AB174" s="368">
        <v>35</v>
      </c>
      <c r="AC174" s="368">
        <f t="shared" si="49"/>
        <v>12</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5</v>
      </c>
      <c r="D177" s="371">
        <f>D184+D191</f>
        <v>17</v>
      </c>
      <c r="E177" s="371">
        <f>E184+E191</f>
        <v>17</v>
      </c>
      <c r="F177" s="49">
        <f>IFERROR(E177/B177*100,0)</f>
        <v>42.5</v>
      </c>
      <c r="G177" s="49">
        <f>IFERROR(E177/C177*100,0)</f>
        <v>340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v>5</v>
      </c>
      <c r="AA177" s="371">
        <v>5</v>
      </c>
      <c r="AB177" s="371">
        <v>35</v>
      </c>
      <c r="AC177" s="371">
        <f t="shared" si="50"/>
        <v>12</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107" t="s">
        <v>387</v>
      </c>
      <c r="B180" s="2108"/>
      <c r="C180" s="2108"/>
      <c r="D180" s="2108"/>
      <c r="E180" s="2108"/>
      <c r="F180" s="2108"/>
      <c r="G180" s="2108"/>
      <c r="H180" s="2108"/>
      <c r="I180" s="2108"/>
      <c r="J180" s="2108"/>
      <c r="K180" s="2108"/>
      <c r="L180" s="2108"/>
      <c r="M180" s="2108"/>
      <c r="N180" s="2108"/>
      <c r="O180" s="2108"/>
      <c r="P180" s="2108"/>
      <c r="Q180" s="2108"/>
      <c r="R180" s="2108"/>
      <c r="S180" s="2108"/>
      <c r="T180" s="2108"/>
      <c r="U180" s="2108"/>
      <c r="V180" s="2108"/>
      <c r="W180" s="2108"/>
      <c r="X180" s="2108"/>
      <c r="Y180" s="2108"/>
      <c r="Z180" s="2108"/>
      <c r="AA180" s="2108"/>
      <c r="AB180" s="2108"/>
      <c r="AC180" s="2108"/>
      <c r="AD180" s="2108"/>
      <c r="AE180" s="2108"/>
      <c r="AF180" s="2109"/>
    </row>
    <row r="181" spans="1:32" s="252" customFormat="1" ht="18.75" x14ac:dyDescent="0.3">
      <c r="A181" s="367" t="s">
        <v>28</v>
      </c>
      <c r="B181" s="368">
        <f>B182+B183+B184</f>
        <v>40</v>
      </c>
      <c r="C181" s="368">
        <f>C182+C183+C184</f>
        <v>5</v>
      </c>
      <c r="D181" s="368">
        <f>D182+D183+D184</f>
        <v>17</v>
      </c>
      <c r="E181" s="368">
        <f>E182+E183+E184</f>
        <v>17</v>
      </c>
      <c r="F181" s="369">
        <f>IFERROR(E181/B181*100,0)</f>
        <v>42.5</v>
      </c>
      <c r="G181" s="369">
        <f>IFERROR(E181/C181*100,0)</f>
        <v>340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v>5</v>
      </c>
      <c r="AA181" s="368">
        <v>5</v>
      </c>
      <c r="AB181" s="368">
        <v>35</v>
      </c>
      <c r="AC181" s="368">
        <v>12</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5</v>
      </c>
      <c r="D184" s="371">
        <f>E184</f>
        <v>17</v>
      </c>
      <c r="E184" s="371">
        <f>K184+M184+O184+Q184+S184+U184+W184+Y184+AA184+AC184+AE184</f>
        <v>17</v>
      </c>
      <c r="F184" s="49">
        <f>IFERROR(E184/B184*100,0)</f>
        <v>42.5</v>
      </c>
      <c r="G184" s="49">
        <f>IFERROR(E184/C184*100,0)</f>
        <v>340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5</v>
      </c>
      <c r="AA184" s="373">
        <v>5</v>
      </c>
      <c r="AB184" s="373">
        <v>35</v>
      </c>
      <c r="AC184" s="373">
        <v>12</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69" t="s">
        <v>388</v>
      </c>
      <c r="B187" s="2070"/>
      <c r="C187" s="2070"/>
      <c r="D187" s="2070"/>
      <c r="E187" s="2070"/>
      <c r="F187" s="2070"/>
      <c r="G187" s="2070"/>
      <c r="H187" s="2070"/>
      <c r="I187" s="2070"/>
      <c r="J187" s="2070"/>
      <c r="K187" s="2070"/>
      <c r="L187" s="2070"/>
      <c r="M187" s="2070"/>
      <c r="N187" s="2070"/>
      <c r="O187" s="2070"/>
      <c r="P187" s="2070"/>
      <c r="Q187" s="2070"/>
      <c r="R187" s="2070"/>
      <c r="S187" s="2070"/>
      <c r="T187" s="2070"/>
      <c r="U187" s="2070"/>
      <c r="V187" s="2070"/>
      <c r="W187" s="2070"/>
      <c r="X187" s="2070"/>
      <c r="Y187" s="2070"/>
      <c r="Z187" s="2070"/>
      <c r="AA187" s="2070"/>
      <c r="AB187" s="2070"/>
      <c r="AC187" s="2070"/>
      <c r="AD187" s="2070"/>
      <c r="AE187" s="2071"/>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098" t="s">
        <v>389</v>
      </c>
      <c r="B194" s="2099"/>
      <c r="C194" s="2099"/>
      <c r="D194" s="2099"/>
      <c r="E194" s="2099"/>
      <c r="F194" s="2099"/>
      <c r="G194" s="2099"/>
      <c r="H194" s="2099"/>
      <c r="I194" s="2099"/>
      <c r="J194" s="2099"/>
      <c r="K194" s="2099"/>
      <c r="L194" s="2099"/>
      <c r="M194" s="2099"/>
      <c r="N194" s="2099"/>
      <c r="O194" s="2099"/>
      <c r="P194" s="2099"/>
      <c r="Q194" s="2099"/>
      <c r="R194" s="2099"/>
      <c r="S194" s="2099"/>
      <c r="T194" s="2099"/>
      <c r="U194" s="2099"/>
      <c r="V194" s="2099"/>
      <c r="W194" s="2099"/>
      <c r="X194" s="2099"/>
      <c r="Y194" s="2099"/>
      <c r="Z194" s="2099"/>
      <c r="AA194" s="2099"/>
      <c r="AB194" s="2099"/>
      <c r="AC194" s="2099"/>
      <c r="AD194" s="2099"/>
      <c r="AE194" s="2100"/>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4" t="s">
        <v>390</v>
      </c>
      <c r="B201" s="2105"/>
      <c r="C201" s="2105"/>
      <c r="D201" s="2105"/>
      <c r="E201" s="2105"/>
      <c r="F201" s="2105"/>
      <c r="G201" s="2105"/>
      <c r="H201" s="2105"/>
      <c r="I201" s="2105"/>
      <c r="J201" s="2105"/>
      <c r="K201" s="2105"/>
      <c r="L201" s="2105"/>
      <c r="M201" s="2105"/>
      <c r="N201" s="2105"/>
      <c r="O201" s="2105"/>
      <c r="P201" s="2105"/>
      <c r="Q201" s="2105"/>
      <c r="R201" s="2105"/>
      <c r="S201" s="2105"/>
      <c r="T201" s="2105"/>
      <c r="U201" s="2105"/>
      <c r="V201" s="2105"/>
      <c r="W201" s="2105"/>
      <c r="X201" s="2105"/>
      <c r="Y201" s="2105"/>
      <c r="Z201" s="2105"/>
      <c r="AA201" s="2105"/>
      <c r="AB201" s="2105"/>
      <c r="AC201" s="2105"/>
      <c r="AD201" s="2105"/>
      <c r="AE201" s="2105"/>
      <c r="AF201" s="2106"/>
    </row>
    <row r="202" spans="1:32" s="252" customFormat="1" ht="18.75" x14ac:dyDescent="0.3">
      <c r="A202" s="367" t="s">
        <v>28</v>
      </c>
      <c r="B202" s="368">
        <f>B203+B204+B205</f>
        <v>6.7</v>
      </c>
      <c r="C202" s="368">
        <f>C203+C204+C205</f>
        <v>6.7</v>
      </c>
      <c r="D202" s="368">
        <f>D203+D204+D205</f>
        <v>6.7</v>
      </c>
      <c r="E202" s="368">
        <f>E203+E204+E205</f>
        <v>6.7</v>
      </c>
      <c r="F202" s="369">
        <f>IFERROR(E202/B202*100,0)</f>
        <v>100</v>
      </c>
      <c r="G202" s="369">
        <f>IFERROR(E202/C202*100,0)</f>
        <v>100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v>6.7</v>
      </c>
      <c r="AA202" s="368">
        <v>6.7</v>
      </c>
      <c r="AB202" s="368">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6.7</v>
      </c>
      <c r="E205" s="371">
        <f>E212</f>
        <v>6.7</v>
      </c>
      <c r="F205" s="49">
        <f>IFERROR(E205/B205*100,0)</f>
        <v>100</v>
      </c>
      <c r="G205" s="49">
        <f>IFERROR(E205/C205*100,0)</f>
        <v>100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v>6.7</v>
      </c>
      <c r="AA205" s="371">
        <v>6.7</v>
      </c>
      <c r="AB205" s="371">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107" t="s">
        <v>391</v>
      </c>
      <c r="B208" s="2108"/>
      <c r="C208" s="2108"/>
      <c r="D208" s="2108"/>
      <c r="E208" s="2108"/>
      <c r="F208" s="2108"/>
      <c r="G208" s="2108"/>
      <c r="H208" s="2108"/>
      <c r="I208" s="2108"/>
      <c r="J208" s="2108"/>
      <c r="K208" s="2108"/>
      <c r="L208" s="2108"/>
      <c r="M208" s="2108"/>
      <c r="N208" s="2108"/>
      <c r="O208" s="2108"/>
      <c r="P208" s="2108"/>
      <c r="Q208" s="2108"/>
      <c r="R208" s="2108"/>
      <c r="S208" s="2108"/>
      <c r="T208" s="2108"/>
      <c r="U208" s="2108"/>
      <c r="V208" s="2108"/>
      <c r="W208" s="2108"/>
      <c r="X208" s="2108"/>
      <c r="Y208" s="2108"/>
      <c r="Z208" s="2108"/>
      <c r="AA208" s="2108"/>
      <c r="AB208" s="2108"/>
      <c r="AC208" s="2108"/>
      <c r="AD208" s="2108"/>
      <c r="AE208" s="2108"/>
      <c r="AF208" s="2109"/>
    </row>
    <row r="209" spans="1:32" s="252" customFormat="1" ht="18.75" x14ac:dyDescent="0.3">
      <c r="A209" s="367" t="s">
        <v>28</v>
      </c>
      <c r="B209" s="368">
        <f>B210+B211+B212</f>
        <v>6.7</v>
      </c>
      <c r="C209" s="368">
        <f>C210+C211+C212</f>
        <v>6.7</v>
      </c>
      <c r="D209" s="368">
        <f>D210+D211+D212</f>
        <v>6.7</v>
      </c>
      <c r="E209" s="368">
        <f>E210+E211+E212</f>
        <v>6.7</v>
      </c>
      <c r="F209" s="369">
        <f>IFERROR(E209/B209*100,0)</f>
        <v>100</v>
      </c>
      <c r="G209" s="369">
        <f>IFERROR(E209/C209*100,0)</f>
        <v>100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v>6.7</v>
      </c>
      <c r="AA209" s="368">
        <v>6.7</v>
      </c>
      <c r="AB209" s="368">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50" x14ac:dyDescent="0.3">
      <c r="A212" s="14" t="s">
        <v>30</v>
      </c>
      <c r="B212" s="371">
        <f>H212+J212+L212+N212+P212+R212+T212+V212+X212+Z212+AB212+AD212</f>
        <v>6.7</v>
      </c>
      <c r="C212" s="371">
        <f>H212+J212+L212+N212+P212+R212+T212+V212+X212+Z212</f>
        <v>6.7</v>
      </c>
      <c r="D212" s="371">
        <f>E212</f>
        <v>6.7</v>
      </c>
      <c r="E212" s="371">
        <f>I212+K212+M212+O212+Q212+S212+U212+W212+Y212+AA212+AC212+AE212</f>
        <v>6.7</v>
      </c>
      <c r="F212" s="49">
        <f>IFERROR(E212/B212*100,0)</f>
        <v>100</v>
      </c>
      <c r="G212" s="49">
        <f>IFERROR(E212/C212*100,0)</f>
        <v>100</v>
      </c>
      <c r="H212" s="373">
        <v>0</v>
      </c>
      <c r="I212" s="373">
        <v>0</v>
      </c>
      <c r="J212" s="373">
        <v>0</v>
      </c>
      <c r="K212" s="373">
        <v>0</v>
      </c>
      <c r="L212" s="373">
        <v>0</v>
      </c>
      <c r="M212" s="373">
        <v>0</v>
      </c>
      <c r="N212" s="373">
        <v>0</v>
      </c>
      <c r="O212" s="373">
        <v>0</v>
      </c>
      <c r="P212" s="1659">
        <v>0</v>
      </c>
      <c r="Q212" s="1659">
        <v>0</v>
      </c>
      <c r="R212" s="1659">
        <v>0</v>
      </c>
      <c r="S212" s="1659">
        <v>0</v>
      </c>
      <c r="T212" s="373">
        <v>0</v>
      </c>
      <c r="U212" s="373">
        <v>0</v>
      </c>
      <c r="V212" s="373">
        <v>6.7</v>
      </c>
      <c r="W212" s="373">
        <v>0</v>
      </c>
      <c r="X212" s="373">
        <v>0</v>
      </c>
      <c r="Y212" s="373">
        <v>0</v>
      </c>
      <c r="Z212" s="373">
        <v>0</v>
      </c>
      <c r="AA212" s="373">
        <v>6.7</v>
      </c>
      <c r="AB212" s="373">
        <v>0</v>
      </c>
      <c r="AC212" s="373">
        <v>0</v>
      </c>
      <c r="AD212" s="374"/>
      <c r="AE212" s="375"/>
      <c r="AF212" s="1678" t="s">
        <v>741</v>
      </c>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098" t="s">
        <v>392</v>
      </c>
      <c r="B215" s="2099"/>
      <c r="C215" s="2099"/>
      <c r="D215" s="2099"/>
      <c r="E215" s="2099"/>
      <c r="F215" s="2099"/>
      <c r="G215" s="2099"/>
      <c r="H215" s="2099"/>
      <c r="I215" s="2099"/>
      <c r="J215" s="2099"/>
      <c r="K215" s="2099"/>
      <c r="L215" s="2099"/>
      <c r="M215" s="2099"/>
      <c r="N215" s="2099"/>
      <c r="O215" s="2099"/>
      <c r="P215" s="2099"/>
      <c r="Q215" s="2099"/>
      <c r="R215" s="2099"/>
      <c r="S215" s="2099"/>
      <c r="T215" s="2099"/>
      <c r="U215" s="2099"/>
      <c r="V215" s="2099"/>
      <c r="W215" s="2099"/>
      <c r="X215" s="2099"/>
      <c r="Y215" s="2099"/>
      <c r="Z215" s="2099"/>
      <c r="AA215" s="2099"/>
      <c r="AB215" s="2099"/>
      <c r="AC215" s="2099"/>
      <c r="AD215" s="2099"/>
      <c r="AE215" s="2100"/>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D223+D224+D225</f>
        <v>112.7</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9</v>
      </c>
      <c r="Z222" s="368">
        <f t="shared" si="58"/>
        <v>11.7</v>
      </c>
      <c r="AA222" s="368">
        <f t="shared" si="58"/>
        <v>11.7</v>
      </c>
      <c r="AB222" s="368">
        <f t="shared" si="58"/>
        <v>35</v>
      </c>
      <c r="AC222" s="368">
        <f t="shared" si="58"/>
        <v>12</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si="59">D128+D177+D198+D205+D219</f>
        <v>112.7</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9</v>
      </c>
      <c r="Z225" s="371">
        <f t="shared" si="60"/>
        <v>11.7</v>
      </c>
      <c r="AA225" s="371">
        <f t="shared" si="60"/>
        <v>11.7</v>
      </c>
      <c r="AB225" s="371">
        <f t="shared" si="60"/>
        <v>35</v>
      </c>
      <c r="AC225" s="371">
        <f t="shared" si="60"/>
        <v>12</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1" t="s">
        <v>394</v>
      </c>
      <c r="B228" s="2102"/>
      <c r="C228" s="2102"/>
      <c r="D228" s="2102"/>
      <c r="E228" s="2102"/>
      <c r="F228" s="2102"/>
      <c r="G228" s="2102"/>
      <c r="H228" s="2102"/>
      <c r="I228" s="2102"/>
      <c r="J228" s="2102"/>
      <c r="K228" s="2102"/>
      <c r="L228" s="2102"/>
      <c r="M228" s="2102"/>
      <c r="N228" s="2102"/>
      <c r="O228" s="2102"/>
      <c r="P228" s="2102"/>
      <c r="Q228" s="2102"/>
      <c r="R228" s="2102"/>
      <c r="S228" s="2102"/>
      <c r="T228" s="2102"/>
      <c r="U228" s="2102"/>
      <c r="V228" s="2102"/>
      <c r="W228" s="2102"/>
      <c r="X228" s="2102"/>
      <c r="Y228" s="2102"/>
      <c r="Z228" s="2102"/>
      <c r="AA228" s="2102"/>
      <c r="AB228" s="2102"/>
      <c r="AC228" s="2102"/>
      <c r="AD228" s="2102"/>
      <c r="AE228" s="2103"/>
      <c r="AF228" s="383"/>
    </row>
    <row r="229" spans="1:32" s="252" customFormat="1" ht="18.75" hidden="1" x14ac:dyDescent="0.3">
      <c r="A229" s="2098" t="s">
        <v>395</v>
      </c>
      <c r="B229" s="2099"/>
      <c r="C229" s="2099"/>
      <c r="D229" s="2099"/>
      <c r="E229" s="2099"/>
      <c r="F229" s="2099"/>
      <c r="G229" s="2099"/>
      <c r="H229" s="2099"/>
      <c r="I229" s="2099"/>
      <c r="J229" s="2099"/>
      <c r="K229" s="2099"/>
      <c r="L229" s="2099"/>
      <c r="M229" s="2099"/>
      <c r="N229" s="2099"/>
      <c r="O229" s="2099"/>
      <c r="P229" s="2099"/>
      <c r="Q229" s="2099"/>
      <c r="R229" s="2099"/>
      <c r="S229" s="2099"/>
      <c r="T229" s="2099"/>
      <c r="U229" s="2099"/>
      <c r="V229" s="2099"/>
      <c r="W229" s="2099"/>
      <c r="X229" s="2099"/>
      <c r="Y229" s="2099"/>
      <c r="Z229" s="2099"/>
      <c r="AA229" s="2099"/>
      <c r="AB229" s="2099"/>
      <c r="AC229" s="2099"/>
      <c r="AD229" s="2099"/>
      <c r="AE229" s="2100"/>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D243+D244+D245</f>
        <v>416.5</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9</v>
      </c>
      <c r="Z242" s="418">
        <f t="shared" si="62"/>
        <v>11.7</v>
      </c>
      <c r="AA242" s="418">
        <f t="shared" si="62"/>
        <v>11.7</v>
      </c>
      <c r="AB242" s="418">
        <f t="shared" si="62"/>
        <v>344.8</v>
      </c>
      <c r="AC242" s="418">
        <f t="shared" si="62"/>
        <v>315.8</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si="63">D120+D225+D239</f>
        <v>416.5</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9</v>
      </c>
      <c r="Z245" s="371">
        <f t="shared" si="64"/>
        <v>11.7</v>
      </c>
      <c r="AA245" s="371">
        <f t="shared" si="64"/>
        <v>11.7</v>
      </c>
      <c r="AB245" s="371">
        <f t="shared" si="64"/>
        <v>344.8</v>
      </c>
      <c r="AC245" s="371">
        <f t="shared" si="64"/>
        <v>315.8</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D249+D250+D251</f>
        <v>416.5</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9</v>
      </c>
      <c r="Z248" s="368">
        <f t="shared" si="65"/>
        <v>11.7</v>
      </c>
      <c r="AA248" s="368">
        <f t="shared" si="65"/>
        <v>11.7</v>
      </c>
      <c r="AB248" s="368">
        <f t="shared" si="65"/>
        <v>344.8</v>
      </c>
      <c r="AC248" s="368">
        <f t="shared" si="65"/>
        <v>315.8</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si="66"/>
        <v>416.5</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9</v>
      </c>
      <c r="Z251" s="371">
        <f t="shared" si="67"/>
        <v>11.7</v>
      </c>
      <c r="AA251" s="371">
        <f t="shared" si="67"/>
        <v>11.7</v>
      </c>
      <c r="AB251" s="371">
        <f t="shared" si="67"/>
        <v>344.8</v>
      </c>
      <c r="AC251" s="371">
        <f t="shared" si="67"/>
        <v>315.8</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38" t="s">
        <v>227</v>
      </c>
      <c r="B255" s="1938"/>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39"/>
      <c r="H256" s="1939"/>
      <c r="I256" s="1940"/>
      <c r="J256" s="1940"/>
      <c r="K256" s="1940"/>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37" t="s">
        <v>68</v>
      </c>
      <c r="H257" s="1937"/>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55" showPageBreaks="1" fitToPage="1" hiddenRows="1" view="pageBreakPreview">
      <pane xSplit="1" ySplit="6" topLeftCell="R222" activePane="bottomRight" state="frozen"/>
      <selection pane="bottomRight" activeCell="AC251" sqref="AC251"/>
      <pageMargins left="0.7" right="0.7" top="0.75" bottom="0.75" header="0.3" footer="0.3"/>
      <pageSetup paperSize="9" scale="18" orientation="landscape" r:id="rId1"/>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2"/>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s>
  <pageMargins left="0.7" right="0.7" top="0.75" bottom="0.75" header="0.3" footer="0.3"/>
  <pageSetup paperSize="9" scale="18" orientation="landscape"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7" t="s">
        <v>228</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199"/>
      <c r="AF1" s="142"/>
    </row>
    <row r="2" spans="1:35" ht="20.25" x14ac:dyDescent="0.25">
      <c r="A2" s="2118" t="s">
        <v>229</v>
      </c>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9"/>
      <c r="AC3" s="2119"/>
      <c r="AD3" s="2119"/>
      <c r="AE3" s="201"/>
      <c r="AF3" s="245" t="s">
        <v>2</v>
      </c>
    </row>
    <row r="4" spans="1:35" s="158" customFormat="1" x14ac:dyDescent="0.25">
      <c r="A4" s="1829" t="s">
        <v>3</v>
      </c>
      <c r="B4" s="1776" t="s">
        <v>4</v>
      </c>
      <c r="C4" s="1776" t="s">
        <v>4</v>
      </c>
      <c r="D4" s="1776" t="s">
        <v>5</v>
      </c>
      <c r="E4" s="1832" t="s">
        <v>6</v>
      </c>
      <c r="F4" s="1825" t="s">
        <v>7</v>
      </c>
      <c r="G4" s="1826"/>
      <c r="H4" s="1825" t="s">
        <v>8</v>
      </c>
      <c r="I4" s="1826"/>
      <c r="J4" s="1825" t="s">
        <v>9</v>
      </c>
      <c r="K4" s="1826"/>
      <c r="L4" s="1825" t="s">
        <v>10</v>
      </c>
      <c r="M4" s="1826"/>
      <c r="N4" s="1825" t="s">
        <v>11</v>
      </c>
      <c r="O4" s="1826"/>
      <c r="P4" s="1825" t="s">
        <v>12</v>
      </c>
      <c r="Q4" s="1826"/>
      <c r="R4" s="1825" t="s">
        <v>13</v>
      </c>
      <c r="S4" s="1826"/>
      <c r="T4" s="1825" t="s">
        <v>14</v>
      </c>
      <c r="U4" s="1826"/>
      <c r="V4" s="1825" t="s">
        <v>15</v>
      </c>
      <c r="W4" s="1826"/>
      <c r="X4" s="1825" t="s">
        <v>16</v>
      </c>
      <c r="Y4" s="1826"/>
      <c r="Z4" s="1825" t="s">
        <v>17</v>
      </c>
      <c r="AA4" s="1826"/>
      <c r="AB4" s="1825" t="s">
        <v>18</v>
      </c>
      <c r="AC4" s="1826"/>
      <c r="AD4" s="1825" t="s">
        <v>19</v>
      </c>
      <c r="AE4" s="1826"/>
      <c r="AF4" s="1852" t="s">
        <v>20</v>
      </c>
    </row>
    <row r="5" spans="1:35" s="158" customFormat="1" ht="24.75" customHeight="1" x14ac:dyDescent="0.25">
      <c r="A5" s="1830"/>
      <c r="B5" s="1777"/>
      <c r="C5" s="1777"/>
      <c r="D5" s="1777"/>
      <c r="E5" s="1833"/>
      <c r="F5" s="1827"/>
      <c r="G5" s="1828"/>
      <c r="H5" s="1827"/>
      <c r="I5" s="1828"/>
      <c r="J5" s="1827"/>
      <c r="K5" s="1828"/>
      <c r="L5" s="1827"/>
      <c r="M5" s="1828"/>
      <c r="N5" s="1827"/>
      <c r="O5" s="1828"/>
      <c r="P5" s="1827"/>
      <c r="Q5" s="1828"/>
      <c r="R5" s="1827"/>
      <c r="S5" s="1828"/>
      <c r="T5" s="1827"/>
      <c r="U5" s="1828"/>
      <c r="V5" s="1827"/>
      <c r="W5" s="1828"/>
      <c r="X5" s="1827"/>
      <c r="Y5" s="1828"/>
      <c r="Z5" s="1827"/>
      <c r="AA5" s="1828"/>
      <c r="AB5" s="1827"/>
      <c r="AC5" s="1828"/>
      <c r="AD5" s="1827"/>
      <c r="AE5" s="1828"/>
      <c r="AF5" s="1853"/>
    </row>
    <row r="6" spans="1:35" s="158" customFormat="1" ht="37.5" x14ac:dyDescent="0.25">
      <c r="A6" s="1831"/>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4"/>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1"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2"/>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2"/>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2"/>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2"/>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3"/>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4"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5"/>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5"/>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5"/>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5"/>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6"/>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4"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5"/>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5"/>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5"/>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5"/>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6"/>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1"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2"/>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2"/>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2"/>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2"/>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3"/>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1"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2"/>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2"/>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2"/>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2"/>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3"/>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7"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8"/>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8"/>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8"/>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8"/>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9"/>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1"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2"/>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2"/>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2"/>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2"/>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3"/>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1"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2"/>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2"/>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2"/>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2"/>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3"/>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30"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1"/>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1"/>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1"/>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1"/>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2"/>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4"/>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5"/>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5"/>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5"/>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5"/>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6"/>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3" t="s">
        <v>254</v>
      </c>
      <c r="C87" s="2133"/>
      <c r="D87" s="2133"/>
      <c r="E87" s="2133"/>
      <c r="F87" s="2133"/>
      <c r="G87" s="2133"/>
      <c r="H87" s="2133"/>
      <c r="I87" s="2133"/>
      <c r="J87" s="2133"/>
      <c r="K87" s="2133"/>
      <c r="L87" s="2133"/>
      <c r="M87" s="2133"/>
      <c r="N87" s="2133"/>
      <c r="O87" s="2133"/>
      <c r="P87" s="2133"/>
      <c r="Q87" s="2133"/>
      <c r="R87" s="2133"/>
      <c r="S87" s="2133"/>
      <c r="T87" s="2133"/>
      <c r="U87" s="242"/>
      <c r="V87" s="142"/>
      <c r="W87" s="142"/>
      <c r="X87" s="142"/>
      <c r="Y87" s="142"/>
      <c r="Z87" s="142"/>
      <c r="AA87" s="142"/>
      <c r="AB87" s="142"/>
      <c r="AC87" s="142"/>
      <c r="AD87" s="142"/>
      <c r="AE87" s="142"/>
      <c r="AF87" s="142"/>
    </row>
    <row r="88" spans="1:32" ht="18.75" x14ac:dyDescent="0.25">
      <c r="A88" s="241"/>
      <c r="B88" s="2133"/>
      <c r="C88" s="2133"/>
      <c r="D88" s="2133"/>
      <c r="E88" s="2133"/>
      <c r="F88" s="2133"/>
      <c r="G88" s="2133"/>
      <c r="H88" s="2133"/>
      <c r="I88" s="2133"/>
      <c r="J88" s="2133"/>
      <c r="K88" s="2133"/>
      <c r="L88" s="2133"/>
      <c r="M88" s="2133"/>
      <c r="N88" s="2133"/>
      <c r="O88" s="2133"/>
      <c r="P88" s="2133"/>
      <c r="Q88" s="2133"/>
      <c r="R88" s="2133"/>
      <c r="S88" s="2133"/>
      <c r="T88" s="2133"/>
      <c r="U88" s="242"/>
      <c r="V88" s="142"/>
      <c r="W88" s="142"/>
      <c r="X88" s="142"/>
      <c r="Y88" s="142"/>
      <c r="Z88" s="142"/>
      <c r="AA88" s="142"/>
      <c r="AB88" s="142"/>
      <c r="AC88" s="142"/>
      <c r="AD88" s="142"/>
      <c r="AE88" s="142"/>
      <c r="AF88" s="243"/>
    </row>
    <row r="89" spans="1:32" ht="18.75" x14ac:dyDescent="0.25">
      <c r="A89" s="241"/>
      <c r="B89" s="2120"/>
      <c r="C89" s="2120"/>
      <c r="D89" s="2120"/>
      <c r="E89" s="2120"/>
      <c r="F89" s="2120"/>
      <c r="G89" s="2120"/>
      <c r="H89" s="2120"/>
      <c r="I89" s="2120"/>
      <c r="J89" s="2120"/>
      <c r="K89" s="2120"/>
      <c r="L89" s="2120"/>
      <c r="M89" s="2120"/>
      <c r="N89" s="2120"/>
      <c r="O89" s="2120"/>
      <c r="P89" s="2120"/>
      <c r="Q89" s="2120"/>
      <c r="R89" s="2120"/>
      <c r="S89" s="2120"/>
      <c r="T89" s="2120"/>
      <c r="U89" s="244"/>
      <c r="V89" s="140"/>
      <c r="W89" s="140"/>
      <c r="X89" s="142"/>
      <c r="Y89" s="142"/>
      <c r="Z89" s="142"/>
      <c r="AA89" s="142"/>
      <c r="AB89" s="142"/>
      <c r="AC89" s="142"/>
      <c r="AD89" s="142"/>
      <c r="AE89" s="142"/>
      <c r="AF89" s="243"/>
    </row>
    <row r="90" spans="1:32" ht="18.75" x14ac:dyDescent="0.25">
      <c r="A90" s="241"/>
      <c r="B90" s="2120"/>
      <c r="C90" s="2120"/>
      <c r="D90" s="2120"/>
      <c r="E90" s="2120"/>
      <c r="F90" s="2120"/>
      <c r="G90" s="2120"/>
      <c r="H90" s="2120"/>
      <c r="I90" s="2120"/>
      <c r="J90" s="2120"/>
      <c r="K90" s="2120"/>
      <c r="L90" s="2120"/>
      <c r="M90" s="2120"/>
      <c r="N90" s="2120"/>
      <c r="O90" s="2120"/>
      <c r="P90" s="2120"/>
      <c r="Q90" s="2120"/>
      <c r="R90" s="2120"/>
      <c r="S90" s="2120"/>
      <c r="T90" s="2120"/>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53" t="s">
        <v>665</v>
      </c>
      <c r="B1" s="1753"/>
      <c r="C1" s="1753"/>
      <c r="D1" s="1753"/>
      <c r="E1" s="1753"/>
      <c r="F1" s="1753"/>
      <c r="G1" s="1753"/>
      <c r="H1" s="1753"/>
      <c r="I1" s="1753"/>
      <c r="J1" s="1753"/>
      <c r="K1" s="1753"/>
      <c r="L1" s="1753"/>
      <c r="M1" s="1753"/>
      <c r="N1" s="1753"/>
      <c r="O1" s="1753"/>
      <c r="P1" s="1753"/>
      <c r="Q1" s="1753"/>
      <c r="R1" s="1753"/>
      <c r="S1" s="1753"/>
      <c r="T1" s="1753"/>
      <c r="U1" s="1753"/>
      <c r="V1" s="1753"/>
      <c r="W1" s="1753"/>
      <c r="X1" s="1753"/>
      <c r="Y1" s="1753"/>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54" t="s">
        <v>557</v>
      </c>
      <c r="B3" s="1757" t="s">
        <v>558</v>
      </c>
      <c r="C3" s="1760" t="s">
        <v>666</v>
      </c>
      <c r="D3" s="1760" t="s">
        <v>658</v>
      </c>
      <c r="E3" s="1760" t="s">
        <v>667</v>
      </c>
      <c r="F3" s="1763" t="s">
        <v>127</v>
      </c>
      <c r="G3" s="1764"/>
      <c r="H3" s="1765" t="s">
        <v>8</v>
      </c>
      <c r="I3" s="1764"/>
      <c r="J3" s="1765" t="s">
        <v>9</v>
      </c>
      <c r="K3" s="1764"/>
      <c r="L3" s="1765" t="s">
        <v>10</v>
      </c>
      <c r="M3" s="1764"/>
      <c r="N3" s="1765" t="s">
        <v>11</v>
      </c>
      <c r="O3" s="1764"/>
      <c r="P3" s="1765" t="s">
        <v>12</v>
      </c>
      <c r="Q3" s="1764"/>
      <c r="R3" s="1765" t="s">
        <v>13</v>
      </c>
      <c r="S3" s="1764"/>
      <c r="T3" s="1765" t="s">
        <v>14</v>
      </c>
      <c r="U3" s="1764"/>
      <c r="V3" s="1765" t="s">
        <v>15</v>
      </c>
      <c r="W3" s="1764"/>
      <c r="X3" s="1765" t="s">
        <v>16</v>
      </c>
      <c r="Y3" s="1764"/>
      <c r="Z3" s="1765" t="s">
        <v>17</v>
      </c>
      <c r="AA3" s="1764"/>
      <c r="AB3" s="1765" t="s">
        <v>18</v>
      </c>
      <c r="AC3" s="1764"/>
      <c r="AD3" s="1765" t="s">
        <v>19</v>
      </c>
      <c r="AE3" s="1764"/>
      <c r="AF3" s="1760" t="s">
        <v>20</v>
      </c>
    </row>
    <row r="4" spans="1:41" ht="15" customHeight="1" x14ac:dyDescent="0.25">
      <c r="A4" s="1755"/>
      <c r="B4" s="1758"/>
      <c r="C4" s="1761"/>
      <c r="D4" s="1761"/>
      <c r="E4" s="1761"/>
      <c r="F4" s="1768" t="s">
        <v>21</v>
      </c>
      <c r="G4" s="1766" t="s">
        <v>22</v>
      </c>
      <c r="H4" s="1052"/>
      <c r="I4" s="1052"/>
      <c r="J4" s="1052"/>
      <c r="K4" s="1052"/>
      <c r="L4" s="1052"/>
      <c r="M4" s="1052"/>
      <c r="N4" s="1766" t="s">
        <v>104</v>
      </c>
      <c r="O4" s="1766" t="s">
        <v>24</v>
      </c>
      <c r="P4" s="1766" t="s">
        <v>104</v>
      </c>
      <c r="Q4" s="1766" t="s">
        <v>24</v>
      </c>
      <c r="R4" s="1766" t="s">
        <v>104</v>
      </c>
      <c r="S4" s="1766" t="s">
        <v>24</v>
      </c>
      <c r="T4" s="1766" t="s">
        <v>104</v>
      </c>
      <c r="U4" s="1766" t="s">
        <v>24</v>
      </c>
      <c r="V4" s="1766" t="s">
        <v>104</v>
      </c>
      <c r="W4" s="1766" t="s">
        <v>24</v>
      </c>
      <c r="X4" s="1766" t="s">
        <v>104</v>
      </c>
      <c r="Y4" s="1766" t="s">
        <v>24</v>
      </c>
      <c r="Z4" s="1766" t="s">
        <v>24</v>
      </c>
      <c r="AA4" s="1766" t="s">
        <v>24</v>
      </c>
      <c r="AB4" s="1766" t="s">
        <v>104</v>
      </c>
      <c r="AC4" s="1766" t="s">
        <v>24</v>
      </c>
      <c r="AD4" s="1766" t="s">
        <v>104</v>
      </c>
      <c r="AE4" s="1766" t="s">
        <v>24</v>
      </c>
      <c r="AF4" s="1761"/>
    </row>
    <row r="5" spans="1:41" ht="37.5" customHeight="1" x14ac:dyDescent="0.25">
      <c r="A5" s="1756"/>
      <c r="B5" s="1759"/>
      <c r="C5" s="1762"/>
      <c r="D5" s="1762"/>
      <c r="E5" s="1762"/>
      <c r="F5" s="1769"/>
      <c r="G5" s="1767"/>
      <c r="H5" s="1053" t="s">
        <v>104</v>
      </c>
      <c r="I5" s="1053" t="s">
        <v>24</v>
      </c>
      <c r="J5" s="1053" t="s">
        <v>104</v>
      </c>
      <c r="K5" s="1054" t="s">
        <v>24</v>
      </c>
      <c r="L5" s="1053" t="s">
        <v>104</v>
      </c>
      <c r="M5" s="1053" t="s">
        <v>24</v>
      </c>
      <c r="N5" s="1767"/>
      <c r="O5" s="1767"/>
      <c r="P5" s="1767"/>
      <c r="Q5" s="1767"/>
      <c r="R5" s="1767"/>
      <c r="S5" s="1767"/>
      <c r="T5" s="1767"/>
      <c r="U5" s="1767"/>
      <c r="V5" s="1767"/>
      <c r="W5" s="1767"/>
      <c r="X5" s="1767"/>
      <c r="Y5" s="1767"/>
      <c r="Z5" s="1767"/>
      <c r="AA5" s="1767"/>
      <c r="AB5" s="1767"/>
      <c r="AC5" s="1767"/>
      <c r="AD5" s="1767"/>
      <c r="AE5" s="1767"/>
      <c r="AF5" s="1762"/>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88" t="s">
        <v>106</v>
      </c>
      <c r="B7" s="1789"/>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70" t="s">
        <v>559</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2"/>
      <c r="AF8" s="1776"/>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77"/>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77"/>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77"/>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77"/>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77"/>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78"/>
    </row>
    <row r="15" spans="1:41" ht="26.25" customHeight="1" x14ac:dyDescent="0.25">
      <c r="A15" s="1779" t="s">
        <v>560</v>
      </c>
      <c r="B15" s="1780"/>
      <c r="C15" s="1780"/>
      <c r="D15" s="1780"/>
      <c r="E15" s="1780"/>
      <c r="F15" s="1780"/>
      <c r="G15" s="1780"/>
      <c r="H15" s="1780"/>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1"/>
      <c r="AF15" s="1782"/>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3"/>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3"/>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3"/>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3"/>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3"/>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4"/>
    </row>
    <row r="22" spans="1:32" ht="26.25" customHeight="1" x14ac:dyDescent="0.25">
      <c r="A22" s="1779" t="s">
        <v>561</v>
      </c>
      <c r="B22" s="1780"/>
      <c r="C22" s="1780"/>
      <c r="D22" s="1780"/>
      <c r="E22" s="1780"/>
      <c r="F22" s="1780"/>
      <c r="G22" s="1780"/>
      <c r="H22" s="1780"/>
      <c r="I22" s="1780"/>
      <c r="J22" s="1780"/>
      <c r="K22" s="1780"/>
      <c r="L22" s="1780"/>
      <c r="M22" s="1780"/>
      <c r="N22" s="1780"/>
      <c r="O22" s="1780"/>
      <c r="P22" s="1780"/>
      <c r="Q22" s="1780"/>
      <c r="R22" s="1780"/>
      <c r="S22" s="1780"/>
      <c r="T22" s="1780"/>
      <c r="U22" s="1780"/>
      <c r="V22" s="1780"/>
      <c r="W22" s="1780"/>
      <c r="X22" s="1780"/>
      <c r="Y22" s="1780"/>
      <c r="Z22" s="1780"/>
      <c r="AA22" s="1780"/>
      <c r="AB22" s="1780"/>
      <c r="AC22" s="1780"/>
      <c r="AD22" s="1780"/>
      <c r="AE22" s="1781"/>
      <c r="AF22" s="1795"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96"/>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96"/>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96"/>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96"/>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96"/>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97"/>
    </row>
    <row r="29" spans="1:32" ht="27" customHeight="1" x14ac:dyDescent="0.25">
      <c r="A29" s="1779" t="s">
        <v>563</v>
      </c>
      <c r="B29" s="1780"/>
      <c r="C29" s="1780"/>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1"/>
      <c r="AF29" s="1798"/>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99"/>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99"/>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99"/>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99"/>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99"/>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800"/>
    </row>
    <row r="36" spans="1:32" ht="20.25" customHeight="1" x14ac:dyDescent="0.25">
      <c r="A36" s="1801" t="s">
        <v>108</v>
      </c>
      <c r="B36" s="1802"/>
      <c r="C36" s="1802"/>
      <c r="D36" s="1802"/>
      <c r="E36" s="1802"/>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3"/>
      <c r="AF36" s="1066"/>
    </row>
    <row r="37" spans="1:32" ht="20.25" x14ac:dyDescent="0.25">
      <c r="A37" s="1770" t="s">
        <v>564</v>
      </c>
      <c r="B37" s="1771"/>
      <c r="C37" s="1771"/>
      <c r="D37" s="1771"/>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2"/>
      <c r="AF37" s="1773"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74"/>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74"/>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74"/>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74"/>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74"/>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75"/>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90"/>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90"/>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90"/>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90"/>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90"/>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90"/>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90"/>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90"/>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90"/>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90"/>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90"/>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90"/>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90"/>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90"/>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90"/>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90"/>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91" t="s">
        <v>668</v>
      </c>
      <c r="B70" s="1791"/>
      <c r="C70" s="1791"/>
      <c r="D70" s="1791"/>
      <c r="E70" s="73"/>
      <c r="F70" s="1082"/>
      <c r="G70" s="1791" t="s">
        <v>133</v>
      </c>
      <c r="H70" s="1791"/>
      <c r="I70" s="1791"/>
      <c r="J70" s="1791"/>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92" t="s">
        <v>669</v>
      </c>
      <c r="B72" s="1792"/>
      <c r="C72" s="1792"/>
      <c r="D72" s="1792"/>
      <c r="E72" s="73"/>
      <c r="F72" s="81"/>
      <c r="G72" s="1793"/>
      <c r="H72" s="1793"/>
      <c r="I72" s="1794" t="s">
        <v>134</v>
      </c>
      <c r="J72" s="1794"/>
      <c r="K72" s="1794"/>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85" t="s">
        <v>68</v>
      </c>
      <c r="H73" s="1785"/>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86"/>
      <c r="B74" s="1787"/>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state="hidden"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3"/>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4"/>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7"/>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9"/>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13"/>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8"/>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19"/>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A1:Y1"/>
    <mergeCell ref="A3:A5"/>
    <mergeCell ref="B3:B5"/>
    <mergeCell ref="C3:C5"/>
    <mergeCell ref="D3:D5"/>
    <mergeCell ref="E3:E5"/>
    <mergeCell ref="F3:G3"/>
    <mergeCell ref="H3:I3"/>
    <mergeCell ref="J3:K3"/>
    <mergeCell ref="L3:M3"/>
    <mergeCell ref="U4:U5"/>
    <mergeCell ref="V4:V5"/>
    <mergeCell ref="W4:W5"/>
    <mergeCell ref="S4:S5"/>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E41" activeCellId="1" sqref="A1:AE1048576 E41"/>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21" t="s">
        <v>534</v>
      </c>
      <c r="B4" s="1821"/>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24" t="s">
        <v>494</v>
      </c>
      <c r="B6" s="711" t="s">
        <v>4</v>
      </c>
      <c r="C6" s="711" t="s">
        <v>4</v>
      </c>
      <c r="D6" s="711" t="s">
        <v>5</v>
      </c>
      <c r="E6" s="711" t="s">
        <v>6</v>
      </c>
      <c r="F6" s="1819" t="s">
        <v>7</v>
      </c>
      <c r="G6" s="1822"/>
      <c r="H6" s="1819" t="s">
        <v>8</v>
      </c>
      <c r="I6" s="1820"/>
      <c r="J6" s="1819" t="s">
        <v>9</v>
      </c>
      <c r="K6" s="1820"/>
      <c r="L6" s="1819" t="s">
        <v>10</v>
      </c>
      <c r="M6" s="1820"/>
      <c r="N6" s="1819" t="s">
        <v>11</v>
      </c>
      <c r="O6" s="1820"/>
      <c r="P6" s="1819" t="s">
        <v>12</v>
      </c>
      <c r="Q6" s="1820"/>
      <c r="R6" s="1819" t="s">
        <v>13</v>
      </c>
      <c r="S6" s="1820"/>
      <c r="T6" s="1819" t="s">
        <v>14</v>
      </c>
      <c r="U6" s="1820"/>
      <c r="V6" s="1819" t="s">
        <v>15</v>
      </c>
      <c r="W6" s="1820"/>
      <c r="X6" s="1819" t="s">
        <v>16</v>
      </c>
      <c r="Y6" s="1820"/>
      <c r="Z6" s="1819" t="s">
        <v>17</v>
      </c>
      <c r="AA6" s="1820"/>
      <c r="AB6" s="1819" t="s">
        <v>18</v>
      </c>
      <c r="AC6" s="1820"/>
      <c r="AD6" s="1823" t="s">
        <v>19</v>
      </c>
      <c r="AE6" s="1823"/>
      <c r="AF6" s="1776" t="s">
        <v>20</v>
      </c>
    </row>
    <row r="7" spans="1:32" ht="43.5" customHeight="1" x14ac:dyDescent="0.25">
      <c r="A7" s="1824"/>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78"/>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4" t="s">
        <v>77</v>
      </c>
      <c r="B9" s="1805"/>
      <c r="C9" s="1805"/>
      <c r="D9" s="1805"/>
      <c r="E9" s="1805"/>
      <c r="F9" s="1805"/>
      <c r="G9" s="1805"/>
      <c r="H9" s="1805"/>
      <c r="I9" s="1805"/>
      <c r="J9" s="1805"/>
      <c r="K9" s="1805"/>
      <c r="L9" s="1805"/>
      <c r="M9" s="1805"/>
      <c r="N9" s="1805"/>
      <c r="O9" s="1805"/>
      <c r="P9" s="1805"/>
      <c r="Q9" s="1805"/>
      <c r="R9" s="1805"/>
      <c r="S9" s="1805"/>
      <c r="T9" s="1805"/>
      <c r="U9" s="1805"/>
      <c r="V9" s="1805"/>
      <c r="W9" s="1805"/>
      <c r="X9" s="1805"/>
      <c r="Y9" s="1805"/>
      <c r="Z9" s="1805"/>
      <c r="AA9" s="1805"/>
      <c r="AB9" s="1805"/>
      <c r="AC9" s="1805"/>
      <c r="AD9" s="1805"/>
      <c r="AE9" s="1805"/>
      <c r="AF9" s="1806"/>
    </row>
    <row r="10" spans="1:32" ht="18.75" x14ac:dyDescent="0.25">
      <c r="A10" s="1804" t="s">
        <v>26</v>
      </c>
      <c r="B10" s="1805"/>
      <c r="C10" s="1805"/>
      <c r="D10" s="1805"/>
      <c r="E10" s="1805"/>
      <c r="F10" s="1805"/>
      <c r="G10" s="1805"/>
      <c r="H10" s="1805"/>
      <c r="I10" s="1805"/>
      <c r="J10" s="1805"/>
      <c r="K10" s="1805"/>
      <c r="L10" s="1805"/>
      <c r="M10" s="1805"/>
      <c r="N10" s="1805"/>
      <c r="O10" s="1805"/>
      <c r="P10" s="1805"/>
      <c r="Q10" s="1805"/>
      <c r="R10" s="1805"/>
      <c r="S10" s="1805"/>
      <c r="T10" s="1805"/>
      <c r="U10" s="1805"/>
      <c r="V10" s="1805"/>
      <c r="W10" s="1805"/>
      <c r="X10" s="1805"/>
      <c r="Y10" s="1805"/>
      <c r="Z10" s="1805"/>
      <c r="AA10" s="1805"/>
      <c r="AB10" s="1805"/>
      <c r="AC10" s="1805"/>
      <c r="AD10" s="1805"/>
      <c r="AE10" s="1805"/>
      <c r="AF10" s="1806"/>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3" t="s">
        <v>80</v>
      </c>
      <c r="B109" s="1814"/>
      <c r="C109" s="1814"/>
      <c r="D109" s="1814"/>
      <c r="E109" s="1814"/>
      <c r="F109" s="1814"/>
      <c r="G109" s="1814"/>
      <c r="H109" s="1814"/>
      <c r="I109" s="1814"/>
      <c r="J109" s="1814"/>
      <c r="K109" s="1814"/>
      <c r="L109" s="1814"/>
      <c r="M109" s="1814"/>
      <c r="N109" s="1814"/>
      <c r="O109" s="1814"/>
      <c r="P109" s="1814"/>
      <c r="Q109" s="1814"/>
      <c r="R109" s="1814"/>
      <c r="S109" s="1814"/>
      <c r="T109" s="1814"/>
      <c r="U109" s="1814"/>
      <c r="V109" s="1814"/>
      <c r="W109" s="1814"/>
      <c r="X109" s="1814"/>
      <c r="Y109" s="1814"/>
      <c r="Z109" s="1814"/>
      <c r="AA109" s="1814"/>
      <c r="AB109" s="1814"/>
      <c r="AC109" s="1814"/>
      <c r="AD109" s="1814"/>
      <c r="AE109" s="1814"/>
      <c r="AF109" s="1815"/>
    </row>
    <row r="110" spans="1:32" ht="18.75" x14ac:dyDescent="0.25">
      <c r="A110" s="1808" t="s">
        <v>26</v>
      </c>
      <c r="B110" s="1809"/>
      <c r="C110" s="1809"/>
      <c r="D110" s="1809"/>
      <c r="E110" s="1809"/>
      <c r="F110" s="1809"/>
      <c r="G110" s="1809"/>
      <c r="H110" s="1809"/>
      <c r="I110" s="1809"/>
      <c r="J110" s="1809"/>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16"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17"/>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17"/>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18"/>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16"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17"/>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17"/>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17"/>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18"/>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08" t="s">
        <v>90</v>
      </c>
      <c r="B184" s="1809"/>
      <c r="C184" s="1809"/>
      <c r="D184" s="1809"/>
      <c r="E184" s="1809"/>
      <c r="F184" s="1809"/>
      <c r="G184" s="1809"/>
      <c r="H184" s="1809"/>
      <c r="I184" s="1809"/>
      <c r="J184" s="1809"/>
      <c r="K184" s="1809"/>
      <c r="L184" s="1809"/>
      <c r="M184" s="1809"/>
      <c r="N184" s="1809"/>
      <c r="O184" s="1809"/>
      <c r="P184" s="1809"/>
      <c r="Q184" s="1809"/>
      <c r="R184" s="1809"/>
      <c r="S184" s="1809"/>
      <c r="T184" s="1809"/>
      <c r="U184" s="1809"/>
      <c r="V184" s="1809"/>
      <c r="W184" s="1809"/>
      <c r="X184" s="1809"/>
      <c r="Y184" s="1809"/>
      <c r="Z184" s="1809"/>
      <c r="AA184" s="1809"/>
      <c r="AB184" s="1809"/>
      <c r="AC184" s="1809"/>
      <c r="AD184" s="1809"/>
      <c r="AE184" s="1809"/>
      <c r="AF184" s="1810"/>
    </row>
    <row r="185" spans="1:32" ht="18.75" x14ac:dyDescent="0.25">
      <c r="A185" s="1808" t="s">
        <v>26</v>
      </c>
      <c r="B185" s="1809"/>
      <c r="C185" s="1809"/>
      <c r="D185" s="1809"/>
      <c r="E185" s="1809"/>
      <c r="F185" s="1809"/>
      <c r="G185" s="1809"/>
      <c r="H185" s="1809"/>
      <c r="I185" s="1809"/>
      <c r="J185" s="1809"/>
      <c r="K185" s="1809"/>
      <c r="L185" s="1809"/>
      <c r="M185" s="1809"/>
      <c r="N185" s="1809"/>
      <c r="O185" s="1809"/>
      <c r="P185" s="1809"/>
      <c r="Q185" s="1809"/>
      <c r="R185" s="1809"/>
      <c r="S185" s="1809"/>
      <c r="T185" s="1809"/>
      <c r="U185" s="1809"/>
      <c r="V185" s="1809"/>
      <c r="W185" s="1809"/>
      <c r="X185" s="1809"/>
      <c r="Y185" s="1809"/>
      <c r="Z185" s="1809"/>
      <c r="AA185" s="1809"/>
      <c r="AB185" s="1809"/>
      <c r="AC185" s="1809"/>
      <c r="AD185" s="1809"/>
      <c r="AE185" s="1809"/>
      <c r="AF185" s="1810"/>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112.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1" t="s">
        <v>95</v>
      </c>
      <c r="B222" s="1812"/>
      <c r="C222" s="1812"/>
      <c r="D222" s="1812"/>
      <c r="E222" s="1812"/>
      <c r="F222" s="1812"/>
      <c r="G222" s="1812"/>
      <c r="H222" s="1812"/>
      <c r="I222" s="1812"/>
      <c r="J222" s="1812"/>
      <c r="K222" s="1812"/>
      <c r="L222" s="1812"/>
      <c r="M222" s="1812"/>
      <c r="N222" s="1812"/>
      <c r="O222" s="1812"/>
      <c r="P222" s="1812"/>
      <c r="Q222" s="1812"/>
      <c r="R222" s="1812"/>
      <c r="S222" s="1812"/>
      <c r="T222" s="1812"/>
      <c r="U222" s="1812"/>
      <c r="V222" s="1812"/>
      <c r="W222" s="1812"/>
      <c r="X222" s="1812"/>
      <c r="Y222" s="1812"/>
      <c r="Z222" s="1812"/>
      <c r="AA222" s="1812"/>
      <c r="AB222" s="1812"/>
      <c r="AC222" s="1812"/>
      <c r="AD222" s="1812"/>
      <c r="AE222" s="1812"/>
      <c r="AF222" s="1812"/>
    </row>
    <row r="223" spans="1:32" ht="18.75" x14ac:dyDescent="0.25">
      <c r="A223" s="1808" t="s">
        <v>26</v>
      </c>
      <c r="B223" s="1809"/>
      <c r="C223" s="1809"/>
      <c r="D223" s="1809"/>
      <c r="E223" s="1809"/>
      <c r="F223" s="1809"/>
      <c r="G223" s="1809"/>
      <c r="H223" s="1809"/>
      <c r="I223" s="1809"/>
      <c r="J223" s="1809"/>
      <c r="K223" s="1809"/>
      <c r="L223" s="1809"/>
      <c r="M223" s="1809"/>
      <c r="N223" s="1809"/>
      <c r="O223" s="1809"/>
      <c r="P223" s="1809"/>
      <c r="Q223" s="1809"/>
      <c r="R223" s="1809"/>
      <c r="S223" s="1809"/>
      <c r="T223" s="1809"/>
      <c r="U223" s="1809"/>
      <c r="V223" s="1809"/>
      <c r="W223" s="1809"/>
      <c r="X223" s="1809"/>
      <c r="Y223" s="1809"/>
      <c r="Z223" s="1809"/>
      <c r="AA223" s="1809"/>
      <c r="AB223" s="1809"/>
      <c r="AC223" s="1809"/>
      <c r="AD223" s="1809"/>
      <c r="AE223" s="1809"/>
      <c r="AF223" s="1810"/>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07"/>
      <c r="B249" s="1807"/>
      <c r="C249" s="1807"/>
      <c r="D249" s="1807"/>
      <c r="E249" s="1807"/>
      <c r="F249" s="1807"/>
      <c r="G249" s="1807"/>
      <c r="H249" s="1807"/>
      <c r="I249" s="1807"/>
      <c r="J249" s="1807"/>
      <c r="K249" s="1807"/>
      <c r="L249" s="1807"/>
      <c r="M249" s="1807"/>
      <c r="N249" s="1807"/>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07" t="s">
        <v>515</v>
      </c>
      <c r="B250" s="1807"/>
      <c r="C250" s="1807"/>
      <c r="D250" s="1807"/>
      <c r="E250" s="1807"/>
      <c r="F250" s="1807"/>
      <c r="G250" s="1807"/>
      <c r="H250" s="1807"/>
      <c r="I250" s="1807"/>
      <c r="J250" s="1807"/>
      <c r="K250" s="1807"/>
      <c r="L250" s="1807"/>
      <c r="M250" s="1807"/>
      <c r="N250" s="1807"/>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state="hidden" view="pageBreakPreview">
      <pane xSplit="1" ySplit="8" topLeftCell="B9"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3"/>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8"/>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3"/>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7"/>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19"/>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E41" activeCellId="1" sqref="A1:AE1048576 E41"/>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29" t="s">
        <v>3</v>
      </c>
      <c r="B5" s="1776" t="s">
        <v>4</v>
      </c>
      <c r="C5" s="1776" t="s">
        <v>4</v>
      </c>
      <c r="D5" s="1776" t="s">
        <v>5</v>
      </c>
      <c r="E5" s="1832" t="s">
        <v>6</v>
      </c>
      <c r="F5" s="1825" t="s">
        <v>7</v>
      </c>
      <c r="G5" s="1826"/>
      <c r="H5" s="1825" t="s">
        <v>8</v>
      </c>
      <c r="I5" s="1826"/>
      <c r="J5" s="1825" t="s">
        <v>9</v>
      </c>
      <c r="K5" s="1826"/>
      <c r="L5" s="1825" t="s">
        <v>10</v>
      </c>
      <c r="M5" s="1826"/>
      <c r="N5" s="1825" t="s">
        <v>11</v>
      </c>
      <c r="O5" s="1826"/>
      <c r="P5" s="1825" t="s">
        <v>12</v>
      </c>
      <c r="Q5" s="1826"/>
      <c r="R5" s="1825" t="s">
        <v>13</v>
      </c>
      <c r="S5" s="1826"/>
      <c r="T5" s="1825" t="s">
        <v>14</v>
      </c>
      <c r="U5" s="1826"/>
      <c r="V5" s="1825" t="s">
        <v>15</v>
      </c>
      <c r="W5" s="1826"/>
      <c r="X5" s="1825" t="s">
        <v>16</v>
      </c>
      <c r="Y5" s="1826"/>
      <c r="Z5" s="1825" t="s">
        <v>17</v>
      </c>
      <c r="AA5" s="1826"/>
      <c r="AB5" s="1825" t="s">
        <v>18</v>
      </c>
      <c r="AC5" s="1826"/>
      <c r="AD5" s="1825" t="s">
        <v>19</v>
      </c>
      <c r="AE5" s="1826"/>
      <c r="AF5" s="1834" t="s">
        <v>20</v>
      </c>
    </row>
    <row r="6" spans="1:32" ht="24.75" customHeight="1" x14ac:dyDescent="0.25">
      <c r="A6" s="1830"/>
      <c r="B6" s="1777"/>
      <c r="C6" s="1777"/>
      <c r="D6" s="1777"/>
      <c r="E6" s="1833"/>
      <c r="F6" s="1827"/>
      <c r="G6" s="1828"/>
      <c r="H6" s="1827"/>
      <c r="I6" s="1828"/>
      <c r="J6" s="1827"/>
      <c r="K6" s="1828"/>
      <c r="L6" s="1827"/>
      <c r="M6" s="1828"/>
      <c r="N6" s="1827"/>
      <c r="O6" s="1828"/>
      <c r="P6" s="1827"/>
      <c r="Q6" s="1828"/>
      <c r="R6" s="1827"/>
      <c r="S6" s="1828"/>
      <c r="T6" s="1827"/>
      <c r="U6" s="1828"/>
      <c r="V6" s="1827"/>
      <c r="W6" s="1828"/>
      <c r="X6" s="1827"/>
      <c r="Y6" s="1828"/>
      <c r="Z6" s="1827"/>
      <c r="AA6" s="1828"/>
      <c r="AB6" s="1827"/>
      <c r="AC6" s="1828"/>
      <c r="AD6" s="1827"/>
      <c r="AE6" s="1828"/>
      <c r="AF6" s="1835"/>
    </row>
    <row r="7" spans="1:32" ht="37.5" x14ac:dyDescent="0.25">
      <c r="A7" s="1831"/>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36"/>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state="hidden" view="pageBreakPreview">
      <pane xSplit="1" ySplit="7" topLeftCell="B8"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7"/>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8"/>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9"/>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3"/>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14"/>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1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7"/>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AF5:AF7"/>
    <mergeCell ref="T5:U6"/>
    <mergeCell ref="V5:W6"/>
    <mergeCell ref="X5:Y6"/>
    <mergeCell ref="Z5:AA6"/>
    <mergeCell ref="AB5:AC6"/>
    <mergeCell ref="AD5:AE6"/>
    <mergeCell ref="R5:S6"/>
    <mergeCell ref="A5:A7"/>
    <mergeCell ref="B5:B6"/>
    <mergeCell ref="C5:C6"/>
    <mergeCell ref="D5:D6"/>
    <mergeCell ref="E5:E6"/>
    <mergeCell ref="F5:G6"/>
    <mergeCell ref="H5:I6"/>
    <mergeCell ref="J5:K6"/>
    <mergeCell ref="L5:M6"/>
    <mergeCell ref="N5:O6"/>
    <mergeCell ref="P5:Q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A19FE26F-0AFB-46C2-83E8-E8A30791E712}">
      <selection activeCell="H35" sqref="H35"/>
      <pageMargins left="0.7" right="0.7" top="0.75" bottom="0.75" header="0.3" footer="0.3"/>
    </customSheetView>
    <customSheetView guid="{B2CA60F6-EB31-42AB-9AFD-75CD9F907839}">
      <pageMargins left="0.7" right="0.7" top="0.75" bottom="0.75" header="0.3" footer="0.3"/>
    </customSheetView>
    <customSheetView guid="{D972801E-0759-444E-BA85-CF18550A256F}">
      <pageMargins left="0.7" right="0.7" top="0.75" bottom="0.75" header="0.3" footer="0.3"/>
    </customSheetView>
    <customSheetView guid="{A81E302B-75AA-4687-8196-CB320B484337}" state="hidden">
      <pageMargins left="0.7" right="0.7" top="0.75" bottom="0.75" header="0.3" footer="0.3"/>
    </customSheetView>
    <customSheetView guid="{39787928-929D-4E7A-B15B-7FB89EB540D6}">
      <pageMargins left="0.7" right="0.7" top="0.75" bottom="0.75" header="0.3" footer="0.3"/>
    </customSheetView>
    <customSheetView guid="{E8D282CA-F62B-45A8-A93F-7ADE51A8CC89}">
      <pageMargins left="0.7" right="0.7" top="0.75" bottom="0.75" header="0.3" footer="0.3"/>
    </customSheetView>
    <customSheetView guid="{F8FB7ACF-11AC-41AD-B7FD-B10B75B26045}">
      <pageMargins left="0.7" right="0.7" top="0.75" bottom="0.75" header="0.3" footer="0.3"/>
    </customSheetView>
    <customSheetView guid="{3880381D-0424-40DB-BA4A-863605F1C31E}">
      <pageMargins left="0.7" right="0.7" top="0.75" bottom="0.75" header="0.3" footer="0.3"/>
    </customSheetView>
    <customSheetView guid="{AD48BB01-E61F-4860-97A9-07481F3E16E7}">
      <pageMargins left="0.7" right="0.7" top="0.75" bottom="0.75" header="0.3" footer="0.3"/>
    </customSheetView>
    <customSheetView guid="{60E601D3-500F-4115-AAFE-CC7ADE992317}">
      <pageMargins left="0.7" right="0.7" top="0.75" bottom="0.75" header="0.3" footer="0.3"/>
    </customSheetView>
    <customSheetView guid="{49237A1B-A0BB-49B4-A785-93BCCE65D118}">
      <pageMargins left="0.7" right="0.7" top="0.75" bottom="0.75" header="0.3" footer="0.3"/>
    </customSheetView>
    <customSheetView guid="{152EA2B4-AFF6-41B3-8791-DDFCEEE6007B}">
      <pageMargins left="0.7" right="0.7" top="0.75" bottom="0.75" header="0.3" footer="0.3"/>
    </customSheetView>
    <customSheetView guid="{0D272E02-703D-4F2C-9C79-5FDA4E2ABF3C}">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37" t="s">
        <v>197</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72"/>
      <c r="AF1" s="172"/>
    </row>
    <row r="2" spans="1:35" ht="20.25" x14ac:dyDescent="0.25">
      <c r="A2" s="1837" t="s">
        <v>198</v>
      </c>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72"/>
      <c r="AF2" s="172"/>
    </row>
    <row r="3" spans="1:35" ht="19.5" x14ac:dyDescent="0.35">
      <c r="A3" s="1838"/>
      <c r="B3" s="1838"/>
      <c r="C3" s="1838"/>
      <c r="D3" s="1838"/>
      <c r="E3" s="1838"/>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73"/>
      <c r="AF3" s="166" t="s">
        <v>126</v>
      </c>
    </row>
    <row r="4" spans="1:35" s="158" customFormat="1" x14ac:dyDescent="0.25">
      <c r="A4" s="1829" t="s">
        <v>3</v>
      </c>
      <c r="B4" s="1776" t="s">
        <v>4</v>
      </c>
      <c r="C4" s="1776" t="s">
        <v>4</v>
      </c>
      <c r="D4" s="1776" t="s">
        <v>5</v>
      </c>
      <c r="E4" s="1832" t="s">
        <v>6</v>
      </c>
      <c r="F4" s="1825" t="s">
        <v>7</v>
      </c>
      <c r="G4" s="1826"/>
      <c r="H4" s="1825" t="s">
        <v>8</v>
      </c>
      <c r="I4" s="1826"/>
      <c r="J4" s="1825" t="s">
        <v>9</v>
      </c>
      <c r="K4" s="1826"/>
      <c r="L4" s="1825" t="s">
        <v>10</v>
      </c>
      <c r="M4" s="1826"/>
      <c r="N4" s="1825" t="s">
        <v>11</v>
      </c>
      <c r="O4" s="1826"/>
      <c r="P4" s="1825" t="s">
        <v>12</v>
      </c>
      <c r="Q4" s="1826"/>
      <c r="R4" s="1825" t="s">
        <v>13</v>
      </c>
      <c r="S4" s="1826"/>
      <c r="T4" s="1825" t="s">
        <v>14</v>
      </c>
      <c r="U4" s="1826"/>
      <c r="V4" s="1825" t="s">
        <v>15</v>
      </c>
      <c r="W4" s="1826"/>
      <c r="X4" s="1825" t="s">
        <v>16</v>
      </c>
      <c r="Y4" s="1826"/>
      <c r="Z4" s="1825" t="s">
        <v>17</v>
      </c>
      <c r="AA4" s="1826"/>
      <c r="AB4" s="1825" t="s">
        <v>18</v>
      </c>
      <c r="AC4" s="1826"/>
      <c r="AD4" s="1825" t="s">
        <v>19</v>
      </c>
      <c r="AE4" s="1826"/>
      <c r="AF4" s="1852" t="s">
        <v>20</v>
      </c>
    </row>
    <row r="5" spans="1:35" s="158" customFormat="1" ht="24.75" customHeight="1" x14ac:dyDescent="0.25">
      <c r="A5" s="1830"/>
      <c r="B5" s="1777"/>
      <c r="C5" s="1777"/>
      <c r="D5" s="1777"/>
      <c r="E5" s="1833"/>
      <c r="F5" s="1827"/>
      <c r="G5" s="1828"/>
      <c r="H5" s="1827"/>
      <c r="I5" s="1828"/>
      <c r="J5" s="1827"/>
      <c r="K5" s="1828"/>
      <c r="L5" s="1827"/>
      <c r="M5" s="1828"/>
      <c r="N5" s="1827"/>
      <c r="O5" s="1828"/>
      <c r="P5" s="1827"/>
      <c r="Q5" s="1828"/>
      <c r="R5" s="1827"/>
      <c r="S5" s="1828"/>
      <c r="T5" s="1827"/>
      <c r="U5" s="1828"/>
      <c r="V5" s="1827"/>
      <c r="W5" s="1828"/>
      <c r="X5" s="1827"/>
      <c r="Y5" s="1828"/>
      <c r="Z5" s="1827"/>
      <c r="AA5" s="1828"/>
      <c r="AB5" s="1827"/>
      <c r="AC5" s="1828"/>
      <c r="AD5" s="1827"/>
      <c r="AE5" s="1828"/>
      <c r="AF5" s="1853"/>
    </row>
    <row r="6" spans="1:35" s="158" customFormat="1" ht="56.25" x14ac:dyDescent="0.25">
      <c r="A6" s="1831"/>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4"/>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1" t="s">
        <v>199</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3"/>
    </row>
    <row r="10" spans="1:35" s="158" customFormat="1" ht="18.75" x14ac:dyDescent="0.25">
      <c r="A10" s="1844" t="s">
        <v>200</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6"/>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7" t="s">
        <v>201</v>
      </c>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9"/>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39"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40"/>
      <c r="AH17" s="1260">
        <f>E17-C17</f>
        <v>-44.730710000000045</v>
      </c>
    </row>
    <row r="18" spans="1:34" s="158" customFormat="1" ht="18.75" x14ac:dyDescent="0.25">
      <c r="A18" s="1844" t="s">
        <v>202</v>
      </c>
      <c r="B18" s="1845"/>
      <c r="C18" s="1845"/>
      <c r="D18" s="1845"/>
      <c r="E18" s="1845"/>
      <c r="F18" s="1845"/>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6"/>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7" t="s">
        <v>203</v>
      </c>
      <c r="B22" s="1848"/>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9"/>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39"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40"/>
      <c r="AH25" s="1260">
        <f>E25-C25</f>
        <v>-141.09705999999994</v>
      </c>
    </row>
    <row r="26" spans="1:34" s="158" customFormat="1" ht="18.75" x14ac:dyDescent="0.25">
      <c r="A26" s="1847" t="s">
        <v>204</v>
      </c>
      <c r="B26" s="1848"/>
      <c r="C26" s="1848"/>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9"/>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7" t="s">
        <v>205</v>
      </c>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9"/>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1" t="s">
        <v>207</v>
      </c>
      <c r="B40" s="1842"/>
      <c r="C40" s="1842"/>
      <c r="D40" s="1842"/>
      <c r="E40" s="1842"/>
      <c r="F40" s="1842"/>
      <c r="G40" s="1842"/>
      <c r="H40" s="1842"/>
      <c r="I40" s="1842"/>
      <c r="J40" s="1842"/>
      <c r="K40" s="1842"/>
      <c r="L40" s="1842"/>
      <c r="M40" s="1842"/>
      <c r="N40" s="1842"/>
      <c r="O40" s="1842"/>
      <c r="P40" s="1842"/>
      <c r="Q40" s="1842"/>
      <c r="R40" s="1842"/>
      <c r="S40" s="1842"/>
      <c r="T40" s="1842"/>
      <c r="U40" s="1842"/>
      <c r="V40" s="1842"/>
      <c r="W40" s="1842"/>
      <c r="X40" s="1842"/>
      <c r="Y40" s="1842"/>
      <c r="Z40" s="1842"/>
      <c r="AA40" s="1842"/>
      <c r="AB40" s="1842"/>
      <c r="AC40" s="1842"/>
      <c r="AD40" s="1842"/>
      <c r="AE40" s="1842"/>
      <c r="AF40" s="1843"/>
    </row>
    <row r="41" spans="1:34" s="158" customFormat="1" ht="18.75" x14ac:dyDescent="0.25">
      <c r="A41" s="1844" t="s">
        <v>208</v>
      </c>
      <c r="B41" s="1845"/>
      <c r="C41" s="1845"/>
      <c r="D41" s="1845"/>
      <c r="E41" s="1845"/>
      <c r="F41" s="1845"/>
      <c r="G41" s="1845"/>
      <c r="H41" s="1845"/>
      <c r="I41" s="1845"/>
      <c r="J41" s="1845"/>
      <c r="K41" s="1845"/>
      <c r="L41" s="1845"/>
      <c r="M41" s="1845"/>
      <c r="N41" s="1845"/>
      <c r="O41" s="1845"/>
      <c r="P41" s="1845"/>
      <c r="Q41" s="1845"/>
      <c r="R41" s="1845"/>
      <c r="S41" s="1845"/>
      <c r="T41" s="1845"/>
      <c r="U41" s="1845"/>
      <c r="V41" s="1845"/>
      <c r="W41" s="1845"/>
      <c r="X41" s="1845"/>
      <c r="Y41" s="1845"/>
      <c r="Z41" s="1845"/>
      <c r="AA41" s="1845"/>
      <c r="AB41" s="1845"/>
      <c r="AC41" s="1845"/>
      <c r="AD41" s="1845"/>
      <c r="AE41" s="1845"/>
      <c r="AF41" s="1846"/>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39"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40"/>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1" t="s">
        <v>210</v>
      </c>
      <c r="B52" s="1842"/>
      <c r="C52" s="1842"/>
      <c r="D52" s="1842"/>
      <c r="E52" s="1842"/>
      <c r="F52" s="1842"/>
      <c r="G52" s="1842"/>
      <c r="H52" s="1842"/>
      <c r="I52" s="1842"/>
      <c r="J52" s="1842"/>
      <c r="K52" s="1842"/>
      <c r="L52" s="1842"/>
      <c r="M52" s="1842"/>
      <c r="N52" s="1842"/>
      <c r="O52" s="1842"/>
      <c r="P52" s="1842"/>
      <c r="Q52" s="1842"/>
      <c r="R52" s="1842"/>
      <c r="S52" s="1842"/>
      <c r="T52" s="1842"/>
      <c r="U52" s="1842"/>
      <c r="V52" s="1842"/>
      <c r="W52" s="1842"/>
      <c r="X52" s="1842"/>
      <c r="Y52" s="1842"/>
      <c r="Z52" s="1842"/>
      <c r="AA52" s="1842"/>
      <c r="AB52" s="1842"/>
      <c r="AC52" s="1842"/>
      <c r="AD52" s="1842"/>
      <c r="AE52" s="1842"/>
      <c r="AF52" s="1843"/>
    </row>
    <row r="53" spans="1:34" s="158" customFormat="1" ht="18.75" x14ac:dyDescent="0.25">
      <c r="A53" s="1844" t="s">
        <v>211</v>
      </c>
      <c r="B53" s="1845"/>
      <c r="C53" s="1845"/>
      <c r="D53" s="1845"/>
      <c r="E53" s="1845"/>
      <c r="F53" s="1845"/>
      <c r="G53" s="1845"/>
      <c r="H53" s="1845"/>
      <c r="I53" s="1845"/>
      <c r="J53" s="1845"/>
      <c r="K53" s="1845"/>
      <c r="L53" s="1845"/>
      <c r="M53" s="1845"/>
      <c r="N53" s="1845"/>
      <c r="O53" s="1845"/>
      <c r="P53" s="1845"/>
      <c r="Q53" s="1845"/>
      <c r="R53" s="1845"/>
      <c r="S53" s="1845"/>
      <c r="T53" s="1845"/>
      <c r="U53" s="1845"/>
      <c r="V53" s="1845"/>
      <c r="W53" s="1845"/>
      <c r="X53" s="1845"/>
      <c r="Y53" s="1845"/>
      <c r="Z53" s="1845"/>
      <c r="AA53" s="1845"/>
      <c r="AB53" s="1845"/>
      <c r="AC53" s="1845"/>
      <c r="AD53" s="1845"/>
      <c r="AE53" s="1845"/>
      <c r="AF53" s="1846"/>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7" t="s">
        <v>212</v>
      </c>
      <c r="B56" s="1848"/>
      <c r="C56" s="1848"/>
      <c r="D56" s="1848"/>
      <c r="E56" s="1848"/>
      <c r="F56" s="1848"/>
      <c r="G56" s="1848"/>
      <c r="H56" s="1848"/>
      <c r="I56" s="1848"/>
      <c r="J56" s="1848"/>
      <c r="K56" s="1848"/>
      <c r="L56" s="1848"/>
      <c r="M56" s="1848"/>
      <c r="N56" s="1848"/>
      <c r="O56" s="1848"/>
      <c r="P56" s="1848"/>
      <c r="Q56" s="1848"/>
      <c r="R56" s="1848"/>
      <c r="S56" s="1848"/>
      <c r="T56" s="1848"/>
      <c r="U56" s="1848"/>
      <c r="V56" s="1848"/>
      <c r="W56" s="1848"/>
      <c r="X56" s="1848"/>
      <c r="Y56" s="1848"/>
      <c r="Z56" s="1848"/>
      <c r="AA56" s="1848"/>
      <c r="AB56" s="1848"/>
      <c r="AC56" s="1848"/>
      <c r="AD56" s="1848"/>
      <c r="AE56" s="1848"/>
      <c r="AF56" s="1849"/>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50" t="s">
        <v>214</v>
      </c>
      <c r="B72" s="1850"/>
      <c r="C72" s="1850"/>
      <c r="D72" s="1850"/>
      <c r="E72" s="1850"/>
      <c r="F72" s="1850"/>
      <c r="G72" s="1850"/>
      <c r="H72" s="1850"/>
      <c r="I72" s="1850"/>
      <c r="J72" s="1850"/>
      <c r="K72" s="1850"/>
      <c r="L72" s="1850"/>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50" t="s">
        <v>215</v>
      </c>
      <c r="B74" s="1850"/>
      <c r="C74" s="1850"/>
      <c r="D74" s="1850"/>
      <c r="E74" s="1850"/>
      <c r="F74" s="1850"/>
      <c r="G74" s="1850"/>
      <c r="H74" s="1850"/>
      <c r="I74" s="1850"/>
      <c r="J74" s="1850"/>
      <c r="K74" s="1850"/>
      <c r="L74" s="1850"/>
      <c r="M74" s="1850"/>
      <c r="N74" s="1850"/>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51" t="s">
        <v>216</v>
      </c>
      <c r="B77" s="1851"/>
      <c r="C77" s="1851"/>
      <c r="D77" s="1851"/>
      <c r="E77" s="1851"/>
      <c r="F77" s="1851"/>
      <c r="G77" s="1851"/>
      <c r="H77" s="1851"/>
      <c r="I77" s="1851"/>
      <c r="J77" s="1851"/>
      <c r="K77" s="1851"/>
      <c r="L77" s="1851"/>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50"/>
      <c r="B78" s="1850"/>
      <c r="C78" s="1850"/>
      <c r="D78" s="1850"/>
      <c r="E78" s="1850"/>
      <c r="F78" s="1850"/>
      <c r="G78" s="1850"/>
      <c r="H78" s="1850"/>
      <c r="I78" s="1850"/>
      <c r="J78" s="1850"/>
      <c r="K78" s="1850"/>
      <c r="L78" s="1850"/>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3"/>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4"/>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3"/>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6"/>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7"/>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18"/>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19"/>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B4:AC5"/>
    <mergeCell ref="AD4:AE5"/>
    <mergeCell ref="AF4:AF6"/>
    <mergeCell ref="N4:O5"/>
    <mergeCell ref="P4:Q5"/>
    <mergeCell ref="R4:S5"/>
    <mergeCell ref="T4:U5"/>
    <mergeCell ref="V4:W5"/>
    <mergeCell ref="X4:Y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2023-10-05T10:12:37Z</cp:lastPrinted>
  <dcterms:created xsi:type="dcterms:W3CDTF">2006-09-16T00:00:00Z</dcterms:created>
  <dcterms:modified xsi:type="dcterms:W3CDTF">2023-12-07T11:33:55Z</dcterms:modified>
</cp:coreProperties>
</file>