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Documents\"/>
    </mc:Choice>
  </mc:AlternateContent>
  <bookViews>
    <workbookView xWindow="0" yWindow="0" windowWidth="23040" windowHeight="8832"/>
  </bookViews>
  <sheets>
    <sheet name="2899 Развитие образования" sheetId="1" r:id="rId1"/>
  </sheets>
  <definedNames>
    <definedName name="Z_0359FB33_3529_4BBC_9AFD_03C8292F63CF_.wvu.PrintArea" localSheetId="0" hidden="1">'2899 Развитие образования'!$1:$368</definedName>
    <definedName name="Z_0359FB33_3529_4BBC_9AFD_03C8292F63CF_.wvu.Rows" localSheetId="0" hidden="1">'2899 Развитие образования'!$27:$32</definedName>
    <definedName name="Z_076D9931_A7B5_42D5_A6A2_9F4DA970D2FE_.wvu.PrintArea" localSheetId="0" hidden="1">'2899 Развитие образования'!$1:$368</definedName>
    <definedName name="Z_076D9931_A7B5_42D5_A6A2_9F4DA970D2FE_.wvu.Rows" localSheetId="0" hidden="1">'2899 Развитие образования'!$27:$32</definedName>
    <definedName name="Z_0BDDF702_FCCB_4C4F_AF16_3C29D86874CE_.wvu.PrintArea" localSheetId="0" hidden="1">'2899 Развитие образования'!$1:$368</definedName>
    <definedName name="Z_0BDDF702_FCCB_4C4F_AF16_3C29D86874CE_.wvu.Rows" localSheetId="0" hidden="1">'2899 Развитие образования'!$27:$32</definedName>
    <definedName name="Z_0CC182BE_BC36_4D77_91BA_20E6AA9C8369_.wvu.PrintArea" localSheetId="0" hidden="1">'2899 Развитие образования'!$1:$368</definedName>
    <definedName name="Z_0CC182BE_BC36_4D77_91BA_20E6AA9C8369_.wvu.Rows" localSheetId="0" hidden="1">'2899 Развитие образования'!$27:$32</definedName>
    <definedName name="Z_0FF2C9A7_DC15_4181_ACED_F1DA95E9F7BE_.wvu.PrintArea" localSheetId="0" hidden="1">'2899 Развитие образования'!$1:$368</definedName>
    <definedName name="Z_0FF2C9A7_DC15_4181_ACED_F1DA95E9F7BE_.wvu.Rows" localSheetId="0" hidden="1">'2899 Развитие образования'!$27:$32</definedName>
    <definedName name="Z_10D703DB_15D5_4FD5_8506_1A64D1FCBD13_.wvu.PrintArea" localSheetId="0" hidden="1">'2899 Развитие образования'!$1:$368</definedName>
    <definedName name="Z_10D703DB_15D5_4FD5_8506_1A64D1FCBD13_.wvu.Rows" localSheetId="0" hidden="1">'2899 Развитие образования'!$27:$32</definedName>
    <definedName name="Z_25A59DA3_BCBB_4ECA_9FF5_35A61D466362_.wvu.PrintArea" localSheetId="0" hidden="1">'2899 Развитие образования'!$1:$368</definedName>
    <definedName name="Z_25A59DA3_BCBB_4ECA_9FF5_35A61D466362_.wvu.Rows" localSheetId="0" hidden="1">'2899 Развитие образования'!$27:$32</definedName>
    <definedName name="Z_2A47AB1F_26B4_476B_9A77_56384659E007_.wvu.PrintArea" localSheetId="0" hidden="1">'2899 Развитие образования'!$1:$368</definedName>
    <definedName name="Z_2A47AB1F_26B4_476B_9A77_56384659E007_.wvu.Rows" localSheetId="0" hidden="1">'2899 Развитие образования'!$27:$32</definedName>
    <definedName name="Z_2D3CBFF0_A62F_4E25_BFA7_C10D7A1E8460_.wvu.PrintArea" localSheetId="0" hidden="1">'2899 Развитие образования'!$1:$368</definedName>
    <definedName name="Z_2D3CBFF0_A62F_4E25_BFA7_C10D7A1E8460_.wvu.Rows" localSheetId="0" hidden="1">'2899 Развитие образования'!$27:$32</definedName>
    <definedName name="Z_3A54E811_313C_4ED0_81CB_A1148DE01F94_.wvu.PrintArea" localSheetId="0" hidden="1">'2899 Развитие образования'!$1:$368</definedName>
    <definedName name="Z_3A54E811_313C_4ED0_81CB_A1148DE01F94_.wvu.Rows" localSheetId="0" hidden="1">'2899 Развитие образования'!$27:$32</definedName>
    <definedName name="Z_58B3BFDF_FE05_4E28_A2A8_74C57DEEAAEE_.wvu.PrintArea" localSheetId="0" hidden="1">'2899 Развитие образования'!$1:$368</definedName>
    <definedName name="Z_58B3BFDF_FE05_4E28_A2A8_74C57DEEAAEE_.wvu.Rows" localSheetId="0" hidden="1">'2899 Развитие образования'!$27:$32</definedName>
    <definedName name="Z_66A07CE1_B84D_4191_B4AC_970CD1F17123_.wvu.PrintArea" localSheetId="0" hidden="1">'2899 Развитие образования'!$1:$368</definedName>
    <definedName name="Z_66A07CE1_B84D_4191_B4AC_970CD1F17123_.wvu.Rows" localSheetId="0" hidden="1">'2899 Развитие образования'!$27:$32</definedName>
    <definedName name="Z_6F5B4740_D3DC_4C3E_BF31_6B39766837B0_.wvu.PrintArea" localSheetId="0" hidden="1">'2899 Развитие образования'!$1:$368</definedName>
    <definedName name="Z_6F5B4740_D3DC_4C3E_BF31_6B39766837B0_.wvu.Rows" localSheetId="0" hidden="1">'2899 Развитие образования'!$27:$32</definedName>
    <definedName name="Z_70BE306B_0453_4037_AE2F_3C1FA4F8E9CB_.wvu.PrintArea" localSheetId="0" hidden="1">'2899 Развитие образования'!$1:$368</definedName>
    <definedName name="Z_70BE306B_0453_4037_AE2F_3C1FA4F8E9CB_.wvu.Rows" localSheetId="0" hidden="1">'2899 Развитие образования'!$27:$32</definedName>
    <definedName name="Z_8C1687DD_1F5A_4F0C_B80E_6109481BBEFF_.wvu.PrintArea" localSheetId="0" hidden="1">'2899 Развитие образования'!$1:$368</definedName>
    <definedName name="Z_8C1687DD_1F5A_4F0C_B80E_6109481BBEFF_.wvu.Rows" localSheetId="0" hidden="1">'2899 Развитие образования'!$27:$32</definedName>
    <definedName name="Z_A5ED7838_675E_415A_BD0A_915C40E79A58_.wvu.PrintArea" localSheetId="0" hidden="1">'2899 Развитие образования'!$1:$368</definedName>
    <definedName name="Z_A5ED7838_675E_415A_BD0A_915C40E79A58_.wvu.Rows" localSheetId="0" hidden="1">'2899 Развитие образования'!$27:$32</definedName>
    <definedName name="Z_C1C5093E_E332_4375_892B_266FBCD67898_.wvu.PrintArea" localSheetId="0" hidden="1">'2899 Развитие образования'!$1:$368</definedName>
    <definedName name="Z_C1C5093E_E332_4375_892B_266FBCD67898_.wvu.Rows" localSheetId="0" hidden="1">'2899 Развитие образования'!$27:$32</definedName>
    <definedName name="Z_CA496B5E_EB90_4D52_9665_BD37049E799A_.wvu.PrintArea" localSheetId="0" hidden="1">'2899 Развитие образования'!$1:$368</definedName>
    <definedName name="Z_CA496B5E_EB90_4D52_9665_BD37049E799A_.wvu.Rows" localSheetId="0" hidden="1">'2899 Развитие образования'!$27:$32</definedName>
    <definedName name="Z_CC441355_699C_40F9_BEDE_0779F75C1068_.wvu.PrintArea" localSheetId="0" hidden="1">'2899 Развитие образования'!$1:$368</definedName>
    <definedName name="Z_CC441355_699C_40F9_BEDE_0779F75C1068_.wvu.Rows" localSheetId="0" hidden="1">'2899 Развитие образования'!$27:$32</definedName>
    <definedName name="Z_D014A1FB_DBCA_4CC0_BFBA_146E00CBB4C2_.wvu.PrintArea" localSheetId="0" hidden="1">'2899 Развитие образования'!$1:$368</definedName>
    <definedName name="Z_D014A1FB_DBCA_4CC0_BFBA_146E00CBB4C2_.wvu.Rows" localSheetId="0" hidden="1">'2899 Развитие образования'!$27:$32</definedName>
    <definedName name="Z_D1FA867D_ED4C_48A3_A58C_019C0C1410CB_.wvu.PrintArea" localSheetId="0" hidden="1">'2899 Развитие образования'!$1:$368</definedName>
    <definedName name="Z_D1FA867D_ED4C_48A3_A58C_019C0C1410CB_.wvu.Rows" localSheetId="0" hidden="1">'2899 Развитие образования'!$27:$32</definedName>
    <definedName name="Z_D6DEC5A9_5EA8_487A_A11B_B5CA5F3C4291_.wvu.PrintArea" localSheetId="0" hidden="1">'2899 Развитие образования'!$1:$368</definedName>
    <definedName name="Z_D6DEC5A9_5EA8_487A_A11B_B5CA5F3C4291_.wvu.Rows" localSheetId="0" hidden="1">'2899 Развитие образования'!$27:$32</definedName>
    <definedName name="Z_DDBFCB56_E489_4ECF_98D4_2B7F27DDA018_.wvu.PrintArea" localSheetId="0" hidden="1">'2899 Развитие образования'!$1:$368</definedName>
    <definedName name="Z_DDBFCB56_E489_4ECF_98D4_2B7F27DDA018_.wvu.Rows" localSheetId="0" hidden="1">'2899 Развитие образования'!$27:$32</definedName>
    <definedName name="_xlnm.Print_Area" localSheetId="0">'2899 Развитие образования'!$1:$368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59" i="1" l="1"/>
  <c r="J359" i="1"/>
  <c r="I359" i="1"/>
  <c r="H359" i="1"/>
  <c r="Y358" i="1"/>
  <c r="X358" i="1"/>
  <c r="T356" i="1"/>
  <c r="E351" i="1"/>
  <c r="B351" i="1"/>
  <c r="E350" i="1"/>
  <c r="B350" i="1"/>
  <c r="B349" i="1" s="1"/>
  <c r="AE349" i="1"/>
  <c r="AD349" i="1"/>
  <c r="AC349" i="1"/>
  <c r="AB349" i="1"/>
  <c r="AA349" i="1"/>
  <c r="Z349" i="1"/>
  <c r="Y349" i="1"/>
  <c r="X349" i="1"/>
  <c r="W349" i="1"/>
  <c r="V349" i="1"/>
  <c r="U349" i="1"/>
  <c r="T349" i="1"/>
  <c r="S349" i="1"/>
  <c r="R349" i="1"/>
  <c r="Q349" i="1"/>
  <c r="P349" i="1"/>
  <c r="O349" i="1"/>
  <c r="N349" i="1"/>
  <c r="M349" i="1"/>
  <c r="L349" i="1"/>
  <c r="K349" i="1"/>
  <c r="J349" i="1"/>
  <c r="I349" i="1"/>
  <c r="H349" i="1"/>
  <c r="D349" i="1"/>
  <c r="C349" i="1"/>
  <c r="AE346" i="1"/>
  <c r="O346" i="1"/>
  <c r="J346" i="1"/>
  <c r="AC345" i="1"/>
  <c r="AC359" i="1" s="1"/>
  <c r="M345" i="1"/>
  <c r="M359" i="1" s="1"/>
  <c r="AA344" i="1"/>
  <c r="K344" i="1"/>
  <c r="F339" i="1"/>
  <c r="E339" i="1"/>
  <c r="G339" i="1" s="1"/>
  <c r="C339" i="1"/>
  <c r="B339" i="1"/>
  <c r="E338" i="1"/>
  <c r="E331" i="1" s="1"/>
  <c r="C338" i="1"/>
  <c r="C331" i="1" s="1"/>
  <c r="B338" i="1"/>
  <c r="X337" i="1"/>
  <c r="T337" i="1"/>
  <c r="T330" i="1" s="1"/>
  <c r="P337" i="1"/>
  <c r="N337" i="1"/>
  <c r="L337" i="1"/>
  <c r="G337" i="1"/>
  <c r="E337" i="1"/>
  <c r="D337" i="1" s="1"/>
  <c r="C337" i="1"/>
  <c r="B337" i="1"/>
  <c r="AD336" i="1"/>
  <c r="X336" i="1"/>
  <c r="G336" i="1"/>
  <c r="F336" i="1"/>
  <c r="E336" i="1"/>
  <c r="D336" i="1" s="1"/>
  <c r="D329" i="1" s="1"/>
  <c r="C336" i="1"/>
  <c r="C329" i="1" s="1"/>
  <c r="B336" i="1"/>
  <c r="B329" i="1" s="1"/>
  <c r="X335" i="1"/>
  <c r="E335" i="1"/>
  <c r="C335" i="1"/>
  <c r="B335" i="1"/>
  <c r="AE334" i="1"/>
  <c r="AD334" i="1"/>
  <c r="AC334" i="1"/>
  <c r="AB334" i="1"/>
  <c r="AA334" i="1"/>
  <c r="Z334" i="1"/>
  <c r="Y334" i="1"/>
  <c r="X334" i="1"/>
  <c r="W334" i="1"/>
  <c r="V334" i="1"/>
  <c r="U334" i="1"/>
  <c r="T334" i="1"/>
  <c r="S334" i="1"/>
  <c r="R334" i="1"/>
  <c r="Q334" i="1"/>
  <c r="P334" i="1"/>
  <c r="O334" i="1"/>
  <c r="N334" i="1"/>
  <c r="M334" i="1"/>
  <c r="L334" i="1"/>
  <c r="K334" i="1"/>
  <c r="J334" i="1"/>
  <c r="I334" i="1"/>
  <c r="H334" i="1"/>
  <c r="C334" i="1"/>
  <c r="AE332" i="1"/>
  <c r="AD332" i="1"/>
  <c r="AC332" i="1"/>
  <c r="AB332" i="1"/>
  <c r="AA332" i="1"/>
  <c r="AA346" i="1" s="1"/>
  <c r="Z332" i="1"/>
  <c r="Y332" i="1"/>
  <c r="X332" i="1"/>
  <c r="W332" i="1"/>
  <c r="V332" i="1"/>
  <c r="U332" i="1"/>
  <c r="T332" i="1"/>
  <c r="S332" i="1"/>
  <c r="S346" i="1" s="1"/>
  <c r="R332" i="1"/>
  <c r="Q332" i="1"/>
  <c r="P332" i="1"/>
  <c r="O332" i="1"/>
  <c r="N332" i="1"/>
  <c r="M332" i="1"/>
  <c r="L332" i="1"/>
  <c r="K332" i="1"/>
  <c r="K346" i="1" s="1"/>
  <c r="J332" i="1"/>
  <c r="I332" i="1"/>
  <c r="H332" i="1"/>
  <c r="E332" i="1"/>
  <c r="D332" i="1"/>
  <c r="C332" i="1"/>
  <c r="B332" i="1"/>
  <c r="AE331" i="1"/>
  <c r="AD331" i="1"/>
  <c r="AC331" i="1"/>
  <c r="AB331" i="1"/>
  <c r="AB345" i="1" s="1"/>
  <c r="AB359" i="1" s="1"/>
  <c r="AA331" i="1"/>
  <c r="Z331" i="1"/>
  <c r="Y331" i="1"/>
  <c r="Y345" i="1" s="1"/>
  <c r="Y359" i="1" s="1"/>
  <c r="X331" i="1"/>
  <c r="X345" i="1" s="1"/>
  <c r="X359" i="1" s="1"/>
  <c r="W331" i="1"/>
  <c r="V331" i="1"/>
  <c r="U331" i="1"/>
  <c r="T331" i="1"/>
  <c r="T345" i="1" s="1"/>
  <c r="T359" i="1" s="1"/>
  <c r="S331" i="1"/>
  <c r="R331" i="1"/>
  <c r="Q331" i="1"/>
  <c r="Q345" i="1" s="1"/>
  <c r="Q359" i="1" s="1"/>
  <c r="P331" i="1"/>
  <c r="P345" i="1" s="1"/>
  <c r="P359" i="1" s="1"/>
  <c r="O331" i="1"/>
  <c r="N331" i="1"/>
  <c r="M331" i="1"/>
  <c r="L331" i="1"/>
  <c r="L345" i="1" s="1"/>
  <c r="L359" i="1" s="1"/>
  <c r="K331" i="1"/>
  <c r="J331" i="1"/>
  <c r="I331" i="1"/>
  <c r="I345" i="1" s="1"/>
  <c r="H331" i="1"/>
  <c r="H345" i="1" s="1"/>
  <c r="D331" i="1"/>
  <c r="B331" i="1"/>
  <c r="AE330" i="1"/>
  <c r="AD330" i="1"/>
  <c r="AC330" i="1"/>
  <c r="AB330" i="1"/>
  <c r="AA330" i="1"/>
  <c r="Z330" i="1"/>
  <c r="Y330" i="1"/>
  <c r="X330" i="1"/>
  <c r="W330" i="1"/>
  <c r="V330" i="1"/>
  <c r="U330" i="1"/>
  <c r="S330" i="1"/>
  <c r="R330" i="1"/>
  <c r="Q330" i="1"/>
  <c r="P330" i="1"/>
  <c r="O330" i="1"/>
  <c r="N330" i="1"/>
  <c r="M330" i="1"/>
  <c r="L330" i="1"/>
  <c r="K330" i="1"/>
  <c r="J330" i="1"/>
  <c r="I330" i="1"/>
  <c r="H330" i="1"/>
  <c r="G330" i="1"/>
  <c r="E330" i="1"/>
  <c r="D330" i="1"/>
  <c r="C330" i="1"/>
  <c r="AE329" i="1"/>
  <c r="AD329" i="1"/>
  <c r="AD327" i="1" s="1"/>
  <c r="AC329" i="1"/>
  <c r="AB329" i="1"/>
  <c r="AA329" i="1"/>
  <c r="Z329" i="1"/>
  <c r="Y329" i="1"/>
  <c r="X329" i="1"/>
  <c r="W329" i="1"/>
  <c r="V329" i="1"/>
  <c r="V327" i="1" s="1"/>
  <c r="U329" i="1"/>
  <c r="T329" i="1"/>
  <c r="S329" i="1"/>
  <c r="R329" i="1"/>
  <c r="Q329" i="1"/>
  <c r="P329" i="1"/>
  <c r="O329" i="1"/>
  <c r="N329" i="1"/>
  <c r="N327" i="1" s="1"/>
  <c r="M329" i="1"/>
  <c r="L329" i="1"/>
  <c r="K329" i="1"/>
  <c r="J329" i="1"/>
  <c r="I329" i="1"/>
  <c r="H329" i="1"/>
  <c r="F329" i="1"/>
  <c r="E329" i="1"/>
  <c r="AE328" i="1"/>
  <c r="AE327" i="1" s="1"/>
  <c r="AD328" i="1"/>
  <c r="AC328" i="1"/>
  <c r="AB328" i="1"/>
  <c r="AA328" i="1"/>
  <c r="AA327" i="1" s="1"/>
  <c r="Z328" i="1"/>
  <c r="Y328" i="1"/>
  <c r="X328" i="1"/>
  <c r="W328" i="1"/>
  <c r="W327" i="1" s="1"/>
  <c r="V328" i="1"/>
  <c r="U328" i="1"/>
  <c r="T328" i="1"/>
  <c r="S328" i="1"/>
  <c r="S327" i="1" s="1"/>
  <c r="R328" i="1"/>
  <c r="Q328" i="1"/>
  <c r="P328" i="1"/>
  <c r="O328" i="1"/>
  <c r="O327" i="1" s="1"/>
  <c r="N328" i="1"/>
  <c r="M328" i="1"/>
  <c r="L328" i="1"/>
  <c r="K328" i="1"/>
  <c r="K327" i="1" s="1"/>
  <c r="J328" i="1"/>
  <c r="I328" i="1"/>
  <c r="H328" i="1"/>
  <c r="C328" i="1"/>
  <c r="C327" i="1" s="1"/>
  <c r="AC327" i="1"/>
  <c r="Z327" i="1"/>
  <c r="Y327" i="1"/>
  <c r="U327" i="1"/>
  <c r="R327" i="1"/>
  <c r="Q327" i="1"/>
  <c r="M327" i="1"/>
  <c r="J327" i="1"/>
  <c r="I327" i="1"/>
  <c r="E325" i="1"/>
  <c r="C325" i="1"/>
  <c r="B325" i="1"/>
  <c r="F325" i="1" s="1"/>
  <c r="C324" i="1"/>
  <c r="AE323" i="1"/>
  <c r="AD323" i="1"/>
  <c r="AD316" i="1" s="1"/>
  <c r="AC323" i="1"/>
  <c r="AC316" i="1" s="1"/>
  <c r="AB323" i="1"/>
  <c r="AA323" i="1"/>
  <c r="Z323" i="1"/>
  <c r="Z316" i="1" s="1"/>
  <c r="Y323" i="1"/>
  <c r="Y316" i="1" s="1"/>
  <c r="X323" i="1"/>
  <c r="W323" i="1"/>
  <c r="V323" i="1"/>
  <c r="V316" i="1" s="1"/>
  <c r="U323" i="1"/>
  <c r="U316" i="1" s="1"/>
  <c r="T323" i="1"/>
  <c r="S323" i="1"/>
  <c r="R323" i="1"/>
  <c r="R316" i="1" s="1"/>
  <c r="Q323" i="1"/>
  <c r="Q316" i="1" s="1"/>
  <c r="P323" i="1"/>
  <c r="O323" i="1"/>
  <c r="N323" i="1"/>
  <c r="N316" i="1" s="1"/>
  <c r="M323" i="1"/>
  <c r="M316" i="1" s="1"/>
  <c r="L323" i="1"/>
  <c r="K323" i="1"/>
  <c r="J323" i="1"/>
  <c r="J316" i="1" s="1"/>
  <c r="I323" i="1"/>
  <c r="I316" i="1" s="1"/>
  <c r="H323" i="1"/>
  <c r="E323" i="1"/>
  <c r="E316" i="1" s="1"/>
  <c r="B323" i="1"/>
  <c r="B316" i="1" s="1"/>
  <c r="E322" i="1"/>
  <c r="F322" i="1" s="1"/>
  <c r="F323" i="1" s="1"/>
  <c r="F316" i="1" s="1"/>
  <c r="D322" i="1"/>
  <c r="C322" i="1"/>
  <c r="B322" i="1"/>
  <c r="C321" i="1"/>
  <c r="B321" i="1"/>
  <c r="AE320" i="1"/>
  <c r="AD320" i="1"/>
  <c r="AC320" i="1"/>
  <c r="AB320" i="1"/>
  <c r="AA320" i="1"/>
  <c r="Z320" i="1"/>
  <c r="Y320" i="1"/>
  <c r="X320" i="1"/>
  <c r="W320" i="1"/>
  <c r="V320" i="1"/>
  <c r="U320" i="1"/>
  <c r="T320" i="1"/>
  <c r="S320" i="1"/>
  <c r="R320" i="1"/>
  <c r="Q320" i="1"/>
  <c r="P320" i="1"/>
  <c r="O320" i="1"/>
  <c r="N320" i="1"/>
  <c r="M320" i="1"/>
  <c r="L320" i="1"/>
  <c r="K320" i="1"/>
  <c r="J320" i="1"/>
  <c r="I320" i="1"/>
  <c r="H320" i="1"/>
  <c r="E320" i="1"/>
  <c r="AE318" i="1"/>
  <c r="AD318" i="1"/>
  <c r="AC318" i="1"/>
  <c r="AB318" i="1"/>
  <c r="AA318" i="1"/>
  <c r="Z318" i="1"/>
  <c r="Y318" i="1"/>
  <c r="X318" i="1"/>
  <c r="W318" i="1"/>
  <c r="V318" i="1"/>
  <c r="U318" i="1"/>
  <c r="T318" i="1"/>
  <c r="S318" i="1"/>
  <c r="R318" i="1"/>
  <c r="Q318" i="1"/>
  <c r="P318" i="1"/>
  <c r="O318" i="1"/>
  <c r="N318" i="1"/>
  <c r="M318" i="1"/>
  <c r="L318" i="1"/>
  <c r="K318" i="1"/>
  <c r="J318" i="1"/>
  <c r="I318" i="1"/>
  <c r="H318" i="1"/>
  <c r="F318" i="1"/>
  <c r="E318" i="1"/>
  <c r="D318" i="1"/>
  <c r="B318" i="1"/>
  <c r="AE317" i="1"/>
  <c r="AD317" i="1"/>
  <c r="AC317" i="1"/>
  <c r="AB317" i="1"/>
  <c r="AA317" i="1"/>
  <c r="Z317" i="1"/>
  <c r="Y317" i="1"/>
  <c r="X317" i="1"/>
  <c r="W317" i="1"/>
  <c r="V317" i="1"/>
  <c r="U317" i="1"/>
  <c r="T317" i="1"/>
  <c r="S317" i="1"/>
  <c r="R317" i="1"/>
  <c r="Q317" i="1"/>
  <c r="P317" i="1"/>
  <c r="O317" i="1"/>
  <c r="N317" i="1"/>
  <c r="M317" i="1"/>
  <c r="L317" i="1"/>
  <c r="K317" i="1"/>
  <c r="J317" i="1"/>
  <c r="I317" i="1"/>
  <c r="H317" i="1"/>
  <c r="E317" i="1"/>
  <c r="D317" i="1"/>
  <c r="C317" i="1"/>
  <c r="B317" i="1"/>
  <c r="AE316" i="1"/>
  <c r="AB316" i="1"/>
  <c r="AA316" i="1"/>
  <c r="X316" i="1"/>
  <c r="W316" i="1"/>
  <c r="T316" i="1"/>
  <c r="S316" i="1"/>
  <c r="P316" i="1"/>
  <c r="O316" i="1"/>
  <c r="L316" i="1"/>
  <c r="K316" i="1"/>
  <c r="H316" i="1"/>
  <c r="AE315" i="1"/>
  <c r="AD315" i="1"/>
  <c r="AC315" i="1"/>
  <c r="AC313" i="1" s="1"/>
  <c r="AB315" i="1"/>
  <c r="AA315" i="1"/>
  <c r="Z315" i="1"/>
  <c r="Y315" i="1"/>
  <c r="Y343" i="1" s="1"/>
  <c r="X315" i="1"/>
  <c r="W315" i="1"/>
  <c r="V315" i="1"/>
  <c r="U315" i="1"/>
  <c r="U313" i="1" s="1"/>
  <c r="T315" i="1"/>
  <c r="S315" i="1"/>
  <c r="R315" i="1"/>
  <c r="Q315" i="1"/>
  <c r="Q313" i="1" s="1"/>
  <c r="P315" i="1"/>
  <c r="O315" i="1"/>
  <c r="N315" i="1"/>
  <c r="M315" i="1"/>
  <c r="M313" i="1" s="1"/>
  <c r="L315" i="1"/>
  <c r="K315" i="1"/>
  <c r="J315" i="1"/>
  <c r="I315" i="1"/>
  <c r="I343" i="1" s="1"/>
  <c r="H315" i="1"/>
  <c r="E315" i="1"/>
  <c r="B315" i="1"/>
  <c r="AE314" i="1"/>
  <c r="AE313" i="1" s="1"/>
  <c r="AD314" i="1"/>
  <c r="AC314" i="1"/>
  <c r="AB314" i="1"/>
  <c r="AB313" i="1" s="1"/>
  <c r="AA314" i="1"/>
  <c r="AA313" i="1" s="1"/>
  <c r="Z314" i="1"/>
  <c r="Y314" i="1"/>
  <c r="X314" i="1"/>
  <c r="X313" i="1" s="1"/>
  <c r="W314" i="1"/>
  <c r="V314" i="1"/>
  <c r="U314" i="1"/>
  <c r="T314" i="1"/>
  <c r="T313" i="1" s="1"/>
  <c r="S314" i="1"/>
  <c r="S313" i="1" s="1"/>
  <c r="R314" i="1"/>
  <c r="Q314" i="1"/>
  <c r="P314" i="1"/>
  <c r="P313" i="1" s="1"/>
  <c r="O314" i="1"/>
  <c r="O313" i="1" s="1"/>
  <c r="N314" i="1"/>
  <c r="M314" i="1"/>
  <c r="L314" i="1"/>
  <c r="L313" i="1" s="1"/>
  <c r="K314" i="1"/>
  <c r="K313" i="1" s="1"/>
  <c r="J314" i="1"/>
  <c r="I314" i="1"/>
  <c r="H314" i="1"/>
  <c r="H313" i="1" s="1"/>
  <c r="E314" i="1"/>
  <c r="D314" i="1"/>
  <c r="C314" i="1"/>
  <c r="AD313" i="1"/>
  <c r="Z313" i="1"/>
  <c r="Y313" i="1"/>
  <c r="V313" i="1"/>
  <c r="R313" i="1"/>
  <c r="N313" i="1"/>
  <c r="J313" i="1"/>
  <c r="I313" i="1"/>
  <c r="G311" i="1"/>
  <c r="E311" i="1"/>
  <c r="C311" i="1"/>
  <c r="B311" i="1"/>
  <c r="F311" i="1" s="1"/>
  <c r="E310" i="1"/>
  <c r="D310" i="1"/>
  <c r="C310" i="1"/>
  <c r="B310" i="1"/>
  <c r="G309" i="1"/>
  <c r="F309" i="1"/>
  <c r="E309" i="1"/>
  <c r="D309" i="1" s="1"/>
  <c r="C309" i="1"/>
  <c r="B309" i="1"/>
  <c r="B281" i="1" s="1"/>
  <c r="E308" i="1"/>
  <c r="C308" i="1"/>
  <c r="B308" i="1"/>
  <c r="G307" i="1"/>
  <c r="E307" i="1"/>
  <c r="D307" i="1" s="1"/>
  <c r="C307" i="1"/>
  <c r="C306" i="1" s="1"/>
  <c r="B307" i="1"/>
  <c r="AE306" i="1"/>
  <c r="AD306" i="1"/>
  <c r="AC306" i="1"/>
  <c r="AB306" i="1"/>
  <c r="AA306" i="1"/>
  <c r="Z306" i="1"/>
  <c r="Y306" i="1"/>
  <c r="X306" i="1"/>
  <c r="W306" i="1"/>
  <c r="V306" i="1"/>
  <c r="U306" i="1"/>
  <c r="T306" i="1"/>
  <c r="S306" i="1"/>
  <c r="R306" i="1"/>
  <c r="Q306" i="1"/>
  <c r="P306" i="1"/>
  <c r="O306" i="1"/>
  <c r="N306" i="1"/>
  <c r="M306" i="1"/>
  <c r="L306" i="1"/>
  <c r="K306" i="1"/>
  <c r="J306" i="1"/>
  <c r="I306" i="1"/>
  <c r="H306" i="1"/>
  <c r="G304" i="1"/>
  <c r="F304" i="1"/>
  <c r="E304" i="1"/>
  <c r="D304" i="1" s="1"/>
  <c r="C304" i="1"/>
  <c r="B304" i="1"/>
  <c r="E303" i="1"/>
  <c r="C303" i="1"/>
  <c r="B303" i="1"/>
  <c r="G302" i="1"/>
  <c r="E302" i="1"/>
  <c r="D302" i="1" s="1"/>
  <c r="C302" i="1"/>
  <c r="B302" i="1"/>
  <c r="F302" i="1" s="1"/>
  <c r="E301" i="1"/>
  <c r="D301" i="1"/>
  <c r="C301" i="1"/>
  <c r="B301" i="1"/>
  <c r="F300" i="1"/>
  <c r="E300" i="1"/>
  <c r="D300" i="1" s="1"/>
  <c r="C300" i="1"/>
  <c r="B300" i="1"/>
  <c r="AE299" i="1"/>
  <c r="AD299" i="1"/>
  <c r="AC299" i="1"/>
  <c r="AB299" i="1"/>
  <c r="AA299" i="1"/>
  <c r="Z299" i="1"/>
  <c r="Y299" i="1"/>
  <c r="X299" i="1"/>
  <c r="W299" i="1"/>
  <c r="V299" i="1"/>
  <c r="U299" i="1"/>
  <c r="T299" i="1"/>
  <c r="S299" i="1"/>
  <c r="R299" i="1"/>
  <c r="Q299" i="1"/>
  <c r="P299" i="1"/>
  <c r="O299" i="1"/>
  <c r="N299" i="1"/>
  <c r="M299" i="1"/>
  <c r="L299" i="1"/>
  <c r="K299" i="1"/>
  <c r="J299" i="1"/>
  <c r="I299" i="1"/>
  <c r="H299" i="1"/>
  <c r="G297" i="1"/>
  <c r="E297" i="1"/>
  <c r="D297" i="1" s="1"/>
  <c r="D283" i="1" s="1"/>
  <c r="C297" i="1"/>
  <c r="C283" i="1" s="1"/>
  <c r="B297" i="1"/>
  <c r="E296" i="1"/>
  <c r="D296" i="1"/>
  <c r="D359" i="1" s="1"/>
  <c r="C296" i="1"/>
  <c r="C359" i="1" s="1"/>
  <c r="B296" i="1"/>
  <c r="F295" i="1"/>
  <c r="E295" i="1"/>
  <c r="D295" i="1" s="1"/>
  <c r="C295" i="1"/>
  <c r="B295" i="1"/>
  <c r="E294" i="1"/>
  <c r="D294" i="1"/>
  <c r="D292" i="1" s="1"/>
  <c r="C294" i="1"/>
  <c r="B294" i="1"/>
  <c r="G293" i="1"/>
  <c r="F293" i="1"/>
  <c r="E293" i="1"/>
  <c r="D293" i="1" s="1"/>
  <c r="C293" i="1"/>
  <c r="B293" i="1"/>
  <c r="AE292" i="1"/>
  <c r="AD292" i="1"/>
  <c r="AC292" i="1"/>
  <c r="AB292" i="1"/>
  <c r="AA292" i="1"/>
  <c r="Z292" i="1"/>
  <c r="Y292" i="1"/>
  <c r="X292" i="1"/>
  <c r="W292" i="1"/>
  <c r="V292" i="1"/>
  <c r="U292" i="1"/>
  <c r="T292" i="1"/>
  <c r="S292" i="1"/>
  <c r="R292" i="1"/>
  <c r="Q292" i="1"/>
  <c r="P292" i="1"/>
  <c r="O292" i="1"/>
  <c r="N292" i="1"/>
  <c r="M292" i="1"/>
  <c r="L292" i="1"/>
  <c r="K292" i="1"/>
  <c r="J292" i="1"/>
  <c r="I292" i="1"/>
  <c r="H292" i="1"/>
  <c r="E292" i="1"/>
  <c r="G290" i="1"/>
  <c r="F290" i="1"/>
  <c r="E290" i="1"/>
  <c r="C290" i="1"/>
  <c r="B290" i="1"/>
  <c r="G289" i="1"/>
  <c r="E289" i="1"/>
  <c r="D289" i="1"/>
  <c r="C289" i="1"/>
  <c r="B289" i="1"/>
  <c r="F289" i="1" s="1"/>
  <c r="F288" i="1"/>
  <c r="E288" i="1"/>
  <c r="C288" i="1"/>
  <c r="B288" i="1"/>
  <c r="G287" i="1"/>
  <c r="E287" i="1"/>
  <c r="D287" i="1"/>
  <c r="C287" i="1"/>
  <c r="B287" i="1"/>
  <c r="F287" i="1" s="1"/>
  <c r="E286" i="1"/>
  <c r="C286" i="1"/>
  <c r="B286" i="1"/>
  <c r="B285" i="1" s="1"/>
  <c r="AE285" i="1"/>
  <c r="AD285" i="1"/>
  <c r="AC285" i="1"/>
  <c r="AB285" i="1"/>
  <c r="AA285" i="1"/>
  <c r="Z285" i="1"/>
  <c r="Y285" i="1"/>
  <c r="X285" i="1"/>
  <c r="W285" i="1"/>
  <c r="V285" i="1"/>
  <c r="U285" i="1"/>
  <c r="T285" i="1"/>
  <c r="S285" i="1"/>
  <c r="R285" i="1"/>
  <c r="Q285" i="1"/>
  <c r="P285" i="1"/>
  <c r="O285" i="1"/>
  <c r="N285" i="1"/>
  <c r="M285" i="1"/>
  <c r="L285" i="1"/>
  <c r="K285" i="1"/>
  <c r="J285" i="1"/>
  <c r="I285" i="1"/>
  <c r="H285" i="1"/>
  <c r="C285" i="1"/>
  <c r="AE283" i="1"/>
  <c r="AD283" i="1"/>
  <c r="AC283" i="1"/>
  <c r="AB283" i="1"/>
  <c r="AA283" i="1"/>
  <c r="Z283" i="1"/>
  <c r="Z346" i="1" s="1"/>
  <c r="Y283" i="1"/>
  <c r="X283" i="1"/>
  <c r="W283" i="1"/>
  <c r="W346" i="1" s="1"/>
  <c r="V283" i="1"/>
  <c r="U283" i="1"/>
  <c r="T283" i="1"/>
  <c r="S283" i="1"/>
  <c r="R283" i="1"/>
  <c r="Q283" i="1"/>
  <c r="P283" i="1"/>
  <c r="O283" i="1"/>
  <c r="N283" i="1"/>
  <c r="M283" i="1"/>
  <c r="L283" i="1"/>
  <c r="K283" i="1"/>
  <c r="J283" i="1"/>
  <c r="I283" i="1"/>
  <c r="H283" i="1"/>
  <c r="E283" i="1"/>
  <c r="G283" i="1" s="1"/>
  <c r="AE282" i="1"/>
  <c r="AD282" i="1"/>
  <c r="AC282" i="1"/>
  <c r="AB282" i="1"/>
  <c r="AA282" i="1"/>
  <c r="Z282" i="1"/>
  <c r="Y282" i="1"/>
  <c r="X282" i="1"/>
  <c r="W282" i="1"/>
  <c r="V282" i="1"/>
  <c r="U282" i="1"/>
  <c r="U345" i="1" s="1"/>
  <c r="U359" i="1" s="1"/>
  <c r="T282" i="1"/>
  <c r="S282" i="1"/>
  <c r="R282" i="1"/>
  <c r="Q282" i="1"/>
  <c r="P282" i="1"/>
  <c r="O282" i="1"/>
  <c r="N282" i="1"/>
  <c r="M282" i="1"/>
  <c r="L282" i="1"/>
  <c r="K282" i="1"/>
  <c r="J282" i="1"/>
  <c r="I282" i="1"/>
  <c r="H282" i="1"/>
  <c r="C282" i="1"/>
  <c r="B282" i="1"/>
  <c r="AE281" i="1"/>
  <c r="AE344" i="1" s="1"/>
  <c r="AD281" i="1"/>
  <c r="AD344" i="1" s="1"/>
  <c r="AC281" i="1"/>
  <c r="AC344" i="1" s="1"/>
  <c r="AB281" i="1"/>
  <c r="AB344" i="1" s="1"/>
  <c r="AA281" i="1"/>
  <c r="Z281" i="1"/>
  <c r="Z344" i="1" s="1"/>
  <c r="Y281" i="1"/>
  <c r="Y344" i="1" s="1"/>
  <c r="X281" i="1"/>
  <c r="X344" i="1" s="1"/>
  <c r="W281" i="1"/>
  <c r="W344" i="1" s="1"/>
  <c r="V281" i="1"/>
  <c r="V344" i="1" s="1"/>
  <c r="U281" i="1"/>
  <c r="U344" i="1" s="1"/>
  <c r="T281" i="1"/>
  <c r="T344" i="1" s="1"/>
  <c r="S281" i="1"/>
  <c r="S344" i="1" s="1"/>
  <c r="R281" i="1"/>
  <c r="R344" i="1" s="1"/>
  <c r="Q281" i="1"/>
  <c r="Q344" i="1" s="1"/>
  <c r="P281" i="1"/>
  <c r="P344" i="1" s="1"/>
  <c r="O281" i="1"/>
  <c r="O344" i="1" s="1"/>
  <c r="N281" i="1"/>
  <c r="N344" i="1" s="1"/>
  <c r="M281" i="1"/>
  <c r="M344" i="1" s="1"/>
  <c r="L281" i="1"/>
  <c r="L344" i="1" s="1"/>
  <c r="K281" i="1"/>
  <c r="J281" i="1"/>
  <c r="J344" i="1" s="1"/>
  <c r="I281" i="1"/>
  <c r="I344" i="1" s="1"/>
  <c r="H281" i="1"/>
  <c r="H344" i="1" s="1"/>
  <c r="E281" i="1"/>
  <c r="AE280" i="1"/>
  <c r="AD280" i="1"/>
  <c r="AC280" i="1"/>
  <c r="AB280" i="1"/>
  <c r="AB278" i="1" s="1"/>
  <c r="AA280" i="1"/>
  <c r="Z280" i="1"/>
  <c r="Y280" i="1"/>
  <c r="X280" i="1"/>
  <c r="W280" i="1"/>
  <c r="V280" i="1"/>
  <c r="U280" i="1"/>
  <c r="T280" i="1"/>
  <c r="T278" i="1" s="1"/>
  <c r="S280" i="1"/>
  <c r="R280" i="1"/>
  <c r="Q280" i="1"/>
  <c r="P280" i="1"/>
  <c r="O280" i="1"/>
  <c r="N280" i="1"/>
  <c r="M280" i="1"/>
  <c r="L280" i="1"/>
  <c r="L278" i="1" s="1"/>
  <c r="K280" i="1"/>
  <c r="J280" i="1"/>
  <c r="I280" i="1"/>
  <c r="H280" i="1"/>
  <c r="C280" i="1"/>
  <c r="B280" i="1"/>
  <c r="AE279" i="1"/>
  <c r="AD279" i="1"/>
  <c r="AC279" i="1"/>
  <c r="AC278" i="1" s="1"/>
  <c r="AB279" i="1"/>
  <c r="AA279" i="1"/>
  <c r="Z279" i="1"/>
  <c r="Y279" i="1"/>
  <c r="Y278" i="1" s="1"/>
  <c r="X279" i="1"/>
  <c r="W279" i="1"/>
  <c r="V279" i="1"/>
  <c r="U279" i="1"/>
  <c r="U278" i="1" s="1"/>
  <c r="T279" i="1"/>
  <c r="S279" i="1"/>
  <c r="R279" i="1"/>
  <c r="Q279" i="1"/>
  <c r="Q278" i="1" s="1"/>
  <c r="P279" i="1"/>
  <c r="O279" i="1"/>
  <c r="N279" i="1"/>
  <c r="M279" i="1"/>
  <c r="M278" i="1" s="1"/>
  <c r="L279" i="1"/>
  <c r="K279" i="1"/>
  <c r="J279" i="1"/>
  <c r="I279" i="1"/>
  <c r="I278" i="1" s="1"/>
  <c r="H279" i="1"/>
  <c r="E279" i="1"/>
  <c r="AE278" i="1"/>
  <c r="AA278" i="1"/>
  <c r="X278" i="1"/>
  <c r="W278" i="1"/>
  <c r="S278" i="1"/>
  <c r="P278" i="1"/>
  <c r="O278" i="1"/>
  <c r="K278" i="1"/>
  <c r="H278" i="1"/>
  <c r="E274" i="1"/>
  <c r="D274" i="1"/>
  <c r="C274" i="1"/>
  <c r="B274" i="1"/>
  <c r="F274" i="1" s="1"/>
  <c r="E273" i="1"/>
  <c r="C273" i="1"/>
  <c r="B273" i="1"/>
  <c r="F273" i="1" s="1"/>
  <c r="AE272" i="1"/>
  <c r="AD272" i="1"/>
  <c r="AC272" i="1"/>
  <c r="AB272" i="1"/>
  <c r="AA272" i="1"/>
  <c r="Z272" i="1"/>
  <c r="Y272" i="1"/>
  <c r="X272" i="1"/>
  <c r="W272" i="1"/>
  <c r="V272" i="1"/>
  <c r="U272" i="1"/>
  <c r="T272" i="1"/>
  <c r="S272" i="1"/>
  <c r="R272" i="1"/>
  <c r="Q272" i="1"/>
  <c r="P272" i="1"/>
  <c r="O272" i="1"/>
  <c r="N272" i="1"/>
  <c r="M272" i="1"/>
  <c r="L272" i="1"/>
  <c r="K272" i="1"/>
  <c r="J272" i="1"/>
  <c r="I272" i="1"/>
  <c r="H272" i="1"/>
  <c r="B272" i="1"/>
  <c r="E270" i="1"/>
  <c r="B270" i="1"/>
  <c r="C268" i="1"/>
  <c r="B268" i="1"/>
  <c r="B267" i="1"/>
  <c r="AE266" i="1"/>
  <c r="AD266" i="1"/>
  <c r="AC266" i="1"/>
  <c r="AB266" i="1"/>
  <c r="AA266" i="1"/>
  <c r="Z266" i="1"/>
  <c r="Y266" i="1"/>
  <c r="X266" i="1"/>
  <c r="W266" i="1"/>
  <c r="V266" i="1"/>
  <c r="U266" i="1"/>
  <c r="T266" i="1"/>
  <c r="S266" i="1"/>
  <c r="R266" i="1"/>
  <c r="Q266" i="1"/>
  <c r="P266" i="1"/>
  <c r="O266" i="1"/>
  <c r="N266" i="1"/>
  <c r="M266" i="1"/>
  <c r="L266" i="1"/>
  <c r="K266" i="1"/>
  <c r="J266" i="1"/>
  <c r="D266" i="1"/>
  <c r="AE264" i="1"/>
  <c r="AD264" i="1"/>
  <c r="AC264" i="1"/>
  <c r="AB264" i="1"/>
  <c r="AA264" i="1"/>
  <c r="Z264" i="1"/>
  <c r="Y264" i="1"/>
  <c r="X264" i="1"/>
  <c r="W264" i="1"/>
  <c r="V264" i="1"/>
  <c r="U264" i="1"/>
  <c r="T264" i="1"/>
  <c r="S264" i="1"/>
  <c r="R264" i="1"/>
  <c r="Q264" i="1"/>
  <c r="P264" i="1"/>
  <c r="O264" i="1"/>
  <c r="N264" i="1"/>
  <c r="M264" i="1"/>
  <c r="L264" i="1"/>
  <c r="K264" i="1"/>
  <c r="J264" i="1"/>
  <c r="I264" i="1"/>
  <c r="H264" i="1"/>
  <c r="E264" i="1"/>
  <c r="G264" i="1" s="1"/>
  <c r="D264" i="1"/>
  <c r="C264" i="1"/>
  <c r="B264" i="1"/>
  <c r="F264" i="1" s="1"/>
  <c r="E263" i="1"/>
  <c r="D263" i="1"/>
  <c r="C263" i="1"/>
  <c r="B263" i="1"/>
  <c r="AE262" i="1"/>
  <c r="AE260" i="1" s="1"/>
  <c r="AD262" i="1"/>
  <c r="AC262" i="1"/>
  <c r="AB262" i="1"/>
  <c r="AA262" i="1"/>
  <c r="Z262" i="1"/>
  <c r="Y262" i="1"/>
  <c r="X262" i="1"/>
  <c r="X260" i="1" s="1"/>
  <c r="W262" i="1"/>
  <c r="W260" i="1" s="1"/>
  <c r="V262" i="1"/>
  <c r="U262" i="1"/>
  <c r="T262" i="1"/>
  <c r="T343" i="1" s="1"/>
  <c r="S262" i="1"/>
  <c r="R262" i="1"/>
  <c r="Q262" i="1"/>
  <c r="P262" i="1"/>
  <c r="P260" i="1" s="1"/>
  <c r="O262" i="1"/>
  <c r="O260" i="1" s="1"/>
  <c r="N262" i="1"/>
  <c r="M262" i="1"/>
  <c r="L262" i="1"/>
  <c r="K262" i="1"/>
  <c r="J262" i="1"/>
  <c r="I262" i="1"/>
  <c r="H262" i="1"/>
  <c r="H260" i="1" s="1"/>
  <c r="D262" i="1"/>
  <c r="AE261" i="1"/>
  <c r="AE342" i="1" s="1"/>
  <c r="AD261" i="1"/>
  <c r="AC261" i="1"/>
  <c r="AB261" i="1"/>
  <c r="AA261" i="1"/>
  <c r="Z261" i="1"/>
  <c r="Y261" i="1"/>
  <c r="X261" i="1"/>
  <c r="W261" i="1"/>
  <c r="V261" i="1"/>
  <c r="U261" i="1"/>
  <c r="T261" i="1"/>
  <c r="S261" i="1"/>
  <c r="R261" i="1"/>
  <c r="Q261" i="1"/>
  <c r="P261" i="1"/>
  <c r="O261" i="1"/>
  <c r="O342" i="1" s="1"/>
  <c r="N261" i="1"/>
  <c r="M261" i="1"/>
  <c r="L261" i="1"/>
  <c r="K261" i="1"/>
  <c r="J261" i="1"/>
  <c r="I261" i="1"/>
  <c r="H261" i="1"/>
  <c r="F261" i="1"/>
  <c r="E261" i="1"/>
  <c r="B261" i="1"/>
  <c r="AB260" i="1"/>
  <c r="AA260" i="1"/>
  <c r="T260" i="1"/>
  <c r="S260" i="1"/>
  <c r="L260" i="1"/>
  <c r="K260" i="1"/>
  <c r="E256" i="1"/>
  <c r="C256" i="1"/>
  <c r="B256" i="1"/>
  <c r="B254" i="1" s="1"/>
  <c r="AE254" i="1"/>
  <c r="AD254" i="1"/>
  <c r="AC254" i="1"/>
  <c r="AB254" i="1"/>
  <c r="AA254" i="1"/>
  <c r="Z254" i="1"/>
  <c r="Y254" i="1"/>
  <c r="X254" i="1"/>
  <c r="W254" i="1"/>
  <c r="V254" i="1"/>
  <c r="U254" i="1"/>
  <c r="T254" i="1"/>
  <c r="S254" i="1"/>
  <c r="R254" i="1"/>
  <c r="Q254" i="1"/>
  <c r="P254" i="1"/>
  <c r="O254" i="1"/>
  <c r="N254" i="1"/>
  <c r="M254" i="1"/>
  <c r="L254" i="1"/>
  <c r="K254" i="1"/>
  <c r="J254" i="1"/>
  <c r="I254" i="1"/>
  <c r="H254" i="1"/>
  <c r="E254" i="1"/>
  <c r="G250" i="1"/>
  <c r="E250" i="1"/>
  <c r="D250" i="1" s="1"/>
  <c r="C250" i="1"/>
  <c r="B250" i="1"/>
  <c r="AE248" i="1"/>
  <c r="AD248" i="1"/>
  <c r="AC248" i="1"/>
  <c r="AB248" i="1"/>
  <c r="AA248" i="1"/>
  <c r="Z248" i="1"/>
  <c r="Y248" i="1"/>
  <c r="X248" i="1"/>
  <c r="W248" i="1"/>
  <c r="V248" i="1"/>
  <c r="U248" i="1"/>
  <c r="T248" i="1"/>
  <c r="S248" i="1"/>
  <c r="R248" i="1"/>
  <c r="Q248" i="1"/>
  <c r="P248" i="1"/>
  <c r="O248" i="1"/>
  <c r="N248" i="1"/>
  <c r="M248" i="1"/>
  <c r="L248" i="1"/>
  <c r="K248" i="1"/>
  <c r="J248" i="1"/>
  <c r="I248" i="1"/>
  <c r="H248" i="1"/>
  <c r="E248" i="1"/>
  <c r="D248" i="1"/>
  <c r="AG244" i="1"/>
  <c r="G244" i="1"/>
  <c r="E244" i="1"/>
  <c r="C244" i="1"/>
  <c r="C242" i="1" s="1"/>
  <c r="B244" i="1"/>
  <c r="AE242" i="1"/>
  <c r="AD242" i="1"/>
  <c r="AC242" i="1"/>
  <c r="AB242" i="1"/>
  <c r="AA242" i="1"/>
  <c r="Z242" i="1"/>
  <c r="Y242" i="1"/>
  <c r="X242" i="1"/>
  <c r="W242" i="1"/>
  <c r="V242" i="1"/>
  <c r="U242" i="1"/>
  <c r="T242" i="1"/>
  <c r="S242" i="1"/>
  <c r="R242" i="1"/>
  <c r="Q242" i="1"/>
  <c r="P242" i="1"/>
  <c r="O242" i="1"/>
  <c r="N242" i="1"/>
  <c r="M242" i="1"/>
  <c r="L242" i="1"/>
  <c r="K242" i="1"/>
  <c r="J242" i="1"/>
  <c r="I242" i="1"/>
  <c r="H242" i="1"/>
  <c r="E242" i="1"/>
  <c r="D242" i="1"/>
  <c r="AE238" i="1"/>
  <c r="AD238" i="1"/>
  <c r="AC238" i="1"/>
  <c r="AB238" i="1"/>
  <c r="AA238" i="1"/>
  <c r="Z238" i="1"/>
  <c r="Y238" i="1"/>
  <c r="X238" i="1"/>
  <c r="W238" i="1"/>
  <c r="V238" i="1"/>
  <c r="U238" i="1"/>
  <c r="T238" i="1"/>
  <c r="S238" i="1"/>
  <c r="R238" i="1"/>
  <c r="Q238" i="1"/>
  <c r="Q343" i="1" s="1"/>
  <c r="P238" i="1"/>
  <c r="O238" i="1"/>
  <c r="N238" i="1"/>
  <c r="M238" i="1"/>
  <c r="L238" i="1"/>
  <c r="K238" i="1"/>
  <c r="J238" i="1"/>
  <c r="I238" i="1"/>
  <c r="H238" i="1"/>
  <c r="E238" i="1"/>
  <c r="AC236" i="1"/>
  <c r="AB236" i="1"/>
  <c r="Y236" i="1"/>
  <c r="X236" i="1"/>
  <c r="U236" i="1"/>
  <c r="T236" i="1"/>
  <c r="Q236" i="1"/>
  <c r="P236" i="1"/>
  <c r="M236" i="1"/>
  <c r="L236" i="1"/>
  <c r="I236" i="1"/>
  <c r="H236" i="1"/>
  <c r="E236" i="1"/>
  <c r="B233" i="1"/>
  <c r="B232" i="1"/>
  <c r="AD230" i="1"/>
  <c r="Y230" i="1"/>
  <c r="V230" i="1"/>
  <c r="V229" i="1" s="1"/>
  <c r="N230" i="1"/>
  <c r="I230" i="1"/>
  <c r="D230" i="1"/>
  <c r="R229" i="1"/>
  <c r="E228" i="1"/>
  <c r="F228" i="1" s="1"/>
  <c r="D228" i="1"/>
  <c r="D227" i="1" s="1"/>
  <c r="C228" i="1"/>
  <c r="B228" i="1"/>
  <c r="AE227" i="1"/>
  <c r="AD227" i="1"/>
  <c r="AC227" i="1"/>
  <c r="AB227" i="1"/>
  <c r="AA227" i="1"/>
  <c r="Z227" i="1"/>
  <c r="Y227" i="1"/>
  <c r="X227" i="1"/>
  <c r="W227" i="1"/>
  <c r="V227" i="1"/>
  <c r="U227" i="1"/>
  <c r="T227" i="1"/>
  <c r="S227" i="1"/>
  <c r="R227" i="1"/>
  <c r="Q227" i="1"/>
  <c r="P227" i="1"/>
  <c r="O227" i="1"/>
  <c r="N227" i="1"/>
  <c r="M227" i="1"/>
  <c r="L227" i="1"/>
  <c r="K227" i="1"/>
  <c r="J227" i="1"/>
  <c r="I227" i="1"/>
  <c r="H227" i="1"/>
  <c r="E227" i="1"/>
  <c r="B227" i="1"/>
  <c r="E225" i="1"/>
  <c r="F225" i="1" s="1"/>
  <c r="D225" i="1"/>
  <c r="C225" i="1"/>
  <c r="B225" i="1"/>
  <c r="AE224" i="1"/>
  <c r="AD224" i="1"/>
  <c r="AC224" i="1"/>
  <c r="AB224" i="1"/>
  <c r="AA224" i="1"/>
  <c r="Z224" i="1"/>
  <c r="Y224" i="1"/>
  <c r="X224" i="1"/>
  <c r="W224" i="1"/>
  <c r="V224" i="1"/>
  <c r="U224" i="1"/>
  <c r="T224" i="1"/>
  <c r="S224" i="1"/>
  <c r="R224" i="1"/>
  <c r="Q224" i="1"/>
  <c r="P224" i="1"/>
  <c r="O224" i="1"/>
  <c r="N224" i="1"/>
  <c r="M224" i="1"/>
  <c r="L224" i="1"/>
  <c r="K224" i="1"/>
  <c r="J224" i="1"/>
  <c r="I224" i="1"/>
  <c r="H224" i="1"/>
  <c r="E224" i="1"/>
  <c r="B224" i="1"/>
  <c r="AE222" i="1"/>
  <c r="AE221" i="1" s="1"/>
  <c r="AD222" i="1"/>
  <c r="AC222" i="1"/>
  <c r="AB222" i="1"/>
  <c r="AB221" i="1" s="1"/>
  <c r="AA222" i="1"/>
  <c r="AA221" i="1" s="1"/>
  <c r="Z222" i="1"/>
  <c r="Y222" i="1"/>
  <c r="X222" i="1"/>
  <c r="X221" i="1" s="1"/>
  <c r="W222" i="1"/>
  <c r="W221" i="1" s="1"/>
  <c r="V222" i="1"/>
  <c r="U222" i="1"/>
  <c r="T222" i="1"/>
  <c r="T221" i="1" s="1"/>
  <c r="S222" i="1"/>
  <c r="S221" i="1" s="1"/>
  <c r="R222" i="1"/>
  <c r="Q222" i="1"/>
  <c r="P222" i="1"/>
  <c r="P221" i="1" s="1"/>
  <c r="O222" i="1"/>
  <c r="N222" i="1"/>
  <c r="M222" i="1"/>
  <c r="L222" i="1"/>
  <c r="L221" i="1" s="1"/>
  <c r="K222" i="1"/>
  <c r="J222" i="1"/>
  <c r="I222" i="1"/>
  <c r="H222" i="1"/>
  <c r="H221" i="1" s="1"/>
  <c r="E222" i="1"/>
  <c r="C222" i="1"/>
  <c r="G222" i="1" s="1"/>
  <c r="B222" i="1"/>
  <c r="F222" i="1" s="1"/>
  <c r="AD221" i="1"/>
  <c r="AC221" i="1"/>
  <c r="Z221" i="1"/>
  <c r="Y221" i="1"/>
  <c r="V221" i="1"/>
  <c r="U221" i="1"/>
  <c r="R221" i="1"/>
  <c r="Q221" i="1"/>
  <c r="O221" i="1"/>
  <c r="N221" i="1"/>
  <c r="M221" i="1"/>
  <c r="K221" i="1"/>
  <c r="J221" i="1"/>
  <c r="I221" i="1"/>
  <c r="E221" i="1"/>
  <c r="B221" i="1"/>
  <c r="F221" i="1" s="1"/>
  <c r="AD217" i="1"/>
  <c r="E217" i="1"/>
  <c r="C217" i="1"/>
  <c r="AE215" i="1"/>
  <c r="AC215" i="1"/>
  <c r="AB215" i="1"/>
  <c r="AA215" i="1"/>
  <c r="Z215" i="1"/>
  <c r="Y215" i="1"/>
  <c r="X215" i="1"/>
  <c r="W215" i="1"/>
  <c r="V215" i="1"/>
  <c r="U215" i="1"/>
  <c r="T215" i="1"/>
  <c r="S215" i="1"/>
  <c r="R215" i="1"/>
  <c r="Q215" i="1"/>
  <c r="P215" i="1"/>
  <c r="O215" i="1"/>
  <c r="N215" i="1"/>
  <c r="M215" i="1"/>
  <c r="L215" i="1"/>
  <c r="K215" i="1"/>
  <c r="J215" i="1"/>
  <c r="I215" i="1"/>
  <c r="H215" i="1"/>
  <c r="E215" i="1"/>
  <c r="AE211" i="1"/>
  <c r="AE209" i="1" s="1"/>
  <c r="AC211" i="1"/>
  <c r="AB211" i="1"/>
  <c r="AB209" i="1" s="1"/>
  <c r="AA211" i="1"/>
  <c r="AA209" i="1" s="1"/>
  <c r="Z211" i="1"/>
  <c r="Y211" i="1"/>
  <c r="X211" i="1"/>
  <c r="X209" i="1" s="1"/>
  <c r="W211" i="1"/>
  <c r="W209" i="1" s="1"/>
  <c r="V211" i="1"/>
  <c r="U211" i="1"/>
  <c r="T211" i="1"/>
  <c r="T209" i="1" s="1"/>
  <c r="S211" i="1"/>
  <c r="S209" i="1" s="1"/>
  <c r="R211" i="1"/>
  <c r="Q211" i="1"/>
  <c r="P211" i="1"/>
  <c r="P209" i="1" s="1"/>
  <c r="O211" i="1"/>
  <c r="O209" i="1" s="1"/>
  <c r="N211" i="1"/>
  <c r="M211" i="1"/>
  <c r="L211" i="1"/>
  <c r="L209" i="1" s="1"/>
  <c r="K211" i="1"/>
  <c r="K209" i="1" s="1"/>
  <c r="J211" i="1"/>
  <c r="I211" i="1"/>
  <c r="H211" i="1"/>
  <c r="H209" i="1" s="1"/>
  <c r="E211" i="1"/>
  <c r="AC209" i="1"/>
  <c r="Z209" i="1"/>
  <c r="Y209" i="1"/>
  <c r="V209" i="1"/>
  <c r="U209" i="1"/>
  <c r="R209" i="1"/>
  <c r="Q209" i="1"/>
  <c r="N209" i="1"/>
  <c r="M209" i="1"/>
  <c r="J209" i="1"/>
  <c r="I209" i="1"/>
  <c r="E209" i="1"/>
  <c r="E207" i="1"/>
  <c r="F207" i="1" s="1"/>
  <c r="C207" i="1"/>
  <c r="B207" i="1"/>
  <c r="E206" i="1"/>
  <c r="C206" i="1"/>
  <c r="B206" i="1"/>
  <c r="E205" i="1"/>
  <c r="G205" i="1" s="1"/>
  <c r="C205" i="1"/>
  <c r="D205" i="1" s="1"/>
  <c r="D203" i="1" s="1"/>
  <c r="B205" i="1"/>
  <c r="E204" i="1"/>
  <c r="C204" i="1"/>
  <c r="B204" i="1"/>
  <c r="AE203" i="1"/>
  <c r="AD203" i="1"/>
  <c r="AC203" i="1"/>
  <c r="AB203" i="1"/>
  <c r="AA203" i="1"/>
  <c r="Z203" i="1"/>
  <c r="Y203" i="1"/>
  <c r="X203" i="1"/>
  <c r="W203" i="1"/>
  <c r="V203" i="1"/>
  <c r="U203" i="1"/>
  <c r="T203" i="1"/>
  <c r="S203" i="1"/>
  <c r="R203" i="1"/>
  <c r="Q203" i="1"/>
  <c r="P203" i="1"/>
  <c r="O203" i="1"/>
  <c r="N203" i="1"/>
  <c r="M203" i="1"/>
  <c r="L203" i="1"/>
  <c r="K203" i="1"/>
  <c r="J203" i="1"/>
  <c r="I203" i="1"/>
  <c r="H203" i="1"/>
  <c r="B203" i="1" s="1"/>
  <c r="G201" i="1"/>
  <c r="F201" i="1"/>
  <c r="E201" i="1"/>
  <c r="C201" i="1"/>
  <c r="B201" i="1"/>
  <c r="B195" i="1" s="1"/>
  <c r="G200" i="1"/>
  <c r="E200" i="1"/>
  <c r="C200" i="1"/>
  <c r="B200" i="1"/>
  <c r="B194" i="1" s="1"/>
  <c r="E199" i="1"/>
  <c r="D199" i="1"/>
  <c r="C199" i="1"/>
  <c r="B199" i="1"/>
  <c r="G198" i="1"/>
  <c r="E198" i="1"/>
  <c r="C198" i="1"/>
  <c r="B198" i="1"/>
  <c r="AE197" i="1"/>
  <c r="AD197" i="1"/>
  <c r="AC197" i="1"/>
  <c r="AB197" i="1"/>
  <c r="AA197" i="1"/>
  <c r="Z197" i="1"/>
  <c r="Y197" i="1"/>
  <c r="X197" i="1"/>
  <c r="W197" i="1"/>
  <c r="V197" i="1"/>
  <c r="U197" i="1"/>
  <c r="T197" i="1"/>
  <c r="S197" i="1"/>
  <c r="R197" i="1"/>
  <c r="Q197" i="1"/>
  <c r="P197" i="1"/>
  <c r="O197" i="1"/>
  <c r="N197" i="1"/>
  <c r="M197" i="1"/>
  <c r="L197" i="1"/>
  <c r="K197" i="1"/>
  <c r="J197" i="1"/>
  <c r="I197" i="1"/>
  <c r="H197" i="1"/>
  <c r="B197" i="1" s="1"/>
  <c r="D197" i="1"/>
  <c r="C197" i="1"/>
  <c r="AE195" i="1"/>
  <c r="AD195" i="1"/>
  <c r="AC195" i="1"/>
  <c r="AB195" i="1"/>
  <c r="AA195" i="1"/>
  <c r="Z195" i="1"/>
  <c r="Y195" i="1"/>
  <c r="X195" i="1"/>
  <c r="W195" i="1"/>
  <c r="V195" i="1"/>
  <c r="U195" i="1"/>
  <c r="T195" i="1"/>
  <c r="S195" i="1"/>
  <c r="R195" i="1"/>
  <c r="Q195" i="1"/>
  <c r="P195" i="1"/>
  <c r="O195" i="1"/>
  <c r="N195" i="1"/>
  <c r="M195" i="1"/>
  <c r="L195" i="1"/>
  <c r="K195" i="1"/>
  <c r="J195" i="1"/>
  <c r="I195" i="1"/>
  <c r="H195" i="1"/>
  <c r="E195" i="1"/>
  <c r="D195" i="1"/>
  <c r="AE194" i="1"/>
  <c r="AD194" i="1"/>
  <c r="AC194" i="1"/>
  <c r="AB194" i="1"/>
  <c r="AA194" i="1"/>
  <c r="Z194" i="1"/>
  <c r="Y194" i="1"/>
  <c r="X194" i="1"/>
  <c r="W194" i="1"/>
  <c r="V194" i="1"/>
  <c r="U194" i="1"/>
  <c r="T194" i="1"/>
  <c r="S194" i="1"/>
  <c r="R194" i="1"/>
  <c r="Q194" i="1"/>
  <c r="P194" i="1"/>
  <c r="O194" i="1"/>
  <c r="N194" i="1"/>
  <c r="M194" i="1"/>
  <c r="L194" i="1"/>
  <c r="K194" i="1"/>
  <c r="J194" i="1"/>
  <c r="I194" i="1"/>
  <c r="H194" i="1"/>
  <c r="D194" i="1"/>
  <c r="C194" i="1"/>
  <c r="AE193" i="1"/>
  <c r="AD193" i="1"/>
  <c r="AC193" i="1"/>
  <c r="AC191" i="1" s="1"/>
  <c r="AB193" i="1"/>
  <c r="AA193" i="1"/>
  <c r="Z193" i="1"/>
  <c r="Y193" i="1"/>
  <c r="Y191" i="1" s="1"/>
  <c r="X193" i="1"/>
  <c r="W193" i="1"/>
  <c r="V193" i="1"/>
  <c r="U193" i="1"/>
  <c r="U191" i="1" s="1"/>
  <c r="T193" i="1"/>
  <c r="S193" i="1"/>
  <c r="R193" i="1"/>
  <c r="Q193" i="1"/>
  <c r="Q191" i="1" s="1"/>
  <c r="P193" i="1"/>
  <c r="O193" i="1"/>
  <c r="N193" i="1"/>
  <c r="M193" i="1"/>
  <c r="M191" i="1" s="1"/>
  <c r="L193" i="1"/>
  <c r="K193" i="1"/>
  <c r="J193" i="1"/>
  <c r="I193" i="1"/>
  <c r="I191" i="1" s="1"/>
  <c r="H193" i="1"/>
  <c r="C193" i="1"/>
  <c r="B193" i="1"/>
  <c r="AE192" i="1"/>
  <c r="AD192" i="1"/>
  <c r="AC192" i="1"/>
  <c r="AB192" i="1"/>
  <c r="AB191" i="1" s="1"/>
  <c r="AA192" i="1"/>
  <c r="Z192" i="1"/>
  <c r="Y192" i="1"/>
  <c r="X192" i="1"/>
  <c r="X191" i="1" s="1"/>
  <c r="W192" i="1"/>
  <c r="V192" i="1"/>
  <c r="U192" i="1"/>
  <c r="T192" i="1"/>
  <c r="T191" i="1" s="1"/>
  <c r="S192" i="1"/>
  <c r="R192" i="1"/>
  <c r="Q192" i="1"/>
  <c r="P192" i="1"/>
  <c r="P191" i="1" s="1"/>
  <c r="O192" i="1"/>
  <c r="N192" i="1"/>
  <c r="M192" i="1"/>
  <c r="L192" i="1"/>
  <c r="L191" i="1" s="1"/>
  <c r="K192" i="1"/>
  <c r="J192" i="1"/>
  <c r="I192" i="1"/>
  <c r="H192" i="1"/>
  <c r="H191" i="1" s="1"/>
  <c r="E192" i="1"/>
  <c r="D192" i="1"/>
  <c r="AE191" i="1"/>
  <c r="AA191" i="1"/>
  <c r="W191" i="1"/>
  <c r="S191" i="1"/>
  <c r="O191" i="1"/>
  <c r="K191" i="1"/>
  <c r="E189" i="1"/>
  <c r="C189" i="1"/>
  <c r="B189" i="1"/>
  <c r="G188" i="1"/>
  <c r="F188" i="1"/>
  <c r="E188" i="1"/>
  <c r="C188" i="1"/>
  <c r="B188" i="1"/>
  <c r="G187" i="1"/>
  <c r="E187" i="1"/>
  <c r="F187" i="1" s="1"/>
  <c r="D187" i="1"/>
  <c r="D185" i="1" s="1"/>
  <c r="C187" i="1"/>
  <c r="C175" i="1" s="1"/>
  <c r="B187" i="1"/>
  <c r="E186" i="1"/>
  <c r="C186" i="1"/>
  <c r="B186" i="1"/>
  <c r="AE185" i="1"/>
  <c r="AD185" i="1"/>
  <c r="AC185" i="1"/>
  <c r="AB185" i="1"/>
  <c r="AA185" i="1"/>
  <c r="Z185" i="1"/>
  <c r="Y185" i="1"/>
  <c r="X185" i="1"/>
  <c r="W185" i="1"/>
  <c r="V185" i="1"/>
  <c r="U185" i="1"/>
  <c r="T185" i="1"/>
  <c r="S185" i="1"/>
  <c r="R185" i="1"/>
  <c r="Q185" i="1"/>
  <c r="P185" i="1"/>
  <c r="O185" i="1"/>
  <c r="N185" i="1"/>
  <c r="M185" i="1"/>
  <c r="L185" i="1"/>
  <c r="K185" i="1"/>
  <c r="J185" i="1"/>
  <c r="I185" i="1"/>
  <c r="H185" i="1"/>
  <c r="C185" i="1"/>
  <c r="B185" i="1"/>
  <c r="E183" i="1"/>
  <c r="C183" i="1"/>
  <c r="B183" i="1"/>
  <c r="F182" i="1"/>
  <c r="E182" i="1"/>
  <c r="G182" i="1" s="1"/>
  <c r="C182" i="1"/>
  <c r="B182" i="1"/>
  <c r="AG181" i="1"/>
  <c r="X181" i="1"/>
  <c r="X175" i="1" s="1"/>
  <c r="L181" i="1"/>
  <c r="E181" i="1"/>
  <c r="C181" i="1"/>
  <c r="D181" i="1" s="1"/>
  <c r="D175" i="1" s="1"/>
  <c r="B181" i="1"/>
  <c r="G180" i="1"/>
  <c r="E180" i="1"/>
  <c r="F180" i="1" s="1"/>
  <c r="C180" i="1"/>
  <c r="B180" i="1"/>
  <c r="AE179" i="1"/>
  <c r="AD179" i="1"/>
  <c r="AC179" i="1"/>
  <c r="AB179" i="1"/>
  <c r="AA179" i="1"/>
  <c r="Z179" i="1"/>
  <c r="Y179" i="1"/>
  <c r="X179" i="1"/>
  <c r="W179" i="1"/>
  <c r="V179" i="1"/>
  <c r="U179" i="1"/>
  <c r="T179" i="1"/>
  <c r="S179" i="1"/>
  <c r="R179" i="1"/>
  <c r="Q179" i="1"/>
  <c r="P179" i="1"/>
  <c r="O179" i="1"/>
  <c r="N179" i="1"/>
  <c r="M179" i="1"/>
  <c r="L179" i="1"/>
  <c r="K179" i="1"/>
  <c r="J179" i="1"/>
  <c r="I179" i="1"/>
  <c r="H179" i="1"/>
  <c r="B179" i="1" s="1"/>
  <c r="D179" i="1"/>
  <c r="AE177" i="1"/>
  <c r="AD177" i="1"/>
  <c r="AC177" i="1"/>
  <c r="AB177" i="1"/>
  <c r="AA177" i="1"/>
  <c r="Z177" i="1"/>
  <c r="Y177" i="1"/>
  <c r="X177" i="1"/>
  <c r="W177" i="1"/>
  <c r="V177" i="1"/>
  <c r="U177" i="1"/>
  <c r="T177" i="1"/>
  <c r="S177" i="1"/>
  <c r="R177" i="1"/>
  <c r="Q177" i="1"/>
  <c r="P177" i="1"/>
  <c r="O177" i="1"/>
  <c r="N177" i="1"/>
  <c r="M177" i="1"/>
  <c r="L177" i="1"/>
  <c r="K177" i="1"/>
  <c r="J177" i="1"/>
  <c r="B177" i="1" s="1"/>
  <c r="I177" i="1"/>
  <c r="H177" i="1"/>
  <c r="D177" i="1"/>
  <c r="D233" i="1" s="1"/>
  <c r="C177" i="1"/>
  <c r="AE176" i="1"/>
  <c r="AD176" i="1"/>
  <c r="AC176" i="1"/>
  <c r="AB176" i="1"/>
  <c r="AA176" i="1"/>
  <c r="Z176" i="1"/>
  <c r="Y176" i="1"/>
  <c r="X176" i="1"/>
  <c r="W176" i="1"/>
  <c r="V176" i="1"/>
  <c r="U176" i="1"/>
  <c r="T176" i="1"/>
  <c r="S176" i="1"/>
  <c r="R176" i="1"/>
  <c r="Q176" i="1"/>
  <c r="P176" i="1"/>
  <c r="O176" i="1"/>
  <c r="N176" i="1"/>
  <c r="M176" i="1"/>
  <c r="L176" i="1"/>
  <c r="K176" i="1"/>
  <c r="J176" i="1"/>
  <c r="I176" i="1"/>
  <c r="H176" i="1"/>
  <c r="B176" i="1" s="1"/>
  <c r="E176" i="1"/>
  <c r="D176" i="1"/>
  <c r="C176" i="1"/>
  <c r="AE175" i="1"/>
  <c r="AD175" i="1"/>
  <c r="AC175" i="1"/>
  <c r="AB175" i="1"/>
  <c r="AB231" i="1" s="1"/>
  <c r="AA175" i="1"/>
  <c r="Z175" i="1"/>
  <c r="Z231" i="1" s="1"/>
  <c r="Y175" i="1"/>
  <c r="W175" i="1"/>
  <c r="V175" i="1"/>
  <c r="V231" i="1" s="1"/>
  <c r="U175" i="1"/>
  <c r="T175" i="1"/>
  <c r="S175" i="1"/>
  <c r="S231" i="1" s="1"/>
  <c r="R175" i="1"/>
  <c r="R231" i="1" s="1"/>
  <c r="Q175" i="1"/>
  <c r="P175" i="1"/>
  <c r="O175" i="1"/>
  <c r="N175" i="1"/>
  <c r="N231" i="1" s="1"/>
  <c r="M175" i="1"/>
  <c r="L175" i="1"/>
  <c r="K175" i="1"/>
  <c r="K231" i="1" s="1"/>
  <c r="J175" i="1"/>
  <c r="J231" i="1" s="1"/>
  <c r="I175" i="1"/>
  <c r="H175" i="1"/>
  <c r="B175" i="1"/>
  <c r="AE174" i="1"/>
  <c r="AD174" i="1"/>
  <c r="AC174" i="1"/>
  <c r="AB174" i="1"/>
  <c r="AA174" i="1"/>
  <c r="Z174" i="1"/>
  <c r="Z230" i="1" s="1"/>
  <c r="Z229" i="1" s="1"/>
  <c r="Y174" i="1"/>
  <c r="X174" i="1"/>
  <c r="W174" i="1"/>
  <c r="V174" i="1"/>
  <c r="U174" i="1"/>
  <c r="T174" i="1"/>
  <c r="S174" i="1"/>
  <c r="R174" i="1"/>
  <c r="R230" i="1" s="1"/>
  <c r="Q174" i="1"/>
  <c r="P174" i="1"/>
  <c r="O174" i="1"/>
  <c r="N174" i="1"/>
  <c r="M174" i="1"/>
  <c r="L174" i="1"/>
  <c r="K174" i="1"/>
  <c r="J174" i="1"/>
  <c r="J230" i="1" s="1"/>
  <c r="J229" i="1" s="1"/>
  <c r="I174" i="1"/>
  <c r="H174" i="1"/>
  <c r="E174" i="1"/>
  <c r="D174" i="1"/>
  <c r="AE173" i="1"/>
  <c r="AD173" i="1"/>
  <c r="AA173" i="1"/>
  <c r="Z173" i="1"/>
  <c r="V173" i="1"/>
  <c r="S173" i="1"/>
  <c r="R173" i="1"/>
  <c r="N173" i="1"/>
  <c r="K173" i="1"/>
  <c r="J173" i="1"/>
  <c r="E170" i="1"/>
  <c r="C170" i="1"/>
  <c r="B170" i="1"/>
  <c r="E169" i="1"/>
  <c r="G169" i="1" s="1"/>
  <c r="C169" i="1"/>
  <c r="B169" i="1"/>
  <c r="G168" i="1"/>
  <c r="F168" i="1"/>
  <c r="E168" i="1"/>
  <c r="C168" i="1"/>
  <c r="B168" i="1"/>
  <c r="E167" i="1"/>
  <c r="C167" i="1"/>
  <c r="B167" i="1"/>
  <c r="F167" i="1" s="1"/>
  <c r="AE166" i="1"/>
  <c r="AD166" i="1"/>
  <c r="AC166" i="1"/>
  <c r="AB166" i="1"/>
  <c r="AA166" i="1"/>
  <c r="Z166" i="1"/>
  <c r="Y166" i="1"/>
  <c r="X166" i="1"/>
  <c r="W166" i="1"/>
  <c r="V166" i="1"/>
  <c r="U166" i="1"/>
  <c r="T166" i="1"/>
  <c r="S166" i="1"/>
  <c r="R166" i="1"/>
  <c r="Q166" i="1"/>
  <c r="P166" i="1"/>
  <c r="O166" i="1"/>
  <c r="N166" i="1"/>
  <c r="M166" i="1"/>
  <c r="L166" i="1"/>
  <c r="K166" i="1"/>
  <c r="J166" i="1"/>
  <c r="I166" i="1"/>
  <c r="H166" i="1"/>
  <c r="B166" i="1" s="1"/>
  <c r="E166" i="1"/>
  <c r="D166" i="1"/>
  <c r="AE164" i="1"/>
  <c r="AD164" i="1"/>
  <c r="AC164" i="1"/>
  <c r="AB164" i="1"/>
  <c r="AA164" i="1"/>
  <c r="Z164" i="1"/>
  <c r="Y164" i="1"/>
  <c r="X164" i="1"/>
  <c r="W164" i="1"/>
  <c r="V164" i="1"/>
  <c r="U164" i="1"/>
  <c r="T164" i="1"/>
  <c r="S164" i="1"/>
  <c r="R164" i="1"/>
  <c r="Q164" i="1"/>
  <c r="P164" i="1"/>
  <c r="O164" i="1"/>
  <c r="N164" i="1"/>
  <c r="M164" i="1"/>
  <c r="L164" i="1"/>
  <c r="K164" i="1"/>
  <c r="E164" i="1" s="1"/>
  <c r="F164" i="1" s="1"/>
  <c r="J164" i="1"/>
  <c r="I164" i="1"/>
  <c r="H164" i="1"/>
  <c r="G164" i="1"/>
  <c r="D164" i="1"/>
  <c r="C164" i="1"/>
  <c r="B164" i="1"/>
  <c r="AE163" i="1"/>
  <c r="AD163" i="1"/>
  <c r="AC163" i="1"/>
  <c r="AB163" i="1"/>
  <c r="AA163" i="1"/>
  <c r="Z163" i="1"/>
  <c r="Y163" i="1"/>
  <c r="X163" i="1"/>
  <c r="W163" i="1"/>
  <c r="V163" i="1"/>
  <c r="U163" i="1"/>
  <c r="T163" i="1"/>
  <c r="S163" i="1"/>
  <c r="R163" i="1"/>
  <c r="Q163" i="1"/>
  <c r="P163" i="1"/>
  <c r="O163" i="1"/>
  <c r="N163" i="1"/>
  <c r="M163" i="1"/>
  <c r="L163" i="1"/>
  <c r="K163" i="1"/>
  <c r="J163" i="1"/>
  <c r="I163" i="1"/>
  <c r="E163" i="1" s="1"/>
  <c r="H163" i="1"/>
  <c r="D163" i="1"/>
  <c r="AE162" i="1"/>
  <c r="AE160" i="1" s="1"/>
  <c r="AE158" i="1" s="1"/>
  <c r="AD162" i="1"/>
  <c r="AD160" i="1" s="1"/>
  <c r="AD158" i="1" s="1"/>
  <c r="AC162" i="1"/>
  <c r="AB162" i="1"/>
  <c r="AA162" i="1"/>
  <c r="Z162" i="1"/>
  <c r="Z160" i="1" s="1"/>
  <c r="Z158" i="1" s="1"/>
  <c r="Y162" i="1"/>
  <c r="X162" i="1"/>
  <c r="W162" i="1"/>
  <c r="W160" i="1" s="1"/>
  <c r="W158" i="1" s="1"/>
  <c r="V162" i="1"/>
  <c r="V160" i="1" s="1"/>
  <c r="V158" i="1" s="1"/>
  <c r="U162" i="1"/>
  <c r="T162" i="1"/>
  <c r="S162" i="1"/>
  <c r="R162" i="1"/>
  <c r="R160" i="1" s="1"/>
  <c r="R158" i="1" s="1"/>
  <c r="Q162" i="1"/>
  <c r="P162" i="1"/>
  <c r="O162" i="1"/>
  <c r="O160" i="1" s="1"/>
  <c r="O158" i="1" s="1"/>
  <c r="N162" i="1"/>
  <c r="N160" i="1" s="1"/>
  <c r="N158" i="1" s="1"/>
  <c r="M162" i="1"/>
  <c r="L162" i="1"/>
  <c r="K162" i="1"/>
  <c r="E162" i="1" s="1"/>
  <c r="G162" i="1" s="1"/>
  <c r="J162" i="1"/>
  <c r="I162" i="1"/>
  <c r="H162" i="1"/>
  <c r="D162" i="1"/>
  <c r="C162" i="1"/>
  <c r="AE161" i="1"/>
  <c r="AD161" i="1"/>
  <c r="AC161" i="1"/>
  <c r="AB161" i="1"/>
  <c r="AA161" i="1"/>
  <c r="Z161" i="1"/>
  <c r="Y161" i="1"/>
  <c r="X161" i="1"/>
  <c r="W161" i="1"/>
  <c r="V161" i="1"/>
  <c r="U161" i="1"/>
  <c r="T161" i="1"/>
  <c r="S161" i="1"/>
  <c r="R161" i="1"/>
  <c r="Q161" i="1"/>
  <c r="P161" i="1"/>
  <c r="O161" i="1"/>
  <c r="N161" i="1"/>
  <c r="M161" i="1"/>
  <c r="L161" i="1"/>
  <c r="K161" i="1"/>
  <c r="J161" i="1"/>
  <c r="I161" i="1"/>
  <c r="H161" i="1"/>
  <c r="E161" i="1"/>
  <c r="D161" i="1"/>
  <c r="D160" i="1" s="1"/>
  <c r="D158" i="1" s="1"/>
  <c r="AA160" i="1"/>
  <c r="AA158" i="1" s="1"/>
  <c r="S160" i="1"/>
  <c r="S158" i="1" s="1"/>
  <c r="K160" i="1"/>
  <c r="K158" i="1" s="1"/>
  <c r="AE155" i="1"/>
  <c r="AD155" i="1"/>
  <c r="AC155" i="1"/>
  <c r="AB155" i="1"/>
  <c r="AA155" i="1"/>
  <c r="Z155" i="1"/>
  <c r="Y155" i="1"/>
  <c r="X155" i="1"/>
  <c r="W155" i="1"/>
  <c r="V155" i="1"/>
  <c r="U155" i="1"/>
  <c r="T155" i="1"/>
  <c r="S155" i="1"/>
  <c r="R155" i="1"/>
  <c r="Q155" i="1"/>
  <c r="P155" i="1"/>
  <c r="O155" i="1"/>
  <c r="N155" i="1"/>
  <c r="M155" i="1"/>
  <c r="L155" i="1"/>
  <c r="K155" i="1"/>
  <c r="J155" i="1"/>
  <c r="I155" i="1"/>
  <c r="H155" i="1"/>
  <c r="E155" i="1"/>
  <c r="AE154" i="1"/>
  <c r="AD154" i="1"/>
  <c r="AC154" i="1"/>
  <c r="AC153" i="1" s="1"/>
  <c r="AB154" i="1"/>
  <c r="AA154" i="1"/>
  <c r="Z154" i="1"/>
  <c r="Y154" i="1"/>
  <c r="Y153" i="1" s="1"/>
  <c r="X154" i="1"/>
  <c r="W154" i="1"/>
  <c r="V154" i="1"/>
  <c r="U154" i="1"/>
  <c r="U153" i="1" s="1"/>
  <c r="T154" i="1"/>
  <c r="S154" i="1"/>
  <c r="R154" i="1"/>
  <c r="Q154" i="1"/>
  <c r="Q153" i="1" s="1"/>
  <c r="P154" i="1"/>
  <c r="O154" i="1"/>
  <c r="N154" i="1"/>
  <c r="M154" i="1"/>
  <c r="M153" i="1" s="1"/>
  <c r="L154" i="1"/>
  <c r="K154" i="1"/>
  <c r="J154" i="1"/>
  <c r="I154" i="1"/>
  <c r="I153" i="1" s="1"/>
  <c r="H154" i="1"/>
  <c r="D154" i="1"/>
  <c r="AE153" i="1"/>
  <c r="AD153" i="1"/>
  <c r="AB153" i="1"/>
  <c r="AA153" i="1"/>
  <c r="Z153" i="1"/>
  <c r="X153" i="1"/>
  <c r="W153" i="1"/>
  <c r="V153" i="1"/>
  <c r="T153" i="1"/>
  <c r="S153" i="1"/>
  <c r="R153" i="1"/>
  <c r="P153" i="1"/>
  <c r="O153" i="1"/>
  <c r="N153" i="1"/>
  <c r="L153" i="1"/>
  <c r="K153" i="1"/>
  <c r="J153" i="1"/>
  <c r="H153" i="1"/>
  <c r="D153" i="1"/>
  <c r="AD148" i="1"/>
  <c r="AD146" i="1" s="1"/>
  <c r="AC148" i="1"/>
  <c r="AC146" i="1" s="1"/>
  <c r="AB148" i="1"/>
  <c r="AA148" i="1"/>
  <c r="Z148" i="1"/>
  <c r="Z146" i="1" s="1"/>
  <c r="Y148" i="1"/>
  <c r="Y146" i="1" s="1"/>
  <c r="X148" i="1"/>
  <c r="W148" i="1"/>
  <c r="V148" i="1"/>
  <c r="V146" i="1" s="1"/>
  <c r="U148" i="1"/>
  <c r="U146" i="1" s="1"/>
  <c r="T148" i="1"/>
  <c r="S148" i="1"/>
  <c r="R148" i="1"/>
  <c r="R146" i="1" s="1"/>
  <c r="Q148" i="1"/>
  <c r="Q146" i="1" s="1"/>
  <c r="P148" i="1"/>
  <c r="O148" i="1"/>
  <c r="N148" i="1"/>
  <c r="N146" i="1" s="1"/>
  <c r="M148" i="1"/>
  <c r="M146" i="1" s="1"/>
  <c r="L148" i="1"/>
  <c r="K148" i="1"/>
  <c r="J148" i="1"/>
  <c r="J146" i="1" s="1"/>
  <c r="I148" i="1"/>
  <c r="I146" i="1" s="1"/>
  <c r="H148" i="1"/>
  <c r="B148" i="1"/>
  <c r="B146" i="1" s="1"/>
  <c r="AE146" i="1"/>
  <c r="AB146" i="1"/>
  <c r="AA146" i="1"/>
  <c r="X146" i="1"/>
  <c r="W146" i="1"/>
  <c r="T146" i="1"/>
  <c r="S146" i="1"/>
  <c r="P146" i="1"/>
  <c r="O146" i="1"/>
  <c r="L146" i="1"/>
  <c r="K146" i="1"/>
  <c r="H146" i="1"/>
  <c r="F142" i="1"/>
  <c r="E142" i="1"/>
  <c r="C142" i="1"/>
  <c r="B142" i="1"/>
  <c r="AD140" i="1"/>
  <c r="AC140" i="1"/>
  <c r="AB140" i="1"/>
  <c r="AA140" i="1"/>
  <c r="Z140" i="1"/>
  <c r="Y140" i="1"/>
  <c r="X140" i="1"/>
  <c r="W140" i="1"/>
  <c r="V140" i="1"/>
  <c r="U140" i="1"/>
  <c r="T140" i="1"/>
  <c r="S140" i="1"/>
  <c r="R140" i="1"/>
  <c r="Q140" i="1"/>
  <c r="P140" i="1"/>
  <c r="O140" i="1"/>
  <c r="N140" i="1"/>
  <c r="M140" i="1"/>
  <c r="L140" i="1"/>
  <c r="K140" i="1"/>
  <c r="J140" i="1"/>
  <c r="I140" i="1"/>
  <c r="H140" i="1"/>
  <c r="B140" i="1"/>
  <c r="X137" i="1"/>
  <c r="H137" i="1"/>
  <c r="V136" i="1"/>
  <c r="AC135" i="1"/>
  <c r="AB135" i="1"/>
  <c r="Y135" i="1"/>
  <c r="X135" i="1"/>
  <c r="U135" i="1"/>
  <c r="T135" i="1"/>
  <c r="Q135" i="1"/>
  <c r="P135" i="1"/>
  <c r="M135" i="1"/>
  <c r="L135" i="1"/>
  <c r="I135" i="1"/>
  <c r="H135" i="1"/>
  <c r="D135" i="1"/>
  <c r="Z134" i="1"/>
  <c r="J134" i="1"/>
  <c r="AB133" i="1"/>
  <c r="X133" i="1"/>
  <c r="L133" i="1"/>
  <c r="H133" i="1"/>
  <c r="E131" i="1"/>
  <c r="C131" i="1"/>
  <c r="B131" i="1"/>
  <c r="E130" i="1"/>
  <c r="C130" i="1"/>
  <c r="B130" i="1"/>
  <c r="G129" i="1"/>
  <c r="E129" i="1"/>
  <c r="F129" i="1" s="1"/>
  <c r="C129" i="1"/>
  <c r="B129" i="1"/>
  <c r="E128" i="1"/>
  <c r="C128" i="1"/>
  <c r="B128" i="1"/>
  <c r="AE127" i="1"/>
  <c r="AD127" i="1"/>
  <c r="AC127" i="1"/>
  <c r="AB127" i="1"/>
  <c r="AA127" i="1"/>
  <c r="Z127" i="1"/>
  <c r="Y127" i="1"/>
  <c r="X127" i="1"/>
  <c r="W127" i="1"/>
  <c r="V127" i="1"/>
  <c r="U127" i="1"/>
  <c r="T127" i="1"/>
  <c r="S127" i="1"/>
  <c r="R127" i="1"/>
  <c r="Q127" i="1"/>
  <c r="P127" i="1"/>
  <c r="O127" i="1"/>
  <c r="N127" i="1"/>
  <c r="M127" i="1"/>
  <c r="L127" i="1"/>
  <c r="K127" i="1"/>
  <c r="J127" i="1"/>
  <c r="I127" i="1"/>
  <c r="H127" i="1"/>
  <c r="B127" i="1"/>
  <c r="E125" i="1"/>
  <c r="C125" i="1"/>
  <c r="B125" i="1"/>
  <c r="E124" i="1"/>
  <c r="C124" i="1"/>
  <c r="B124" i="1"/>
  <c r="G123" i="1"/>
  <c r="F123" i="1"/>
  <c r="E123" i="1"/>
  <c r="C123" i="1"/>
  <c r="B123" i="1"/>
  <c r="G122" i="1"/>
  <c r="E122" i="1"/>
  <c r="C122" i="1"/>
  <c r="C121" i="1" s="1"/>
  <c r="B122" i="1"/>
  <c r="AE121" i="1"/>
  <c r="AD121" i="1"/>
  <c r="AC121" i="1"/>
  <c r="AB121" i="1"/>
  <c r="AA121" i="1"/>
  <c r="Z121" i="1"/>
  <c r="Y121" i="1"/>
  <c r="X121" i="1"/>
  <c r="W121" i="1"/>
  <c r="V121" i="1"/>
  <c r="U121" i="1"/>
  <c r="T121" i="1"/>
  <c r="S121" i="1"/>
  <c r="R121" i="1"/>
  <c r="Q121" i="1"/>
  <c r="P121" i="1"/>
  <c r="O121" i="1"/>
  <c r="N121" i="1"/>
  <c r="M121" i="1"/>
  <c r="L121" i="1"/>
  <c r="K121" i="1"/>
  <c r="J121" i="1"/>
  <c r="I121" i="1"/>
  <c r="H121" i="1"/>
  <c r="B121" i="1" s="1"/>
  <c r="D121" i="1"/>
  <c r="G119" i="1"/>
  <c r="F119" i="1"/>
  <c r="E119" i="1"/>
  <c r="C119" i="1"/>
  <c r="B119" i="1"/>
  <c r="G118" i="1"/>
  <c r="E118" i="1"/>
  <c r="F118" i="1" s="1"/>
  <c r="C118" i="1"/>
  <c r="B118" i="1"/>
  <c r="E117" i="1"/>
  <c r="C117" i="1"/>
  <c r="AG117" i="1" s="1"/>
  <c r="B117" i="1"/>
  <c r="G116" i="1"/>
  <c r="F116" i="1"/>
  <c r="E116" i="1"/>
  <c r="C116" i="1"/>
  <c r="B116" i="1"/>
  <c r="AE115" i="1"/>
  <c r="AD115" i="1"/>
  <c r="AC115" i="1"/>
  <c r="AB115" i="1"/>
  <c r="AA115" i="1"/>
  <c r="Z115" i="1"/>
  <c r="Y115" i="1"/>
  <c r="X115" i="1"/>
  <c r="W115" i="1"/>
  <c r="V115" i="1"/>
  <c r="U115" i="1"/>
  <c r="T115" i="1"/>
  <c r="S115" i="1"/>
  <c r="R115" i="1"/>
  <c r="Q115" i="1"/>
  <c r="P115" i="1"/>
  <c r="O115" i="1"/>
  <c r="N115" i="1"/>
  <c r="M115" i="1"/>
  <c r="L115" i="1"/>
  <c r="K115" i="1"/>
  <c r="J115" i="1"/>
  <c r="I115" i="1"/>
  <c r="H115" i="1"/>
  <c r="B115" i="1" s="1"/>
  <c r="D115" i="1"/>
  <c r="C115" i="1"/>
  <c r="AE113" i="1"/>
  <c r="AD113" i="1"/>
  <c r="AC113" i="1"/>
  <c r="AB113" i="1"/>
  <c r="AA113" i="1"/>
  <c r="Z113" i="1"/>
  <c r="Y113" i="1"/>
  <c r="X113" i="1"/>
  <c r="W113" i="1"/>
  <c r="V113" i="1"/>
  <c r="U113" i="1"/>
  <c r="T113" i="1"/>
  <c r="S113" i="1"/>
  <c r="R113" i="1"/>
  <c r="Q113" i="1"/>
  <c r="P113" i="1"/>
  <c r="O113" i="1"/>
  <c r="N113" i="1"/>
  <c r="M113" i="1"/>
  <c r="L113" i="1"/>
  <c r="K113" i="1"/>
  <c r="J113" i="1"/>
  <c r="I113" i="1"/>
  <c r="E113" i="1" s="1"/>
  <c r="H113" i="1"/>
  <c r="D113" i="1"/>
  <c r="C113" i="1"/>
  <c r="B113" i="1"/>
  <c r="AE112" i="1"/>
  <c r="AE109" i="1" s="1"/>
  <c r="AD112" i="1"/>
  <c r="AC112" i="1"/>
  <c r="AB112" i="1"/>
  <c r="AA112" i="1"/>
  <c r="AA109" i="1" s="1"/>
  <c r="Z112" i="1"/>
  <c r="Y112" i="1"/>
  <c r="X112" i="1"/>
  <c r="W112" i="1"/>
  <c r="W109" i="1" s="1"/>
  <c r="V112" i="1"/>
  <c r="U112" i="1"/>
  <c r="T112" i="1"/>
  <c r="S112" i="1"/>
  <c r="S109" i="1" s="1"/>
  <c r="R112" i="1"/>
  <c r="Q112" i="1"/>
  <c r="P112" i="1"/>
  <c r="O112" i="1"/>
  <c r="O109" i="1" s="1"/>
  <c r="N112" i="1"/>
  <c r="M112" i="1"/>
  <c r="L112" i="1"/>
  <c r="K112" i="1"/>
  <c r="J112" i="1"/>
  <c r="I112" i="1"/>
  <c r="H112" i="1"/>
  <c r="B112" i="1" s="1"/>
  <c r="D112" i="1"/>
  <c r="C112" i="1"/>
  <c r="AE111" i="1"/>
  <c r="AD111" i="1"/>
  <c r="AC111" i="1"/>
  <c r="AB111" i="1"/>
  <c r="AA111" i="1"/>
  <c r="Z111" i="1"/>
  <c r="Y111" i="1"/>
  <c r="X111" i="1"/>
  <c r="W111" i="1"/>
  <c r="V111" i="1"/>
  <c r="V134" i="1" s="1"/>
  <c r="U111" i="1"/>
  <c r="T111" i="1"/>
  <c r="S111" i="1"/>
  <c r="R111" i="1"/>
  <c r="R134" i="1" s="1"/>
  <c r="Q111" i="1"/>
  <c r="P111" i="1"/>
  <c r="O111" i="1"/>
  <c r="N111" i="1"/>
  <c r="M111" i="1"/>
  <c r="L111" i="1"/>
  <c r="K111" i="1"/>
  <c r="E111" i="1" s="1"/>
  <c r="J111" i="1"/>
  <c r="I111" i="1"/>
  <c r="H111" i="1"/>
  <c r="C111" i="1"/>
  <c r="B111" i="1"/>
  <c r="AE110" i="1"/>
  <c r="AD110" i="1"/>
  <c r="AD133" i="1" s="1"/>
  <c r="AC110" i="1"/>
  <c r="AB110" i="1"/>
  <c r="AB109" i="1" s="1"/>
  <c r="AA110" i="1"/>
  <c r="Z110" i="1"/>
  <c r="Z133" i="1" s="1"/>
  <c r="Y110" i="1"/>
  <c r="X110" i="1"/>
  <c r="X109" i="1" s="1"/>
  <c r="W110" i="1"/>
  <c r="V110" i="1"/>
  <c r="V133" i="1" s="1"/>
  <c r="U110" i="1"/>
  <c r="T110" i="1"/>
  <c r="T109" i="1" s="1"/>
  <c r="S110" i="1"/>
  <c r="R110" i="1"/>
  <c r="R133" i="1" s="1"/>
  <c r="Q110" i="1"/>
  <c r="P110" i="1"/>
  <c r="P109" i="1" s="1"/>
  <c r="O110" i="1"/>
  <c r="N110" i="1"/>
  <c r="N133" i="1" s="1"/>
  <c r="M110" i="1"/>
  <c r="L110" i="1"/>
  <c r="L109" i="1" s="1"/>
  <c r="K110" i="1"/>
  <c r="J110" i="1"/>
  <c r="J133" i="1" s="1"/>
  <c r="I110" i="1"/>
  <c r="H110" i="1"/>
  <c r="D110" i="1"/>
  <c r="AD109" i="1"/>
  <c r="Z109" i="1"/>
  <c r="V109" i="1"/>
  <c r="R109" i="1"/>
  <c r="N109" i="1"/>
  <c r="J109" i="1"/>
  <c r="E107" i="1"/>
  <c r="G107" i="1" s="1"/>
  <c r="C107" i="1"/>
  <c r="B107" i="1"/>
  <c r="E106" i="1"/>
  <c r="C106" i="1"/>
  <c r="B106" i="1"/>
  <c r="E105" i="1"/>
  <c r="C105" i="1"/>
  <c r="C84" i="1" s="1"/>
  <c r="B105" i="1"/>
  <c r="F105" i="1" s="1"/>
  <c r="E104" i="1"/>
  <c r="C104" i="1"/>
  <c r="B104" i="1"/>
  <c r="AE103" i="1"/>
  <c r="AD103" i="1"/>
  <c r="AC103" i="1"/>
  <c r="AB103" i="1"/>
  <c r="AA103" i="1"/>
  <c r="Z103" i="1"/>
  <c r="Y103" i="1"/>
  <c r="X103" i="1"/>
  <c r="W103" i="1"/>
  <c r="V103" i="1"/>
  <c r="U103" i="1"/>
  <c r="T103" i="1"/>
  <c r="S103" i="1"/>
  <c r="R103" i="1"/>
  <c r="Q103" i="1"/>
  <c r="P103" i="1"/>
  <c r="O103" i="1"/>
  <c r="N103" i="1"/>
  <c r="M103" i="1"/>
  <c r="L103" i="1"/>
  <c r="K103" i="1"/>
  <c r="J103" i="1"/>
  <c r="I103" i="1"/>
  <c r="H103" i="1"/>
  <c r="B103" i="1"/>
  <c r="G101" i="1"/>
  <c r="E101" i="1"/>
  <c r="F101" i="1" s="1"/>
  <c r="C101" i="1"/>
  <c r="B101" i="1"/>
  <c r="E100" i="1"/>
  <c r="C100" i="1"/>
  <c r="B100" i="1"/>
  <c r="E99" i="1"/>
  <c r="C99" i="1"/>
  <c r="B99" i="1"/>
  <c r="G98" i="1"/>
  <c r="F98" i="1"/>
  <c r="E98" i="1"/>
  <c r="C98" i="1"/>
  <c r="B98" i="1"/>
  <c r="G97" i="1"/>
  <c r="E97" i="1"/>
  <c r="C97" i="1"/>
  <c r="C96" i="1" s="1"/>
  <c r="B97" i="1"/>
  <c r="F97" i="1" s="1"/>
  <c r="AE96" i="1"/>
  <c r="AD96" i="1"/>
  <c r="AC96" i="1"/>
  <c r="AB96" i="1"/>
  <c r="AA96" i="1"/>
  <c r="Z96" i="1"/>
  <c r="Y96" i="1"/>
  <c r="X96" i="1"/>
  <c r="W96" i="1"/>
  <c r="V96" i="1"/>
  <c r="U96" i="1"/>
  <c r="T96" i="1"/>
  <c r="S96" i="1"/>
  <c r="R96" i="1"/>
  <c r="Q96" i="1"/>
  <c r="P96" i="1"/>
  <c r="O96" i="1"/>
  <c r="N96" i="1"/>
  <c r="M96" i="1"/>
  <c r="L96" i="1"/>
  <c r="K96" i="1"/>
  <c r="J96" i="1"/>
  <c r="I96" i="1"/>
  <c r="H96" i="1"/>
  <c r="B96" i="1" s="1"/>
  <c r="D96" i="1"/>
  <c r="G94" i="1"/>
  <c r="F94" i="1"/>
  <c r="E94" i="1"/>
  <c r="C94" i="1"/>
  <c r="B94" i="1"/>
  <c r="G93" i="1"/>
  <c r="E93" i="1"/>
  <c r="C93" i="1"/>
  <c r="B93" i="1"/>
  <c r="E92" i="1"/>
  <c r="G92" i="1" s="1"/>
  <c r="C92" i="1"/>
  <c r="C85" i="1" s="1"/>
  <c r="C135" i="1" s="1"/>
  <c r="B92" i="1"/>
  <c r="E91" i="1"/>
  <c r="C91" i="1"/>
  <c r="B91" i="1"/>
  <c r="B84" i="1" s="1"/>
  <c r="G90" i="1"/>
  <c r="E90" i="1"/>
  <c r="F90" i="1" s="1"/>
  <c r="C90" i="1"/>
  <c r="C89" i="1" s="1"/>
  <c r="B90" i="1"/>
  <c r="AE89" i="1"/>
  <c r="AD89" i="1"/>
  <c r="AC89" i="1"/>
  <c r="AB89" i="1"/>
  <c r="AA89" i="1"/>
  <c r="Z89" i="1"/>
  <c r="Y89" i="1"/>
  <c r="X89" i="1"/>
  <c r="W89" i="1"/>
  <c r="V89" i="1"/>
  <c r="U89" i="1"/>
  <c r="T89" i="1"/>
  <c r="S89" i="1"/>
  <c r="R89" i="1"/>
  <c r="Q89" i="1"/>
  <c r="P89" i="1"/>
  <c r="O89" i="1"/>
  <c r="N89" i="1"/>
  <c r="M89" i="1"/>
  <c r="L89" i="1"/>
  <c r="K89" i="1"/>
  <c r="J89" i="1"/>
  <c r="I89" i="1"/>
  <c r="H89" i="1"/>
  <c r="B89" i="1" s="1"/>
  <c r="AE87" i="1"/>
  <c r="AD87" i="1"/>
  <c r="AC87" i="1"/>
  <c r="AB87" i="1"/>
  <c r="AA87" i="1"/>
  <c r="Z87" i="1"/>
  <c r="Y87" i="1"/>
  <c r="X87" i="1"/>
  <c r="W87" i="1"/>
  <c r="V87" i="1"/>
  <c r="U87" i="1"/>
  <c r="T87" i="1"/>
  <c r="S87" i="1"/>
  <c r="R87" i="1"/>
  <c r="Q87" i="1"/>
  <c r="P87" i="1"/>
  <c r="O87" i="1"/>
  <c r="N87" i="1"/>
  <c r="M87" i="1"/>
  <c r="L87" i="1"/>
  <c r="K87" i="1"/>
  <c r="J87" i="1"/>
  <c r="B87" i="1" s="1"/>
  <c r="F87" i="1" s="1"/>
  <c r="I87" i="1"/>
  <c r="H87" i="1"/>
  <c r="E87" i="1"/>
  <c r="D87" i="1"/>
  <c r="C87" i="1"/>
  <c r="G87" i="1" s="1"/>
  <c r="AE86" i="1"/>
  <c r="AD86" i="1"/>
  <c r="AC86" i="1"/>
  <c r="AB86" i="1"/>
  <c r="AA86" i="1"/>
  <c r="Z86" i="1"/>
  <c r="Y86" i="1"/>
  <c r="X86" i="1"/>
  <c r="W86" i="1"/>
  <c r="V86" i="1"/>
  <c r="U86" i="1"/>
  <c r="T86" i="1"/>
  <c r="S86" i="1"/>
  <c r="R86" i="1"/>
  <c r="Q86" i="1"/>
  <c r="P86" i="1"/>
  <c r="O86" i="1"/>
  <c r="N86" i="1"/>
  <c r="M86" i="1"/>
  <c r="L86" i="1"/>
  <c r="K86" i="1"/>
  <c r="J86" i="1"/>
  <c r="I86" i="1"/>
  <c r="H86" i="1"/>
  <c r="B86" i="1" s="1"/>
  <c r="E86" i="1"/>
  <c r="D86" i="1"/>
  <c r="AE85" i="1"/>
  <c r="AE358" i="1" s="1"/>
  <c r="AD85" i="1"/>
  <c r="AC85" i="1"/>
  <c r="AC358" i="1" s="1"/>
  <c r="AB85" i="1"/>
  <c r="AB358" i="1" s="1"/>
  <c r="AA85" i="1"/>
  <c r="AA358" i="1" s="1"/>
  <c r="Z85" i="1"/>
  <c r="Y85" i="1"/>
  <c r="X85" i="1"/>
  <c r="W85" i="1"/>
  <c r="W358" i="1" s="1"/>
  <c r="V85" i="1"/>
  <c r="U85" i="1"/>
  <c r="U358" i="1" s="1"/>
  <c r="T85" i="1"/>
  <c r="T358" i="1" s="1"/>
  <c r="S85" i="1"/>
  <c r="S358" i="1" s="1"/>
  <c r="R85" i="1"/>
  <c r="Q85" i="1"/>
  <c r="Q358" i="1" s="1"/>
  <c r="P85" i="1"/>
  <c r="P358" i="1" s="1"/>
  <c r="O85" i="1"/>
  <c r="O358" i="1" s="1"/>
  <c r="N85" i="1"/>
  <c r="M85" i="1"/>
  <c r="M358" i="1" s="1"/>
  <c r="L85" i="1"/>
  <c r="L358" i="1" s="1"/>
  <c r="K85" i="1"/>
  <c r="K358" i="1" s="1"/>
  <c r="J85" i="1"/>
  <c r="I85" i="1"/>
  <c r="I358" i="1" s="1"/>
  <c r="H85" i="1"/>
  <c r="H358" i="1" s="1"/>
  <c r="D85" i="1"/>
  <c r="B85" i="1"/>
  <c r="B135" i="1" s="1"/>
  <c r="AE84" i="1"/>
  <c r="AD84" i="1"/>
  <c r="AC84" i="1"/>
  <c r="AB84" i="1"/>
  <c r="AB82" i="1" s="1"/>
  <c r="AA84" i="1"/>
  <c r="Z84" i="1"/>
  <c r="Y84" i="1"/>
  <c r="X84" i="1"/>
  <c r="W84" i="1"/>
  <c r="V84" i="1"/>
  <c r="U84" i="1"/>
  <c r="T84" i="1"/>
  <c r="T82" i="1" s="1"/>
  <c r="S84" i="1"/>
  <c r="R84" i="1"/>
  <c r="Q84" i="1"/>
  <c r="P84" i="1"/>
  <c r="O84" i="1"/>
  <c r="N84" i="1"/>
  <c r="M84" i="1"/>
  <c r="L84" i="1"/>
  <c r="L82" i="1" s="1"/>
  <c r="K84" i="1"/>
  <c r="J84" i="1"/>
  <c r="I84" i="1"/>
  <c r="H84" i="1"/>
  <c r="AE83" i="1"/>
  <c r="AE82" i="1" s="1"/>
  <c r="AD83" i="1"/>
  <c r="AC83" i="1"/>
  <c r="AB83" i="1"/>
  <c r="AA83" i="1"/>
  <c r="AA82" i="1" s="1"/>
  <c r="Z83" i="1"/>
  <c r="Y83" i="1"/>
  <c r="X83" i="1"/>
  <c r="W83" i="1"/>
  <c r="W82" i="1" s="1"/>
  <c r="V83" i="1"/>
  <c r="U83" i="1"/>
  <c r="T83" i="1"/>
  <c r="S83" i="1"/>
  <c r="S82" i="1" s="1"/>
  <c r="R83" i="1"/>
  <c r="Q83" i="1"/>
  <c r="P83" i="1"/>
  <c r="O83" i="1"/>
  <c r="O82" i="1" s="1"/>
  <c r="N83" i="1"/>
  <c r="M83" i="1"/>
  <c r="L83" i="1"/>
  <c r="K83" i="1"/>
  <c r="K82" i="1" s="1"/>
  <c r="J83" i="1"/>
  <c r="I83" i="1"/>
  <c r="H83" i="1"/>
  <c r="D83" i="1"/>
  <c r="B83" i="1"/>
  <c r="B82" i="1" s="1"/>
  <c r="AC82" i="1"/>
  <c r="Y82" i="1"/>
  <c r="X82" i="1"/>
  <c r="U82" i="1"/>
  <c r="Q82" i="1"/>
  <c r="P82" i="1"/>
  <c r="M82" i="1"/>
  <c r="I82" i="1"/>
  <c r="H82" i="1"/>
  <c r="G80" i="1"/>
  <c r="F80" i="1"/>
  <c r="E80" i="1"/>
  <c r="C80" i="1"/>
  <c r="B80" i="1"/>
  <c r="G79" i="1"/>
  <c r="E79" i="1"/>
  <c r="F79" i="1" s="1"/>
  <c r="C79" i="1"/>
  <c r="B79" i="1"/>
  <c r="E78" i="1"/>
  <c r="C78" i="1"/>
  <c r="C76" i="1" s="1"/>
  <c r="B78" i="1"/>
  <c r="E77" i="1"/>
  <c r="C77" i="1"/>
  <c r="B77" i="1"/>
  <c r="AE76" i="1"/>
  <c r="AD76" i="1"/>
  <c r="AC76" i="1"/>
  <c r="AB76" i="1"/>
  <c r="AA76" i="1"/>
  <c r="Z76" i="1"/>
  <c r="Y76" i="1"/>
  <c r="X76" i="1"/>
  <c r="W76" i="1"/>
  <c r="V76" i="1"/>
  <c r="U76" i="1"/>
  <c r="T76" i="1"/>
  <c r="S76" i="1"/>
  <c r="R76" i="1"/>
  <c r="Q76" i="1"/>
  <c r="P76" i="1"/>
  <c r="O76" i="1"/>
  <c r="N76" i="1"/>
  <c r="M76" i="1"/>
  <c r="L76" i="1"/>
  <c r="K76" i="1"/>
  <c r="J76" i="1"/>
  <c r="I76" i="1"/>
  <c r="H76" i="1"/>
  <c r="D76" i="1"/>
  <c r="B76" i="1"/>
  <c r="E74" i="1"/>
  <c r="G74" i="1" s="1"/>
  <c r="C74" i="1"/>
  <c r="B74" i="1"/>
  <c r="E73" i="1"/>
  <c r="C73" i="1"/>
  <c r="B73" i="1"/>
  <c r="G72" i="1"/>
  <c r="F72" i="1"/>
  <c r="E72" i="1"/>
  <c r="C72" i="1"/>
  <c r="B72" i="1"/>
  <c r="B155" i="1" s="1"/>
  <c r="G71" i="1"/>
  <c r="E71" i="1"/>
  <c r="C71" i="1"/>
  <c r="C70" i="1" s="1"/>
  <c r="B71" i="1"/>
  <c r="F71" i="1" s="1"/>
  <c r="AE70" i="1"/>
  <c r="AD70" i="1"/>
  <c r="AC70" i="1"/>
  <c r="AB70" i="1"/>
  <c r="AA70" i="1"/>
  <c r="Z70" i="1"/>
  <c r="Y70" i="1"/>
  <c r="X70" i="1"/>
  <c r="W70" i="1"/>
  <c r="V70" i="1"/>
  <c r="U70" i="1"/>
  <c r="T70" i="1"/>
  <c r="S70" i="1"/>
  <c r="R70" i="1"/>
  <c r="Q70" i="1"/>
  <c r="P70" i="1"/>
  <c r="O70" i="1"/>
  <c r="N70" i="1"/>
  <c r="M70" i="1"/>
  <c r="L70" i="1"/>
  <c r="K70" i="1"/>
  <c r="J70" i="1"/>
  <c r="I70" i="1"/>
  <c r="H70" i="1"/>
  <c r="B70" i="1" s="1"/>
  <c r="D70" i="1"/>
  <c r="G68" i="1"/>
  <c r="F68" i="1"/>
  <c r="E68" i="1"/>
  <c r="C68" i="1"/>
  <c r="B68" i="1"/>
  <c r="G67" i="1"/>
  <c r="E67" i="1"/>
  <c r="C67" i="1"/>
  <c r="C61" i="1" s="1"/>
  <c r="B67" i="1"/>
  <c r="F67" i="1" s="1"/>
  <c r="E66" i="1"/>
  <c r="C66" i="1"/>
  <c r="B66" i="1"/>
  <c r="F65" i="1"/>
  <c r="E65" i="1"/>
  <c r="C65" i="1"/>
  <c r="G65" i="1" s="1"/>
  <c r="B65" i="1"/>
  <c r="B59" i="1" s="1"/>
  <c r="AE64" i="1"/>
  <c r="AD64" i="1"/>
  <c r="AC64" i="1"/>
  <c r="AB64" i="1"/>
  <c r="AA64" i="1"/>
  <c r="Z64" i="1"/>
  <c r="Y64" i="1"/>
  <c r="X64" i="1"/>
  <c r="W64" i="1"/>
  <c r="V64" i="1"/>
  <c r="U64" i="1"/>
  <c r="T64" i="1"/>
  <c r="S64" i="1"/>
  <c r="R64" i="1"/>
  <c r="Q64" i="1"/>
  <c r="P64" i="1"/>
  <c r="O64" i="1"/>
  <c r="N64" i="1"/>
  <c r="M64" i="1"/>
  <c r="L64" i="1"/>
  <c r="K64" i="1"/>
  <c r="J64" i="1"/>
  <c r="I64" i="1"/>
  <c r="H64" i="1"/>
  <c r="E64" i="1"/>
  <c r="B64" i="1"/>
  <c r="AE62" i="1"/>
  <c r="AD62" i="1"/>
  <c r="AC62" i="1"/>
  <c r="AB62" i="1"/>
  <c r="AA62" i="1"/>
  <c r="Z62" i="1"/>
  <c r="Y62" i="1"/>
  <c r="X62" i="1"/>
  <c r="W62" i="1"/>
  <c r="V62" i="1"/>
  <c r="U62" i="1"/>
  <c r="T62" i="1"/>
  <c r="S62" i="1"/>
  <c r="R62" i="1"/>
  <c r="Q62" i="1"/>
  <c r="P62" i="1"/>
  <c r="O62" i="1"/>
  <c r="N62" i="1"/>
  <c r="M62" i="1"/>
  <c r="L62" i="1"/>
  <c r="K62" i="1"/>
  <c r="E62" i="1" s="1"/>
  <c r="F62" i="1" s="1"/>
  <c r="J62" i="1"/>
  <c r="I62" i="1"/>
  <c r="H62" i="1"/>
  <c r="B62" i="1" s="1"/>
  <c r="D62" i="1"/>
  <c r="C62" i="1"/>
  <c r="G62" i="1" s="1"/>
  <c r="AE61" i="1"/>
  <c r="AD61" i="1"/>
  <c r="AC61" i="1"/>
  <c r="AB61" i="1"/>
  <c r="AA61" i="1"/>
  <c r="Z61" i="1"/>
  <c r="Y61" i="1"/>
  <c r="X61" i="1"/>
  <c r="W61" i="1"/>
  <c r="V61" i="1"/>
  <c r="U61" i="1"/>
  <c r="T61" i="1"/>
  <c r="S61" i="1"/>
  <c r="R61" i="1"/>
  <c r="Q61" i="1"/>
  <c r="P61" i="1"/>
  <c r="O61" i="1"/>
  <c r="N61" i="1"/>
  <c r="M61" i="1"/>
  <c r="L61" i="1"/>
  <c r="K61" i="1"/>
  <c r="J61" i="1"/>
  <c r="I61" i="1"/>
  <c r="E61" i="1" s="1"/>
  <c r="H61" i="1"/>
  <c r="D61" i="1"/>
  <c r="B61" i="1"/>
  <c r="AE60" i="1"/>
  <c r="AD60" i="1"/>
  <c r="AC60" i="1"/>
  <c r="AB60" i="1"/>
  <c r="AA60" i="1"/>
  <c r="AA58" i="1" s="1"/>
  <c r="Z60" i="1"/>
  <c r="Y60" i="1"/>
  <c r="X60" i="1"/>
  <c r="W60" i="1"/>
  <c r="V60" i="1"/>
  <c r="U60" i="1"/>
  <c r="T60" i="1"/>
  <c r="S60" i="1"/>
  <c r="S58" i="1" s="1"/>
  <c r="R60" i="1"/>
  <c r="Q60" i="1"/>
  <c r="P60" i="1"/>
  <c r="O60" i="1"/>
  <c r="N60" i="1"/>
  <c r="M60" i="1"/>
  <c r="L60" i="1"/>
  <c r="K60" i="1"/>
  <c r="K58" i="1" s="1"/>
  <c r="J60" i="1"/>
  <c r="I60" i="1"/>
  <c r="H60" i="1"/>
  <c r="D60" i="1"/>
  <c r="AE59" i="1"/>
  <c r="AD59" i="1"/>
  <c r="AD58" i="1" s="1"/>
  <c r="AC59" i="1"/>
  <c r="AB59" i="1"/>
  <c r="AA59" i="1"/>
  <c r="Z59" i="1"/>
  <c r="Z58" i="1" s="1"/>
  <c r="Y59" i="1"/>
  <c r="X59" i="1"/>
  <c r="W59" i="1"/>
  <c r="V59" i="1"/>
  <c r="V58" i="1" s="1"/>
  <c r="U59" i="1"/>
  <c r="T59" i="1"/>
  <c r="S59" i="1"/>
  <c r="R59" i="1"/>
  <c r="R58" i="1" s="1"/>
  <c r="Q59" i="1"/>
  <c r="P59" i="1"/>
  <c r="O59" i="1"/>
  <c r="N59" i="1"/>
  <c r="N58" i="1" s="1"/>
  <c r="M59" i="1"/>
  <c r="L59" i="1"/>
  <c r="K59" i="1"/>
  <c r="J59" i="1"/>
  <c r="J58" i="1" s="1"/>
  <c r="I59" i="1"/>
  <c r="H59" i="1"/>
  <c r="E59" i="1"/>
  <c r="AE58" i="1"/>
  <c r="AB58" i="1"/>
  <c r="X58" i="1"/>
  <c r="W58" i="1"/>
  <c r="T58" i="1"/>
  <c r="P58" i="1"/>
  <c r="O58" i="1"/>
  <c r="L58" i="1"/>
  <c r="H58" i="1"/>
  <c r="E56" i="1"/>
  <c r="C56" i="1"/>
  <c r="B56" i="1"/>
  <c r="G55" i="1"/>
  <c r="F55" i="1"/>
  <c r="E55" i="1"/>
  <c r="C55" i="1"/>
  <c r="B55" i="1"/>
  <c r="E54" i="1"/>
  <c r="C54" i="1"/>
  <c r="C52" i="1" s="1"/>
  <c r="B54" i="1"/>
  <c r="E53" i="1"/>
  <c r="C53" i="1"/>
  <c r="B53" i="1"/>
  <c r="AE52" i="1"/>
  <c r="AD52" i="1"/>
  <c r="AC52" i="1"/>
  <c r="AB52" i="1"/>
  <c r="AA52" i="1"/>
  <c r="Z52" i="1"/>
  <c r="Y52" i="1"/>
  <c r="X52" i="1"/>
  <c r="W52" i="1"/>
  <c r="V52" i="1"/>
  <c r="U52" i="1"/>
  <c r="T52" i="1"/>
  <c r="S52" i="1"/>
  <c r="R52" i="1"/>
  <c r="Q52" i="1"/>
  <c r="P52" i="1"/>
  <c r="O52" i="1"/>
  <c r="N52" i="1"/>
  <c r="M52" i="1"/>
  <c r="L52" i="1"/>
  <c r="K52" i="1"/>
  <c r="J52" i="1"/>
  <c r="I52" i="1"/>
  <c r="H52" i="1"/>
  <c r="D52" i="1"/>
  <c r="B52" i="1"/>
  <c r="E50" i="1"/>
  <c r="G50" i="1" s="1"/>
  <c r="C50" i="1"/>
  <c r="B50" i="1"/>
  <c r="E49" i="1"/>
  <c r="C49" i="1"/>
  <c r="B49" i="1"/>
  <c r="G48" i="1"/>
  <c r="E48" i="1"/>
  <c r="F48" i="1" s="1"/>
  <c r="C48" i="1"/>
  <c r="C42" i="1" s="1"/>
  <c r="B48" i="1"/>
  <c r="B42" i="1" s="1"/>
  <c r="E47" i="1"/>
  <c r="G47" i="1" s="1"/>
  <c r="D47" i="1"/>
  <c r="C47" i="1"/>
  <c r="B47" i="1"/>
  <c r="AE46" i="1"/>
  <c r="AD46" i="1"/>
  <c r="AC46" i="1"/>
  <c r="AB46" i="1"/>
  <c r="AA46" i="1"/>
  <c r="Z46" i="1"/>
  <c r="Y46" i="1"/>
  <c r="X46" i="1"/>
  <c r="W46" i="1"/>
  <c r="V46" i="1"/>
  <c r="U46" i="1"/>
  <c r="T46" i="1"/>
  <c r="S46" i="1"/>
  <c r="R46" i="1"/>
  <c r="Q46" i="1"/>
  <c r="P46" i="1"/>
  <c r="O46" i="1"/>
  <c r="N46" i="1"/>
  <c r="M46" i="1"/>
  <c r="L46" i="1"/>
  <c r="K46" i="1"/>
  <c r="J46" i="1"/>
  <c r="I46" i="1"/>
  <c r="H46" i="1"/>
  <c r="B46" i="1"/>
  <c r="AE44" i="1"/>
  <c r="AD44" i="1"/>
  <c r="AC44" i="1"/>
  <c r="AB44" i="1"/>
  <c r="AB40" i="1" s="1"/>
  <c r="AA44" i="1"/>
  <c r="Z44" i="1"/>
  <c r="Y44" i="1"/>
  <c r="X44" i="1"/>
  <c r="W44" i="1"/>
  <c r="V44" i="1"/>
  <c r="U44" i="1"/>
  <c r="T44" i="1"/>
  <c r="T137" i="1" s="1"/>
  <c r="S44" i="1"/>
  <c r="R44" i="1"/>
  <c r="Q44" i="1"/>
  <c r="P44" i="1"/>
  <c r="P137" i="1" s="1"/>
  <c r="O44" i="1"/>
  <c r="N44" i="1"/>
  <c r="M44" i="1"/>
  <c r="L44" i="1"/>
  <c r="L40" i="1" s="1"/>
  <c r="K44" i="1"/>
  <c r="J44" i="1"/>
  <c r="I44" i="1"/>
  <c r="H44" i="1"/>
  <c r="D44" i="1"/>
  <c r="B44" i="1"/>
  <c r="AE43" i="1"/>
  <c r="AD43" i="1"/>
  <c r="AD136" i="1" s="1"/>
  <c r="AC43" i="1"/>
  <c r="AB43" i="1"/>
  <c r="AA43" i="1"/>
  <c r="Z43" i="1"/>
  <c r="Z136" i="1" s="1"/>
  <c r="Y43" i="1"/>
  <c r="X43" i="1"/>
  <c r="W43" i="1"/>
  <c r="V43" i="1"/>
  <c r="U43" i="1"/>
  <c r="T43" i="1"/>
  <c r="S43" i="1"/>
  <c r="R43" i="1"/>
  <c r="R136" i="1" s="1"/>
  <c r="Q43" i="1"/>
  <c r="P43" i="1"/>
  <c r="O43" i="1"/>
  <c r="N43" i="1"/>
  <c r="N136" i="1" s="1"/>
  <c r="M43" i="1"/>
  <c r="L43" i="1"/>
  <c r="K43" i="1"/>
  <c r="J43" i="1"/>
  <c r="J136" i="1" s="1"/>
  <c r="I43" i="1"/>
  <c r="H43" i="1"/>
  <c r="D43" i="1"/>
  <c r="C43" i="1"/>
  <c r="B43" i="1"/>
  <c r="AE42" i="1"/>
  <c r="AD42" i="1"/>
  <c r="AC42" i="1"/>
  <c r="AB42" i="1"/>
  <c r="AA42" i="1"/>
  <c r="Z42" i="1"/>
  <c r="Y42" i="1"/>
  <c r="Y40" i="1" s="1"/>
  <c r="X42" i="1"/>
  <c r="W42" i="1"/>
  <c r="V42" i="1"/>
  <c r="U42" i="1"/>
  <c r="T42" i="1"/>
  <c r="S42" i="1"/>
  <c r="R42" i="1"/>
  <c r="Q42" i="1"/>
  <c r="Q40" i="1" s="1"/>
  <c r="P42" i="1"/>
  <c r="O42" i="1"/>
  <c r="N42" i="1"/>
  <c r="M42" i="1"/>
  <c r="L42" i="1"/>
  <c r="K42" i="1"/>
  <c r="J42" i="1"/>
  <c r="I42" i="1"/>
  <c r="I40" i="1" s="1"/>
  <c r="H42" i="1"/>
  <c r="E42" i="1"/>
  <c r="D42" i="1"/>
  <c r="AE41" i="1"/>
  <c r="AE40" i="1" s="1"/>
  <c r="AD41" i="1"/>
  <c r="AC41" i="1"/>
  <c r="AB41" i="1"/>
  <c r="AA41" i="1"/>
  <c r="AA40" i="1" s="1"/>
  <c r="Z41" i="1"/>
  <c r="Y41" i="1"/>
  <c r="X41" i="1"/>
  <c r="W41" i="1"/>
  <c r="W40" i="1" s="1"/>
  <c r="V41" i="1"/>
  <c r="U41" i="1"/>
  <c r="T41" i="1"/>
  <c r="S41" i="1"/>
  <c r="S40" i="1" s="1"/>
  <c r="R41" i="1"/>
  <c r="Q41" i="1"/>
  <c r="P41" i="1"/>
  <c r="O41" i="1"/>
  <c r="O40" i="1" s="1"/>
  <c r="N41" i="1"/>
  <c r="M41" i="1"/>
  <c r="L41" i="1"/>
  <c r="K41" i="1"/>
  <c r="K40" i="1" s="1"/>
  <c r="J41" i="1"/>
  <c r="I41" i="1"/>
  <c r="H41" i="1"/>
  <c r="C41" i="1"/>
  <c r="B41" i="1"/>
  <c r="AC40" i="1"/>
  <c r="X40" i="1"/>
  <c r="U40" i="1"/>
  <c r="P40" i="1"/>
  <c r="M40" i="1"/>
  <c r="H40" i="1"/>
  <c r="G38" i="1"/>
  <c r="E38" i="1"/>
  <c r="F38" i="1" s="1"/>
  <c r="D38" i="1"/>
  <c r="D14" i="1" s="1"/>
  <c r="D360" i="1" s="1"/>
  <c r="C38" i="1"/>
  <c r="C14" i="1" s="1"/>
  <c r="B38" i="1"/>
  <c r="F37" i="1"/>
  <c r="E37" i="1"/>
  <c r="C37" i="1"/>
  <c r="B37" i="1"/>
  <c r="G36" i="1"/>
  <c r="E36" i="1"/>
  <c r="C36" i="1"/>
  <c r="B36" i="1"/>
  <c r="F36" i="1" s="1"/>
  <c r="E35" i="1"/>
  <c r="C35" i="1"/>
  <c r="C34" i="1" s="1"/>
  <c r="B35" i="1"/>
  <c r="AE34" i="1"/>
  <c r="AD34" i="1"/>
  <c r="AC34" i="1"/>
  <c r="AB34" i="1"/>
  <c r="AA34" i="1"/>
  <c r="Z34" i="1"/>
  <c r="Y34" i="1"/>
  <c r="X34" i="1"/>
  <c r="W34" i="1"/>
  <c r="V34" i="1"/>
  <c r="U34" i="1"/>
  <c r="T34" i="1"/>
  <c r="S34" i="1"/>
  <c r="R34" i="1"/>
  <c r="Q34" i="1"/>
  <c r="P34" i="1"/>
  <c r="O34" i="1"/>
  <c r="N34" i="1"/>
  <c r="M34" i="1"/>
  <c r="L34" i="1"/>
  <c r="K34" i="1"/>
  <c r="J34" i="1"/>
  <c r="I34" i="1"/>
  <c r="H34" i="1"/>
  <c r="B34" i="1" s="1"/>
  <c r="E34" i="1"/>
  <c r="D34" i="1"/>
  <c r="G32" i="1"/>
  <c r="F32" i="1"/>
  <c r="E32" i="1"/>
  <c r="C32" i="1"/>
  <c r="B32" i="1"/>
  <c r="B14" i="1" s="1"/>
  <c r="G31" i="1"/>
  <c r="E31" i="1"/>
  <c r="C31" i="1"/>
  <c r="B31" i="1"/>
  <c r="F30" i="1"/>
  <c r="E30" i="1"/>
  <c r="C30" i="1"/>
  <c r="B30" i="1"/>
  <c r="G29" i="1"/>
  <c r="E29" i="1"/>
  <c r="C29" i="1"/>
  <c r="B29" i="1"/>
  <c r="F29" i="1" s="1"/>
  <c r="AE28" i="1"/>
  <c r="AD28" i="1"/>
  <c r="AC28" i="1"/>
  <c r="AB28" i="1"/>
  <c r="AA28" i="1"/>
  <c r="Z28" i="1"/>
  <c r="Y28" i="1"/>
  <c r="X28" i="1"/>
  <c r="W28" i="1"/>
  <c r="V28" i="1"/>
  <c r="U28" i="1"/>
  <c r="T28" i="1"/>
  <c r="S28" i="1"/>
  <c r="R28" i="1"/>
  <c r="Q28" i="1"/>
  <c r="P28" i="1"/>
  <c r="O28" i="1"/>
  <c r="N28" i="1"/>
  <c r="M28" i="1"/>
  <c r="L28" i="1"/>
  <c r="K28" i="1"/>
  <c r="J28" i="1"/>
  <c r="I28" i="1"/>
  <c r="H28" i="1"/>
  <c r="B28" i="1" s="1"/>
  <c r="D28" i="1"/>
  <c r="C28" i="1"/>
  <c r="F26" i="1"/>
  <c r="E26" i="1"/>
  <c r="G26" i="1" s="1"/>
  <c r="C26" i="1"/>
  <c r="B26" i="1"/>
  <c r="G25" i="1"/>
  <c r="E25" i="1"/>
  <c r="C25" i="1"/>
  <c r="B25" i="1"/>
  <c r="F25" i="1" s="1"/>
  <c r="AG24" i="1"/>
  <c r="E24" i="1"/>
  <c r="D24" i="1"/>
  <c r="C24" i="1"/>
  <c r="B24" i="1"/>
  <c r="G23" i="1"/>
  <c r="F23" i="1"/>
  <c r="E23" i="1"/>
  <c r="C23" i="1"/>
  <c r="B23" i="1"/>
  <c r="AE22" i="1"/>
  <c r="AD22" i="1"/>
  <c r="AC22" i="1"/>
  <c r="AB22" i="1"/>
  <c r="AA22" i="1"/>
  <c r="Z22" i="1"/>
  <c r="Y22" i="1"/>
  <c r="X22" i="1"/>
  <c r="W22" i="1"/>
  <c r="V22" i="1"/>
  <c r="U22" i="1"/>
  <c r="T22" i="1"/>
  <c r="S22" i="1"/>
  <c r="R22" i="1"/>
  <c r="Q22" i="1"/>
  <c r="P22" i="1"/>
  <c r="O22" i="1"/>
  <c r="N22" i="1"/>
  <c r="M22" i="1"/>
  <c r="L22" i="1"/>
  <c r="K22" i="1"/>
  <c r="J22" i="1"/>
  <c r="I22" i="1"/>
  <c r="H22" i="1"/>
  <c r="B22" i="1" s="1"/>
  <c r="D22" i="1"/>
  <c r="C22" i="1"/>
  <c r="E20" i="1"/>
  <c r="G20" i="1" s="1"/>
  <c r="C20" i="1"/>
  <c r="B20" i="1"/>
  <c r="G19" i="1"/>
  <c r="F19" i="1"/>
  <c r="E19" i="1"/>
  <c r="C19" i="1"/>
  <c r="B19" i="1"/>
  <c r="E18" i="1"/>
  <c r="C18" i="1"/>
  <c r="B18" i="1"/>
  <c r="G17" i="1"/>
  <c r="E17" i="1"/>
  <c r="C17" i="1"/>
  <c r="B17" i="1"/>
  <c r="B11" i="1" s="1"/>
  <c r="AE16" i="1"/>
  <c r="AD16" i="1"/>
  <c r="AC16" i="1"/>
  <c r="AB16" i="1"/>
  <c r="AA16" i="1"/>
  <c r="Z16" i="1"/>
  <c r="Y16" i="1"/>
  <c r="X16" i="1"/>
  <c r="W16" i="1"/>
  <c r="V16" i="1"/>
  <c r="U16" i="1"/>
  <c r="T16" i="1"/>
  <c r="S16" i="1"/>
  <c r="R16" i="1"/>
  <c r="Q16" i="1"/>
  <c r="P16" i="1"/>
  <c r="O16" i="1"/>
  <c r="N16" i="1"/>
  <c r="M16" i="1"/>
  <c r="L16" i="1"/>
  <c r="K16" i="1"/>
  <c r="J16" i="1"/>
  <c r="I16" i="1"/>
  <c r="H16" i="1"/>
  <c r="B16" i="1" s="1"/>
  <c r="C16" i="1"/>
  <c r="AE14" i="1"/>
  <c r="AD14" i="1"/>
  <c r="AC14" i="1"/>
  <c r="AB14" i="1"/>
  <c r="AA14" i="1"/>
  <c r="Z14" i="1"/>
  <c r="Y14" i="1"/>
  <c r="X14" i="1"/>
  <c r="W14" i="1"/>
  <c r="V14" i="1"/>
  <c r="U14" i="1"/>
  <c r="T14" i="1"/>
  <c r="S14" i="1"/>
  <c r="R14" i="1"/>
  <c r="Q14" i="1"/>
  <c r="P14" i="1"/>
  <c r="O14" i="1"/>
  <c r="N14" i="1"/>
  <c r="M14" i="1"/>
  <c r="L14" i="1"/>
  <c r="K14" i="1"/>
  <c r="J14" i="1"/>
  <c r="I14" i="1"/>
  <c r="H14" i="1"/>
  <c r="AE13" i="1"/>
  <c r="AE136" i="1" s="1"/>
  <c r="AD13" i="1"/>
  <c r="AC13" i="1"/>
  <c r="AB13" i="1"/>
  <c r="AA13" i="1"/>
  <c r="AA136" i="1" s="1"/>
  <c r="Z13" i="1"/>
  <c r="Y13" i="1"/>
  <c r="X13" i="1"/>
  <c r="W13" i="1"/>
  <c r="W136" i="1" s="1"/>
  <c r="V13" i="1"/>
  <c r="U13" i="1"/>
  <c r="T13" i="1"/>
  <c r="S13" i="1"/>
  <c r="S136" i="1" s="1"/>
  <c r="R13" i="1"/>
  <c r="Q13" i="1"/>
  <c r="P13" i="1"/>
  <c r="O13" i="1"/>
  <c r="O136" i="1" s="1"/>
  <c r="N13" i="1"/>
  <c r="M13" i="1"/>
  <c r="L13" i="1"/>
  <c r="K13" i="1"/>
  <c r="K136" i="1" s="1"/>
  <c r="J13" i="1"/>
  <c r="I13" i="1"/>
  <c r="H13" i="1"/>
  <c r="D13" i="1"/>
  <c r="D136" i="1" s="1"/>
  <c r="C13" i="1"/>
  <c r="AE12" i="1"/>
  <c r="AD12" i="1"/>
  <c r="AC12" i="1"/>
  <c r="AC357" i="1" s="1"/>
  <c r="AB12" i="1"/>
  <c r="AA12" i="1"/>
  <c r="Z12" i="1"/>
  <c r="Y12" i="1"/>
  <c r="Y357" i="1" s="1"/>
  <c r="X12" i="1"/>
  <c r="W12" i="1"/>
  <c r="V12" i="1"/>
  <c r="U12" i="1"/>
  <c r="U357" i="1" s="1"/>
  <c r="T12" i="1"/>
  <c r="S12" i="1"/>
  <c r="R12" i="1"/>
  <c r="Q12" i="1"/>
  <c r="Q357" i="1" s="1"/>
  <c r="P12" i="1"/>
  <c r="O12" i="1"/>
  <c r="N12" i="1"/>
  <c r="M12" i="1"/>
  <c r="M357" i="1" s="1"/>
  <c r="L12" i="1"/>
  <c r="K12" i="1"/>
  <c r="J12" i="1"/>
  <c r="I12" i="1"/>
  <c r="I357" i="1" s="1"/>
  <c r="H12" i="1"/>
  <c r="C12" i="1"/>
  <c r="AE11" i="1"/>
  <c r="AD11" i="1"/>
  <c r="AC11" i="1"/>
  <c r="AB11" i="1"/>
  <c r="AA11" i="1"/>
  <c r="Z11" i="1"/>
  <c r="Y11" i="1"/>
  <c r="X11" i="1"/>
  <c r="W11" i="1"/>
  <c r="V11" i="1"/>
  <c r="U11" i="1"/>
  <c r="T11" i="1"/>
  <c r="T10" i="1" s="1"/>
  <c r="S11" i="1"/>
  <c r="R11" i="1"/>
  <c r="Q11" i="1"/>
  <c r="P11" i="1"/>
  <c r="O11" i="1"/>
  <c r="N11" i="1"/>
  <c r="M11" i="1"/>
  <c r="L11" i="1"/>
  <c r="K11" i="1"/>
  <c r="J11" i="1"/>
  <c r="I11" i="1"/>
  <c r="H11" i="1"/>
  <c r="E11" i="1"/>
  <c r="D11" i="1"/>
  <c r="Z10" i="1"/>
  <c r="R10" i="1"/>
  <c r="J10" i="1"/>
  <c r="Z132" i="1" l="1"/>
  <c r="G61" i="1"/>
  <c r="F61" i="1"/>
  <c r="AD132" i="1"/>
  <c r="G113" i="1"/>
  <c r="F113" i="1"/>
  <c r="G18" i="1"/>
  <c r="F18" i="1"/>
  <c r="E16" i="1"/>
  <c r="F64" i="1"/>
  <c r="E134" i="1"/>
  <c r="G111" i="1"/>
  <c r="S134" i="1"/>
  <c r="W134" i="1"/>
  <c r="AA134" i="1"/>
  <c r="AE134" i="1"/>
  <c r="F124" i="1"/>
  <c r="E121" i="1"/>
  <c r="G124" i="1"/>
  <c r="E127" i="1"/>
  <c r="F128" i="1"/>
  <c r="G128" i="1"/>
  <c r="B133" i="1"/>
  <c r="C233" i="1"/>
  <c r="C254" i="1"/>
  <c r="G254" i="1" s="1"/>
  <c r="AG256" i="1"/>
  <c r="D256" i="1"/>
  <c r="D254" i="1" s="1"/>
  <c r="G256" i="1"/>
  <c r="M10" i="1"/>
  <c r="AC10" i="1"/>
  <c r="E12" i="1"/>
  <c r="N357" i="1"/>
  <c r="V357" i="1"/>
  <c r="G54" i="1"/>
  <c r="F59" i="1"/>
  <c r="G59" i="1"/>
  <c r="G78" i="1"/>
  <c r="J82" i="1"/>
  <c r="R82" i="1"/>
  <c r="AD82" i="1"/>
  <c r="J358" i="1"/>
  <c r="J135" i="1"/>
  <c r="R358" i="1"/>
  <c r="R135" i="1"/>
  <c r="Z358" i="1"/>
  <c r="Z135" i="1"/>
  <c r="AD358" i="1"/>
  <c r="AD135" i="1"/>
  <c r="D91" i="1"/>
  <c r="F91" i="1"/>
  <c r="G91" i="1"/>
  <c r="E89" i="1"/>
  <c r="E84" i="1"/>
  <c r="C103" i="1"/>
  <c r="C83" i="1"/>
  <c r="C82" i="1" s="1"/>
  <c r="O133" i="1"/>
  <c r="W133" i="1"/>
  <c r="AE133" i="1"/>
  <c r="AE132" i="1" s="1"/>
  <c r="L134" i="1"/>
  <c r="T134" i="1"/>
  <c r="AB134" i="1"/>
  <c r="AB132" i="1" s="1"/>
  <c r="L132" i="1"/>
  <c r="AD134" i="1"/>
  <c r="L137" i="1"/>
  <c r="G155" i="1"/>
  <c r="F155" i="1"/>
  <c r="W231" i="1"/>
  <c r="W173" i="1"/>
  <c r="G189" i="1"/>
  <c r="F189" i="1"/>
  <c r="G303" i="1"/>
  <c r="F303" i="1"/>
  <c r="D303" i="1"/>
  <c r="D282" i="1" s="1"/>
  <c r="D345" i="1" s="1"/>
  <c r="E299" i="1"/>
  <c r="N10" i="1"/>
  <c r="V10" i="1"/>
  <c r="AD10" i="1"/>
  <c r="K356" i="1"/>
  <c r="K10" i="1"/>
  <c r="O356" i="1"/>
  <c r="O10" i="1"/>
  <c r="S356" i="1"/>
  <c r="S355" i="1" s="1"/>
  <c r="S10" i="1"/>
  <c r="W356" i="1"/>
  <c r="W10" i="1"/>
  <c r="AA356" i="1"/>
  <c r="AA10" i="1"/>
  <c r="AE356" i="1"/>
  <c r="AE10" i="1"/>
  <c r="W357" i="1"/>
  <c r="H136" i="1"/>
  <c r="L136" i="1"/>
  <c r="P136" i="1"/>
  <c r="T136" i="1"/>
  <c r="X136" i="1"/>
  <c r="AB136" i="1"/>
  <c r="I360" i="1"/>
  <c r="I137" i="1"/>
  <c r="M360" i="1"/>
  <c r="M137" i="1"/>
  <c r="Q360" i="1"/>
  <c r="Q137" i="1"/>
  <c r="U360" i="1"/>
  <c r="U137" i="1"/>
  <c r="Y360" i="1"/>
  <c r="Y137" i="1"/>
  <c r="AC360" i="1"/>
  <c r="AC137" i="1"/>
  <c r="B13" i="1"/>
  <c r="F20" i="1"/>
  <c r="G24" i="1"/>
  <c r="F24" i="1"/>
  <c r="E22" i="1"/>
  <c r="AG30" i="1"/>
  <c r="F35" i="1"/>
  <c r="C360" i="1"/>
  <c r="C137" i="1"/>
  <c r="AG38" i="1"/>
  <c r="G42" i="1"/>
  <c r="F42" i="1"/>
  <c r="E52" i="1"/>
  <c r="G53" i="1"/>
  <c r="F53" i="1"/>
  <c r="AG54" i="1"/>
  <c r="E44" i="1"/>
  <c r="G56" i="1"/>
  <c r="F56" i="1"/>
  <c r="C60" i="1"/>
  <c r="C357" i="1" s="1"/>
  <c r="E76" i="1"/>
  <c r="F77" i="1"/>
  <c r="G77" i="1"/>
  <c r="C86" i="1"/>
  <c r="G86" i="1" s="1"/>
  <c r="F99" i="1"/>
  <c r="E96" i="1"/>
  <c r="G99" i="1"/>
  <c r="G104" i="1"/>
  <c r="C110" i="1"/>
  <c r="B110" i="1"/>
  <c r="H109" i="1"/>
  <c r="B109" i="1" s="1"/>
  <c r="I134" i="1"/>
  <c r="M134" i="1"/>
  <c r="Q134" i="1"/>
  <c r="U134" i="1"/>
  <c r="Y134" i="1"/>
  <c r="AC134" i="1"/>
  <c r="E148" i="1"/>
  <c r="G117" i="1"/>
  <c r="E115" i="1"/>
  <c r="F117" i="1"/>
  <c r="C148" i="1"/>
  <c r="C146" i="1" s="1"/>
  <c r="AG129" i="1"/>
  <c r="D129" i="1"/>
  <c r="C127" i="1"/>
  <c r="G131" i="1"/>
  <c r="P133" i="1"/>
  <c r="E160" i="1"/>
  <c r="C166" i="1"/>
  <c r="G167" i="1"/>
  <c r="G199" i="1"/>
  <c r="F199" i="1"/>
  <c r="E197" i="1"/>
  <c r="E193" i="1"/>
  <c r="G207" i="1"/>
  <c r="C195" i="1"/>
  <c r="B217" i="1"/>
  <c r="AD211" i="1"/>
  <c r="AD209" i="1" s="1"/>
  <c r="AD215" i="1"/>
  <c r="B215" i="1" s="1"/>
  <c r="F215" i="1" s="1"/>
  <c r="D224" i="1"/>
  <c r="D222" i="1"/>
  <c r="D221" i="1" s="1"/>
  <c r="H231" i="1"/>
  <c r="C261" i="1"/>
  <c r="D273" i="1"/>
  <c r="G273" i="1"/>
  <c r="C272" i="1"/>
  <c r="B330" i="1"/>
  <c r="B344" i="1" s="1"/>
  <c r="B358" i="1" s="1"/>
  <c r="F337" i="1"/>
  <c r="F330" i="1" s="1"/>
  <c r="F111" i="1"/>
  <c r="O134" i="1"/>
  <c r="J160" i="1"/>
  <c r="J158" i="1" s="1"/>
  <c r="B162" i="1"/>
  <c r="F162" i="1" s="1"/>
  <c r="AG217" i="1"/>
  <c r="C215" i="1"/>
  <c r="G215" i="1" s="1"/>
  <c r="G217" i="1"/>
  <c r="D217" i="1"/>
  <c r="C211" i="1"/>
  <c r="U10" i="1"/>
  <c r="J357" i="1"/>
  <c r="R357" i="1"/>
  <c r="Z357" i="1"/>
  <c r="AG18" i="1"/>
  <c r="D46" i="1"/>
  <c r="D41" i="1"/>
  <c r="D40" i="1" s="1"/>
  <c r="E43" i="1"/>
  <c r="F49" i="1"/>
  <c r="G49" i="1"/>
  <c r="B58" i="1"/>
  <c r="G73" i="1"/>
  <c r="F73" i="1"/>
  <c r="E70" i="1"/>
  <c r="N82" i="1"/>
  <c r="V82" i="1"/>
  <c r="Z82" i="1"/>
  <c r="N358" i="1"/>
  <c r="N135" i="1"/>
  <c r="V358" i="1"/>
  <c r="V135" i="1"/>
  <c r="G100" i="1"/>
  <c r="G106" i="1"/>
  <c r="F106" i="1"/>
  <c r="K133" i="1"/>
  <c r="K132" i="1" s="1"/>
  <c r="S133" i="1"/>
  <c r="AA133" i="1"/>
  <c r="H134" i="1"/>
  <c r="H132" i="1" s="1"/>
  <c r="P134" i="1"/>
  <c r="X134" i="1"/>
  <c r="X132" i="1" s="1"/>
  <c r="N134" i="1"/>
  <c r="N132" i="1" s="1"/>
  <c r="AB137" i="1"/>
  <c r="O231" i="1"/>
  <c r="O173" i="1"/>
  <c r="E175" i="1"/>
  <c r="G181" i="1"/>
  <c r="E179" i="1"/>
  <c r="F181" i="1"/>
  <c r="D299" i="1"/>
  <c r="G308" i="1"/>
  <c r="F308" i="1"/>
  <c r="D308" i="1"/>
  <c r="D306" i="1" s="1"/>
  <c r="E306" i="1"/>
  <c r="T355" i="1"/>
  <c r="I10" i="1"/>
  <c r="Q10" i="1"/>
  <c r="Y10" i="1"/>
  <c r="C11" i="1"/>
  <c r="H356" i="1"/>
  <c r="H10" i="1"/>
  <c r="L356" i="1"/>
  <c r="L10" i="1"/>
  <c r="P356" i="1"/>
  <c r="P10" i="1"/>
  <c r="X356" i="1"/>
  <c r="X10" i="1"/>
  <c r="AB356" i="1"/>
  <c r="AB10" i="1"/>
  <c r="B12" i="1"/>
  <c r="C136" i="1"/>
  <c r="I136" i="1"/>
  <c r="M136" i="1"/>
  <c r="Q136" i="1"/>
  <c r="U136" i="1"/>
  <c r="Y136" i="1"/>
  <c r="AC136" i="1"/>
  <c r="E14" i="1"/>
  <c r="J360" i="1"/>
  <c r="J137" i="1"/>
  <c r="J132" i="1" s="1"/>
  <c r="N360" i="1"/>
  <c r="N137" i="1"/>
  <c r="B137" i="1" s="1"/>
  <c r="R360" i="1"/>
  <c r="R137" i="1"/>
  <c r="R132" i="1" s="1"/>
  <c r="V360" i="1"/>
  <c r="V137" i="1"/>
  <c r="V132" i="1" s="1"/>
  <c r="Z360" i="1"/>
  <c r="Z137" i="1"/>
  <c r="AD360" i="1"/>
  <c r="AD137" i="1"/>
  <c r="F17" i="1"/>
  <c r="D18" i="1"/>
  <c r="G30" i="1"/>
  <c r="E28" i="1"/>
  <c r="F31" i="1"/>
  <c r="G34" i="1"/>
  <c r="F34" i="1"/>
  <c r="G35" i="1"/>
  <c r="G37" i="1"/>
  <c r="E13" i="1"/>
  <c r="T40" i="1"/>
  <c r="J40" i="1"/>
  <c r="N40" i="1"/>
  <c r="B40" i="1" s="1"/>
  <c r="R40" i="1"/>
  <c r="V40" i="1"/>
  <c r="Z40" i="1"/>
  <c r="AD40" i="1"/>
  <c r="C44" i="1"/>
  <c r="C40" i="1" s="1"/>
  <c r="C46" i="1"/>
  <c r="I58" i="1"/>
  <c r="M58" i="1"/>
  <c r="Q58" i="1"/>
  <c r="U58" i="1"/>
  <c r="U356" i="1"/>
  <c r="U355" i="1" s="1"/>
  <c r="Y58" i="1"/>
  <c r="AC58" i="1"/>
  <c r="G66" i="1"/>
  <c r="F93" i="1"/>
  <c r="E103" i="1"/>
  <c r="I109" i="1"/>
  <c r="M109" i="1"/>
  <c r="Q109" i="1"/>
  <c r="U109" i="1"/>
  <c r="Y109" i="1"/>
  <c r="AC109" i="1"/>
  <c r="C134" i="1"/>
  <c r="K109" i="1"/>
  <c r="E112" i="1"/>
  <c r="F122" i="1"/>
  <c r="G125" i="1"/>
  <c r="F130" i="1"/>
  <c r="G130" i="1"/>
  <c r="T133" i="1"/>
  <c r="D137" i="1"/>
  <c r="AE140" i="1"/>
  <c r="B154" i="1"/>
  <c r="B153" i="1" s="1"/>
  <c r="C163" i="1"/>
  <c r="G163" i="1" s="1"/>
  <c r="B163" i="1"/>
  <c r="F163" i="1" s="1"/>
  <c r="F198" i="1"/>
  <c r="B192" i="1"/>
  <c r="X231" i="1"/>
  <c r="C313" i="1"/>
  <c r="G314" i="1"/>
  <c r="C318" i="1"/>
  <c r="G325" i="1"/>
  <c r="C346" i="1"/>
  <c r="G105" i="1"/>
  <c r="E110" i="1"/>
  <c r="I133" i="1"/>
  <c r="Q133" i="1"/>
  <c r="Q132" i="1" s="1"/>
  <c r="Y133" i="1"/>
  <c r="C154" i="1"/>
  <c r="C153" i="1" s="1"/>
  <c r="C161" i="1"/>
  <c r="C160" i="1" s="1"/>
  <c r="B161" i="1"/>
  <c r="F161" i="1" s="1"/>
  <c r="H160" i="1"/>
  <c r="P160" i="1"/>
  <c r="P158" i="1" s="1"/>
  <c r="X160" i="1"/>
  <c r="X158" i="1" s="1"/>
  <c r="L230" i="1"/>
  <c r="L229" i="1" s="1"/>
  <c r="L173" i="1"/>
  <c r="T231" i="1"/>
  <c r="C203" i="1"/>
  <c r="C192" i="1"/>
  <c r="B248" i="1"/>
  <c r="F248" i="1" s="1"/>
  <c r="F250" i="1"/>
  <c r="G310" i="1"/>
  <c r="F310" i="1"/>
  <c r="E356" i="1"/>
  <c r="I356" i="1"/>
  <c r="M356" i="1"/>
  <c r="M355" i="1" s="1"/>
  <c r="Q356" i="1"/>
  <c r="Q355" i="1" s="1"/>
  <c r="Y356" i="1"/>
  <c r="Y355" i="1" s="1"/>
  <c r="AC356" i="1"/>
  <c r="AC355" i="1" s="1"/>
  <c r="K357" i="1"/>
  <c r="O357" i="1"/>
  <c r="S357" i="1"/>
  <c r="AA357" i="1"/>
  <c r="AE357" i="1"/>
  <c r="K360" i="1"/>
  <c r="O360" i="1"/>
  <c r="S360" i="1"/>
  <c r="W360" i="1"/>
  <c r="AA360" i="1"/>
  <c r="AE360" i="1"/>
  <c r="F47" i="1"/>
  <c r="F50" i="1"/>
  <c r="F54" i="1"/>
  <c r="C59" i="1"/>
  <c r="E60" i="1"/>
  <c r="C64" i="1"/>
  <c r="AG64" i="1" s="1"/>
  <c r="D65" i="1"/>
  <c r="AG65" i="1"/>
  <c r="F66" i="1"/>
  <c r="E154" i="1"/>
  <c r="E153" i="1" s="1"/>
  <c r="F74" i="1"/>
  <c r="F78" i="1"/>
  <c r="F86" i="1"/>
  <c r="F92" i="1"/>
  <c r="F100" i="1"/>
  <c r="F104" i="1"/>
  <c r="D105" i="1"/>
  <c r="D103" i="1" s="1"/>
  <c r="F107" i="1"/>
  <c r="AG111" i="1"/>
  <c r="F125" i="1"/>
  <c r="F131" i="1"/>
  <c r="I160" i="1"/>
  <c r="I158" i="1" s="1"/>
  <c r="M160" i="1"/>
  <c r="M158" i="1" s="1"/>
  <c r="Q160" i="1"/>
  <c r="Q158" i="1" s="1"/>
  <c r="U160" i="1"/>
  <c r="U158" i="1" s="1"/>
  <c r="Y160" i="1"/>
  <c r="Y158" i="1" s="1"/>
  <c r="AC160" i="1"/>
  <c r="AC158" i="1" s="1"/>
  <c r="G166" i="1"/>
  <c r="F166" i="1"/>
  <c r="G170" i="1"/>
  <c r="F170" i="1"/>
  <c r="I173" i="1"/>
  <c r="M230" i="1"/>
  <c r="M173" i="1"/>
  <c r="Q173" i="1"/>
  <c r="U230" i="1"/>
  <c r="U173" i="1"/>
  <c r="Y173" i="1"/>
  <c r="AC230" i="1"/>
  <c r="AC173" i="1"/>
  <c r="G176" i="1"/>
  <c r="F176" i="1"/>
  <c r="E185" i="1"/>
  <c r="G186" i="1"/>
  <c r="J191" i="1"/>
  <c r="N191" i="1"/>
  <c r="B191" i="1" s="1"/>
  <c r="R191" i="1"/>
  <c r="V191" i="1"/>
  <c r="Z191" i="1"/>
  <c r="AD191" i="1"/>
  <c r="F204" i="1"/>
  <c r="G206" i="1"/>
  <c r="F206" i="1"/>
  <c r="E194" i="1"/>
  <c r="E191" i="1" s="1"/>
  <c r="C221" i="1"/>
  <c r="G221" i="1" s="1"/>
  <c r="N229" i="1"/>
  <c r="P231" i="1"/>
  <c r="J343" i="1"/>
  <c r="J236" i="1"/>
  <c r="N343" i="1"/>
  <c r="N236" i="1"/>
  <c r="R343" i="1"/>
  <c r="R236" i="1"/>
  <c r="V343" i="1"/>
  <c r="V236" i="1"/>
  <c r="Z343" i="1"/>
  <c r="Z236" i="1"/>
  <c r="AD343" i="1"/>
  <c r="AD236" i="1"/>
  <c r="F244" i="1"/>
  <c r="B242" i="1"/>
  <c r="F242" i="1" s="1"/>
  <c r="B238" i="1"/>
  <c r="F238" i="1" s="1"/>
  <c r="C248" i="1"/>
  <c r="C238" i="1"/>
  <c r="G268" i="1"/>
  <c r="C266" i="1"/>
  <c r="C262" i="1"/>
  <c r="E272" i="1"/>
  <c r="G274" i="1"/>
  <c r="E262" i="1"/>
  <c r="B279" i="1"/>
  <c r="F286" i="1"/>
  <c r="D288" i="1"/>
  <c r="D281" i="1" s="1"/>
  <c r="D344" i="1" s="1"/>
  <c r="G288" i="1"/>
  <c r="C358" i="1"/>
  <c r="C281" i="1"/>
  <c r="C344" i="1" s="1"/>
  <c r="G295" i="1"/>
  <c r="B306" i="1"/>
  <c r="F307" i="1"/>
  <c r="AG48" i="1"/>
  <c r="M133" i="1"/>
  <c r="U133" i="1"/>
  <c r="U132" i="1" s="1"/>
  <c r="AC133" i="1"/>
  <c r="K134" i="1"/>
  <c r="L160" i="1"/>
  <c r="L158" i="1" s="1"/>
  <c r="T160" i="1"/>
  <c r="T158" i="1" s="1"/>
  <c r="AB160" i="1"/>
  <c r="AB158" i="1" s="1"/>
  <c r="H230" i="1"/>
  <c r="B174" i="1"/>
  <c r="F174" i="1" s="1"/>
  <c r="H173" i="1"/>
  <c r="P230" i="1"/>
  <c r="P229" i="1" s="1"/>
  <c r="P173" i="1"/>
  <c r="T230" i="1"/>
  <c r="T229" i="1" s="1"/>
  <c r="T173" i="1"/>
  <c r="X230" i="1"/>
  <c r="X173" i="1"/>
  <c r="AB230" i="1"/>
  <c r="AB229" i="1" s="1"/>
  <c r="AB173" i="1"/>
  <c r="L231" i="1"/>
  <c r="F224" i="1"/>
  <c r="C227" i="1"/>
  <c r="G228" i="1"/>
  <c r="AA231" i="1"/>
  <c r="G242" i="1"/>
  <c r="B266" i="1"/>
  <c r="B262" i="1"/>
  <c r="B260" i="1" s="1"/>
  <c r="F268" i="1"/>
  <c r="F297" i="1"/>
  <c r="B283" i="1"/>
  <c r="F283" i="1" s="1"/>
  <c r="C323" i="1"/>
  <c r="C316" i="1" s="1"/>
  <c r="G322" i="1"/>
  <c r="G323" i="1" s="1"/>
  <c r="G316" i="1" s="1"/>
  <c r="C315" i="1"/>
  <c r="C320" i="1"/>
  <c r="G320" i="1" s="1"/>
  <c r="F11" i="1"/>
  <c r="J356" i="1"/>
  <c r="J355" i="1" s="1"/>
  <c r="N356" i="1"/>
  <c r="R356" i="1"/>
  <c r="V356" i="1"/>
  <c r="Z356" i="1"/>
  <c r="Z355" i="1" s="1"/>
  <c r="AD356" i="1"/>
  <c r="H357" i="1"/>
  <c r="L357" i="1"/>
  <c r="P357" i="1"/>
  <c r="T357" i="1"/>
  <c r="X357" i="1"/>
  <c r="AB357" i="1"/>
  <c r="H360" i="1"/>
  <c r="L360" i="1"/>
  <c r="P360" i="1"/>
  <c r="T360" i="1"/>
  <c r="X360" i="1"/>
  <c r="AB360" i="1"/>
  <c r="E41" i="1"/>
  <c r="E46" i="1"/>
  <c r="B60" i="1"/>
  <c r="B134" i="1" s="1"/>
  <c r="E83" i="1"/>
  <c r="E85" i="1"/>
  <c r="K135" i="1"/>
  <c r="O135" i="1"/>
  <c r="S135" i="1"/>
  <c r="W135" i="1"/>
  <c r="AA135" i="1"/>
  <c r="AE135" i="1"/>
  <c r="K137" i="1"/>
  <c r="O137" i="1"/>
  <c r="S137" i="1"/>
  <c r="W137" i="1"/>
  <c r="AA137" i="1"/>
  <c r="AE137" i="1"/>
  <c r="D142" i="1"/>
  <c r="D140" i="1" s="1"/>
  <c r="G142" i="1"/>
  <c r="F169" i="1"/>
  <c r="D173" i="1"/>
  <c r="AE231" i="1"/>
  <c r="C179" i="1"/>
  <c r="C174" i="1"/>
  <c r="C173" i="1" s="1"/>
  <c r="G183" i="1"/>
  <c r="E177" i="1"/>
  <c r="F183" i="1"/>
  <c r="F186" i="1"/>
  <c r="E230" i="1"/>
  <c r="D193" i="1"/>
  <c r="D191" i="1" s="1"/>
  <c r="F200" i="1"/>
  <c r="E203" i="1"/>
  <c r="G204" i="1"/>
  <c r="F205" i="1"/>
  <c r="C224" i="1"/>
  <c r="G224" i="1" s="1"/>
  <c r="G225" i="1"/>
  <c r="G227" i="1"/>
  <c r="F227" i="1"/>
  <c r="Q230" i="1"/>
  <c r="G261" i="1"/>
  <c r="E260" i="1"/>
  <c r="J260" i="1"/>
  <c r="J342" i="1"/>
  <c r="N342" i="1"/>
  <c r="N260" i="1"/>
  <c r="R260" i="1"/>
  <c r="R342" i="1"/>
  <c r="V342" i="1"/>
  <c r="V260" i="1"/>
  <c r="Z260" i="1"/>
  <c r="Z342" i="1"/>
  <c r="AD342" i="1"/>
  <c r="AD260" i="1"/>
  <c r="E344" i="1"/>
  <c r="G281" i="1"/>
  <c r="F281" i="1"/>
  <c r="G292" i="1"/>
  <c r="D280" i="1"/>
  <c r="D358" i="1"/>
  <c r="C299" i="1"/>
  <c r="G300" i="1"/>
  <c r="W313" i="1"/>
  <c r="W342" i="1"/>
  <c r="B346" i="1"/>
  <c r="F332" i="1"/>
  <c r="E231" i="1"/>
  <c r="B236" i="1"/>
  <c r="F236" i="1" s="1"/>
  <c r="K343" i="1"/>
  <c r="K236" i="1"/>
  <c r="O343" i="1"/>
  <c r="O236" i="1"/>
  <c r="S343" i="1"/>
  <c r="S236" i="1"/>
  <c r="W343" i="1"/>
  <c r="W236" i="1"/>
  <c r="AA343" i="1"/>
  <c r="AA236" i="1"/>
  <c r="AE343" i="1"/>
  <c r="AE341" i="1" s="1"/>
  <c r="AE236" i="1"/>
  <c r="D238" i="1"/>
  <c r="D236" i="1" s="1"/>
  <c r="F254" i="1"/>
  <c r="F256" i="1"/>
  <c r="J278" i="1"/>
  <c r="N278" i="1"/>
  <c r="R278" i="1"/>
  <c r="V278" i="1"/>
  <c r="Z278" i="1"/>
  <c r="AD278" i="1"/>
  <c r="B292" i="1"/>
  <c r="F292" i="1" s="1"/>
  <c r="G294" i="1"/>
  <c r="F294" i="1"/>
  <c r="E280" i="1"/>
  <c r="E278" i="1" s="1"/>
  <c r="G315" i="1"/>
  <c r="B320" i="1"/>
  <c r="B314" i="1"/>
  <c r="D323" i="1"/>
  <c r="D316" i="1" s="1"/>
  <c r="D315" i="1"/>
  <c r="D343" i="1" s="1"/>
  <c r="D320" i="1"/>
  <c r="B345" i="1"/>
  <c r="B334" i="1"/>
  <c r="B328" i="1"/>
  <c r="F335" i="1"/>
  <c r="B343" i="1"/>
  <c r="K230" i="1"/>
  <c r="K229" i="1" s="1"/>
  <c r="O230" i="1"/>
  <c r="O229" i="1" s="1"/>
  <c r="S230" i="1"/>
  <c r="S229" i="1" s="1"/>
  <c r="W230" i="1"/>
  <c r="W229" i="1" s="1"/>
  <c r="AA230" i="1"/>
  <c r="AE230" i="1"/>
  <c r="I231" i="1"/>
  <c r="I229" i="1" s="1"/>
  <c r="M231" i="1"/>
  <c r="Q231" i="1"/>
  <c r="U231" i="1"/>
  <c r="Y231" i="1"/>
  <c r="Y229" i="1" s="1"/>
  <c r="AC231" i="1"/>
  <c r="L343" i="1"/>
  <c r="AB343" i="1"/>
  <c r="G248" i="1"/>
  <c r="I342" i="1"/>
  <c r="I341" i="1" s="1"/>
  <c r="I260" i="1"/>
  <c r="M342" i="1"/>
  <c r="M260" i="1"/>
  <c r="Q342" i="1"/>
  <c r="Q260" i="1"/>
  <c r="U342" i="1"/>
  <c r="U260" i="1"/>
  <c r="Y342" i="1"/>
  <c r="Y341" i="1" s="1"/>
  <c r="Y260" i="1"/>
  <c r="AC342" i="1"/>
  <c r="AC260" i="1"/>
  <c r="G270" i="1"/>
  <c r="F270" i="1"/>
  <c r="E266" i="1"/>
  <c r="F279" i="1"/>
  <c r="D286" i="1"/>
  <c r="G286" i="1"/>
  <c r="E285" i="1"/>
  <c r="C292" i="1"/>
  <c r="C279" i="1"/>
  <c r="C278" i="1" s="1"/>
  <c r="E359" i="1"/>
  <c r="G296" i="1"/>
  <c r="F296" i="1"/>
  <c r="E282" i="1"/>
  <c r="B299" i="1"/>
  <c r="G301" i="1"/>
  <c r="F301" i="1"/>
  <c r="E313" i="1"/>
  <c r="F315" i="1"/>
  <c r="R346" i="1"/>
  <c r="G350" i="1"/>
  <c r="F350" i="1"/>
  <c r="E349" i="1"/>
  <c r="H343" i="1"/>
  <c r="P343" i="1"/>
  <c r="X343" i="1"/>
  <c r="K342" i="1"/>
  <c r="K341" i="1" s="1"/>
  <c r="S342" i="1"/>
  <c r="AA342" i="1"/>
  <c r="H327" i="1"/>
  <c r="L327" i="1"/>
  <c r="P327" i="1"/>
  <c r="T327" i="1"/>
  <c r="X327" i="1"/>
  <c r="AB327" i="1"/>
  <c r="I346" i="1"/>
  <c r="M346" i="1"/>
  <c r="Q346" i="1"/>
  <c r="U346" i="1"/>
  <c r="Y346" i="1"/>
  <c r="AC346" i="1"/>
  <c r="D335" i="1"/>
  <c r="G335" i="1"/>
  <c r="E334" i="1"/>
  <c r="E328" i="1"/>
  <c r="C343" i="1"/>
  <c r="M343" i="1"/>
  <c r="U343" i="1"/>
  <c r="AC343" i="1"/>
  <c r="H342" i="1"/>
  <c r="H341" i="1" s="1"/>
  <c r="L342" i="1"/>
  <c r="P342" i="1"/>
  <c r="T342" i="1"/>
  <c r="T341" i="1" s="1"/>
  <c r="X342" i="1"/>
  <c r="X341" i="1" s="1"/>
  <c r="AB342" i="1"/>
  <c r="E358" i="1"/>
  <c r="G318" i="1"/>
  <c r="F320" i="1"/>
  <c r="G329" i="1"/>
  <c r="K345" i="1"/>
  <c r="O345" i="1"/>
  <c r="O359" i="1" s="1"/>
  <c r="S345" i="1"/>
  <c r="S359" i="1" s="1"/>
  <c r="W345" i="1"/>
  <c r="W359" i="1" s="1"/>
  <c r="AA345" i="1"/>
  <c r="AA359" i="1" s="1"/>
  <c r="AE345" i="1"/>
  <c r="AE359" i="1" s="1"/>
  <c r="E346" i="1"/>
  <c r="G332" i="1"/>
  <c r="N346" i="1"/>
  <c r="V346" i="1"/>
  <c r="AD346" i="1"/>
  <c r="C345" i="1"/>
  <c r="J345" i="1"/>
  <c r="N345" i="1"/>
  <c r="N359" i="1" s="1"/>
  <c r="R345" i="1"/>
  <c r="R359" i="1" s="1"/>
  <c r="V345" i="1"/>
  <c r="V359" i="1" s="1"/>
  <c r="Z345" i="1"/>
  <c r="Z359" i="1" s="1"/>
  <c r="AD345" i="1"/>
  <c r="AD359" i="1" s="1"/>
  <c r="D346" i="1"/>
  <c r="H346" i="1"/>
  <c r="L346" i="1"/>
  <c r="P346" i="1"/>
  <c r="T346" i="1"/>
  <c r="X346" i="1"/>
  <c r="AB346" i="1"/>
  <c r="G351" i="1"/>
  <c r="F351" i="1"/>
  <c r="G278" i="1" l="1"/>
  <c r="F191" i="1"/>
  <c r="G191" i="1"/>
  <c r="G359" i="1"/>
  <c r="F314" i="1"/>
  <c r="B313" i="1"/>
  <c r="B360" i="1"/>
  <c r="F260" i="1"/>
  <c r="B173" i="1"/>
  <c r="AC229" i="1"/>
  <c r="G356" i="1"/>
  <c r="O341" i="1"/>
  <c r="C133" i="1"/>
  <c r="C132" i="1" s="1"/>
  <c r="C109" i="1"/>
  <c r="G76" i="1"/>
  <c r="F76" i="1"/>
  <c r="G44" i="1"/>
  <c r="F44" i="1"/>
  <c r="G299" i="1"/>
  <c r="F299" i="1"/>
  <c r="E342" i="1"/>
  <c r="F328" i="1"/>
  <c r="G328" i="1"/>
  <c r="E327" i="1"/>
  <c r="G313" i="1"/>
  <c r="F313" i="1"/>
  <c r="F282" i="1"/>
  <c r="G282" i="1"/>
  <c r="D279" i="1"/>
  <c r="D278" i="1" s="1"/>
  <c r="D285" i="1"/>
  <c r="Q341" i="1"/>
  <c r="W341" i="1"/>
  <c r="AD341" i="1"/>
  <c r="N341" i="1"/>
  <c r="E233" i="1"/>
  <c r="G177" i="1"/>
  <c r="F177" i="1"/>
  <c r="G46" i="1"/>
  <c r="F46" i="1"/>
  <c r="C158" i="1"/>
  <c r="C140" i="1"/>
  <c r="F28" i="1"/>
  <c r="G28" i="1"/>
  <c r="E360" i="1"/>
  <c r="G14" i="1"/>
  <c r="E137" i="1"/>
  <c r="F14" i="1"/>
  <c r="L355" i="1"/>
  <c r="G306" i="1"/>
  <c r="F306" i="1"/>
  <c r="F175" i="1"/>
  <c r="G175" i="1"/>
  <c r="G43" i="1"/>
  <c r="F43" i="1"/>
  <c r="D261" i="1"/>
  <c r="D272" i="1"/>
  <c r="B231" i="1"/>
  <c r="F231" i="1" s="1"/>
  <c r="G193" i="1"/>
  <c r="F193" i="1"/>
  <c r="F115" i="1"/>
  <c r="G115" i="1"/>
  <c r="G121" i="1"/>
  <c r="F121" i="1"/>
  <c r="G358" i="1"/>
  <c r="F358" i="1"/>
  <c r="P341" i="1"/>
  <c r="F334" i="1"/>
  <c r="G334" i="1"/>
  <c r="AA341" i="1"/>
  <c r="AE229" i="1"/>
  <c r="B327" i="1"/>
  <c r="B342" i="1"/>
  <c r="B341" i="1" s="1"/>
  <c r="E345" i="1"/>
  <c r="Z341" i="1"/>
  <c r="R341" i="1"/>
  <c r="J341" i="1"/>
  <c r="Q229" i="1"/>
  <c r="G203" i="1"/>
  <c r="F203" i="1"/>
  <c r="E229" i="1"/>
  <c r="E135" i="1"/>
  <c r="G85" i="1"/>
  <c r="F85" i="1"/>
  <c r="F41" i="1"/>
  <c r="G41" i="1"/>
  <c r="E40" i="1"/>
  <c r="R355" i="1"/>
  <c r="B230" i="1"/>
  <c r="H229" i="1"/>
  <c r="B229" i="1" s="1"/>
  <c r="G272" i="1"/>
  <c r="F272" i="1"/>
  <c r="C236" i="1"/>
  <c r="G236" i="1" s="1"/>
  <c r="G238" i="1"/>
  <c r="AD231" i="1"/>
  <c r="AD229" i="1" s="1"/>
  <c r="M229" i="1"/>
  <c r="F60" i="1"/>
  <c r="G60" i="1"/>
  <c r="G110" i="1"/>
  <c r="E109" i="1"/>
  <c r="E133" i="1"/>
  <c r="F110" i="1"/>
  <c r="E173" i="1"/>
  <c r="B10" i="1"/>
  <c r="AA132" i="1"/>
  <c r="C209" i="1"/>
  <c r="G209" i="1" s="1"/>
  <c r="C231" i="1"/>
  <c r="G211" i="1"/>
  <c r="C342" i="1"/>
  <c r="C341" i="1" s="1"/>
  <c r="C260" i="1"/>
  <c r="G260" i="1" s="1"/>
  <c r="F217" i="1"/>
  <c r="B211" i="1"/>
  <c r="F197" i="1"/>
  <c r="G197" i="1"/>
  <c r="P132" i="1"/>
  <c r="B132" i="1" s="1"/>
  <c r="AE355" i="1"/>
  <c r="W355" i="1"/>
  <c r="O355" i="1"/>
  <c r="O132" i="1"/>
  <c r="G84" i="1"/>
  <c r="F84" i="1"/>
  <c r="D84" i="1"/>
  <c r="D82" i="1" s="1"/>
  <c r="D89" i="1"/>
  <c r="E357" i="1"/>
  <c r="G12" i="1"/>
  <c r="E10" i="1"/>
  <c r="F12" i="1"/>
  <c r="G64" i="1"/>
  <c r="D334" i="1"/>
  <c r="D328" i="1"/>
  <c r="D327" i="1" s="1"/>
  <c r="G349" i="1"/>
  <c r="F349" i="1"/>
  <c r="B359" i="1"/>
  <c r="F359" i="1" s="1"/>
  <c r="F280" i="1"/>
  <c r="G280" i="1"/>
  <c r="F262" i="1"/>
  <c r="G262" i="1"/>
  <c r="D64" i="1"/>
  <c r="D59" i="1"/>
  <c r="C230" i="1"/>
  <c r="C229" i="1" s="1"/>
  <c r="C191" i="1"/>
  <c r="G103" i="1"/>
  <c r="F103" i="1"/>
  <c r="C356" i="1"/>
  <c r="C355" i="1" s="1"/>
  <c r="C10" i="1"/>
  <c r="G11" i="1"/>
  <c r="E158" i="1"/>
  <c r="E140" i="1"/>
  <c r="F160" i="1"/>
  <c r="G160" i="1"/>
  <c r="G52" i="1"/>
  <c r="F52" i="1"/>
  <c r="AA355" i="1"/>
  <c r="K355" i="1"/>
  <c r="G134" i="1"/>
  <c r="F134" i="1"/>
  <c r="F16" i="1"/>
  <c r="G16" i="1"/>
  <c r="G231" i="1"/>
  <c r="V341" i="1"/>
  <c r="V355" i="1"/>
  <c r="M132" i="1"/>
  <c r="G153" i="1"/>
  <c r="F153" i="1"/>
  <c r="I132" i="1"/>
  <c r="T132" i="1"/>
  <c r="X355" i="1"/>
  <c r="G161" i="1"/>
  <c r="D148" i="1"/>
  <c r="D146" i="1" s="1"/>
  <c r="D127" i="1"/>
  <c r="D111" i="1"/>
  <c r="F22" i="1"/>
  <c r="G22" i="1"/>
  <c r="W132" i="1"/>
  <c r="F346" i="1"/>
  <c r="G346" i="1"/>
  <c r="E343" i="1"/>
  <c r="AB341" i="1"/>
  <c r="L341" i="1"/>
  <c r="S341" i="1"/>
  <c r="F285" i="1"/>
  <c r="G285" i="1"/>
  <c r="F266" i="1"/>
  <c r="G266" i="1"/>
  <c r="AC341" i="1"/>
  <c r="U341" i="1"/>
  <c r="M341" i="1"/>
  <c r="AA229" i="1"/>
  <c r="D313" i="1"/>
  <c r="G279" i="1"/>
  <c r="G344" i="1"/>
  <c r="F344" i="1"/>
  <c r="G83" i="1"/>
  <c r="E82" i="1"/>
  <c r="F83" i="1"/>
  <c r="AD355" i="1"/>
  <c r="N355" i="1"/>
  <c r="X229" i="1"/>
  <c r="AC132" i="1"/>
  <c r="B278" i="1"/>
  <c r="F278" i="1" s="1"/>
  <c r="G185" i="1"/>
  <c r="F185" i="1"/>
  <c r="U229" i="1"/>
  <c r="C58" i="1"/>
  <c r="I355" i="1"/>
  <c r="B160" i="1"/>
  <c r="H158" i="1"/>
  <c r="B158" i="1" s="1"/>
  <c r="Y132" i="1"/>
  <c r="G174" i="1"/>
  <c r="F112" i="1"/>
  <c r="G112" i="1"/>
  <c r="E136" i="1"/>
  <c r="F13" i="1"/>
  <c r="G13" i="1"/>
  <c r="D12" i="1"/>
  <c r="D16" i="1"/>
  <c r="AB355" i="1"/>
  <c r="P355" i="1"/>
  <c r="B356" i="1"/>
  <c r="H355" i="1"/>
  <c r="G179" i="1"/>
  <c r="F179" i="1"/>
  <c r="S132" i="1"/>
  <c r="G70" i="1"/>
  <c r="F70" i="1"/>
  <c r="D215" i="1"/>
  <c r="D211" i="1"/>
  <c r="AG272" i="1"/>
  <c r="G148" i="1"/>
  <c r="E146" i="1"/>
  <c r="F148" i="1"/>
  <c r="G96" i="1"/>
  <c r="F96" i="1"/>
  <c r="B136" i="1"/>
  <c r="G89" i="1"/>
  <c r="F89" i="1"/>
  <c r="E58" i="1"/>
  <c r="AD357" i="1"/>
  <c r="G127" i="1"/>
  <c r="F127" i="1"/>
  <c r="G135" i="1" l="1"/>
  <c r="F135" i="1"/>
  <c r="B357" i="1"/>
  <c r="B355" i="1" s="1"/>
  <c r="D209" i="1"/>
  <c r="D231" i="1"/>
  <c r="D229" i="1" s="1"/>
  <c r="D357" i="1"/>
  <c r="D10" i="1"/>
  <c r="D134" i="1"/>
  <c r="D109" i="1"/>
  <c r="F140" i="1"/>
  <c r="G140" i="1"/>
  <c r="G357" i="1"/>
  <c r="B209" i="1"/>
  <c r="F209" i="1" s="1"/>
  <c r="F211" i="1"/>
  <c r="G109" i="1"/>
  <c r="F109" i="1"/>
  <c r="D342" i="1"/>
  <c r="D341" i="1" s="1"/>
  <c r="D260" i="1"/>
  <c r="F356" i="1"/>
  <c r="F58" i="1"/>
  <c r="G58" i="1"/>
  <c r="G343" i="1"/>
  <c r="F343" i="1"/>
  <c r="G10" i="1"/>
  <c r="F10" i="1"/>
  <c r="G345" i="1"/>
  <c r="F345" i="1"/>
  <c r="F342" i="1"/>
  <c r="E341" i="1"/>
  <c r="G342" i="1"/>
  <c r="G136" i="1"/>
  <c r="F136" i="1"/>
  <c r="G133" i="1"/>
  <c r="E132" i="1"/>
  <c r="F133" i="1"/>
  <c r="G229" i="1"/>
  <c r="F229" i="1"/>
  <c r="G360" i="1"/>
  <c r="F360" i="1"/>
  <c r="G327" i="1"/>
  <c r="F327" i="1"/>
  <c r="F146" i="1"/>
  <c r="G146" i="1"/>
  <c r="G82" i="1"/>
  <c r="F82" i="1"/>
  <c r="D58" i="1"/>
  <c r="D133" i="1"/>
  <c r="D132" i="1" s="1"/>
  <c r="D356" i="1"/>
  <c r="F173" i="1"/>
  <c r="G173" i="1"/>
  <c r="G40" i="1"/>
  <c r="F40" i="1"/>
  <c r="G137" i="1"/>
  <c r="F137" i="1"/>
  <c r="E355" i="1"/>
  <c r="F341" i="1" l="1"/>
  <c r="G341" i="1"/>
  <c r="D355" i="1"/>
  <c r="F357" i="1"/>
  <c r="G132" i="1"/>
  <c r="F132" i="1"/>
  <c r="G355" i="1"/>
  <c r="F355" i="1"/>
</calcChain>
</file>

<file path=xl/comments1.xml><?xml version="1.0" encoding="utf-8"?>
<comments xmlns="http://schemas.openxmlformats.org/spreadsheetml/2006/main">
  <authors>
    <author>Логинова Ленара Юлдашевна</author>
    <author>Автор</author>
    <author>Малофеева Ольга Александровна</author>
  </authors>
  <commentList>
    <comment ref="B65" authorId="0" shapeId="0">
      <text>
        <r>
          <rPr>
            <b/>
            <sz val="11"/>
            <color indexed="81"/>
            <rFont val="Tahoma"/>
            <family val="2"/>
            <charset val="204"/>
          </rPr>
          <t>Логинова Ленара Юлдашевна:</t>
        </r>
        <r>
          <rPr>
            <sz val="11"/>
            <color indexed="81"/>
            <rFont val="Tahoma"/>
            <family val="2"/>
            <charset val="204"/>
          </rPr>
          <t xml:space="preserve">
1 736 895,9 т.р.</t>
        </r>
      </text>
    </comment>
    <comment ref="B67" authorId="0" shapeId="0">
      <text>
        <r>
          <rPr>
            <b/>
            <sz val="11"/>
            <color indexed="81"/>
            <rFont val="Tahoma"/>
            <family val="2"/>
            <charset val="204"/>
          </rPr>
          <t>Логинова Ленара Юлдашевна:</t>
        </r>
        <r>
          <rPr>
            <sz val="11"/>
            <color indexed="81"/>
            <rFont val="Tahoma"/>
            <family val="2"/>
            <charset val="204"/>
          </rPr>
          <t xml:space="preserve">
+18332,2 т.р.
</t>
        </r>
      </text>
    </comment>
    <comment ref="B68" authorId="0" shapeId="0">
      <text>
        <r>
          <rPr>
            <b/>
            <sz val="12"/>
            <color indexed="81"/>
            <rFont val="Tahoma"/>
            <family val="2"/>
            <charset val="204"/>
          </rPr>
          <t>Логинова Ленара Юлдашевна:</t>
        </r>
        <r>
          <rPr>
            <sz val="12"/>
            <color indexed="81"/>
            <rFont val="Tahoma"/>
            <family val="2"/>
            <charset val="204"/>
          </rPr>
          <t xml:space="preserve">
+320,4 т.р. По распоряжению Правительства Тюм. Обл. от 06.04.2020 №299-рп </t>
        </r>
      </text>
    </comment>
    <comment ref="T92" authorId="1" shapeId="0">
      <text>
        <r>
          <rPr>
            <b/>
            <sz val="14"/>
            <color indexed="81"/>
            <rFont val="Tahoma"/>
            <family val="2"/>
            <charset val="204"/>
          </rPr>
          <t>Автор:</t>
        </r>
        <r>
          <rPr>
            <sz val="14"/>
            <color indexed="81"/>
            <rFont val="Tahoma"/>
            <family val="2"/>
            <charset val="204"/>
          </rPr>
          <t xml:space="preserve">
878,70</t>
        </r>
        <r>
          <rPr>
            <b/>
            <sz val="14"/>
            <color indexed="81"/>
            <rFont val="Tahoma"/>
            <family val="2"/>
            <charset val="204"/>
          </rPr>
          <t>Малофеева Ольга Александровна:</t>
        </r>
        <r>
          <rPr>
            <sz val="14"/>
            <color indexed="81"/>
            <rFont val="Tahoma"/>
            <family val="2"/>
            <charset val="204"/>
          </rPr>
          <t xml:space="preserve">
у меня в УРМ 650
</t>
        </r>
      </text>
    </comment>
    <comment ref="B181" authorId="0" shapeId="0">
      <text>
        <r>
          <rPr>
            <b/>
            <sz val="11"/>
            <color indexed="81"/>
            <rFont val="Tahoma"/>
            <family val="2"/>
            <charset val="204"/>
          </rPr>
          <t>Логинова Ленара Юлдашевна:</t>
        </r>
        <r>
          <rPr>
            <sz val="11"/>
            <color indexed="81"/>
            <rFont val="Tahoma"/>
            <family val="2"/>
            <charset val="204"/>
          </rPr>
          <t xml:space="preserve">
+680 (школы)</t>
        </r>
      </text>
    </comment>
    <comment ref="L181" authorId="2" shapeId="0">
      <text>
        <r>
          <rPr>
            <b/>
            <sz val="14"/>
            <color indexed="81"/>
            <rFont val="Tahoma"/>
            <family val="2"/>
            <charset val="204"/>
          </rPr>
          <t>Малофеева Ольга Александровна</t>
        </r>
        <r>
          <rPr>
            <b/>
            <sz val="9"/>
            <color indexed="81"/>
            <rFont val="Tahoma"/>
            <family val="2"/>
            <charset val="204"/>
          </rPr>
          <t xml:space="preserve">:
</t>
        </r>
        <r>
          <rPr>
            <b/>
            <sz val="14"/>
            <color indexed="81"/>
            <rFont val="Tahoma"/>
            <family val="2"/>
            <charset val="204"/>
          </rPr>
          <t>+665 - УО</t>
        </r>
        <r>
          <rPr>
            <b/>
            <sz val="9"/>
            <color indexed="81"/>
            <rFont val="Tahoma"/>
            <family val="2"/>
            <charset val="204"/>
          </rPr>
          <t xml:space="preserve">
</t>
        </r>
        <r>
          <rPr>
            <sz val="9"/>
            <color indexed="81"/>
            <rFont val="Tahoma"/>
            <family val="2"/>
            <charset val="204"/>
          </rPr>
          <t xml:space="preserve">
</t>
        </r>
        <r>
          <rPr>
            <b/>
            <sz val="18"/>
            <color indexed="81"/>
            <rFont val="Tahoma"/>
            <family val="2"/>
            <charset val="204"/>
          </rPr>
          <t>Малофеева Ольга Александровна:</t>
        </r>
        <r>
          <rPr>
            <sz val="18"/>
            <color indexed="81"/>
            <rFont val="Tahoma"/>
            <family val="2"/>
            <charset val="204"/>
          </rPr>
          <t xml:space="preserve">
В ИЮНЕ должны их закрыть
</t>
        </r>
      </text>
    </comment>
    <comment ref="X181" authorId="2" shapeId="0">
      <text>
        <r>
          <rPr>
            <b/>
            <sz val="14"/>
            <color indexed="81"/>
            <rFont val="Tahoma"/>
            <family val="2"/>
            <charset val="204"/>
          </rPr>
          <t>Малофеева Ольга Александровна:</t>
        </r>
        <r>
          <rPr>
            <sz val="9"/>
            <color indexed="81"/>
            <rFont val="Tahoma"/>
            <family val="2"/>
            <charset val="204"/>
          </rPr>
          <t xml:space="preserve">
</t>
        </r>
        <r>
          <rPr>
            <sz val="16"/>
            <color indexed="81"/>
            <rFont val="Tahoma"/>
            <family val="2"/>
            <charset val="204"/>
          </rPr>
          <t xml:space="preserve">+15 УО
</t>
        </r>
      </text>
    </comment>
    <comment ref="B217" authorId="0" shapeId="0">
      <text>
        <r>
          <rPr>
            <b/>
            <sz val="11"/>
            <color indexed="81"/>
            <rFont val="Tahoma"/>
            <family val="2"/>
            <charset val="204"/>
          </rPr>
          <t>Логинова Ленара Юлдашевна:</t>
        </r>
        <r>
          <rPr>
            <sz val="11"/>
            <color indexed="81"/>
            <rFont val="Tahoma"/>
            <family val="2"/>
            <charset val="204"/>
          </rPr>
          <t xml:space="preserve">
33 982,1 т.р</t>
        </r>
        <r>
          <rPr>
            <sz val="9"/>
            <color indexed="81"/>
            <rFont val="Tahoma"/>
            <family val="2"/>
            <charset val="204"/>
          </rPr>
          <t>.</t>
        </r>
      </text>
    </comment>
    <comment ref="X335" authorId="2" shapeId="0">
      <text>
        <r>
          <rPr>
            <b/>
            <sz val="18"/>
            <color indexed="81"/>
            <rFont val="Tahoma"/>
            <family val="2"/>
            <charset val="204"/>
          </rPr>
          <t>Малофеева Ольга Александровна:</t>
        </r>
        <r>
          <rPr>
            <sz val="18"/>
            <color indexed="81"/>
            <rFont val="Tahoma"/>
            <family val="2"/>
            <charset val="204"/>
          </rPr>
          <t xml:space="preserve">
у учетом планов УО</t>
        </r>
        <r>
          <rPr>
            <sz val="9"/>
            <color indexed="81"/>
            <rFont val="Tahoma"/>
            <family val="2"/>
            <charset val="204"/>
          </rPr>
          <t xml:space="preserve">
</t>
        </r>
      </text>
    </comment>
    <comment ref="X336" authorId="2" shapeId="0">
      <text>
        <r>
          <rPr>
            <b/>
            <sz val="16"/>
            <color indexed="81"/>
            <rFont val="Tahoma"/>
            <family val="2"/>
            <charset val="204"/>
          </rPr>
          <t>Малофеева Ольга Александровна:</t>
        </r>
        <r>
          <rPr>
            <sz val="16"/>
            <color indexed="81"/>
            <rFont val="Tahoma"/>
            <family val="2"/>
            <charset val="204"/>
          </rPr>
          <t xml:space="preserve">
с учетом планов УО</t>
        </r>
        <r>
          <rPr>
            <sz val="9"/>
            <color indexed="81"/>
            <rFont val="Tahoma"/>
            <family val="2"/>
            <charset val="204"/>
          </rPr>
          <t xml:space="preserve">
</t>
        </r>
      </text>
    </comment>
    <comment ref="AD336" authorId="2" shapeId="0">
      <text>
        <r>
          <rPr>
            <b/>
            <sz val="14"/>
            <color indexed="81"/>
            <rFont val="Tahoma"/>
            <family val="2"/>
            <charset val="204"/>
          </rPr>
          <t>Малофеева Ольга Александровна:</t>
        </r>
        <r>
          <rPr>
            <sz val="14"/>
            <color indexed="81"/>
            <rFont val="Tahoma"/>
            <family val="2"/>
            <charset val="204"/>
          </rPr>
          <t xml:space="preserve">
с учетом планов УО
</t>
        </r>
      </text>
    </comment>
  </commentList>
</comments>
</file>

<file path=xl/sharedStrings.xml><?xml version="1.0" encoding="utf-8"?>
<sst xmlns="http://schemas.openxmlformats.org/spreadsheetml/2006/main" count="436" uniqueCount="129">
  <si>
    <t>Отчет о ходе реализации муниципальной программы (сетевой график)</t>
  </si>
  <si>
    <t>ОГЛАВЛЕНИЕ!A1</t>
  </si>
  <si>
    <t>"Развитие образования в городе Когалыме" (постановление Администрации города Когалыма от 11.10.2013 №2899)</t>
  </si>
  <si>
    <t>Наименование мероприятий программы</t>
  </si>
  <si>
    <t xml:space="preserve">План на </t>
  </si>
  <si>
    <t xml:space="preserve">Профинансировано на </t>
  </si>
  <si>
    <t xml:space="preserve">Кассовый расход на  </t>
  </si>
  <si>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</si>
  <si>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</si>
  <si>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</si>
  <si>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</si>
  <si>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</si>
  <si>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</si>
  <si>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</si>
  <si>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</si>
  <si>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</si>
  <si>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</si>
  <si>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</si>
  <si>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</si>
  <si>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</si>
  <si>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</si>
  <si>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</si>
  <si>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</si>
  <si>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</si>
  <si>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</si>
  <si>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Подпрограмма 1. "Общее образование. Дополнительное образование детей."</t>
  </si>
  <si>
    <t>1.1. Основное мероприятие "Развитие системы дошкольного и общего образования" (показатели 1, 2, 3, 4, 7, 9, 10, 14 )</t>
  </si>
  <si>
    <t>Всего</t>
  </si>
  <si>
    <t>бюджет автономного округа</t>
  </si>
  <si>
    <t>бюджет города Когалыма</t>
  </si>
  <si>
    <t>федеральный бюджет</t>
  </si>
  <si>
    <t>привлеченные средства</t>
  </si>
  <si>
    <t>1.1.1. Развитие системы выявления, поддержки, сопровождения и стимулирования одаренных детей в различных сферах деятельности</t>
  </si>
  <si>
    <t>Выезд учащихся и сопровождающих на окружные олимпиады, проведение мероприятий. Экономия 440,6 тыс. руб. согласно фактически предоставленных документов по оплате расходов, будет освоена в будущем периоде.</t>
  </si>
  <si>
    <t>1.1.2. Стимулирование роста профессионального мастерства, создание условий для выявления и поддержки педагогических работников, проявляющих творческую инициативу, в том числе для специалистов некомерческих организаций</t>
  </si>
  <si>
    <t>Постановление Администрации города Когалыма № 757 от 23.04.2020 г. "Об утверждении списка победителей и призеров конкурса "Учитель года" в 2020 году". Выплачены премии - 93,0 тыс. рублей. Экономия 32,0 тыс. рублей будет освоена в будущем периоде.</t>
  </si>
  <si>
    <t>1.1.3. Создание условий для распространения лучших практик и деятельности немуниципальных (коммерческих, некоммерческих) организаций по предоставлению услуг в сфере образования</t>
  </si>
  <si>
    <t>1.1.4. Финансирование МАОУ "СОШ №8" в рамках проекта "Формула успеха"</t>
  </si>
  <si>
    <t>Освоение средств ПАО "ЛУКОЙЛ" в рамках программы "Формула успеха" .  Экономия 602,4 тыс. рублей будет освоена в будущем периоде.</t>
  </si>
  <si>
    <t>1.2 Основное мероприятие "Развитие системы дополнительного образования детей." (показатели 11, 17)</t>
  </si>
  <si>
    <t>1.2.1.Развитие системы доступного дополнительного образования в соответствии с индивидуальными запросами населения, оснащение материально-технической базы образовательных организаций.</t>
  </si>
  <si>
    <t>Ежемесячное содержание МАУ "Школа искусств", МАУ "ДДТ". Экономия средств 18936,2 тыс. рублей будет освоена в будущих периодах.</t>
  </si>
  <si>
    <t>1.2.2. Персонифицированное финансирование дополнительного образования детей</t>
  </si>
  <si>
    <t>1.3 Основное мероприятие "Обеспечение реализации общеобразовательных программ в образовательных организациях, расположенных на территории города Когалыма" (показатели 5, 6, 15, 16, 29)</t>
  </si>
  <si>
    <t>Ежемесячное содержание Школы Детские сады - 14 учреждений.  Экономия средств 273914,4 тыс. рублей будет освоена в будущих периодах.</t>
  </si>
  <si>
    <t>1.3.1.Обеспечение доступности качественного общего образования в соответствии с современными требованиями, оснащение материально-технической базы образовательных организаций.</t>
  </si>
  <si>
    <t>1.3.2.Субсидии частным организациям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</si>
  <si>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1.3.3.Предоставление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расположенных на территории города Когалыма (Субвенция ОБ)</t>
  </si>
  <si>
    <t>1.4  Основное мероприятие "Организация отдыха и оздоровления детей" (показатель 30)</t>
  </si>
  <si>
    <t>Организация отдыха и оздоровления детей. ОБ - 12939,8 тыс. руб. - приобретение путевок; ОБ - 7738,1 тыс. руб. - оплата питания в пришкольных лагерях;  МБ - 5158,6 тыс. руб. - софинансирование питание. Освоено 5868,0 тыс. руб. - окружной бюджет 50% предоплата за приобретение путевок в летние пришкольне лагеря.</t>
  </si>
  <si>
    <t>бюджет города Когалыма - 104 направление</t>
  </si>
  <si>
    <r>
      <t xml:space="preserve">1.4.1.Организация деятельности лагерей с дневным пребыванием детей, лагерей труда и отдыха на базах муниципальных учреждений и организаций. Организация отдыха и оздоровления детей в санаторно-оздоровительных учреждениях. Организация отдыха и оздоровления детей в загородных стационарных детских оздоровительных лагерях.  Организация пеших походов и экспедиций. Участие в практических обучающих семинарах по подготовке и повышению квалификации педагогических кадров   </t>
    </r>
    <r>
      <rPr>
        <b/>
        <sz val="16"/>
        <rFont val="Times New Roman"/>
        <family val="1"/>
        <charset val="204"/>
      </rPr>
      <t>УО</t>
    </r>
  </si>
  <si>
    <t xml:space="preserve">Муниципальным автономным учреждением «Информационно-ресурсный центр города Когалыма» проведена работа по закупкам. 
Договоры в:
 АО «ЦОиО «Дружба-Ямал» -  36 путевок на сумму 856 800,00;
ООО ДОЛП «им. А.В. Казакевича» - 24 путевки на сумму 907 200,00;
ООО «Мультфильм» - 48 путевок на сумму 1 814 400,00;
ООО ДС «Радость» - 132 путевки на сумму 4 573 800,00;
Санаторный лагерь «Талый ключ» - 12 путевок на сумму 404 460,00;
Центр спорта «Эволюция» - 100 путевок на сумму 3 780 000,00;
Военно-патриотический палаточный лагерь «Юнармеец» - 30 путевок на сумму 819 000,00.
</t>
  </si>
  <si>
    <r>
      <t xml:space="preserve">1.4.1.Организация деятельности лагерей с дневным пребыванием детей, лагерей труда и отдыха на базах муниципальных учреждений и организаций. Организация отдыха и оздоровления детей в санаторно-оздоровительных учреждениях. Организация отдыха и оздоровления детей в загородных стационарных детских оздоровительных лагерях.  Организация пеших походов и экспедиций. Участие в практических обучающих семинарах по подготовке и повышению квалификации педагогических кадров   </t>
    </r>
    <r>
      <rPr>
        <b/>
        <sz val="16"/>
        <rFont val="Times New Roman"/>
        <family val="1"/>
        <charset val="204"/>
      </rPr>
      <t>"Дворец спорта", "Феникс"</t>
    </r>
  </si>
  <si>
    <t>1.4.2.Организации культурно-досуговой деятельности и совершенствование условий для развития сферы молодёжного отдыха, массовых видов спорта и туризма, обеспечивающих разумное и полезное проведение детьми свободного времени, их духовно-нравственное развитие</t>
  </si>
  <si>
    <t>1.5. Основное меропиятие "Региональный проект "Успех каждого ребенка" (показатели 11, 12, 13, 14)</t>
  </si>
  <si>
    <t xml:space="preserve">п.п.1.5.1.Развитие системы выявления, поддержки, сопровождения и стимулирования одаренных детей в различных сферах деятельности </t>
  </si>
  <si>
    <t>Выезд обучающихся МАУ "ДДТ", МАУ "ДШИ" на мероприятия. Экономия средств в связи с отменой проведения мероприятий.</t>
  </si>
  <si>
    <t>1.5.2.Субсидии немуниципальным организациям (коммерческим, некоммерческим) в целях финансового обеспечения затрат в связи с выполнением муниципальной услуги "Реализация дополнительных общеразвивающих программ"</t>
  </si>
  <si>
    <t>1.5.3.Персонифицированное финансирование дополнительного образования детей</t>
  </si>
  <si>
    <t>Перечисление МАУ "ИРЦ  г. Когалыма", как уполномоченной организацией, средств организациям - поставщикам образовательных услуг дополнительного образования по сертификатам дополнительного оброазования. Экономия плановых ассигнований т.к. финансирование производится в соответствии с заявкой уполномоченной организации на основании счетов поставщиков образовательных услуг.</t>
  </si>
  <si>
    <t>ИТОГО по подпрограмме 1. "Общее образование. Дополнительное образование детей."</t>
  </si>
  <si>
    <t>в т.ч. по портфелю проекта</t>
  </si>
  <si>
    <t>"Социальная активность"- финансирование ДДТ</t>
  </si>
  <si>
    <t>"Успех каждого ребенка"</t>
  </si>
  <si>
    <t>"Демография"</t>
  </si>
  <si>
    <t xml:space="preserve">Подпрограмма 2. Система оценки качества образования и информационная прозрачность системы образования города Когалыма. </t>
  </si>
  <si>
    <t>2.1 Основное мероприятие "Развитие системы оценки качества образования,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 (показатели 18)</t>
  </si>
  <si>
    <t>2.1.1.Организация и проведение государственной итоговой аттестации</t>
  </si>
  <si>
    <t>Подпрограмма 3.  "Молодёжь города Когалыма."</t>
  </si>
  <si>
    <t>3.1 Основное мероприятие "Создание условий для развития духовно-нравственных и гражданско,- военно -патриотических качеств молодежи" (показатель 19, 20, 21)</t>
  </si>
  <si>
    <t>3.1.1.Организация мероприятий по духовно-нравственному развитию и  формированию гражданско-патриотических качеств молодёжи</t>
  </si>
  <si>
    <t xml:space="preserve"> Проведение мероприятий по духовно-нравственному развитию и  формированию гражданско-патриотических качеств молодёжи. Экономия средств в сумме 348,3 тыс. руб. будет освоена в будущем периоде.</t>
  </si>
  <si>
    <t>3.1.2.Организация и проведение городского конкурса среди общеобразовательных организаций на лучшую подготовку граждан РФ к военной службе</t>
  </si>
  <si>
    <t>Освоение средств по итогам проведения конкурса "На лучшую подготовку граждан РФ к военной службе"</t>
  </si>
  <si>
    <t>3.2  Основное мероприятие "Создание условий для повышения уровня потенциала и созидательной активности молодёжи" (показатель 22, 23)</t>
  </si>
  <si>
    <t>3.2.1.Организация мероприятий, проектов по повышению уровня потенциала и поддержке созидательной активности молодёжи, добровольчества</t>
  </si>
  <si>
    <t xml:space="preserve">3.2.2. Организация мероприятий, проектов по вовлечению молодежи в добровольческую деятельность </t>
  </si>
  <si>
    <t>3.3 Основное мероприятие "Обеспечение  деятельности учреждения сферы работы с молодёжью и развитие его материально-технической базы" (показатели  21, 22, 23)</t>
  </si>
  <si>
    <t>Финансовое и организационное сопровождение по исполнению  МАУ "МКЦ "Феникс" муниципального задания, укрепление материально-технической базы учреждения. Экономия средств в сумме 972,2 тыс. руб. будет освоена в будущем периоде.</t>
  </si>
  <si>
    <t>3.3.1.Финансовое и организационно-методическое сопровождение по исполнению  МБУ "МКЦ "Феникс" муниципального задания на оказание муниципальных услуг, укрепление материально-технической базы учреждения</t>
  </si>
  <si>
    <t>3.4. Основное мероприятие "Региональный проект "Социальная активность" (показатели 17, 18, 29, 36)</t>
  </si>
  <si>
    <t>3.4.1. Организация мероприятий в рамках реализации регионального проекта "Социальная активность"</t>
  </si>
  <si>
    <t>Проведение мероприятий МАУ ДО "ДДТ" в рамкках   реализации регионального проекта  "Социальная активность". Экономия в связи с отменой проведения мероприятий</t>
  </si>
  <si>
    <t>3.4.2. Развитие системы доступного дополнительного образования в соответствии с индивидуальными запросами населения, оснащение материально-технической базы образовательных организаций</t>
  </si>
  <si>
    <t>ИТОГО по подпрограмме 3.  Молодёжь города Когалыма.</t>
  </si>
  <si>
    <t>Подпрограмма 4.   "Ресурсное обеспечение системы образования"</t>
  </si>
  <si>
    <t>4.1  Основное мероприятие "Финансовое обеспечение полномочий управления образования и ресурсного центра" (показатели 21)</t>
  </si>
  <si>
    <t xml:space="preserve"> </t>
  </si>
  <si>
    <t>4.1.1.Финансовое и организационно-методическое сопровождение по исполнению бюджетными, автономными образовательными организациями и организациями дополнительного образования муниципального задания на оказание муниципальных услуг (выполнение работ)</t>
  </si>
  <si>
    <t>Экономия плановых ассигнований - Аппарат управления  согласно  фактически начисленной заработной платы.</t>
  </si>
  <si>
    <t>4.1.2.Проведение мероприятий аппаратом управления</t>
  </si>
  <si>
    <t>Экономия плановых ассигнований 40,0 тыс. руб. в связи с отменой проведения мероприятия. Плановые ассигнований будут освоены в будущих периодах.</t>
  </si>
  <si>
    <t>4.1.3.Финансовое и организационно-методическое сопровождение по исполнению  МАУ "Информационно-ресурсный центр  города Когалыма" муниципального задания на оказание муниципальных услуг (выполнение работ), оснащение материально-технической базы  организации.</t>
  </si>
  <si>
    <t>Финансирование МАУ "ИРЦ г. Когалыма" .  Экономия средств 602,3 тыс. рублей будет освоена в будущих периодах.</t>
  </si>
  <si>
    <t>4.2 Основное мероприятие "Обеспечение комплексной безопасности  в образовательных организациях и учреждениях и создание условий для сохранения и укрепления здоровья детей в общеобразовательных организациях" (показатели 25, 28 )</t>
  </si>
  <si>
    <t>4.2.1.Обеспечение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t>
  </si>
  <si>
    <t xml:space="preserve">бюджет города Когалыма </t>
  </si>
  <si>
    <t>Проведение ремонтных работ в убразовательных учреждениях.</t>
  </si>
  <si>
    <t>4.2.2 Создание системных механизмов сохранения и укрепления здоровья детей в образовательных организациях</t>
  </si>
  <si>
    <t>Организация питания в Школах. С 01.09.2020 г. выделены средства Субсидии ОБ на дополнительное финансовое обеспечение мероприятий по организации питания обучающихся начальных классов с 1 по 4 классы в сумме 15229,2 тыс. руб. сумма софинансирования - 25% составляет 5076,7 тыс. руб. Экономия средств в связи с введением режима домашнего обучения.</t>
  </si>
  <si>
    <t>4.3 Основное мероприятие "Развитие материально-технической базы образовательных организаций" (показатели 26, 27 )</t>
  </si>
  <si>
    <t>4.3.1.5. Ремонт и окраска фасадов зданий, ремонт и окраска объектов благоустройства на территории муниципальных дошкольных образовательных и общеобразовательных учреждений</t>
  </si>
  <si>
    <t>На отчетную дату ведется исполнение следующих контрактов:
1. Контракт 06/20-ОД от 02.03.2020 (общеобразовательные учреждения):
- цена контракта - 14 357,93 тыс. руб.
- срок выполнения работ по 31.08.2020;
- на отчетную дату оплачен аванс 50% - 7 178,97 тыс. руб.
2. Контракт 07/20-ОД от 02.03.2020 (дошкольные образовательные учреждения):
- цена контракта - 17 257,01 тыс. руб.;
- срок выполнения работ по 31.08.2020;
- на отчетную дату оплачен аванс 50% - 8 628,51 тыс. руб.</t>
  </si>
  <si>
    <t>4.3.1.2.Средняя общеобразовательная школа в г. Когалыме (Общеобразовательная организация с универсальной безбарьерной средой) 1.</t>
  </si>
  <si>
    <t>4.3.1.3.Средняя общеобразовательная школа в г. Когалыме (Общеобразовательная организация с универсальной безбарьерной средой) 2.</t>
  </si>
  <si>
    <t>4.3.1.7.Строительство объекта: "Музыкальная школа в городе Когалыме"</t>
  </si>
  <si>
    <t>На отчетную дату ведется исполнение следующих контрактов:
1. Контракт 08-МШ/КГМ от 08.10.2019 на выполнение проектно-изыскательских работ на строительство объекта: 
- цена контракта 15 125,62 тыс. руб., из них в 2019 году оплачено по контракту 5 212,02 тыс. руб. 
- срок окончания выполнения работ 31.05.2020.
На отчетную дату проведена оплата выполненных проектно-изыскательских работ 2-го и 3-го этапов (660,01 тыс.руб. и 133,81 тыс.руб., соответственно).
2. Контракт КГ-70.20 от 23.03.2020 на осуществления технологического присоединения к электрическим сетям по объекту:
- цена контракта - 19,2 тыс. руб.
- срок выполнения работ - 23.07.2020
На отчетную дату проведены авансовые платежи в размере 10%, 30%,30% общей суммой 11,52 тыс.руб.</t>
  </si>
  <si>
    <t>4.4. Основное мероприятие Региональный проект "Современная школа" (показатели 8, 27, 32)</t>
  </si>
  <si>
    <t>4.4.1.Средняя общеобразовательная школа в г. Когалыме (Общеобразовательная организация с универсальной безбарьерной средой) 1.</t>
  </si>
  <si>
    <t xml:space="preserve"> 62 180,8 тыс. руб. - ОБ, 6909,0 тыс. руб. - МБ - строительство общеобразовательной школы на 1 125 мест. 
Земельный участок сформирован и поставлен на кадастровый учет. Обеспечено технологическое подключение к сетям водоснабжения, водоотведения, теплоснабжения. Строительство трансформаторной подстанции и сетей электроснабжения включено в инвестиционный проект ОАО «ЮТЭК-Региональные сети». Техническое задание утверждено Директором ДОиМП-ХМАО-Югры от 10.10.2018.</t>
  </si>
  <si>
    <t>4.5. Региональный проект "Содействие занятости женщин - создание условий дошкольного образования для детей в возрасте до трёх лет"  (показатели 1, 2, 5, 6, 27)</t>
  </si>
  <si>
    <t>4.5.1.Строительство объекта: "Детский сад на 320 мест в 8 микрорайоне города Когалыма"</t>
  </si>
  <si>
    <t>На отчетную дату по объекту ведется исполнение следующих контрактов:
1. Муниципальный контракт №0187300013719000090 от 29.05.2019 на выполнение строительно-монтажных работ на объекте:
- цена контракта 454 141,55 тыс. руб.;
- сроки выполнения работ 30.11.2020, из них 1 этапа по 29.11.2019;
- подрядная организация ООО "СИБВИТОСЕРВИС" г. Сургут.
- на отчетную дату ведутся работы по бетонированию колон и лестничных клеток 2 этажа - 100%, а также работы по бетонированию перекрытия 1 и 2  этажей - 100%, монтаж магистральных сетей теплоснабжения, водоснабжения в подвале - 60%, кирпичная кладка наружных стен 1 этажа - 90%, 2 этажа - 20%, перегородок 1 этажа 20% бетонирование колон и лестничных клеток 3 этажа 5%;
- объем выполненных работ за период с начала строительства 116 775,26 тыс. руб. 
- 28.04.2020 получена согласованная заявка Депобразования ХМАО-Югры  на получение субсидии в размере 5 321,85 тыс. руб., доля софинансирования бюджета города Когалыма исполнена в полном объеме. Оплата за счет субсидии будет произведена в 1 декаде мая 2020, так как в последние 2 дня текущего месяца субсидия в городские бюджеты не перечисляется (соглашение на перечисление межбюджетных трансфертов от 30.12.2016).
- проблемные вопросы: подрядной организацией нарушены сроки выполнения работ 1 этапа, срок выполнения которых согласно условий муниципального контракта составляет 29.11.2019.
2. Иные муниципальные контракты на сумму 5,95 тыс. руб.
3. На отчетную дату работы ведутся согласно сетевому графику 2020 года
4. На отчетную дату степень готовности объекта ориентирововчно составляет 28%.</t>
  </si>
  <si>
    <t>ИТОГО по подпрограмме 4. "Ресурсное обеспечение системы образования"</t>
  </si>
  <si>
    <t>"Современная школа"</t>
  </si>
  <si>
    <t>Итого по программе, в том числе</t>
  </si>
  <si>
    <t>в т.ч. по портфелям проектов</t>
  </si>
  <si>
    <t>Начальник Управления образования</t>
  </si>
  <si>
    <t>Ответственный за составление сетевого графика</t>
  </si>
  <si>
    <t>С.Г. Гришина</t>
  </si>
  <si>
    <t>О.А. Малофеева 93648</t>
  </si>
  <si>
    <t>(подпись)</t>
  </si>
  <si>
    <t>этим цветом выделены мероприятия, которые мы берем к ВКС, уделить им особое внимание!</t>
  </si>
  <si>
    <t>итого по МП</t>
  </si>
  <si>
    <t>ФБ</t>
  </si>
  <si>
    <t>ОБ</t>
  </si>
  <si>
    <t>МБ</t>
  </si>
  <si>
    <t xml:space="preserve">привлеченные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</si>
</sst>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0_ ;[Red]\-#,##0.0\ "/>
    <numFmt numFmtId="165" formatCode="#,##0_ ;[Red]\-#,##0\ "/>
    <numFmt numFmtId="166" formatCode="#,##0.0"/>
    <numFmt numFmtId="167" formatCode="#,##0.00\ _₽"/>
    <numFmt numFmtId="168" formatCode="_(* #,##0.0_);_(* \(#,##0.0\);_(* &quot;-&quot;??_);_(@_)"/>
    <numFmt numFmtId="169" formatCode="0.0"/>
    <numFmt numFmtId="170" formatCode="_-* #,##0.0_р_._-;\-* #,##0.0_р_._-;_-* &quot;-&quot;?_р_._-;_-@_-"/>
  </numFmts>
  <fonts count="25" x14ac:knownFonts="1">
    <font>
      <sz val="11"/>
      <color theme="1"/>
      <name val="Calibri"/>
      <family val="2"/>
      <scheme val="minor"/>
    </font>
    <font>
      <sz val="11"/>
      <color theme="1"/>
      <name val="Calibri"/>
      <family val="2"/>
      <scheme val="minor"/>
    </font>
    <font>
      <b/>
      <sz val="16"/>
      <name val="Times New Roman"/>
      <family val="1"/>
      <charset val="204"/>
    </font>
    <font>
      <sz val="12"/>
      <name val="Times New Roman"/>
      <family val="1"/>
      <charset val="204"/>
    </font>
    <font>
      <u/>
      <sz val="11"/>
      <color theme="10"/>
      <name val="Calibri"/>
      <family val="2"/>
      <scheme val="minor"/>
    </font>
    <font>
      <b/>
      <sz val="14"/>
      <name val="Times New Roman"/>
      <family val="1"/>
      <charset val="204"/>
    </font>
    <font>
      <sz val="14"/>
      <color theme="1"/>
      <name val="Times New Roman"/>
      <family val="1"/>
      <charset val="204"/>
    </font>
    <font>
      <sz val="14"/>
      <name val="Times New Roman"/>
      <family val="1"/>
      <charset val="204"/>
    </font>
    <font>
      <b/>
      <sz val="12"/>
      <name val="Times New Roman"/>
      <family val="1"/>
      <charset val="204"/>
    </font>
    <font>
      <b/>
      <sz val="14"/>
      <color theme="1"/>
      <name val="Times New Roman"/>
      <family val="1"/>
      <charset val="204"/>
    </font>
    <font>
      <sz val="12"/>
      <color theme="1"/>
      <name val="Times New Roman"/>
      <family val="1"/>
      <charset val="204"/>
    </font>
    <font>
      <sz val="18"/>
      <name val="Times New Roman"/>
      <family val="1"/>
      <charset val="204"/>
    </font>
    <font>
      <sz val="16"/>
      <name val="Times New Roman"/>
      <family val="1"/>
      <charset val="204"/>
    </font>
    <font>
      <b/>
      <sz val="11"/>
      <color indexed="81"/>
      <name val="Tahoma"/>
      <family val="2"/>
      <charset val="204"/>
    </font>
    <font>
      <sz val="11"/>
      <color indexed="81"/>
      <name val="Tahoma"/>
      <family val="2"/>
      <charset val="204"/>
    </font>
    <font>
      <b/>
      <sz val="12"/>
      <color indexed="81"/>
      <name val="Tahoma"/>
      <family val="2"/>
      <charset val="204"/>
    </font>
    <font>
      <sz val="12"/>
      <color indexed="81"/>
      <name val="Tahoma"/>
      <family val="2"/>
      <charset val="204"/>
    </font>
    <font>
      <b/>
      <sz val="14"/>
      <color indexed="81"/>
      <name val="Tahoma"/>
      <family val="2"/>
      <charset val="204"/>
    </font>
    <font>
      <sz val="14"/>
      <color indexed="81"/>
      <name val="Tahoma"/>
      <family val="2"/>
      <charset val="204"/>
    </font>
    <font>
      <b/>
      <sz val="9"/>
      <color indexed="81"/>
      <name val="Tahoma"/>
      <family val="2"/>
      <charset val="204"/>
    </font>
    <font>
      <sz val="9"/>
      <color indexed="81"/>
      <name val="Tahoma"/>
      <family val="2"/>
      <charset val="204"/>
    </font>
    <font>
      <b/>
      <sz val="18"/>
      <color indexed="81"/>
      <name val="Tahoma"/>
      <family val="2"/>
      <charset val="204"/>
    </font>
    <font>
      <sz val="18"/>
      <color indexed="81"/>
      <name val="Tahoma"/>
      <family val="2"/>
      <charset val="204"/>
    </font>
    <font>
      <sz val="16"/>
      <color indexed="81"/>
      <name val="Tahoma"/>
      <family val="2"/>
      <charset val="204"/>
    </font>
    <font>
      <b/>
      <sz val="16"/>
      <color indexed="81"/>
      <name val="Tahoma"/>
      <family val="2"/>
      <charset val="204"/>
    </font>
  </fonts>
  <fills count="10">
    <fill>
      <patternFill patternType="none"/>
    </fill>
    <fill>
      <patternFill patternType="gray125"/>
    </fill>
    <fill>
      <patternFill patternType="solid">
        <fgColor rgb="FFABF3CC"/>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BA3F5"/>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39997558519241921"/>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195">
    <xf numFmtId="0" fontId="0" fillId="0" borderId="0" xfId="0"/>
    <xf numFmtId="164" fontId="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vertical="center" wrapText="1"/>
    </xf>
    <xf numFmtId="0" fontId="3" fillId="0" borderId="0" xfId="0" applyFont="1" applyFill="1" applyBorder="1" applyAlignment="1" applyProtection="1">
      <alignment vertical="center" wrapText="1"/>
    </xf>
    <xf numFmtId="0" fontId="4" fillId="0" borderId="0" xfId="2" applyFill="1" applyBorder="1" applyAlignment="1" applyProtection="1">
      <alignment vertical="center" wrapText="1"/>
    </xf>
    <xf numFmtId="164" fontId="2" fillId="0" borderId="1" xfId="0" applyNumberFormat="1" applyFont="1" applyFill="1" applyBorder="1" applyAlignment="1" applyProtection="1">
      <alignment horizontal="center" vertical="center" wrapText="1"/>
    </xf>
    <xf numFmtId="0" fontId="3" fillId="0" borderId="0" xfId="0" applyFont="1" applyFill="1" applyAlignment="1" applyProtection="1">
      <alignment vertical="center" wrapText="1"/>
    </xf>
    <xf numFmtId="0" fontId="5" fillId="0" borderId="2" xfId="0" applyFont="1" applyFill="1" applyBorder="1" applyAlignment="1" applyProtection="1">
      <alignment horizontal="center" vertical="center" wrapText="1"/>
    </xf>
    <xf numFmtId="164" fontId="5" fillId="0" borderId="3" xfId="0" applyNumberFormat="1" applyFont="1" applyFill="1" applyBorder="1" applyAlignment="1" applyProtection="1">
      <alignment horizontal="center" vertical="center" wrapText="1"/>
    </xf>
    <xf numFmtId="164" fontId="5" fillId="0" borderId="4" xfId="0" applyNumberFormat="1" applyFont="1" applyFill="1" applyBorder="1" applyAlignment="1" applyProtection="1">
      <alignment horizontal="center" vertical="center" wrapText="1"/>
    </xf>
    <xf numFmtId="164" fontId="5" fillId="0" borderId="5"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wrapText="1"/>
    </xf>
    <xf numFmtId="164" fontId="5" fillId="0" borderId="6" xfId="0" applyNumberFormat="1" applyFont="1" applyFill="1" applyBorder="1" applyAlignment="1" applyProtection="1">
      <alignment horizontal="center" vertical="center" wrapText="1"/>
    </xf>
    <xf numFmtId="164" fontId="5" fillId="0" borderId="7" xfId="0" applyNumberFormat="1" applyFont="1" applyFill="1" applyBorder="1" applyAlignment="1" applyProtection="1">
      <alignment horizontal="center" vertical="center" wrapText="1"/>
    </xf>
    <xf numFmtId="164" fontId="5" fillId="0" borderId="8" xfId="0" applyNumberFormat="1" applyFont="1" applyFill="1" applyBorder="1" applyAlignment="1" applyProtection="1">
      <alignment horizontal="center" vertical="center" wrapText="1"/>
    </xf>
    <xf numFmtId="1" fontId="5" fillId="0" borderId="9" xfId="0" applyNumberFormat="1" applyFont="1" applyFill="1" applyBorder="1" applyAlignment="1" applyProtection="1">
      <alignment horizontal="center" vertical="center" wrapText="1"/>
    </xf>
    <xf numFmtId="14" fontId="5" fillId="2" borderId="9" xfId="0" applyNumberFormat="1" applyFont="1" applyFill="1" applyBorder="1" applyAlignment="1" applyProtection="1">
      <alignment horizontal="center" vertical="center" wrapText="1"/>
    </xf>
    <xf numFmtId="164" fontId="5" fillId="0" borderId="2" xfId="0" applyNumberFormat="1" applyFont="1" applyFill="1" applyBorder="1" applyAlignment="1" applyProtection="1">
      <alignment horizontal="center" vertical="center" wrapText="1"/>
    </xf>
    <xf numFmtId="164" fontId="7" fillId="0" borderId="2" xfId="0" applyNumberFormat="1" applyFont="1" applyFill="1" applyBorder="1" applyAlignment="1" applyProtection="1">
      <alignment horizontal="center" vertical="center" wrapText="1"/>
    </xf>
    <xf numFmtId="0" fontId="8" fillId="0" borderId="0" xfId="0" applyFont="1" applyFill="1" applyAlignment="1" applyProtection="1">
      <alignment horizontal="center" vertical="center" wrapText="1"/>
    </xf>
    <xf numFmtId="165" fontId="7" fillId="0" borderId="2" xfId="0" applyNumberFormat="1" applyFont="1" applyFill="1" applyBorder="1" applyAlignment="1" applyProtection="1">
      <alignment horizontal="center" vertical="center" wrapText="1"/>
    </xf>
    <xf numFmtId="165" fontId="6" fillId="0" borderId="2" xfId="0" applyNumberFormat="1" applyFont="1" applyFill="1" applyBorder="1" applyAlignment="1" applyProtection="1">
      <alignment horizontal="center" vertical="center" wrapText="1"/>
    </xf>
    <xf numFmtId="165" fontId="3" fillId="0" borderId="0" xfId="0" applyNumberFormat="1" applyFont="1" applyFill="1" applyAlignment="1" applyProtection="1">
      <alignment horizontal="center" vertical="center" wrapText="1"/>
    </xf>
    <xf numFmtId="0" fontId="2" fillId="0" borderId="10"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2" fillId="0" borderId="12" xfId="0" applyFont="1" applyFill="1" applyBorder="1" applyAlignment="1" applyProtection="1">
      <alignment horizontal="left" vertical="center" wrapText="1"/>
    </xf>
    <xf numFmtId="164" fontId="5" fillId="0" borderId="2" xfId="0" applyNumberFormat="1" applyFont="1" applyFill="1" applyBorder="1" applyAlignment="1" applyProtection="1">
      <alignment vertical="center" wrapText="1"/>
    </xf>
    <xf numFmtId="164" fontId="6" fillId="0" borderId="2" xfId="0" applyNumberFormat="1" applyFont="1" applyFill="1" applyBorder="1" applyAlignment="1" applyProtection="1">
      <alignment horizontal="center" vertical="center" wrapText="1"/>
    </xf>
    <xf numFmtId="164" fontId="8"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2" fillId="3" borderId="10" xfId="0" applyFont="1" applyFill="1" applyBorder="1" applyAlignment="1" applyProtection="1">
      <alignment horizontal="left" vertical="center" wrapText="1"/>
    </xf>
    <xf numFmtId="0" fontId="2" fillId="3" borderId="11" xfId="0" applyFont="1" applyFill="1" applyBorder="1" applyAlignment="1" applyProtection="1">
      <alignment horizontal="left" vertical="center" wrapText="1"/>
    </xf>
    <xf numFmtId="0" fontId="2" fillId="3" borderId="12" xfId="0" applyFont="1" applyFill="1" applyBorder="1" applyAlignment="1" applyProtection="1">
      <alignment horizontal="left" vertical="center" wrapText="1"/>
    </xf>
    <xf numFmtId="164" fontId="6" fillId="0" borderId="2" xfId="0" applyNumberFormat="1" applyFont="1" applyFill="1" applyBorder="1" applyAlignment="1" applyProtection="1">
      <alignment vertical="center" wrapText="1"/>
    </xf>
    <xf numFmtId="0" fontId="8" fillId="0" borderId="0" xfId="0" applyFont="1" applyFill="1" applyBorder="1" applyAlignment="1" applyProtection="1">
      <alignment vertical="center" wrapText="1"/>
    </xf>
    <xf numFmtId="0" fontId="5" fillId="0" borderId="2" xfId="0" applyFont="1" applyFill="1" applyBorder="1" applyAlignment="1" applyProtection="1">
      <alignment horizontal="justify" wrapText="1"/>
    </xf>
    <xf numFmtId="166" fontId="5" fillId="0" borderId="2" xfId="1" applyNumberFormat="1" applyFont="1" applyFill="1" applyBorder="1" applyAlignment="1" applyProtection="1">
      <alignment vertical="center" wrapText="1"/>
    </xf>
    <xf numFmtId="167" fontId="5" fillId="0" borderId="2" xfId="1" applyNumberFormat="1" applyFont="1" applyFill="1" applyBorder="1" applyAlignment="1" applyProtection="1">
      <alignment vertical="center" wrapText="1"/>
    </xf>
    <xf numFmtId="0" fontId="7" fillId="0" borderId="2" xfId="0" applyFont="1" applyFill="1" applyBorder="1" applyAlignment="1" applyProtection="1">
      <alignment horizontal="justify" wrapText="1"/>
    </xf>
    <xf numFmtId="164" fontId="7" fillId="0" borderId="2" xfId="0" applyNumberFormat="1" applyFont="1" applyFill="1" applyBorder="1" applyAlignment="1" applyProtection="1">
      <alignment vertical="center" wrapText="1"/>
    </xf>
    <xf numFmtId="167" fontId="7" fillId="0" borderId="2" xfId="1" applyNumberFormat="1" applyFont="1" applyFill="1" applyBorder="1" applyAlignment="1" applyProtection="1">
      <alignment vertical="center" wrapText="1"/>
    </xf>
    <xf numFmtId="167" fontId="7" fillId="0" borderId="2" xfId="1" applyNumberFormat="1" applyFont="1" applyFill="1" applyBorder="1" applyAlignment="1" applyProtection="1">
      <alignment horizontal="center" vertical="center" wrapText="1"/>
    </xf>
    <xf numFmtId="0" fontId="7" fillId="4" borderId="10" xfId="0" applyFont="1" applyFill="1" applyBorder="1" applyAlignment="1" applyProtection="1">
      <alignment horizontal="left" vertical="center" wrapText="1"/>
    </xf>
    <xf numFmtId="0" fontId="7" fillId="4" borderId="11" xfId="0" applyFont="1" applyFill="1" applyBorder="1" applyAlignment="1" applyProtection="1">
      <alignment horizontal="left" vertical="center" wrapText="1"/>
    </xf>
    <xf numFmtId="0" fontId="7" fillId="4" borderId="12" xfId="0" applyFont="1" applyFill="1" applyBorder="1" applyAlignment="1" applyProtection="1">
      <alignment horizontal="left" vertical="center" wrapText="1"/>
    </xf>
    <xf numFmtId="167" fontId="5" fillId="0" borderId="2" xfId="1" applyNumberFormat="1" applyFont="1" applyFill="1" applyBorder="1" applyAlignment="1" applyProtection="1">
      <alignment horizontal="center" vertical="center" wrapText="1"/>
    </xf>
    <xf numFmtId="166" fontId="5" fillId="0" borderId="2" xfId="0" applyNumberFormat="1" applyFont="1" applyFill="1" applyBorder="1" applyAlignment="1" applyProtection="1">
      <alignment vertical="center" wrapText="1"/>
    </xf>
    <xf numFmtId="166" fontId="7" fillId="0" borderId="2" xfId="1" applyNumberFormat="1" applyFont="1" applyFill="1" applyBorder="1" applyAlignment="1" applyProtection="1">
      <alignment vertical="center" wrapText="1"/>
    </xf>
    <xf numFmtId="166" fontId="7" fillId="0" borderId="2" xfId="0" applyNumberFormat="1" applyFont="1" applyFill="1" applyBorder="1" applyAlignment="1" applyProtection="1">
      <alignment vertical="center" wrapText="1"/>
    </xf>
    <xf numFmtId="168" fontId="7" fillId="0" borderId="2" xfId="1" applyNumberFormat="1" applyFont="1" applyFill="1" applyBorder="1" applyAlignment="1" applyProtection="1">
      <alignment vertical="center" wrapText="1"/>
    </xf>
    <xf numFmtId="166" fontId="7" fillId="5" borderId="2" xfId="1" applyNumberFormat="1" applyFont="1" applyFill="1" applyBorder="1" applyAlignment="1" applyProtection="1">
      <alignment vertical="center" wrapText="1"/>
    </xf>
    <xf numFmtId="166" fontId="7" fillId="5" borderId="2" xfId="0" applyNumberFormat="1" applyFont="1" applyFill="1" applyBorder="1" applyAlignment="1" applyProtection="1">
      <alignment vertical="center" wrapText="1"/>
    </xf>
    <xf numFmtId="168" fontId="7" fillId="5" borderId="2" xfId="1" applyNumberFormat="1" applyFont="1" applyFill="1" applyBorder="1" applyAlignment="1" applyProtection="1">
      <alignment vertical="center" wrapText="1"/>
    </xf>
    <xf numFmtId="166" fontId="5" fillId="5" borderId="2" xfId="0" applyNumberFormat="1" applyFont="1" applyFill="1" applyBorder="1" applyAlignment="1" applyProtection="1">
      <alignment vertical="center" wrapText="1"/>
    </xf>
    <xf numFmtId="164" fontId="6" fillId="0" borderId="3" xfId="0" applyNumberFormat="1" applyFont="1" applyFill="1" applyBorder="1" applyAlignment="1" applyProtection="1">
      <alignment horizontal="left" vertical="top" wrapText="1"/>
    </xf>
    <xf numFmtId="164" fontId="6" fillId="0" borderId="6" xfId="0" applyNumberFormat="1" applyFont="1" applyFill="1" applyBorder="1" applyAlignment="1" applyProtection="1">
      <alignment horizontal="left" vertical="top" wrapText="1"/>
    </xf>
    <xf numFmtId="167" fontId="7" fillId="5" borderId="2" xfId="1" applyNumberFormat="1" applyFont="1" applyFill="1" applyBorder="1" applyAlignment="1" applyProtection="1">
      <alignment horizontal="center" vertical="center" wrapText="1"/>
    </xf>
    <xf numFmtId="164" fontId="5" fillId="5" borderId="2" xfId="0" applyNumberFormat="1" applyFont="1" applyFill="1" applyBorder="1" applyAlignment="1" applyProtection="1">
      <alignment vertical="center" wrapText="1"/>
    </xf>
    <xf numFmtId="164" fontId="6" fillId="0" borderId="9" xfId="0" applyNumberFormat="1" applyFont="1" applyFill="1" applyBorder="1" applyAlignment="1" applyProtection="1">
      <alignment horizontal="left" vertical="top" wrapText="1"/>
    </xf>
    <xf numFmtId="164" fontId="7" fillId="0" borderId="3" xfId="0" applyNumberFormat="1" applyFont="1" applyFill="1" applyBorder="1" applyAlignment="1" applyProtection="1">
      <alignment horizontal="left" vertical="top" wrapText="1"/>
    </xf>
    <xf numFmtId="164" fontId="7" fillId="0" borderId="6" xfId="0" applyNumberFormat="1" applyFont="1" applyFill="1" applyBorder="1" applyAlignment="1" applyProtection="1">
      <alignment horizontal="left" vertical="top" wrapText="1"/>
    </xf>
    <xf numFmtId="166" fontId="7" fillId="5" borderId="2" xfId="0" applyNumberFormat="1" applyFont="1" applyFill="1" applyBorder="1" applyAlignment="1" applyProtection="1">
      <alignment horizontal="right" vertical="center" wrapText="1"/>
    </xf>
    <xf numFmtId="166" fontId="7" fillId="5" borderId="2" xfId="1" applyNumberFormat="1" applyFont="1" applyFill="1" applyBorder="1" applyAlignment="1" applyProtection="1">
      <alignment horizontal="right" vertical="center" wrapText="1"/>
    </xf>
    <xf numFmtId="164" fontId="7" fillId="0" borderId="9" xfId="0" applyNumberFormat="1" applyFont="1" applyFill="1" applyBorder="1" applyAlignment="1" applyProtection="1">
      <alignment horizontal="left" vertical="top" wrapText="1"/>
    </xf>
    <xf numFmtId="164" fontId="6" fillId="0" borderId="2" xfId="0" applyNumberFormat="1" applyFont="1" applyFill="1" applyBorder="1" applyAlignment="1" applyProtection="1">
      <alignment vertical="top" wrapText="1"/>
    </xf>
    <xf numFmtId="167" fontId="7" fillId="5" borderId="2" xfId="1" applyNumberFormat="1" applyFont="1" applyFill="1" applyBorder="1" applyAlignment="1" applyProtection="1">
      <alignment vertical="center" wrapText="1"/>
    </xf>
    <xf numFmtId="164" fontId="7" fillId="5" borderId="2" xfId="0" applyNumberFormat="1" applyFont="1" applyFill="1" applyBorder="1" applyAlignment="1" applyProtection="1">
      <alignment vertical="center" wrapText="1"/>
    </xf>
    <xf numFmtId="164" fontId="6" fillId="0" borderId="6" xfId="0" applyNumberFormat="1" applyFont="1" applyFill="1" applyBorder="1" applyAlignment="1" applyProtection="1">
      <alignment horizontal="left" vertical="top" wrapText="1"/>
    </xf>
    <xf numFmtId="0" fontId="2" fillId="4" borderId="10" xfId="0" applyFont="1" applyFill="1" applyBorder="1" applyAlignment="1" applyProtection="1">
      <alignment horizontal="left" vertical="center" wrapText="1"/>
    </xf>
    <xf numFmtId="0" fontId="2" fillId="4" borderId="11" xfId="0" applyFont="1" applyFill="1" applyBorder="1" applyAlignment="1" applyProtection="1">
      <alignment horizontal="left" vertical="center" wrapText="1"/>
    </xf>
    <xf numFmtId="0" fontId="2" fillId="4" borderId="12" xfId="0" applyFont="1" applyFill="1" applyBorder="1" applyAlignment="1" applyProtection="1">
      <alignment horizontal="left" vertical="center" wrapText="1"/>
    </xf>
    <xf numFmtId="164" fontId="3" fillId="0" borderId="0" xfId="0" applyNumberFormat="1" applyFont="1" applyFill="1" applyBorder="1" applyAlignment="1" applyProtection="1">
      <alignment horizontal="center" vertical="center" wrapText="1"/>
    </xf>
    <xf numFmtId="0" fontId="7" fillId="2" borderId="2" xfId="0" applyFont="1" applyFill="1" applyBorder="1" applyAlignment="1" applyProtection="1">
      <alignment horizontal="justify" wrapText="1"/>
    </xf>
    <xf numFmtId="43" fontId="7" fillId="5" borderId="2" xfId="1" applyNumberFormat="1" applyFont="1" applyFill="1" applyBorder="1" applyAlignment="1" applyProtection="1">
      <alignment vertical="center" wrapText="1"/>
    </xf>
    <xf numFmtId="3" fontId="7" fillId="5" borderId="2" xfId="1" applyNumberFormat="1" applyFont="1" applyFill="1" applyBorder="1" applyAlignment="1" applyProtection="1">
      <alignment vertical="center" wrapText="1"/>
    </xf>
    <xf numFmtId="3" fontId="7" fillId="5" borderId="2" xfId="0" applyNumberFormat="1" applyFont="1" applyFill="1" applyBorder="1" applyAlignment="1" applyProtection="1">
      <alignment vertical="center" wrapText="1"/>
    </xf>
    <xf numFmtId="164" fontId="5" fillId="6" borderId="2" xfId="0" applyNumberFormat="1" applyFont="1" applyFill="1" applyBorder="1" applyAlignment="1" applyProtection="1">
      <alignment vertical="center" wrapText="1"/>
    </xf>
    <xf numFmtId="3" fontId="5" fillId="0" borderId="2" xfId="1" applyNumberFormat="1" applyFont="1" applyFill="1" applyBorder="1" applyAlignment="1" applyProtection="1">
      <alignment vertical="center" wrapText="1"/>
    </xf>
    <xf numFmtId="3" fontId="7" fillId="0" borderId="2" xfId="1" applyNumberFormat="1" applyFont="1" applyFill="1" applyBorder="1" applyAlignment="1" applyProtection="1">
      <alignment vertical="center" wrapText="1"/>
    </xf>
    <xf numFmtId="3" fontId="7" fillId="0" borderId="2" xfId="0" applyNumberFormat="1" applyFont="1" applyFill="1" applyBorder="1" applyAlignment="1" applyProtection="1">
      <alignment vertical="center" wrapText="1"/>
    </xf>
    <xf numFmtId="0" fontId="8" fillId="6" borderId="0" xfId="0" applyFont="1" applyFill="1" applyBorder="1" applyAlignment="1" applyProtection="1">
      <alignment vertical="center" wrapText="1"/>
    </xf>
    <xf numFmtId="0" fontId="7" fillId="7" borderId="10" xfId="0" applyFont="1" applyFill="1" applyBorder="1" applyAlignment="1" applyProtection="1">
      <alignment horizontal="left" vertical="center" wrapText="1"/>
    </xf>
    <xf numFmtId="0" fontId="7" fillId="7" borderId="11" xfId="0" applyFont="1" applyFill="1" applyBorder="1" applyAlignment="1" applyProtection="1">
      <alignment horizontal="left" vertical="center" wrapText="1"/>
    </xf>
    <xf numFmtId="0" fontId="7" fillId="7" borderId="12" xfId="0" applyFont="1" applyFill="1" applyBorder="1" applyAlignment="1" applyProtection="1">
      <alignment horizontal="left" vertical="center" wrapText="1"/>
    </xf>
    <xf numFmtId="0" fontId="5" fillId="7" borderId="2" xfId="0" applyFont="1" applyFill="1" applyBorder="1" applyAlignment="1" applyProtection="1">
      <alignment horizontal="justify" wrapText="1"/>
    </xf>
    <xf numFmtId="166" fontId="5" fillId="7" borderId="2" xfId="0" applyNumberFormat="1" applyFont="1" applyFill="1" applyBorder="1" applyAlignment="1" applyProtection="1">
      <alignment vertical="center" wrapText="1"/>
    </xf>
    <xf numFmtId="166" fontId="5" fillId="7" borderId="2" xfId="1" applyNumberFormat="1" applyFont="1" applyFill="1" applyBorder="1" applyAlignment="1" applyProtection="1">
      <alignment vertical="center" wrapText="1"/>
    </xf>
    <xf numFmtId="167" fontId="5" fillId="7" borderId="2" xfId="1" applyNumberFormat="1" applyFont="1" applyFill="1" applyBorder="1" applyAlignment="1" applyProtection="1">
      <alignment vertical="center" wrapText="1"/>
    </xf>
    <xf numFmtId="164" fontId="5" fillId="7" borderId="2" xfId="0" applyNumberFormat="1" applyFont="1" applyFill="1" applyBorder="1" applyAlignment="1" applyProtection="1">
      <alignment vertical="center" wrapText="1"/>
    </xf>
    <xf numFmtId="0" fontId="7" fillId="7" borderId="2" xfId="0" applyFont="1" applyFill="1" applyBorder="1" applyAlignment="1" applyProtection="1">
      <alignment horizontal="justify" wrapText="1"/>
    </xf>
    <xf numFmtId="164" fontId="7" fillId="7" borderId="2" xfId="0" applyNumberFormat="1" applyFont="1" applyFill="1" applyBorder="1" applyAlignment="1" applyProtection="1">
      <alignment vertical="center" wrapText="1"/>
    </xf>
    <xf numFmtId="164" fontId="6" fillId="0" borderId="3" xfId="0" applyNumberFormat="1" applyFont="1" applyFill="1" applyBorder="1" applyAlignment="1" applyProtection="1">
      <alignment horizontal="center" vertical="top" wrapText="1"/>
    </xf>
    <xf numFmtId="166" fontId="7" fillId="7" borderId="2" xfId="1" applyNumberFormat="1" applyFont="1" applyFill="1" applyBorder="1" applyAlignment="1" applyProtection="1">
      <alignment vertical="center" wrapText="1"/>
    </xf>
    <xf numFmtId="166" fontId="7" fillId="7" borderId="2" xfId="0" applyNumberFormat="1" applyFont="1" applyFill="1" applyBorder="1" applyAlignment="1" applyProtection="1">
      <alignment vertical="center" wrapText="1"/>
    </xf>
    <xf numFmtId="167" fontId="7" fillId="7" borderId="2" xfId="1" applyNumberFormat="1" applyFont="1" applyFill="1" applyBorder="1" applyAlignment="1" applyProtection="1">
      <alignment vertical="center" wrapText="1"/>
    </xf>
    <xf numFmtId="164" fontId="6" fillId="0" borderId="6" xfId="0" applyNumberFormat="1" applyFont="1" applyFill="1" applyBorder="1" applyAlignment="1" applyProtection="1">
      <alignment horizontal="center" vertical="top" wrapText="1"/>
    </xf>
    <xf numFmtId="164" fontId="6" fillId="0" borderId="9" xfId="0" applyNumberFormat="1" applyFont="1" applyFill="1" applyBorder="1" applyAlignment="1" applyProtection="1">
      <alignment horizontal="center" vertical="top" wrapText="1"/>
    </xf>
    <xf numFmtId="0" fontId="5" fillId="0" borderId="10" xfId="0" applyFont="1" applyFill="1" applyBorder="1" applyAlignment="1" applyProtection="1">
      <alignment horizontal="left" vertical="center" wrapText="1"/>
    </xf>
    <xf numFmtId="166" fontId="5" fillId="0" borderId="2" xfId="1" applyNumberFormat="1" applyFont="1" applyFill="1" applyBorder="1" applyAlignment="1" applyProtection="1">
      <alignment horizontal="right" vertical="center" wrapText="1"/>
    </xf>
    <xf numFmtId="166" fontId="5" fillId="0" borderId="2" xfId="0" applyNumberFormat="1" applyFont="1" applyFill="1" applyBorder="1" applyAlignment="1" applyProtection="1">
      <alignment horizontal="right" vertical="center" wrapText="1"/>
    </xf>
    <xf numFmtId="2" fontId="5" fillId="0" borderId="2" xfId="0" applyNumberFormat="1" applyFont="1" applyFill="1" applyBorder="1" applyAlignment="1" applyProtection="1">
      <alignment horizontal="right" vertical="center" wrapText="1"/>
    </xf>
    <xf numFmtId="164" fontId="5" fillId="0" borderId="2" xfId="0" applyNumberFormat="1" applyFont="1" applyFill="1" applyBorder="1" applyAlignment="1" applyProtection="1">
      <alignment horizontal="right" vertical="center" wrapText="1"/>
    </xf>
    <xf numFmtId="164" fontId="9" fillId="0" borderId="6" xfId="0" applyNumberFormat="1" applyFont="1" applyFill="1" applyBorder="1" applyAlignment="1" applyProtection="1">
      <alignment horizontal="left" vertical="top" wrapText="1"/>
    </xf>
    <xf numFmtId="0" fontId="5" fillId="2" borderId="2" xfId="0" applyFont="1" applyFill="1" applyBorder="1" applyAlignment="1" applyProtection="1">
      <alignment horizontal="left" wrapText="1"/>
    </xf>
    <xf numFmtId="166" fontId="5" fillId="2" borderId="2" xfId="1" applyNumberFormat="1" applyFont="1" applyFill="1" applyBorder="1" applyAlignment="1" applyProtection="1">
      <alignment vertical="center" wrapText="1"/>
    </xf>
    <xf numFmtId="166" fontId="5" fillId="2" borderId="2" xfId="0" applyNumberFormat="1" applyFont="1" applyFill="1" applyBorder="1" applyAlignment="1" applyProtection="1">
      <alignment vertical="center" wrapText="1"/>
    </xf>
    <xf numFmtId="167" fontId="5" fillId="2" borderId="2" xfId="1" applyNumberFormat="1" applyFont="1" applyFill="1" applyBorder="1" applyAlignment="1" applyProtection="1">
      <alignment vertical="center" wrapText="1"/>
    </xf>
    <xf numFmtId="164" fontId="5" fillId="2" borderId="2" xfId="0" applyNumberFormat="1" applyFont="1" applyFill="1" applyBorder="1" applyAlignment="1" applyProtection="1">
      <alignment vertical="center" wrapText="1"/>
    </xf>
    <xf numFmtId="164" fontId="9" fillId="2" borderId="2" xfId="0" applyNumberFormat="1" applyFont="1" applyFill="1" applyBorder="1" applyAlignment="1" applyProtection="1">
      <alignment vertical="center" wrapText="1"/>
    </xf>
    <xf numFmtId="0" fontId="5" fillId="2" borderId="2" xfId="0" applyFont="1" applyFill="1" applyBorder="1" applyAlignment="1" applyProtection="1">
      <alignment horizontal="justify" wrapText="1"/>
    </xf>
    <xf numFmtId="0" fontId="7" fillId="8" borderId="2" xfId="0" applyFont="1" applyFill="1" applyBorder="1" applyAlignment="1" applyProtection="1">
      <alignment horizontal="justify" wrapText="1"/>
    </xf>
    <xf numFmtId="166" fontId="7" fillId="8" borderId="2" xfId="0" applyNumberFormat="1" applyFont="1" applyFill="1" applyBorder="1" applyAlignment="1" applyProtection="1">
      <alignment vertical="center" wrapText="1"/>
    </xf>
    <xf numFmtId="166" fontId="7" fillId="8" borderId="2" xfId="1" applyNumberFormat="1" applyFont="1" applyFill="1" applyBorder="1" applyAlignment="1" applyProtection="1">
      <alignment vertical="center" wrapText="1"/>
    </xf>
    <xf numFmtId="167" fontId="7" fillId="8" borderId="2" xfId="1" applyNumberFormat="1" applyFont="1" applyFill="1" applyBorder="1" applyAlignment="1" applyProtection="1">
      <alignment vertical="center" wrapText="1"/>
    </xf>
    <xf numFmtId="164" fontId="5" fillId="8" borderId="2" xfId="0" applyNumberFormat="1" applyFont="1" applyFill="1" applyBorder="1" applyAlignment="1" applyProtection="1">
      <alignment vertical="center" wrapText="1"/>
    </xf>
    <xf numFmtId="164" fontId="6" fillId="8" borderId="3" xfId="0" applyNumberFormat="1" applyFont="1" applyFill="1" applyBorder="1" applyAlignment="1" applyProtection="1">
      <alignment horizontal="left" vertical="top" wrapText="1"/>
    </xf>
    <xf numFmtId="0" fontId="5" fillId="8" borderId="2" xfId="0" applyFont="1" applyFill="1" applyBorder="1" applyAlignment="1" applyProtection="1">
      <alignment horizontal="justify" wrapText="1"/>
    </xf>
    <xf numFmtId="164" fontId="7" fillId="8" borderId="2" xfId="0" applyNumberFormat="1" applyFont="1" applyFill="1" applyBorder="1" applyAlignment="1" applyProtection="1">
      <alignment vertical="center" wrapText="1"/>
    </xf>
    <xf numFmtId="164" fontId="6" fillId="8" borderId="3" xfId="0" applyNumberFormat="1" applyFont="1" applyFill="1" applyBorder="1" applyAlignment="1" applyProtection="1">
      <alignment horizontal="left" vertical="top" wrapText="1"/>
    </xf>
    <xf numFmtId="167" fontId="5" fillId="8" borderId="2" xfId="1" applyNumberFormat="1" applyFont="1" applyFill="1" applyBorder="1" applyAlignment="1" applyProtection="1">
      <alignment vertical="center" wrapText="1"/>
    </xf>
    <xf numFmtId="164" fontId="6" fillId="8" borderId="6" xfId="0" applyNumberFormat="1" applyFont="1" applyFill="1" applyBorder="1" applyAlignment="1" applyProtection="1">
      <alignment horizontal="left" vertical="top" wrapText="1"/>
    </xf>
    <xf numFmtId="168" fontId="7" fillId="8" borderId="2" xfId="1" applyNumberFormat="1" applyFont="1" applyFill="1" applyBorder="1" applyAlignment="1" applyProtection="1">
      <alignment vertical="center" wrapText="1"/>
    </xf>
    <xf numFmtId="0" fontId="7" fillId="8" borderId="2" xfId="0" applyFont="1" applyFill="1" applyBorder="1" applyAlignment="1" applyProtection="1">
      <alignment vertical="center" wrapText="1"/>
    </xf>
    <xf numFmtId="164" fontId="6" fillId="8" borderId="2" xfId="0" applyNumberFormat="1" applyFont="1" applyFill="1" applyBorder="1" applyAlignment="1" applyProtection="1">
      <alignment horizontal="left" vertical="top" wrapText="1"/>
    </xf>
    <xf numFmtId="164" fontId="6" fillId="0" borderId="2" xfId="0" applyNumberFormat="1" applyFont="1" applyFill="1" applyBorder="1" applyAlignment="1" applyProtection="1">
      <alignment horizontal="left" vertical="top" wrapText="1"/>
    </xf>
    <xf numFmtId="166" fontId="7" fillId="6" borderId="2" xfId="1" applyNumberFormat="1" applyFont="1" applyFill="1" applyBorder="1" applyAlignment="1" applyProtection="1">
      <alignment vertical="center" wrapText="1"/>
    </xf>
    <xf numFmtId="0" fontId="7" fillId="5" borderId="2" xfId="0" applyFont="1" applyFill="1" applyBorder="1" applyAlignment="1" applyProtection="1">
      <alignment horizontal="justify" wrapText="1"/>
    </xf>
    <xf numFmtId="0" fontId="7" fillId="0" borderId="2" xfId="0" applyFont="1" applyFill="1" applyBorder="1" applyAlignment="1" applyProtection="1">
      <alignment vertical="center" wrapText="1"/>
    </xf>
    <xf numFmtId="168" fontId="7" fillId="0" borderId="2" xfId="1" applyNumberFormat="1" applyFont="1" applyFill="1" applyBorder="1" applyAlignment="1" applyProtection="1">
      <alignment horizontal="justify" wrapText="1"/>
    </xf>
    <xf numFmtId="168" fontId="7" fillId="6" borderId="2" xfId="1" applyNumberFormat="1" applyFont="1" applyFill="1" applyBorder="1" applyAlignment="1" applyProtection="1">
      <alignment vertical="center" wrapText="1"/>
    </xf>
    <xf numFmtId="168" fontId="8" fillId="0" borderId="0" xfId="1" applyNumberFormat="1" applyFont="1" applyFill="1" applyBorder="1" applyAlignment="1" applyProtection="1">
      <alignment vertical="center" wrapText="1"/>
    </xf>
    <xf numFmtId="169" fontId="5" fillId="0" borderId="2" xfId="0" applyNumberFormat="1" applyFont="1" applyFill="1" applyBorder="1" applyAlignment="1" applyProtection="1">
      <alignment vertical="center" wrapText="1"/>
    </xf>
    <xf numFmtId="2" fontId="5" fillId="0" borderId="2" xfId="0" applyNumberFormat="1" applyFont="1" applyFill="1" applyBorder="1" applyAlignment="1" applyProtection="1">
      <alignment vertical="center" wrapText="1"/>
    </xf>
    <xf numFmtId="0" fontId="5" fillId="0" borderId="2" xfId="0" applyFont="1" applyFill="1" applyBorder="1" applyAlignment="1" applyProtection="1">
      <alignment vertical="center" wrapText="1"/>
    </xf>
    <xf numFmtId="164" fontId="9" fillId="0" borderId="2" xfId="0" applyNumberFormat="1" applyFont="1" applyFill="1" applyBorder="1" applyAlignment="1" applyProtection="1">
      <alignment horizontal="left" vertical="top" wrapText="1"/>
    </xf>
    <xf numFmtId="2" fontId="7" fillId="0" borderId="2" xfId="0" applyNumberFormat="1" applyFont="1" applyFill="1" applyBorder="1" applyAlignment="1" applyProtection="1">
      <alignment vertical="center" wrapText="1"/>
    </xf>
    <xf numFmtId="169" fontId="7" fillId="5" borderId="2" xfId="0" applyNumberFormat="1" applyFont="1" applyFill="1" applyBorder="1" applyAlignment="1" applyProtection="1">
      <alignment vertical="center" wrapText="1"/>
    </xf>
    <xf numFmtId="168" fontId="5" fillId="2" borderId="2" xfId="1" applyNumberFormat="1"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0" borderId="2"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164" fontId="7" fillId="5" borderId="2" xfId="0" applyNumberFormat="1" applyFont="1" applyFill="1" applyBorder="1" applyAlignment="1">
      <alignment vertical="center" wrapText="1"/>
    </xf>
    <xf numFmtId="164" fontId="6" fillId="0" borderId="3" xfId="0" applyNumberFormat="1" applyFont="1" applyFill="1" applyBorder="1" applyAlignment="1" applyProtection="1">
      <alignment vertical="top" wrapText="1"/>
    </xf>
    <xf numFmtId="164" fontId="6" fillId="0" borderId="6" xfId="0" applyNumberFormat="1" applyFont="1" applyFill="1" applyBorder="1" applyAlignment="1" applyProtection="1">
      <alignment vertical="top" wrapText="1"/>
    </xf>
    <xf numFmtId="0" fontId="7" fillId="0" borderId="10"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5" fillId="0" borderId="2" xfId="0" applyFont="1" applyFill="1" applyBorder="1" applyAlignment="1" applyProtection="1">
      <alignment horizontal="justify" vertical="center" wrapText="1"/>
    </xf>
    <xf numFmtId="164" fontId="8" fillId="0" borderId="13" xfId="0" applyNumberFormat="1" applyFont="1" applyFill="1" applyBorder="1" applyAlignment="1" applyProtection="1">
      <alignment horizontal="center" vertical="center" wrapText="1"/>
    </xf>
    <xf numFmtId="0" fontId="7" fillId="0" borderId="2" xfId="0" applyFont="1" applyFill="1" applyBorder="1" applyAlignment="1" applyProtection="1">
      <alignment horizontal="justify" vertical="center" wrapText="1"/>
    </xf>
    <xf numFmtId="164" fontId="8" fillId="6" borderId="0" xfId="0" applyNumberFormat="1" applyFont="1" applyFill="1" applyBorder="1" applyAlignment="1" applyProtection="1">
      <alignment horizontal="center" vertical="center" wrapText="1"/>
    </xf>
    <xf numFmtId="0" fontId="5" fillId="7" borderId="2" xfId="0" applyFont="1" applyFill="1" applyBorder="1" applyAlignment="1" applyProtection="1">
      <alignment horizontal="left" vertical="center" wrapText="1"/>
    </xf>
    <xf numFmtId="164" fontId="6" fillId="9" borderId="2" xfId="0" applyNumberFormat="1" applyFont="1" applyFill="1" applyBorder="1" applyAlignment="1" applyProtection="1">
      <alignment horizontal="left" vertical="top" wrapText="1"/>
    </xf>
    <xf numFmtId="0" fontId="8" fillId="6" borderId="0" xfId="0" applyFont="1" applyFill="1" applyBorder="1" applyAlignment="1" applyProtection="1">
      <alignment horizontal="center" vertical="center" wrapText="1"/>
    </xf>
    <xf numFmtId="0" fontId="7" fillId="7" borderId="2" xfId="0" applyFont="1" applyFill="1" applyBorder="1" applyAlignment="1" applyProtection="1">
      <alignment horizontal="left" vertical="center" wrapText="1"/>
    </xf>
    <xf numFmtId="168" fontId="7" fillId="7" borderId="2" xfId="1" applyNumberFormat="1" applyFont="1" applyFill="1" applyBorder="1" applyAlignment="1" applyProtection="1">
      <alignment vertical="center" wrapText="1"/>
    </xf>
    <xf numFmtId="0" fontId="7" fillId="7" borderId="2" xfId="0" applyFont="1" applyFill="1" applyBorder="1" applyAlignment="1" applyProtection="1">
      <alignment vertical="center" wrapText="1"/>
    </xf>
    <xf numFmtId="0" fontId="5" fillId="2" borderId="2" xfId="0" applyFont="1" applyFill="1" applyBorder="1" applyAlignment="1" applyProtection="1">
      <alignment horizontal="left" vertical="center" wrapText="1"/>
    </xf>
    <xf numFmtId="164" fontId="8" fillId="2" borderId="0" xfId="0" applyNumberFormat="1" applyFont="1" applyFill="1" applyBorder="1" applyAlignment="1" applyProtection="1">
      <alignment horizontal="center" vertical="center" wrapText="1"/>
    </xf>
    <xf numFmtId="0" fontId="8" fillId="2" borderId="0" xfId="0" applyFont="1" applyFill="1" applyBorder="1" applyAlignment="1" applyProtection="1">
      <alignment vertical="center" wrapText="1"/>
    </xf>
    <xf numFmtId="164" fontId="6" fillId="0" borderId="3" xfId="0" applyNumberFormat="1" applyFont="1" applyFill="1" applyBorder="1" applyAlignment="1" applyProtection="1">
      <alignment horizontal="left" vertical="top" wrapText="1"/>
    </xf>
    <xf numFmtId="164" fontId="6" fillId="0" borderId="9" xfId="0" applyNumberFormat="1" applyFont="1" applyFill="1" applyBorder="1" applyAlignment="1" applyProtection="1">
      <alignment horizontal="left" vertical="top" wrapText="1"/>
    </xf>
    <xf numFmtId="0" fontId="5" fillId="2" borderId="2" xfId="0" applyFont="1" applyFill="1" applyBorder="1" applyAlignment="1" applyProtection="1">
      <alignment horizontal="justify" vertical="center" wrapText="1"/>
    </xf>
    <xf numFmtId="164" fontId="6" fillId="2" borderId="2" xfId="0" applyNumberFormat="1" applyFont="1" applyFill="1" applyBorder="1" applyAlignment="1" applyProtection="1">
      <alignment horizontal="left" vertical="top" wrapText="1"/>
    </xf>
    <xf numFmtId="0" fontId="3" fillId="2" borderId="0" xfId="0" applyFont="1" applyFill="1" applyAlignment="1" applyProtection="1">
      <alignment vertical="center" wrapText="1"/>
    </xf>
    <xf numFmtId="43" fontId="5" fillId="0" borderId="2" xfId="0" applyNumberFormat="1" applyFont="1" applyFill="1" applyBorder="1" applyAlignment="1" applyProtection="1">
      <alignment vertical="center" wrapText="1"/>
    </xf>
    <xf numFmtId="170" fontId="5" fillId="0" borderId="2" xfId="0" applyNumberFormat="1" applyFont="1" applyFill="1" applyBorder="1" applyAlignment="1" applyProtection="1">
      <alignment vertical="center" wrapText="1"/>
    </xf>
    <xf numFmtId="168" fontId="5" fillId="0" borderId="2" xfId="1" applyNumberFormat="1" applyFont="1" applyFill="1" applyBorder="1" applyAlignment="1" applyProtection="1">
      <alignment vertical="center" wrapText="1"/>
    </xf>
    <xf numFmtId="0" fontId="7" fillId="0" borderId="0" xfId="0" applyFont="1" applyFill="1" applyBorder="1" applyAlignment="1" applyProtection="1">
      <alignment horizontal="justify" wrapText="1"/>
    </xf>
    <xf numFmtId="164" fontId="7" fillId="0" borderId="0" xfId="0" applyNumberFormat="1" applyFont="1" applyFill="1" applyBorder="1" applyAlignment="1" applyProtection="1">
      <alignment vertical="center" wrapText="1"/>
    </xf>
    <xf numFmtId="167" fontId="7" fillId="0" borderId="0" xfId="1" applyNumberFormat="1" applyFont="1" applyFill="1" applyBorder="1" applyAlignment="1" applyProtection="1">
      <alignment vertical="center" wrapText="1"/>
    </xf>
    <xf numFmtId="164" fontId="5" fillId="0" borderId="0" xfId="0" applyNumberFormat="1" applyFont="1" applyFill="1" applyBorder="1" applyAlignment="1" applyProtection="1">
      <alignment vertical="center" wrapText="1"/>
    </xf>
    <xf numFmtId="164" fontId="6" fillId="0" borderId="0" xfId="0" applyNumberFormat="1" applyFont="1" applyFill="1" applyBorder="1" applyAlignment="1" applyProtection="1">
      <alignment horizontal="left" vertical="top" wrapText="1"/>
    </xf>
    <xf numFmtId="0" fontId="7" fillId="0" borderId="0" xfId="0" applyFont="1" applyFill="1" applyBorder="1" applyAlignment="1" applyProtection="1">
      <alignment horizontal="left" wrapText="1"/>
    </xf>
    <xf numFmtId="0" fontId="7" fillId="0" borderId="0" xfId="0" applyFont="1" applyFill="1" applyBorder="1" applyAlignment="1" applyProtection="1">
      <alignment wrapText="1"/>
    </xf>
    <xf numFmtId="0" fontId="7" fillId="0" borderId="0" xfId="0" applyFont="1" applyFill="1" applyBorder="1" applyAlignment="1" applyProtection="1"/>
    <xf numFmtId="0" fontId="7" fillId="0" borderId="1" xfId="0" applyFont="1" applyFill="1" applyBorder="1" applyAlignment="1" applyProtection="1">
      <alignment wrapText="1"/>
    </xf>
    <xf numFmtId="0" fontId="7" fillId="0" borderId="0" xfId="0" applyFont="1" applyFill="1" applyBorder="1" applyAlignment="1" applyProtection="1">
      <alignment horizontal="center" wrapText="1"/>
    </xf>
    <xf numFmtId="0" fontId="7" fillId="0" borderId="0" xfId="0" applyFont="1" applyFill="1" applyAlignment="1" applyProtection="1">
      <alignment vertical="center" wrapText="1"/>
    </xf>
    <xf numFmtId="0" fontId="7" fillId="0" borderId="1" xfId="0" applyFont="1" applyFill="1" applyBorder="1" applyAlignment="1" applyProtection="1">
      <alignment horizontal="center" vertical="center" wrapText="1"/>
    </xf>
    <xf numFmtId="0" fontId="7" fillId="0" borderId="0" xfId="0" applyFont="1" applyFill="1" applyBorder="1" applyAlignment="1" applyProtection="1">
      <alignment horizontal="center" wrapText="1"/>
    </xf>
    <xf numFmtId="164" fontId="3" fillId="0" borderId="0" xfId="0" applyNumberFormat="1" applyFont="1" applyFill="1" applyAlignment="1" applyProtection="1">
      <alignment vertical="center" wrapText="1"/>
    </xf>
    <xf numFmtId="164" fontId="10" fillId="0" borderId="0" xfId="0" applyNumberFormat="1" applyFont="1" applyFill="1" applyAlignment="1" applyProtection="1">
      <alignment horizontal="left" vertical="top" wrapText="1"/>
    </xf>
    <xf numFmtId="0" fontId="3" fillId="0" borderId="0" xfId="0" applyFont="1" applyFill="1" applyAlignment="1" applyProtection="1">
      <alignment horizontal="center" vertical="top" wrapText="1"/>
    </xf>
    <xf numFmtId="164" fontId="3" fillId="0" borderId="14" xfId="0" applyNumberFormat="1" applyFont="1" applyFill="1" applyBorder="1" applyAlignment="1" applyProtection="1">
      <alignment horizontal="center" vertical="center" wrapText="1"/>
    </xf>
    <xf numFmtId="0" fontId="10" fillId="0" borderId="0" xfId="0" applyFont="1" applyFill="1" applyAlignment="1" applyProtection="1">
      <alignment horizontal="left" vertical="top" wrapText="1"/>
    </xf>
    <xf numFmtId="14" fontId="7" fillId="0" borderId="0" xfId="0" applyNumberFormat="1" applyFont="1" applyFill="1" applyAlignment="1" applyProtection="1">
      <alignment wrapText="1"/>
    </xf>
    <xf numFmtId="164" fontId="10" fillId="0" borderId="0" xfId="0" applyNumberFormat="1" applyFont="1" applyFill="1" applyAlignment="1" applyProtection="1">
      <alignment vertical="center" wrapText="1"/>
    </xf>
    <xf numFmtId="0" fontId="3" fillId="0" borderId="0" xfId="0" applyFont="1" applyFill="1" applyAlignment="1" applyProtection="1">
      <alignment horizontal="justify" vertical="center" wrapText="1"/>
    </xf>
    <xf numFmtId="164" fontId="7" fillId="0" borderId="0" xfId="0" applyNumberFormat="1" applyFont="1" applyFill="1" applyAlignment="1" applyProtection="1">
      <alignment vertical="center" wrapText="1"/>
    </xf>
    <xf numFmtId="0" fontId="11" fillId="7" borderId="0" xfId="0" applyFont="1" applyFill="1" applyAlignment="1" applyProtection="1">
      <alignment horizontal="justify" vertical="center"/>
    </xf>
    <xf numFmtId="164" fontId="3" fillId="0" borderId="0" xfId="0" applyNumberFormat="1" applyFont="1" applyFill="1" applyAlignment="1" applyProtection="1">
      <alignment vertical="center"/>
    </xf>
    <xf numFmtId="0" fontId="12" fillId="0" borderId="0" xfId="0" applyFont="1" applyFill="1" applyAlignment="1" applyProtection="1">
      <alignment horizontal="justify" vertical="center" wrapText="1"/>
    </xf>
    <xf numFmtId="0" fontId="12" fillId="0" borderId="0" xfId="0" applyFont="1" applyFill="1" applyAlignment="1" applyProtection="1">
      <alignment vertical="center" wrapText="1"/>
    </xf>
  </cellXfs>
  <cellStyles count="3">
    <cellStyle name="Гиперссылка" xfId="2" builtinId="8"/>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376"/>
  <sheetViews>
    <sheetView tabSelected="1" view="pageBreakPreview" zoomScale="60" zoomScaleNormal="50" workbookViewId="0">
      <pane ySplit="6" topLeftCell="A345" activePane="bottomLeft" state="frozen"/>
      <selection pane="bottomLeft" activeCell="N368" sqref="N368"/>
    </sheetView>
  </sheetViews>
  <sheetFormatPr defaultColWidth="9.109375" defaultRowHeight="15.6" x14ac:dyDescent="0.3"/>
  <cols>
    <col min="1" max="1" width="45.33203125" style="189" customWidth="1"/>
    <col min="2" max="2" width="18.33203125" style="6" customWidth="1"/>
    <col min="3" max="3" width="19.109375" style="6" customWidth="1"/>
    <col min="4" max="4" width="18.5546875" style="6" customWidth="1"/>
    <col min="5" max="5" width="16.88671875" style="6" customWidth="1"/>
    <col min="6" max="6" width="19.6640625" style="6" customWidth="1"/>
    <col min="7" max="7" width="17.6640625" style="6" customWidth="1"/>
    <col min="8" max="8" width="16.88671875" style="6" customWidth="1"/>
    <col min="9" max="9" width="18" style="6" customWidth="1"/>
    <col min="10" max="10" width="16.5546875" style="6" customWidth="1"/>
    <col min="11" max="11" width="15.44140625" style="6" customWidth="1"/>
    <col min="12" max="12" width="18.44140625" style="6" customWidth="1"/>
    <col min="13" max="13" width="16" style="6" customWidth="1"/>
    <col min="14" max="14" width="16.33203125" style="6" customWidth="1"/>
    <col min="15" max="15" width="16" style="6" customWidth="1"/>
    <col min="16" max="16" width="15.6640625" style="6" customWidth="1"/>
    <col min="17" max="17" width="15.44140625" style="6" customWidth="1"/>
    <col min="18" max="18" width="16.88671875" style="6" customWidth="1"/>
    <col min="19" max="19" width="16.5546875" style="6" customWidth="1"/>
    <col min="20" max="20" width="16.33203125" style="182" customWidth="1"/>
    <col min="21" max="21" width="16" style="182" customWidth="1"/>
    <col min="22" max="23" width="15.109375" style="182" customWidth="1"/>
    <col min="24" max="24" width="16" style="182" customWidth="1"/>
    <col min="25" max="25" width="15.6640625" style="182" customWidth="1"/>
    <col min="26" max="26" width="16.5546875" style="182" customWidth="1"/>
    <col min="27" max="27" width="13.6640625" style="182" customWidth="1"/>
    <col min="28" max="28" width="15.109375" style="182" customWidth="1"/>
    <col min="29" max="29" width="15.44140625" style="182" customWidth="1"/>
    <col min="30" max="30" width="16" style="182" customWidth="1"/>
    <col min="31" max="31" width="20.5546875" style="182" customWidth="1"/>
    <col min="32" max="32" width="46.109375" style="188" customWidth="1"/>
    <col min="33" max="33" width="19.6640625" style="6" customWidth="1"/>
    <col min="34" max="34" width="13.6640625" style="6" bestFit="1" customWidth="1"/>
    <col min="35" max="35" width="12.44140625" style="6" bestFit="1" customWidth="1"/>
    <col min="36" max="16384" width="9.109375" style="6"/>
  </cols>
  <sheetData>
    <row r="1" spans="1:35" s="3" customFormat="1" ht="30.75" customHeight="1" x14ac:dyDescent="0.3">
      <c r="A1" s="1" t="s">
        <v>0</v>
      </c>
      <c r="B1" s="1"/>
      <c r="C1" s="1"/>
      <c r="D1" s="1"/>
      <c r="E1" s="1"/>
      <c r="F1" s="1"/>
      <c r="G1" s="1"/>
      <c r="H1" s="1"/>
      <c r="I1" s="1"/>
      <c r="J1" s="1"/>
      <c r="K1" s="1"/>
      <c r="L1" s="1"/>
      <c r="M1" s="1"/>
      <c r="N1" s="1"/>
      <c r="O1" s="1"/>
      <c r="P1" s="2"/>
      <c r="Q1" s="2"/>
      <c r="R1" s="2"/>
      <c r="S1" s="2"/>
      <c r="T1" s="2"/>
      <c r="U1" s="2"/>
      <c r="V1" s="2"/>
      <c r="W1" s="2"/>
      <c r="X1" s="2"/>
      <c r="Y1" s="2"/>
      <c r="Z1" s="2"/>
      <c r="AA1" s="2"/>
      <c r="AB1" s="2"/>
      <c r="AC1" s="2"/>
      <c r="AD1" s="2"/>
      <c r="AG1" s="4" t="s">
        <v>1</v>
      </c>
    </row>
    <row r="2" spans="1:35" s="3" customFormat="1" ht="25.5" customHeight="1" x14ac:dyDescent="0.3">
      <c r="A2" s="1" t="s">
        <v>2</v>
      </c>
      <c r="B2" s="1"/>
      <c r="C2" s="1"/>
      <c r="D2" s="1"/>
      <c r="E2" s="1"/>
      <c r="F2" s="1"/>
      <c r="G2" s="1"/>
      <c r="H2" s="1"/>
      <c r="I2" s="1"/>
      <c r="J2" s="1"/>
      <c r="K2" s="1"/>
      <c r="L2" s="1"/>
      <c r="M2" s="1"/>
      <c r="N2" s="1"/>
      <c r="O2" s="1"/>
      <c r="P2" s="2"/>
      <c r="Q2" s="2"/>
      <c r="R2" s="2"/>
      <c r="S2" s="2"/>
      <c r="T2" s="2"/>
      <c r="U2" s="2"/>
      <c r="V2" s="2"/>
      <c r="W2" s="2"/>
      <c r="X2" s="2"/>
      <c r="Y2" s="2"/>
      <c r="Z2" s="2"/>
      <c r="AA2" s="2"/>
      <c r="AB2" s="2"/>
      <c r="AC2" s="2"/>
      <c r="AD2" s="2"/>
    </row>
    <row r="3" spans="1:35" ht="18.75" customHeight="1" x14ac:dyDescent="0.3">
      <c r="A3" s="5"/>
      <c r="B3" s="5"/>
      <c r="C3" s="5"/>
      <c r="D3" s="5"/>
      <c r="E3" s="5"/>
      <c r="F3" s="5"/>
      <c r="G3" s="5"/>
      <c r="H3" s="5"/>
      <c r="I3" s="5"/>
      <c r="J3" s="5"/>
      <c r="K3" s="5"/>
      <c r="L3" s="5"/>
      <c r="M3" s="5"/>
      <c r="N3" s="5"/>
      <c r="T3" s="6"/>
      <c r="U3" s="6"/>
      <c r="V3" s="6"/>
      <c r="W3" s="6"/>
      <c r="X3" s="6"/>
      <c r="Y3" s="6"/>
      <c r="Z3" s="6"/>
      <c r="AA3" s="6"/>
      <c r="AB3" s="6"/>
      <c r="AC3" s="6"/>
      <c r="AD3" s="6"/>
      <c r="AE3" s="6"/>
      <c r="AF3" s="6"/>
    </row>
    <row r="4" spans="1:35" s="12" customFormat="1" ht="18.75" customHeight="1" x14ac:dyDescent="0.3">
      <c r="A4" s="7" t="s">
        <v>3</v>
      </c>
      <c r="B4" s="8" t="s">
        <v>4</v>
      </c>
      <c r="C4" s="8" t="s">
        <v>4</v>
      </c>
      <c r="D4" s="8" t="s">
        <v>5</v>
      </c>
      <c r="E4" s="8" t="s">
        <v>6</v>
      </c>
      <c r="F4" s="9" t="s">
        <v>7</v>
      </c>
      <c r="G4" s="10"/>
      <c r="H4" s="9" t="s">
        <v>8</v>
      </c>
      <c r="I4" s="10"/>
      <c r="J4" s="9" t="s">
        <v>9</v>
      </c>
      <c r="K4" s="10"/>
      <c r="L4" s="9" t="s">
        <v>10</v>
      </c>
      <c r="M4" s="10"/>
      <c r="N4" s="9" t="s">
        <v>11</v>
      </c>
      <c r="O4" s="10"/>
      <c r="P4" s="9" t="s">
        <v>12</v>
      </c>
      <c r="Q4" s="10"/>
      <c r="R4" s="9" t="s">
        <v>13</v>
      </c>
      <c r="S4" s="10"/>
      <c r="T4" s="9" t="s">
        <v>14</v>
      </c>
      <c r="U4" s="10"/>
      <c r="V4" s="9" t="s">
        <v>15</v>
      </c>
      <c r="W4" s="10"/>
      <c r="X4" s="9" t="s">
        <v>16</v>
      </c>
      <c r="Y4" s="10"/>
      <c r="Z4" s="9" t="s">
        <v>17</v>
      </c>
      <c r="AA4" s="10"/>
      <c r="AB4" s="9" t="s">
        <v>18</v>
      </c>
      <c r="AC4" s="10"/>
      <c r="AD4" s="9" t="s">
        <v>19</v>
      </c>
      <c r="AE4" s="10"/>
      <c r="AF4" s="11" t="s">
        <v>20</v>
      </c>
    </row>
    <row r="5" spans="1:35" s="12" customFormat="1" ht="18.75" customHeight="1" x14ac:dyDescent="0.3">
      <c r="A5" s="7"/>
      <c r="B5" s="13"/>
      <c r="C5" s="13"/>
      <c r="D5" s="13"/>
      <c r="E5" s="13"/>
      <c r="F5" s="14"/>
      <c r="G5" s="15"/>
      <c r="H5" s="14"/>
      <c r="I5" s="15"/>
      <c r="J5" s="14"/>
      <c r="K5" s="15"/>
      <c r="L5" s="14"/>
      <c r="M5" s="15"/>
      <c r="N5" s="14"/>
      <c r="O5" s="15"/>
      <c r="P5" s="14"/>
      <c r="Q5" s="15"/>
      <c r="R5" s="14"/>
      <c r="S5" s="15"/>
      <c r="T5" s="14"/>
      <c r="U5" s="15"/>
      <c r="V5" s="14"/>
      <c r="W5" s="15"/>
      <c r="X5" s="14"/>
      <c r="Y5" s="15"/>
      <c r="Z5" s="14"/>
      <c r="AA5" s="15"/>
      <c r="AB5" s="14"/>
      <c r="AC5" s="15"/>
      <c r="AD5" s="14"/>
      <c r="AE5" s="15"/>
      <c r="AF5" s="11"/>
    </row>
    <row r="6" spans="1:35" s="20" customFormat="1" ht="43.5" customHeight="1" x14ac:dyDescent="0.3">
      <c r="A6" s="7"/>
      <c r="B6" s="16">
        <v>2020</v>
      </c>
      <c r="C6" s="17">
        <v>43983</v>
      </c>
      <c r="D6" s="17">
        <v>43983</v>
      </c>
      <c r="E6" s="17">
        <v>43983</v>
      </c>
      <c r="F6" s="18" t="s">
        <v>21</v>
      </c>
      <c r="G6" s="18" t="s">
        <v>22</v>
      </c>
      <c r="H6" s="19" t="s">
        <v>23</v>
      </c>
      <c r="I6" s="19" t="s">
        <v>24</v>
      </c>
      <c r="J6" s="19" t="s">
        <v>23</v>
      </c>
      <c r="K6" s="19" t="s">
        <v>24</v>
      </c>
      <c r="L6" s="19" t="s">
        <v>23</v>
      </c>
      <c r="M6" s="19" t="s">
        <v>24</v>
      </c>
      <c r="N6" s="19" t="s">
        <v>23</v>
      </c>
      <c r="O6" s="19" t="s">
        <v>24</v>
      </c>
      <c r="P6" s="19" t="s">
        <v>23</v>
      </c>
      <c r="Q6" s="19" t="s">
        <v>24</v>
      </c>
      <c r="R6" s="19" t="s">
        <v>23</v>
      </c>
      <c r="S6" s="19" t="s">
        <v>24</v>
      </c>
      <c r="T6" s="19" t="s">
        <v>23</v>
      </c>
      <c r="U6" s="19" t="s">
        <v>24</v>
      </c>
      <c r="V6" s="19" t="s">
        <v>23</v>
      </c>
      <c r="W6" s="19" t="s">
        <v>24</v>
      </c>
      <c r="X6" s="19" t="s">
        <v>23</v>
      </c>
      <c r="Y6" s="19" t="s">
        <v>24</v>
      </c>
      <c r="Z6" s="19" t="s">
        <v>23</v>
      </c>
      <c r="AA6" s="19" t="s">
        <v>24</v>
      </c>
      <c r="AB6" s="19" t="s">
        <v>23</v>
      </c>
      <c r="AC6" s="19" t="s">
        <v>24</v>
      </c>
      <c r="AD6" s="19" t="s">
        <v>23</v>
      </c>
      <c r="AE6" s="19" t="s">
        <v>24</v>
      </c>
      <c r="AF6" s="11"/>
    </row>
    <row r="7" spans="1:35" s="23" customFormat="1" ht="24.75" customHeight="1" x14ac:dyDescent="0.3">
      <c r="A7" s="21">
        <v>1</v>
      </c>
      <c r="B7" s="21">
        <v>2</v>
      </c>
      <c r="C7" s="21">
        <v>3</v>
      </c>
      <c r="D7" s="21">
        <v>4</v>
      </c>
      <c r="E7" s="21">
        <v>5</v>
      </c>
      <c r="F7" s="21">
        <v>6</v>
      </c>
      <c r="G7" s="21">
        <v>7</v>
      </c>
      <c r="H7" s="21">
        <v>8</v>
      </c>
      <c r="I7" s="21">
        <v>9</v>
      </c>
      <c r="J7" s="21">
        <v>10</v>
      </c>
      <c r="K7" s="21">
        <v>11</v>
      </c>
      <c r="L7" s="21">
        <v>12</v>
      </c>
      <c r="M7" s="21">
        <v>13</v>
      </c>
      <c r="N7" s="21">
        <v>14</v>
      </c>
      <c r="O7" s="21">
        <v>15</v>
      </c>
      <c r="P7" s="21">
        <v>16</v>
      </c>
      <c r="Q7" s="21">
        <v>17</v>
      </c>
      <c r="R7" s="21">
        <v>18</v>
      </c>
      <c r="S7" s="21">
        <v>19</v>
      </c>
      <c r="T7" s="21">
        <v>20</v>
      </c>
      <c r="U7" s="21">
        <v>21</v>
      </c>
      <c r="V7" s="21">
        <v>22</v>
      </c>
      <c r="W7" s="21">
        <v>23</v>
      </c>
      <c r="X7" s="21">
        <v>24</v>
      </c>
      <c r="Y7" s="21">
        <v>25</v>
      </c>
      <c r="Z7" s="21">
        <v>26</v>
      </c>
      <c r="AA7" s="21">
        <v>27</v>
      </c>
      <c r="AB7" s="21">
        <v>28</v>
      </c>
      <c r="AC7" s="21">
        <v>29</v>
      </c>
      <c r="AD7" s="21">
        <v>30</v>
      </c>
      <c r="AE7" s="21">
        <v>31</v>
      </c>
      <c r="AF7" s="22">
        <v>32</v>
      </c>
    </row>
    <row r="8" spans="1:35" s="30" customFormat="1" ht="32.25" customHeight="1" x14ac:dyDescent="0.3">
      <c r="A8" s="24" t="s">
        <v>25</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6"/>
      <c r="AE8" s="27"/>
      <c r="AF8" s="28"/>
      <c r="AG8" s="29"/>
      <c r="AH8" s="29"/>
      <c r="AI8" s="29"/>
    </row>
    <row r="9" spans="1:35" s="35" customFormat="1" ht="26.25" customHeight="1" x14ac:dyDescent="0.3">
      <c r="A9" s="31" t="s">
        <v>26</v>
      </c>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3"/>
      <c r="AF9" s="34"/>
      <c r="AG9" s="29"/>
      <c r="AH9" s="29"/>
      <c r="AI9" s="29"/>
    </row>
    <row r="10" spans="1:35" s="35" customFormat="1" ht="18" x14ac:dyDescent="0.3">
      <c r="A10" s="36" t="s">
        <v>27</v>
      </c>
      <c r="B10" s="37">
        <f>H10+J10+L10+N10+P10+R10+T10+V10+X10+Z10+AB10+AD10</f>
        <v>5360</v>
      </c>
      <c r="C10" s="27">
        <f>SUM(C11:C14)</f>
        <v>2357.8000000000002</v>
      </c>
      <c r="D10" s="27">
        <f t="shared" ref="D10:E10" si="0">SUM(D11:D14)</f>
        <v>1282.8000000000002</v>
      </c>
      <c r="E10" s="27">
        <f t="shared" si="0"/>
        <v>1282.8000000000002</v>
      </c>
      <c r="F10" s="38">
        <f>E10/B10*100</f>
        <v>23.932835820895527</v>
      </c>
      <c r="G10" s="38">
        <f>E10/C10*100</f>
        <v>54.406650267198245</v>
      </c>
      <c r="H10" s="27">
        <f>SUM(H11:H14)</f>
        <v>550</v>
      </c>
      <c r="I10" s="27">
        <f t="shared" ref="I10:AE10" si="1">SUM(I11:I14)</f>
        <v>182.3</v>
      </c>
      <c r="J10" s="27">
        <f t="shared" si="1"/>
        <v>754.3</v>
      </c>
      <c r="K10" s="27">
        <f t="shared" si="1"/>
        <v>128</v>
      </c>
      <c r="L10" s="27">
        <f t="shared" si="1"/>
        <v>829</v>
      </c>
      <c r="M10" s="27">
        <f t="shared" si="1"/>
        <v>0</v>
      </c>
      <c r="N10" s="27">
        <f t="shared" si="1"/>
        <v>24.5</v>
      </c>
      <c r="O10" s="27">
        <f t="shared" si="1"/>
        <v>664.2</v>
      </c>
      <c r="P10" s="27">
        <f t="shared" si="1"/>
        <v>200</v>
      </c>
      <c r="Q10" s="27">
        <f t="shared" si="1"/>
        <v>240</v>
      </c>
      <c r="R10" s="27">
        <f t="shared" si="1"/>
        <v>545</v>
      </c>
      <c r="S10" s="27">
        <f t="shared" si="1"/>
        <v>68.3</v>
      </c>
      <c r="T10" s="27">
        <f t="shared" si="1"/>
        <v>0</v>
      </c>
      <c r="U10" s="27">
        <f t="shared" si="1"/>
        <v>0</v>
      </c>
      <c r="V10" s="27">
        <f t="shared" si="1"/>
        <v>800</v>
      </c>
      <c r="W10" s="27">
        <f t="shared" si="1"/>
        <v>0</v>
      </c>
      <c r="X10" s="27">
        <f t="shared" si="1"/>
        <v>0</v>
      </c>
      <c r="Y10" s="27">
        <f t="shared" si="1"/>
        <v>0</v>
      </c>
      <c r="Z10" s="27">
        <f t="shared" si="1"/>
        <v>20</v>
      </c>
      <c r="AA10" s="27">
        <f t="shared" si="1"/>
        <v>0</v>
      </c>
      <c r="AB10" s="27">
        <f t="shared" si="1"/>
        <v>1528.5</v>
      </c>
      <c r="AC10" s="27">
        <f t="shared" si="1"/>
        <v>0</v>
      </c>
      <c r="AD10" s="27">
        <f t="shared" si="1"/>
        <v>108.7</v>
      </c>
      <c r="AE10" s="27">
        <f t="shared" si="1"/>
        <v>0</v>
      </c>
      <c r="AF10" s="34"/>
      <c r="AG10" s="29"/>
      <c r="AH10" s="29"/>
      <c r="AI10" s="29"/>
    </row>
    <row r="11" spans="1:35" s="35" customFormat="1" ht="18" x14ac:dyDescent="0.35">
      <c r="A11" s="39" t="s">
        <v>28</v>
      </c>
      <c r="B11" s="40">
        <f>B17+B23+B35+B29</f>
        <v>0</v>
      </c>
      <c r="C11" s="40">
        <f t="shared" ref="C11:E11" si="2">C17+C23+C35+C29</f>
        <v>0</v>
      </c>
      <c r="D11" s="40">
        <f t="shared" si="2"/>
        <v>0</v>
      </c>
      <c r="E11" s="40">
        <f t="shared" si="2"/>
        <v>0</v>
      </c>
      <c r="F11" s="41" t="e">
        <f>E11/B11*100</f>
        <v>#DIV/0!</v>
      </c>
      <c r="G11" s="41" t="e">
        <f t="shared" ref="G11:G13" si="3">E11/C11*100</f>
        <v>#DIV/0!</v>
      </c>
      <c r="H11" s="40">
        <f t="shared" ref="H11:AE14" si="4">H17+H23+H35+H29</f>
        <v>0</v>
      </c>
      <c r="I11" s="40">
        <f t="shared" si="4"/>
        <v>0</v>
      </c>
      <c r="J11" s="40">
        <f t="shared" si="4"/>
        <v>0</v>
      </c>
      <c r="K11" s="40">
        <f t="shared" si="4"/>
        <v>0</v>
      </c>
      <c r="L11" s="40">
        <f t="shared" si="4"/>
        <v>0</v>
      </c>
      <c r="M11" s="40">
        <f t="shared" si="4"/>
        <v>0</v>
      </c>
      <c r="N11" s="40">
        <f t="shared" si="4"/>
        <v>0</v>
      </c>
      <c r="O11" s="40">
        <f t="shared" si="4"/>
        <v>0</v>
      </c>
      <c r="P11" s="40">
        <f t="shared" si="4"/>
        <v>0</v>
      </c>
      <c r="Q11" s="40">
        <f t="shared" si="4"/>
        <v>0</v>
      </c>
      <c r="R11" s="40">
        <f t="shared" si="4"/>
        <v>0</v>
      </c>
      <c r="S11" s="40">
        <f t="shared" si="4"/>
        <v>0</v>
      </c>
      <c r="T11" s="40">
        <f t="shared" si="4"/>
        <v>0</v>
      </c>
      <c r="U11" s="40">
        <f t="shared" si="4"/>
        <v>0</v>
      </c>
      <c r="V11" s="40">
        <f t="shared" si="4"/>
        <v>0</v>
      </c>
      <c r="W11" s="40">
        <f t="shared" si="4"/>
        <v>0</v>
      </c>
      <c r="X11" s="40">
        <f t="shared" si="4"/>
        <v>0</v>
      </c>
      <c r="Y11" s="40">
        <f t="shared" si="4"/>
        <v>0</v>
      </c>
      <c r="Z11" s="40">
        <f t="shared" si="4"/>
        <v>0</v>
      </c>
      <c r="AA11" s="40">
        <f t="shared" si="4"/>
        <v>0</v>
      </c>
      <c r="AB11" s="40">
        <f t="shared" si="4"/>
        <v>0</v>
      </c>
      <c r="AC11" s="40">
        <f t="shared" si="4"/>
        <v>0</v>
      </c>
      <c r="AD11" s="40">
        <f t="shared" si="4"/>
        <v>0</v>
      </c>
      <c r="AE11" s="40">
        <f t="shared" si="4"/>
        <v>0</v>
      </c>
      <c r="AF11" s="34"/>
      <c r="AG11" s="29"/>
      <c r="AH11" s="29"/>
      <c r="AI11" s="29"/>
    </row>
    <row r="12" spans="1:35" s="35" customFormat="1" ht="18" x14ac:dyDescent="0.35">
      <c r="A12" s="39" t="s">
        <v>29</v>
      </c>
      <c r="B12" s="40">
        <f>B18+B24+B36+B30</f>
        <v>1860</v>
      </c>
      <c r="C12" s="40">
        <f>C18+C24+C36+C30</f>
        <v>1000.8</v>
      </c>
      <c r="D12" s="40">
        <f>D18+D24+D36+D30</f>
        <v>528.20000000000005</v>
      </c>
      <c r="E12" s="40">
        <f>E18+E24+E36+E30</f>
        <v>528.20000000000005</v>
      </c>
      <c r="F12" s="42">
        <f>E12/B12*100</f>
        <v>28.397849462365592</v>
      </c>
      <c r="G12" s="42">
        <f t="shared" si="3"/>
        <v>52.777777777777793</v>
      </c>
      <c r="H12" s="40">
        <f t="shared" si="4"/>
        <v>550</v>
      </c>
      <c r="I12" s="40">
        <f t="shared" si="4"/>
        <v>182.3</v>
      </c>
      <c r="J12" s="40">
        <f t="shared" si="4"/>
        <v>144.30000000000001</v>
      </c>
      <c r="K12" s="40">
        <f t="shared" si="4"/>
        <v>128</v>
      </c>
      <c r="L12" s="40">
        <f t="shared" si="4"/>
        <v>82</v>
      </c>
      <c r="M12" s="40">
        <f t="shared" si="4"/>
        <v>0</v>
      </c>
      <c r="N12" s="40">
        <f t="shared" si="4"/>
        <v>24.5</v>
      </c>
      <c r="O12" s="40">
        <f t="shared" si="4"/>
        <v>149.6</v>
      </c>
      <c r="P12" s="40">
        <f t="shared" si="4"/>
        <v>200</v>
      </c>
      <c r="Q12" s="40">
        <f t="shared" si="4"/>
        <v>0</v>
      </c>
      <c r="R12" s="40">
        <f t="shared" si="4"/>
        <v>545</v>
      </c>
      <c r="S12" s="40">
        <f t="shared" si="4"/>
        <v>68.3</v>
      </c>
      <c r="T12" s="40">
        <f t="shared" si="4"/>
        <v>0</v>
      </c>
      <c r="U12" s="40">
        <f t="shared" si="4"/>
        <v>0</v>
      </c>
      <c r="V12" s="40">
        <f t="shared" si="4"/>
        <v>0</v>
      </c>
      <c r="W12" s="40">
        <f t="shared" si="4"/>
        <v>0</v>
      </c>
      <c r="X12" s="40">
        <f t="shared" si="4"/>
        <v>0</v>
      </c>
      <c r="Y12" s="40">
        <f t="shared" si="4"/>
        <v>0</v>
      </c>
      <c r="Z12" s="40">
        <f t="shared" si="4"/>
        <v>20</v>
      </c>
      <c r="AA12" s="40">
        <f t="shared" si="4"/>
        <v>0</v>
      </c>
      <c r="AB12" s="40">
        <f t="shared" si="4"/>
        <v>185.5</v>
      </c>
      <c r="AC12" s="40">
        <f t="shared" si="4"/>
        <v>0</v>
      </c>
      <c r="AD12" s="40">
        <f t="shared" si="4"/>
        <v>108.7</v>
      </c>
      <c r="AE12" s="40">
        <f t="shared" si="4"/>
        <v>0</v>
      </c>
      <c r="AF12" s="34"/>
      <c r="AG12" s="29"/>
      <c r="AH12" s="29"/>
      <c r="AI12" s="29"/>
    </row>
    <row r="13" spans="1:35" s="35" customFormat="1" ht="18" x14ac:dyDescent="0.35">
      <c r="A13" s="39" t="s">
        <v>30</v>
      </c>
      <c r="B13" s="40">
        <f t="shared" ref="B13:E14" si="5">B19+B25+B37+B31</f>
        <v>0</v>
      </c>
      <c r="C13" s="40">
        <f t="shared" si="5"/>
        <v>0</v>
      </c>
      <c r="D13" s="40">
        <f t="shared" si="5"/>
        <v>0</v>
      </c>
      <c r="E13" s="40">
        <f t="shared" si="5"/>
        <v>0</v>
      </c>
      <c r="F13" s="41" t="e">
        <f>E13/B13*100</f>
        <v>#DIV/0!</v>
      </c>
      <c r="G13" s="41" t="e">
        <f t="shared" si="3"/>
        <v>#DIV/0!</v>
      </c>
      <c r="H13" s="40">
        <f t="shared" si="4"/>
        <v>0</v>
      </c>
      <c r="I13" s="40">
        <f t="shared" si="4"/>
        <v>0</v>
      </c>
      <c r="J13" s="40">
        <f t="shared" si="4"/>
        <v>0</v>
      </c>
      <c r="K13" s="40">
        <f t="shared" si="4"/>
        <v>0</v>
      </c>
      <c r="L13" s="40">
        <f t="shared" si="4"/>
        <v>0</v>
      </c>
      <c r="M13" s="40">
        <f t="shared" si="4"/>
        <v>0</v>
      </c>
      <c r="N13" s="40">
        <f t="shared" si="4"/>
        <v>0</v>
      </c>
      <c r="O13" s="40">
        <f t="shared" si="4"/>
        <v>0</v>
      </c>
      <c r="P13" s="40">
        <f t="shared" si="4"/>
        <v>0</v>
      </c>
      <c r="Q13" s="40">
        <f t="shared" si="4"/>
        <v>0</v>
      </c>
      <c r="R13" s="40">
        <f t="shared" si="4"/>
        <v>0</v>
      </c>
      <c r="S13" s="40">
        <f t="shared" si="4"/>
        <v>0</v>
      </c>
      <c r="T13" s="40">
        <f t="shared" si="4"/>
        <v>0</v>
      </c>
      <c r="U13" s="40">
        <f t="shared" si="4"/>
        <v>0</v>
      </c>
      <c r="V13" s="40">
        <f t="shared" si="4"/>
        <v>0</v>
      </c>
      <c r="W13" s="40">
        <f t="shared" si="4"/>
        <v>0</v>
      </c>
      <c r="X13" s="40">
        <f t="shared" si="4"/>
        <v>0</v>
      </c>
      <c r="Y13" s="40">
        <f t="shared" si="4"/>
        <v>0</v>
      </c>
      <c r="Z13" s="40">
        <f t="shared" si="4"/>
        <v>0</v>
      </c>
      <c r="AA13" s="40">
        <f t="shared" si="4"/>
        <v>0</v>
      </c>
      <c r="AB13" s="40">
        <f t="shared" si="4"/>
        <v>0</v>
      </c>
      <c r="AC13" s="40">
        <f t="shared" si="4"/>
        <v>0</v>
      </c>
      <c r="AD13" s="40">
        <f t="shared" si="4"/>
        <v>0</v>
      </c>
      <c r="AE13" s="40">
        <f t="shared" si="4"/>
        <v>0</v>
      </c>
      <c r="AF13" s="34"/>
      <c r="AG13" s="29"/>
      <c r="AH13" s="29"/>
      <c r="AI13" s="29"/>
    </row>
    <row r="14" spans="1:35" s="35" customFormat="1" ht="18" x14ac:dyDescent="0.35">
      <c r="A14" s="39" t="s">
        <v>31</v>
      </c>
      <c r="B14" s="40">
        <f>B20+B26+B38+B32</f>
        <v>3500</v>
      </c>
      <c r="C14" s="40">
        <f>C20+C26+C38+C32</f>
        <v>1357</v>
      </c>
      <c r="D14" s="40">
        <f t="shared" si="5"/>
        <v>754.6</v>
      </c>
      <c r="E14" s="40">
        <f t="shared" si="5"/>
        <v>754.6</v>
      </c>
      <c r="F14" s="41">
        <f>E14/B14*100</f>
        <v>21.560000000000002</v>
      </c>
      <c r="G14" s="41">
        <f>E14/C14*100</f>
        <v>55.607958732498162</v>
      </c>
      <c r="H14" s="40">
        <f t="shared" si="4"/>
        <v>0</v>
      </c>
      <c r="I14" s="40">
        <f t="shared" si="4"/>
        <v>0</v>
      </c>
      <c r="J14" s="40">
        <f t="shared" si="4"/>
        <v>610</v>
      </c>
      <c r="K14" s="40">
        <f t="shared" si="4"/>
        <v>0</v>
      </c>
      <c r="L14" s="40">
        <f t="shared" si="4"/>
        <v>747</v>
      </c>
      <c r="M14" s="40">
        <f t="shared" si="4"/>
        <v>0</v>
      </c>
      <c r="N14" s="40">
        <f t="shared" si="4"/>
        <v>0</v>
      </c>
      <c r="O14" s="40">
        <f t="shared" si="4"/>
        <v>514.6</v>
      </c>
      <c r="P14" s="40">
        <f t="shared" si="4"/>
        <v>0</v>
      </c>
      <c r="Q14" s="40">
        <f t="shared" si="4"/>
        <v>240</v>
      </c>
      <c r="R14" s="40">
        <f t="shared" si="4"/>
        <v>0</v>
      </c>
      <c r="S14" s="40">
        <f t="shared" si="4"/>
        <v>0</v>
      </c>
      <c r="T14" s="40">
        <f t="shared" si="4"/>
        <v>0</v>
      </c>
      <c r="U14" s="40">
        <f t="shared" si="4"/>
        <v>0</v>
      </c>
      <c r="V14" s="40">
        <f t="shared" si="4"/>
        <v>800</v>
      </c>
      <c r="W14" s="40">
        <f t="shared" si="4"/>
        <v>0</v>
      </c>
      <c r="X14" s="40">
        <f t="shared" si="4"/>
        <v>0</v>
      </c>
      <c r="Y14" s="40">
        <f t="shared" si="4"/>
        <v>0</v>
      </c>
      <c r="Z14" s="40">
        <f t="shared" si="4"/>
        <v>0</v>
      </c>
      <c r="AA14" s="40">
        <f t="shared" si="4"/>
        <v>0</v>
      </c>
      <c r="AB14" s="40">
        <f t="shared" si="4"/>
        <v>1343</v>
      </c>
      <c r="AC14" s="40">
        <f t="shared" si="4"/>
        <v>0</v>
      </c>
      <c r="AD14" s="40">
        <f t="shared" si="4"/>
        <v>0</v>
      </c>
      <c r="AE14" s="40">
        <f t="shared" si="4"/>
        <v>0</v>
      </c>
      <c r="AF14" s="34"/>
      <c r="AG14" s="29"/>
      <c r="AH14" s="29"/>
      <c r="AI14" s="29"/>
    </row>
    <row r="15" spans="1:35" s="35" customFormat="1" ht="29.25" customHeight="1" x14ac:dyDescent="0.3">
      <c r="A15" s="43" t="s">
        <v>32</v>
      </c>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5"/>
      <c r="AF15" s="34"/>
      <c r="AG15" s="29"/>
      <c r="AH15" s="29"/>
      <c r="AI15" s="29"/>
    </row>
    <row r="16" spans="1:35" s="35" customFormat="1" ht="18" x14ac:dyDescent="0.3">
      <c r="A16" s="36" t="s">
        <v>27</v>
      </c>
      <c r="B16" s="37">
        <f>H16+J16+L16+N16+P16+R16+T16+V16+X16+Z16+AB16+AD16</f>
        <v>1129.5</v>
      </c>
      <c r="C16" s="37">
        <f>SUM(C17:C20)</f>
        <v>875.8</v>
      </c>
      <c r="D16" s="37">
        <f t="shared" ref="D16:E16" si="6">SUM(D17:D20)</f>
        <v>435.20000000000005</v>
      </c>
      <c r="E16" s="37">
        <f t="shared" si="6"/>
        <v>435.20000000000005</v>
      </c>
      <c r="F16" s="46">
        <f>E16/B16*100</f>
        <v>38.530323151837095</v>
      </c>
      <c r="G16" s="46">
        <f>E16/C16*100</f>
        <v>49.691710436172649</v>
      </c>
      <c r="H16" s="47">
        <f>SUM(H17:H20)</f>
        <v>550</v>
      </c>
      <c r="I16" s="47">
        <f t="shared" ref="I16:AE16" si="7">SUM(I17:I20)</f>
        <v>182.3</v>
      </c>
      <c r="J16" s="47">
        <f t="shared" si="7"/>
        <v>51.3</v>
      </c>
      <c r="K16" s="47">
        <f t="shared" si="7"/>
        <v>128</v>
      </c>
      <c r="L16" s="47">
        <f t="shared" si="7"/>
        <v>50</v>
      </c>
      <c r="M16" s="47">
        <f t="shared" si="7"/>
        <v>0</v>
      </c>
      <c r="N16" s="47">
        <f t="shared" si="7"/>
        <v>24.5</v>
      </c>
      <c r="O16" s="47">
        <f t="shared" si="7"/>
        <v>56.6</v>
      </c>
      <c r="P16" s="47">
        <f t="shared" si="7"/>
        <v>200</v>
      </c>
      <c r="Q16" s="47">
        <f t="shared" si="7"/>
        <v>0</v>
      </c>
      <c r="R16" s="47">
        <f t="shared" si="7"/>
        <v>55</v>
      </c>
      <c r="S16" s="47">
        <f t="shared" si="7"/>
        <v>68.3</v>
      </c>
      <c r="T16" s="47">
        <f t="shared" si="7"/>
        <v>0</v>
      </c>
      <c r="U16" s="47">
        <f t="shared" si="7"/>
        <v>0</v>
      </c>
      <c r="V16" s="47">
        <f t="shared" si="7"/>
        <v>0</v>
      </c>
      <c r="W16" s="47">
        <f t="shared" si="7"/>
        <v>0</v>
      </c>
      <c r="X16" s="47">
        <f t="shared" si="7"/>
        <v>0</v>
      </c>
      <c r="Y16" s="47">
        <f t="shared" si="7"/>
        <v>0</v>
      </c>
      <c r="Z16" s="47">
        <f t="shared" si="7"/>
        <v>20</v>
      </c>
      <c r="AA16" s="47">
        <f t="shared" si="7"/>
        <v>0</v>
      </c>
      <c r="AB16" s="47">
        <f t="shared" si="7"/>
        <v>70</v>
      </c>
      <c r="AC16" s="47">
        <f t="shared" si="7"/>
        <v>0</v>
      </c>
      <c r="AD16" s="47">
        <f t="shared" si="7"/>
        <v>108.7</v>
      </c>
      <c r="AE16" s="47">
        <f t="shared" si="7"/>
        <v>0</v>
      </c>
      <c r="AF16" s="34"/>
      <c r="AG16" s="29"/>
      <c r="AH16" s="29"/>
      <c r="AI16" s="29"/>
    </row>
    <row r="17" spans="1:35" s="35" customFormat="1" ht="18" x14ac:dyDescent="0.35">
      <c r="A17" s="39" t="s">
        <v>28</v>
      </c>
      <c r="B17" s="48">
        <f>H17+J17+L17+N17+P17+R17+T17+AD17+V17+X17+Z17+AB17</f>
        <v>0</v>
      </c>
      <c r="C17" s="48">
        <f>H17</f>
        <v>0</v>
      </c>
      <c r="D17" s="49"/>
      <c r="E17" s="48">
        <f>I17+K17+M17+O17+Q17+S17+U17+W17+Y17+AA17+AC17+AE17</f>
        <v>0</v>
      </c>
      <c r="F17" s="50" t="e">
        <f>E17/B17*100</f>
        <v>#DIV/0!</v>
      </c>
      <c r="G17" s="50" t="e">
        <f>E17/C17*100</f>
        <v>#DIV/0!</v>
      </c>
      <c r="H17" s="47"/>
      <c r="I17" s="47"/>
      <c r="J17" s="47"/>
      <c r="K17" s="47"/>
      <c r="L17" s="47"/>
      <c r="M17" s="47"/>
      <c r="N17" s="47"/>
      <c r="O17" s="47"/>
      <c r="P17" s="47"/>
      <c r="Q17" s="47"/>
      <c r="R17" s="47"/>
      <c r="S17" s="47"/>
      <c r="T17" s="47"/>
      <c r="U17" s="47"/>
      <c r="V17" s="47"/>
      <c r="W17" s="47"/>
      <c r="X17" s="47"/>
      <c r="Y17" s="47"/>
      <c r="Z17" s="47"/>
      <c r="AA17" s="47"/>
      <c r="AB17" s="47"/>
      <c r="AC17" s="47"/>
      <c r="AD17" s="47"/>
      <c r="AE17" s="47"/>
      <c r="AF17" s="34"/>
      <c r="AG17" s="29"/>
      <c r="AH17" s="29"/>
      <c r="AI17" s="29"/>
    </row>
    <row r="18" spans="1:35" s="35" customFormat="1" ht="108" x14ac:dyDescent="0.35">
      <c r="A18" s="39" t="s">
        <v>29</v>
      </c>
      <c r="B18" s="51">
        <f>H18+J18+L18+N18+P18+R18+T18+AD18+V18+X18+Z18+AB18</f>
        <v>1129.5</v>
      </c>
      <c r="C18" s="51">
        <f>H18+J18+L18+N18+P18</f>
        <v>875.8</v>
      </c>
      <c r="D18" s="52">
        <f>E18</f>
        <v>435.20000000000005</v>
      </c>
      <c r="E18" s="51">
        <f>I18+K18+M18+O18+Q18+S18+U18+W18+Y18+AA18+AC18+AE18</f>
        <v>435.20000000000005</v>
      </c>
      <c r="F18" s="53">
        <f>E18/B18*100</f>
        <v>38.530323151837095</v>
      </c>
      <c r="G18" s="53">
        <f>E18/C18*100</f>
        <v>49.691710436172649</v>
      </c>
      <c r="H18" s="51">
        <v>550</v>
      </c>
      <c r="I18" s="51">
        <v>182.3</v>
      </c>
      <c r="J18" s="51">
        <v>51.3</v>
      </c>
      <c r="K18" s="51">
        <v>128</v>
      </c>
      <c r="L18" s="51">
        <v>50</v>
      </c>
      <c r="M18" s="51"/>
      <c r="N18" s="51">
        <v>24.5</v>
      </c>
      <c r="O18" s="54">
        <v>56.6</v>
      </c>
      <c r="P18" s="52">
        <v>200</v>
      </c>
      <c r="Q18" s="52"/>
      <c r="R18" s="52">
        <v>55</v>
      </c>
      <c r="S18" s="52">
        <v>68.3</v>
      </c>
      <c r="T18" s="52"/>
      <c r="U18" s="49"/>
      <c r="V18" s="49"/>
      <c r="W18" s="49"/>
      <c r="X18" s="49"/>
      <c r="Y18" s="49"/>
      <c r="Z18" s="49">
        <v>20</v>
      </c>
      <c r="AA18" s="49"/>
      <c r="AB18" s="49">
        <v>70</v>
      </c>
      <c r="AC18" s="49"/>
      <c r="AD18" s="49">
        <v>108.7</v>
      </c>
      <c r="AE18" s="47"/>
      <c r="AF18" s="34" t="s">
        <v>33</v>
      </c>
      <c r="AG18" s="29">
        <f>C18-E18</f>
        <v>440.59999999999991</v>
      </c>
      <c r="AH18" s="29"/>
      <c r="AI18" s="29"/>
    </row>
    <row r="19" spans="1:35" s="35" customFormat="1" ht="18" x14ac:dyDescent="0.35">
      <c r="A19" s="39" t="s">
        <v>30</v>
      </c>
      <c r="B19" s="48">
        <f>H19+J19+L19+N19+P19+R19+T19+AD19+V19+X19+Z19+AB19</f>
        <v>0</v>
      </c>
      <c r="C19" s="48">
        <f t="shared" ref="C19:C20" si="8">H19</f>
        <v>0</v>
      </c>
      <c r="D19" s="48"/>
      <c r="E19" s="48">
        <f t="shared" ref="E19:E20" si="9">I19+K19+M19+O19+Q19+S19+U19+W19+Y19+AA19+AC19+AE19</f>
        <v>0</v>
      </c>
      <c r="F19" s="50" t="e">
        <f>E19/B19*100</f>
        <v>#DIV/0!</v>
      </c>
      <c r="G19" s="50" t="e">
        <f>E19/C19*100</f>
        <v>#DIV/0!</v>
      </c>
      <c r="H19" s="47"/>
      <c r="I19" s="47"/>
      <c r="J19" s="47"/>
      <c r="K19" s="47"/>
      <c r="L19" s="47"/>
      <c r="M19" s="47"/>
      <c r="N19" s="47"/>
      <c r="O19" s="47"/>
      <c r="P19" s="47"/>
      <c r="Q19" s="47"/>
      <c r="R19" s="47"/>
      <c r="S19" s="47"/>
      <c r="T19" s="47"/>
      <c r="U19" s="47"/>
      <c r="V19" s="47"/>
      <c r="W19" s="47"/>
      <c r="X19" s="47"/>
      <c r="Y19" s="47"/>
      <c r="Z19" s="47"/>
      <c r="AA19" s="47"/>
      <c r="AB19" s="47"/>
      <c r="AC19" s="47"/>
      <c r="AD19" s="47"/>
      <c r="AE19" s="47"/>
      <c r="AF19" s="34"/>
      <c r="AG19" s="29"/>
      <c r="AH19" s="29"/>
      <c r="AI19" s="29"/>
    </row>
    <row r="20" spans="1:35" s="35" customFormat="1" ht="18" x14ac:dyDescent="0.35">
      <c r="A20" s="39" t="s">
        <v>31</v>
      </c>
      <c r="B20" s="48">
        <f>H20+J20+L20+N20+P20+R20+T20+AD20+V20+X20+Z20+AB20</f>
        <v>0</v>
      </c>
      <c r="C20" s="48">
        <f t="shared" si="8"/>
        <v>0</v>
      </c>
      <c r="D20" s="49"/>
      <c r="E20" s="48">
        <f t="shared" si="9"/>
        <v>0</v>
      </c>
      <c r="F20" s="50" t="e">
        <f>E20/B20*100</f>
        <v>#DIV/0!</v>
      </c>
      <c r="G20" s="50" t="e">
        <f>E20/C20*100</f>
        <v>#DIV/0!</v>
      </c>
      <c r="H20" s="47"/>
      <c r="I20" s="47"/>
      <c r="J20" s="47"/>
      <c r="K20" s="47"/>
      <c r="L20" s="47"/>
      <c r="M20" s="47"/>
      <c r="N20" s="47"/>
      <c r="O20" s="47"/>
      <c r="P20" s="47"/>
      <c r="Q20" s="47"/>
      <c r="R20" s="47"/>
      <c r="S20" s="47"/>
      <c r="T20" s="47"/>
      <c r="U20" s="47"/>
      <c r="V20" s="47"/>
      <c r="W20" s="47"/>
      <c r="X20" s="47"/>
      <c r="Y20" s="47"/>
      <c r="Z20" s="47"/>
      <c r="AA20" s="47"/>
      <c r="AB20" s="47"/>
      <c r="AC20" s="47"/>
      <c r="AD20" s="47"/>
      <c r="AE20" s="47"/>
      <c r="AF20" s="34"/>
      <c r="AG20" s="29"/>
      <c r="AH20" s="29"/>
      <c r="AI20" s="29"/>
    </row>
    <row r="21" spans="1:35" s="35" customFormat="1" ht="25.5" customHeight="1" x14ac:dyDescent="0.3">
      <c r="A21" s="43" t="s">
        <v>34</v>
      </c>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5"/>
      <c r="AF21" s="55" t="s">
        <v>35</v>
      </c>
      <c r="AG21" s="29"/>
      <c r="AH21" s="29"/>
      <c r="AI21" s="29"/>
    </row>
    <row r="22" spans="1:35" s="35" customFormat="1" ht="23.25" customHeight="1" x14ac:dyDescent="0.3">
      <c r="A22" s="36" t="s">
        <v>27</v>
      </c>
      <c r="B22" s="37">
        <f>H22+J22+L22+N22+P22+R22+T22+V22+X22+Z22+AB22+AD22</f>
        <v>730.5</v>
      </c>
      <c r="C22" s="37">
        <f>SUM(C23:C26)</f>
        <v>125</v>
      </c>
      <c r="D22" s="37">
        <f t="shared" ref="D22:E22" si="10">SUM(D23:D26)</f>
        <v>93</v>
      </c>
      <c r="E22" s="37">
        <f t="shared" si="10"/>
        <v>93</v>
      </c>
      <c r="F22" s="38">
        <f>E22/B22*100</f>
        <v>12.73100616016427</v>
      </c>
      <c r="G22" s="38">
        <f>E22/C22*100</f>
        <v>74.400000000000006</v>
      </c>
      <c r="H22" s="27">
        <f>SUM(H23:H26)</f>
        <v>0</v>
      </c>
      <c r="I22" s="27">
        <f t="shared" ref="I22:AE22" si="11">SUM(I23:I26)</f>
        <v>0</v>
      </c>
      <c r="J22" s="27">
        <f t="shared" si="11"/>
        <v>93</v>
      </c>
      <c r="K22" s="27">
        <f t="shared" si="11"/>
        <v>0</v>
      </c>
      <c r="L22" s="27">
        <f t="shared" si="11"/>
        <v>32</v>
      </c>
      <c r="M22" s="27">
        <f t="shared" si="11"/>
        <v>0</v>
      </c>
      <c r="N22" s="27">
        <f t="shared" si="11"/>
        <v>0</v>
      </c>
      <c r="O22" s="27">
        <f t="shared" si="11"/>
        <v>93</v>
      </c>
      <c r="P22" s="27">
        <f t="shared" si="11"/>
        <v>0</v>
      </c>
      <c r="Q22" s="27">
        <f t="shared" si="11"/>
        <v>0</v>
      </c>
      <c r="R22" s="27">
        <f t="shared" si="11"/>
        <v>490</v>
      </c>
      <c r="S22" s="27">
        <f t="shared" si="11"/>
        <v>0</v>
      </c>
      <c r="T22" s="27">
        <f t="shared" si="11"/>
        <v>0</v>
      </c>
      <c r="U22" s="27">
        <f t="shared" si="11"/>
        <v>0</v>
      </c>
      <c r="V22" s="27">
        <f t="shared" si="11"/>
        <v>0</v>
      </c>
      <c r="W22" s="27">
        <f t="shared" si="11"/>
        <v>0</v>
      </c>
      <c r="X22" s="27">
        <f t="shared" si="11"/>
        <v>0</v>
      </c>
      <c r="Y22" s="27">
        <f t="shared" si="11"/>
        <v>0</v>
      </c>
      <c r="Z22" s="27">
        <f t="shared" si="11"/>
        <v>0</v>
      </c>
      <c r="AA22" s="27">
        <f t="shared" si="11"/>
        <v>0</v>
      </c>
      <c r="AB22" s="27">
        <f t="shared" si="11"/>
        <v>115.5</v>
      </c>
      <c r="AC22" s="27">
        <f t="shared" si="11"/>
        <v>0</v>
      </c>
      <c r="AD22" s="27">
        <f t="shared" si="11"/>
        <v>0</v>
      </c>
      <c r="AE22" s="27">
        <f t="shared" si="11"/>
        <v>0</v>
      </c>
      <c r="AF22" s="56"/>
      <c r="AG22" s="29"/>
      <c r="AH22" s="29"/>
      <c r="AI22" s="29"/>
    </row>
    <row r="23" spans="1:35" s="35" customFormat="1" ht="23.25" customHeight="1" x14ac:dyDescent="0.35">
      <c r="A23" s="39" t="s">
        <v>28</v>
      </c>
      <c r="B23" s="48">
        <f>H23+J23+L23+N23+P23+R23+T23+V23+X23+Z23+AB23+AD23</f>
        <v>0</v>
      </c>
      <c r="C23" s="49">
        <f>H23</f>
        <v>0</v>
      </c>
      <c r="D23" s="49"/>
      <c r="E23" s="48">
        <f>I23+K23+M23+O23+Q23+S23+U23+W23+Y23+AA23+AC23+AE23</f>
        <v>0</v>
      </c>
      <c r="F23" s="41" t="e">
        <f>E23/B23*100</f>
        <v>#DIV/0!</v>
      </c>
      <c r="G23" s="41" t="e">
        <f>E23/C23*100</f>
        <v>#DIV/0!</v>
      </c>
      <c r="H23" s="27"/>
      <c r="I23" s="27"/>
      <c r="J23" s="27"/>
      <c r="K23" s="27"/>
      <c r="L23" s="27"/>
      <c r="M23" s="27"/>
      <c r="N23" s="27"/>
      <c r="O23" s="27"/>
      <c r="P23" s="27"/>
      <c r="Q23" s="27"/>
      <c r="R23" s="27"/>
      <c r="S23" s="27"/>
      <c r="T23" s="27"/>
      <c r="U23" s="27"/>
      <c r="V23" s="27"/>
      <c r="W23" s="27"/>
      <c r="X23" s="27"/>
      <c r="Y23" s="27"/>
      <c r="Z23" s="27"/>
      <c r="AA23" s="27"/>
      <c r="AB23" s="27"/>
      <c r="AC23" s="27"/>
      <c r="AD23" s="27"/>
      <c r="AE23" s="27"/>
      <c r="AF23" s="56"/>
      <c r="AG23" s="29"/>
      <c r="AH23" s="29"/>
      <c r="AI23" s="29"/>
    </row>
    <row r="24" spans="1:35" s="35" customFormat="1" ht="27.75" customHeight="1" x14ac:dyDescent="0.35">
      <c r="A24" s="39" t="s">
        <v>29</v>
      </c>
      <c r="B24" s="51">
        <f>H24+J24+L24+N24+P24+R24+T24+V24+X24+Z24+AB24+AD24</f>
        <v>730.5</v>
      </c>
      <c r="C24" s="51">
        <f>H24+J24+L24+N24+P24</f>
        <v>125</v>
      </c>
      <c r="D24" s="52">
        <f>E24</f>
        <v>93</v>
      </c>
      <c r="E24" s="51">
        <f>I24+K24+M24+O24+Q24+S24+U24+W24+Y24+AA24+AC24+AE24</f>
        <v>93</v>
      </c>
      <c r="F24" s="57">
        <f>E24/B24*100</f>
        <v>12.73100616016427</v>
      </c>
      <c r="G24" s="57">
        <f>E24/C24*100</f>
        <v>74.400000000000006</v>
      </c>
      <c r="H24" s="58"/>
      <c r="I24" s="58"/>
      <c r="J24" s="40">
        <v>93</v>
      </c>
      <c r="K24" s="40"/>
      <c r="L24" s="40">
        <v>32</v>
      </c>
      <c r="M24" s="40"/>
      <c r="N24" s="40"/>
      <c r="O24" s="40">
        <v>93</v>
      </c>
      <c r="P24" s="40"/>
      <c r="Q24" s="40"/>
      <c r="R24" s="40">
        <v>490</v>
      </c>
      <c r="S24" s="27"/>
      <c r="T24" s="27"/>
      <c r="U24" s="27"/>
      <c r="V24" s="27"/>
      <c r="W24" s="27"/>
      <c r="X24" s="27"/>
      <c r="Y24" s="27"/>
      <c r="Z24" s="27"/>
      <c r="AA24" s="27"/>
      <c r="AB24" s="40">
        <v>115.5</v>
      </c>
      <c r="AC24" s="27"/>
      <c r="AD24" s="27"/>
      <c r="AE24" s="27"/>
      <c r="AF24" s="59"/>
      <c r="AG24" s="29">
        <f>C24-E24</f>
        <v>32</v>
      </c>
      <c r="AH24" s="29"/>
      <c r="AI24" s="29"/>
    </row>
    <row r="25" spans="1:35" s="35" customFormat="1" ht="23.25" customHeight="1" x14ac:dyDescent="0.35">
      <c r="A25" s="39" t="s">
        <v>30</v>
      </c>
      <c r="B25" s="48">
        <f>H25+J25+L25+N25+P25+R25+T25+V25+X25+Z25+AB25+AD25</f>
        <v>0</v>
      </c>
      <c r="C25" s="49">
        <f t="shared" ref="C25:C26" si="12">H25</f>
        <v>0</v>
      </c>
      <c r="D25" s="49"/>
      <c r="E25" s="48">
        <f t="shared" ref="E25:E26" si="13">I25+K25+M25+O25+Q25+S25+U25+W25+Y25+AA25+AC25+AE25</f>
        <v>0</v>
      </c>
      <c r="F25" s="41" t="e">
        <f t="shared" ref="F25:F26" si="14">E25/B25*100</f>
        <v>#DIV/0!</v>
      </c>
      <c r="G25" s="41" t="e">
        <f t="shared" ref="G25:G26" si="15">E25/C25*100</f>
        <v>#DIV/0!</v>
      </c>
      <c r="H25" s="27"/>
      <c r="I25" s="27"/>
      <c r="J25" s="27"/>
      <c r="K25" s="27"/>
      <c r="L25" s="27"/>
      <c r="M25" s="27"/>
      <c r="N25" s="27"/>
      <c r="O25" s="27"/>
      <c r="P25" s="27"/>
      <c r="Q25" s="27"/>
      <c r="R25" s="27"/>
      <c r="S25" s="27"/>
      <c r="T25" s="27"/>
      <c r="U25" s="27"/>
      <c r="V25" s="27"/>
      <c r="W25" s="27"/>
      <c r="X25" s="27"/>
      <c r="Y25" s="27"/>
      <c r="Z25" s="27"/>
      <c r="AA25" s="27"/>
      <c r="AB25" s="27"/>
      <c r="AC25" s="27"/>
      <c r="AD25" s="27"/>
      <c r="AE25" s="27"/>
      <c r="AF25" s="34"/>
      <c r="AG25" s="29"/>
      <c r="AH25" s="29"/>
      <c r="AI25" s="29"/>
    </row>
    <row r="26" spans="1:35" s="35" customFormat="1" ht="23.25" customHeight="1" x14ac:dyDescent="0.35">
      <c r="A26" s="39" t="s">
        <v>31</v>
      </c>
      <c r="B26" s="48">
        <f>H26+J26+L26+N26+P26+R26+T26+V26+X26+Z26+AB26+AD26</f>
        <v>0</v>
      </c>
      <c r="C26" s="49">
        <f t="shared" si="12"/>
        <v>0</v>
      </c>
      <c r="D26" s="49"/>
      <c r="E26" s="48">
        <f t="shared" si="13"/>
        <v>0</v>
      </c>
      <c r="F26" s="41" t="e">
        <f t="shared" si="14"/>
        <v>#DIV/0!</v>
      </c>
      <c r="G26" s="41" t="e">
        <f t="shared" si="15"/>
        <v>#DIV/0!</v>
      </c>
      <c r="H26" s="27"/>
      <c r="I26" s="27"/>
      <c r="J26" s="27"/>
      <c r="K26" s="27"/>
      <c r="L26" s="27"/>
      <c r="M26" s="27"/>
      <c r="N26" s="27"/>
      <c r="O26" s="27"/>
      <c r="P26" s="27"/>
      <c r="Q26" s="27"/>
      <c r="R26" s="27"/>
      <c r="S26" s="27"/>
      <c r="T26" s="27"/>
      <c r="U26" s="27"/>
      <c r="V26" s="27"/>
      <c r="W26" s="27"/>
      <c r="X26" s="27"/>
      <c r="Y26" s="27"/>
      <c r="Z26" s="27"/>
      <c r="AA26" s="27"/>
      <c r="AB26" s="27"/>
      <c r="AC26" s="27"/>
      <c r="AD26" s="27"/>
      <c r="AE26" s="27"/>
      <c r="AF26" s="34"/>
      <c r="AG26" s="29"/>
      <c r="AH26" s="29"/>
      <c r="AI26" s="29"/>
    </row>
    <row r="27" spans="1:35" s="35" customFormat="1" ht="25.5" hidden="1" customHeight="1" x14ac:dyDescent="0.3">
      <c r="A27" s="43" t="s">
        <v>36</v>
      </c>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5"/>
      <c r="AF27" s="55"/>
      <c r="AG27" s="29"/>
      <c r="AH27" s="29"/>
      <c r="AI27" s="29"/>
    </row>
    <row r="28" spans="1:35" s="35" customFormat="1" ht="23.25" hidden="1" customHeight="1" x14ac:dyDescent="0.3">
      <c r="A28" s="36" t="s">
        <v>27</v>
      </c>
      <c r="B28" s="37">
        <f>H28+J28+L28+N28+P28+R28+T28+V28+X28+Z28+AB28+AD28</f>
        <v>0</v>
      </c>
      <c r="C28" s="37">
        <f>SUM(C29:C32)</f>
        <v>0</v>
      </c>
      <c r="D28" s="37">
        <f t="shared" ref="D28:E28" si="16">SUM(D29:D32)</f>
        <v>0</v>
      </c>
      <c r="E28" s="37">
        <f t="shared" si="16"/>
        <v>0</v>
      </c>
      <c r="F28" s="38" t="e">
        <f>E28/B28*100</f>
        <v>#DIV/0!</v>
      </c>
      <c r="G28" s="38" t="e">
        <f>E28/C28*100</f>
        <v>#DIV/0!</v>
      </c>
      <c r="H28" s="27">
        <f>SUM(H29:H32)</f>
        <v>0</v>
      </c>
      <c r="I28" s="27">
        <f t="shared" ref="I28:AE28" si="17">SUM(I29:I32)</f>
        <v>0</v>
      </c>
      <c r="J28" s="27">
        <f t="shared" si="17"/>
        <v>0</v>
      </c>
      <c r="K28" s="27">
        <f t="shared" si="17"/>
        <v>0</v>
      </c>
      <c r="L28" s="27">
        <f t="shared" si="17"/>
        <v>0</v>
      </c>
      <c r="M28" s="27">
        <f t="shared" si="17"/>
        <v>0</v>
      </c>
      <c r="N28" s="27">
        <f t="shared" si="17"/>
        <v>0</v>
      </c>
      <c r="O28" s="27">
        <f t="shared" si="17"/>
        <v>0</v>
      </c>
      <c r="P28" s="27">
        <f t="shared" si="17"/>
        <v>0</v>
      </c>
      <c r="Q28" s="27">
        <f t="shared" si="17"/>
        <v>0</v>
      </c>
      <c r="R28" s="27">
        <f t="shared" si="17"/>
        <v>0</v>
      </c>
      <c r="S28" s="27">
        <f t="shared" si="17"/>
        <v>0</v>
      </c>
      <c r="T28" s="27">
        <f t="shared" si="17"/>
        <v>0</v>
      </c>
      <c r="U28" s="27">
        <f t="shared" si="17"/>
        <v>0</v>
      </c>
      <c r="V28" s="27">
        <f t="shared" si="17"/>
        <v>0</v>
      </c>
      <c r="W28" s="27">
        <f t="shared" si="17"/>
        <v>0</v>
      </c>
      <c r="X28" s="27">
        <f t="shared" si="17"/>
        <v>0</v>
      </c>
      <c r="Y28" s="27">
        <f t="shared" si="17"/>
        <v>0</v>
      </c>
      <c r="Z28" s="27">
        <f t="shared" si="17"/>
        <v>0</v>
      </c>
      <c r="AA28" s="27">
        <f t="shared" si="17"/>
        <v>0</v>
      </c>
      <c r="AB28" s="27">
        <f t="shared" si="17"/>
        <v>0</v>
      </c>
      <c r="AC28" s="27">
        <f t="shared" si="17"/>
        <v>0</v>
      </c>
      <c r="AD28" s="27">
        <f t="shared" si="17"/>
        <v>0</v>
      </c>
      <c r="AE28" s="27">
        <f t="shared" si="17"/>
        <v>0</v>
      </c>
      <c r="AF28" s="56"/>
      <c r="AG28" s="29"/>
      <c r="AH28" s="29"/>
      <c r="AI28" s="29"/>
    </row>
    <row r="29" spans="1:35" s="35" customFormat="1" ht="23.25" hidden="1" customHeight="1" x14ac:dyDescent="0.35">
      <c r="A29" s="39" t="s">
        <v>28</v>
      </c>
      <c r="B29" s="48">
        <f>H29+J29+L29+N29+P29+R29+T29+V29+X29+Z29+AB29+AD29</f>
        <v>0</v>
      </c>
      <c r="C29" s="49">
        <f>H29</f>
        <v>0</v>
      </c>
      <c r="D29" s="49"/>
      <c r="E29" s="48">
        <f>I29+K29+M29+O29+Q29+S29+U29+W29+Y29+AA29+AC29+AE29</f>
        <v>0</v>
      </c>
      <c r="F29" s="41" t="e">
        <f>E29/B29*100</f>
        <v>#DIV/0!</v>
      </c>
      <c r="G29" s="41" t="e">
        <f>E29/C29*100</f>
        <v>#DIV/0!</v>
      </c>
      <c r="H29" s="27"/>
      <c r="I29" s="27"/>
      <c r="J29" s="27"/>
      <c r="K29" s="27"/>
      <c r="L29" s="27"/>
      <c r="M29" s="27"/>
      <c r="N29" s="27"/>
      <c r="O29" s="27"/>
      <c r="P29" s="27"/>
      <c r="Q29" s="27"/>
      <c r="R29" s="27"/>
      <c r="S29" s="27"/>
      <c r="T29" s="27"/>
      <c r="U29" s="27"/>
      <c r="V29" s="27"/>
      <c r="W29" s="27"/>
      <c r="X29" s="27"/>
      <c r="Y29" s="27"/>
      <c r="Z29" s="27"/>
      <c r="AA29" s="27"/>
      <c r="AB29" s="27"/>
      <c r="AC29" s="27"/>
      <c r="AD29" s="27"/>
      <c r="AE29" s="27"/>
      <c r="AF29" s="56"/>
      <c r="AG29" s="29"/>
      <c r="AH29" s="29"/>
      <c r="AI29" s="29"/>
    </row>
    <row r="30" spans="1:35" s="35" customFormat="1" ht="23.25" hidden="1" customHeight="1" x14ac:dyDescent="0.35">
      <c r="A30" s="39" t="s">
        <v>29</v>
      </c>
      <c r="B30" s="48">
        <f>H30+J30+L30+N30+P30+R30+T30+V30+X30+Z30+AB30+AD30</f>
        <v>0</v>
      </c>
      <c r="C30" s="49">
        <f t="shared" ref="C30:C32" si="18">H30</f>
        <v>0</v>
      </c>
      <c r="D30" s="49"/>
      <c r="E30" s="48">
        <f>I30+K30+M30+O30+Q30+S30+U30+W30+Y30+AA30+AC30+AE30</f>
        <v>0</v>
      </c>
      <c r="F30" s="41" t="e">
        <f>E30/B30*100</f>
        <v>#DIV/0!</v>
      </c>
      <c r="G30" s="41" t="e">
        <f>E30/C30*100</f>
        <v>#DIV/0!</v>
      </c>
      <c r="H30" s="27"/>
      <c r="I30" s="27"/>
      <c r="J30" s="27"/>
      <c r="K30" s="27"/>
      <c r="L30" s="27"/>
      <c r="M30" s="27"/>
      <c r="N30" s="27"/>
      <c r="O30" s="27"/>
      <c r="P30" s="27"/>
      <c r="Q30" s="27"/>
      <c r="R30" s="27"/>
      <c r="S30" s="27"/>
      <c r="T30" s="27"/>
      <c r="U30" s="27"/>
      <c r="V30" s="27"/>
      <c r="W30" s="27"/>
      <c r="X30" s="27"/>
      <c r="Y30" s="27"/>
      <c r="Z30" s="27"/>
      <c r="AA30" s="27"/>
      <c r="AB30" s="40"/>
      <c r="AC30" s="27"/>
      <c r="AD30" s="27"/>
      <c r="AE30" s="27"/>
      <c r="AF30" s="59"/>
      <c r="AG30" s="29">
        <f>C30-E30</f>
        <v>0</v>
      </c>
      <c r="AH30" s="29"/>
      <c r="AI30" s="29"/>
    </row>
    <row r="31" spans="1:35" s="35" customFormat="1" ht="23.25" hidden="1" customHeight="1" x14ac:dyDescent="0.35">
      <c r="A31" s="39" t="s">
        <v>30</v>
      </c>
      <c r="B31" s="48">
        <f>H31+J31+L31+N31+P31+R31+T31+V31+X31+Z31+AB31+AD31</f>
        <v>0</v>
      </c>
      <c r="C31" s="49">
        <f t="shared" si="18"/>
        <v>0</v>
      </c>
      <c r="D31" s="49"/>
      <c r="E31" s="48">
        <f t="shared" ref="E31:E32" si="19">I31+K31+M31+O31+Q31+S31+U31+W31+Y31+AA31+AC31+AE31</f>
        <v>0</v>
      </c>
      <c r="F31" s="41" t="e">
        <f t="shared" ref="F31:F32" si="20">E31/B31*100</f>
        <v>#DIV/0!</v>
      </c>
      <c r="G31" s="41" t="e">
        <f t="shared" ref="G31:G32" si="21">E31/C31*100</f>
        <v>#DIV/0!</v>
      </c>
      <c r="H31" s="27"/>
      <c r="I31" s="27"/>
      <c r="J31" s="27"/>
      <c r="K31" s="27"/>
      <c r="L31" s="27"/>
      <c r="M31" s="27"/>
      <c r="N31" s="27"/>
      <c r="O31" s="27"/>
      <c r="P31" s="27"/>
      <c r="Q31" s="27"/>
      <c r="R31" s="27"/>
      <c r="S31" s="27"/>
      <c r="T31" s="27"/>
      <c r="U31" s="27"/>
      <c r="V31" s="27"/>
      <c r="W31" s="27"/>
      <c r="X31" s="27"/>
      <c r="Y31" s="27"/>
      <c r="Z31" s="27"/>
      <c r="AA31" s="27"/>
      <c r="AB31" s="27"/>
      <c r="AC31" s="27"/>
      <c r="AD31" s="27"/>
      <c r="AE31" s="27"/>
      <c r="AF31" s="34"/>
      <c r="AG31" s="29"/>
      <c r="AH31" s="29"/>
      <c r="AI31" s="29"/>
    </row>
    <row r="32" spans="1:35" s="35" customFormat="1" ht="23.25" hidden="1" customHeight="1" x14ac:dyDescent="0.35">
      <c r="A32" s="39" t="s">
        <v>31</v>
      </c>
      <c r="B32" s="48">
        <f>H32+J32+L32+N32+P32+R32+T32+V32+X32+Z32+AB32+AD32</f>
        <v>0</v>
      </c>
      <c r="C32" s="49">
        <f t="shared" si="18"/>
        <v>0</v>
      </c>
      <c r="D32" s="49"/>
      <c r="E32" s="48">
        <f t="shared" si="19"/>
        <v>0</v>
      </c>
      <c r="F32" s="41" t="e">
        <f t="shared" si="20"/>
        <v>#DIV/0!</v>
      </c>
      <c r="G32" s="41" t="e">
        <f t="shared" si="21"/>
        <v>#DIV/0!</v>
      </c>
      <c r="H32" s="27"/>
      <c r="I32" s="27"/>
      <c r="J32" s="27"/>
      <c r="K32" s="27"/>
      <c r="L32" s="27"/>
      <c r="M32" s="27"/>
      <c r="N32" s="27"/>
      <c r="O32" s="27"/>
      <c r="P32" s="27"/>
      <c r="Q32" s="27"/>
      <c r="R32" s="27"/>
      <c r="S32" s="27"/>
      <c r="T32" s="27"/>
      <c r="U32" s="27"/>
      <c r="V32" s="27"/>
      <c r="W32" s="27"/>
      <c r="X32" s="27"/>
      <c r="Y32" s="27"/>
      <c r="Z32" s="27"/>
      <c r="AA32" s="27"/>
      <c r="AB32" s="27"/>
      <c r="AC32" s="27"/>
      <c r="AD32" s="27"/>
      <c r="AE32" s="27"/>
      <c r="AF32" s="34"/>
      <c r="AG32" s="29"/>
      <c r="AH32" s="29"/>
      <c r="AI32" s="29"/>
    </row>
    <row r="33" spans="1:35" s="35" customFormat="1" ht="27.75" customHeight="1" x14ac:dyDescent="0.3">
      <c r="A33" s="43" t="s">
        <v>37</v>
      </c>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5"/>
      <c r="AF33" s="60" t="s">
        <v>38</v>
      </c>
      <c r="AG33" s="29"/>
      <c r="AH33" s="29"/>
      <c r="AI33" s="29"/>
    </row>
    <row r="34" spans="1:35" s="35" customFormat="1" ht="19.5" customHeight="1" x14ac:dyDescent="0.3">
      <c r="A34" s="36" t="s">
        <v>27</v>
      </c>
      <c r="B34" s="37">
        <f>H34+J34+L34+N34+P34+R34+T34+V34+X34+Z34+AB34+AD34</f>
        <v>3500</v>
      </c>
      <c r="C34" s="37">
        <f>SUM(C35:C38)</f>
        <v>1357</v>
      </c>
      <c r="D34" s="37">
        <f t="shared" ref="D34:E34" si="22">SUM(D35:D38)</f>
        <v>754.6</v>
      </c>
      <c r="E34" s="37">
        <f t="shared" si="22"/>
        <v>754.6</v>
      </c>
      <c r="F34" s="38">
        <f>E34/B34*100</f>
        <v>21.560000000000002</v>
      </c>
      <c r="G34" s="38">
        <f>E34/C34*100</f>
        <v>55.607958732498162</v>
      </c>
      <c r="H34" s="27">
        <f>SUM(H35:H38)</f>
        <v>0</v>
      </c>
      <c r="I34" s="27">
        <f t="shared" ref="I34:AE34" si="23">SUM(I35:I38)</f>
        <v>0</v>
      </c>
      <c r="J34" s="27">
        <f t="shared" si="23"/>
        <v>610</v>
      </c>
      <c r="K34" s="27">
        <f t="shared" si="23"/>
        <v>0</v>
      </c>
      <c r="L34" s="27">
        <f t="shared" si="23"/>
        <v>747</v>
      </c>
      <c r="M34" s="27">
        <f t="shared" si="23"/>
        <v>0</v>
      </c>
      <c r="N34" s="27">
        <f t="shared" si="23"/>
        <v>0</v>
      </c>
      <c r="O34" s="27">
        <f t="shared" si="23"/>
        <v>514.6</v>
      </c>
      <c r="P34" s="27">
        <f t="shared" si="23"/>
        <v>0</v>
      </c>
      <c r="Q34" s="27">
        <f t="shared" si="23"/>
        <v>240</v>
      </c>
      <c r="R34" s="27">
        <f t="shared" si="23"/>
        <v>0</v>
      </c>
      <c r="S34" s="27">
        <f t="shared" si="23"/>
        <v>0</v>
      </c>
      <c r="T34" s="27">
        <f t="shared" si="23"/>
        <v>0</v>
      </c>
      <c r="U34" s="27">
        <f t="shared" si="23"/>
        <v>0</v>
      </c>
      <c r="V34" s="27">
        <f t="shared" si="23"/>
        <v>800</v>
      </c>
      <c r="W34" s="27">
        <f t="shared" si="23"/>
        <v>0</v>
      </c>
      <c r="X34" s="27">
        <f t="shared" si="23"/>
        <v>0</v>
      </c>
      <c r="Y34" s="27">
        <f t="shared" si="23"/>
        <v>0</v>
      </c>
      <c r="Z34" s="27">
        <f t="shared" si="23"/>
        <v>0</v>
      </c>
      <c r="AA34" s="27">
        <f t="shared" si="23"/>
        <v>0</v>
      </c>
      <c r="AB34" s="27">
        <f t="shared" si="23"/>
        <v>1343</v>
      </c>
      <c r="AC34" s="27">
        <f t="shared" si="23"/>
        <v>0</v>
      </c>
      <c r="AD34" s="27">
        <f t="shared" si="23"/>
        <v>0</v>
      </c>
      <c r="AE34" s="27">
        <f t="shared" si="23"/>
        <v>0</v>
      </c>
      <c r="AF34" s="61"/>
      <c r="AG34" s="29"/>
      <c r="AH34" s="29"/>
      <c r="AI34" s="29"/>
    </row>
    <row r="35" spans="1:35" s="35" customFormat="1" ht="19.5" customHeight="1" x14ac:dyDescent="0.35">
      <c r="A35" s="39" t="s">
        <v>28</v>
      </c>
      <c r="B35" s="48">
        <f t="shared" ref="B35:B37" si="24">H35+J35+L35+N35+P35+R35+T35+V35+X35+Z35+AB35+AD35</f>
        <v>0</v>
      </c>
      <c r="C35" s="49">
        <f>H35</f>
        <v>0</v>
      </c>
      <c r="D35" s="49"/>
      <c r="E35" s="48">
        <f t="shared" ref="E35:E37" si="25">I35+K35+M35+O35+Q35+S35+U35+W35+Y35+AA35+AC35+AE35</f>
        <v>0</v>
      </c>
      <c r="F35" s="41" t="e">
        <f t="shared" ref="F35:F37" si="26">E35/B35*100</f>
        <v>#DIV/0!</v>
      </c>
      <c r="G35" s="41" t="e">
        <f t="shared" ref="G35:G37" si="27">E35/C35*100</f>
        <v>#DIV/0!</v>
      </c>
      <c r="H35" s="27"/>
      <c r="I35" s="27"/>
      <c r="J35" s="27"/>
      <c r="K35" s="27"/>
      <c r="L35" s="27"/>
      <c r="M35" s="27"/>
      <c r="N35" s="27"/>
      <c r="O35" s="27"/>
      <c r="P35" s="27"/>
      <c r="Q35" s="27"/>
      <c r="R35" s="27"/>
      <c r="S35" s="27"/>
      <c r="T35" s="27"/>
      <c r="U35" s="27"/>
      <c r="V35" s="27"/>
      <c r="W35" s="27"/>
      <c r="X35" s="27"/>
      <c r="Y35" s="27"/>
      <c r="Z35" s="27"/>
      <c r="AA35" s="27"/>
      <c r="AB35" s="27"/>
      <c r="AC35" s="27"/>
      <c r="AD35" s="27"/>
      <c r="AE35" s="27"/>
      <c r="AF35" s="61"/>
      <c r="AG35" s="29"/>
      <c r="AH35" s="29"/>
      <c r="AI35" s="29"/>
    </row>
    <row r="36" spans="1:35" s="35" customFormat="1" ht="19.5" customHeight="1" x14ac:dyDescent="0.35">
      <c r="A36" s="39" t="s">
        <v>29</v>
      </c>
      <c r="B36" s="48">
        <f t="shared" si="24"/>
        <v>0</v>
      </c>
      <c r="C36" s="49">
        <f t="shared" ref="C36:C37" si="28">H36</f>
        <v>0</v>
      </c>
      <c r="D36" s="48"/>
      <c r="E36" s="48">
        <f t="shared" si="25"/>
        <v>0</v>
      </c>
      <c r="F36" s="41" t="e">
        <f t="shared" si="26"/>
        <v>#DIV/0!</v>
      </c>
      <c r="G36" s="41" t="e">
        <f t="shared" si="27"/>
        <v>#DIV/0!</v>
      </c>
      <c r="H36" s="27"/>
      <c r="I36" s="27"/>
      <c r="J36" s="27"/>
      <c r="K36" s="27"/>
      <c r="L36" s="27"/>
      <c r="M36" s="27"/>
      <c r="N36" s="27"/>
      <c r="O36" s="27"/>
      <c r="P36" s="27"/>
      <c r="Q36" s="27"/>
      <c r="R36" s="27"/>
      <c r="S36" s="27"/>
      <c r="T36" s="27"/>
      <c r="U36" s="27"/>
      <c r="V36" s="27"/>
      <c r="W36" s="27"/>
      <c r="X36" s="27"/>
      <c r="Y36" s="27"/>
      <c r="Z36" s="27"/>
      <c r="AA36" s="27"/>
      <c r="AB36" s="27"/>
      <c r="AC36" s="27"/>
      <c r="AD36" s="27"/>
      <c r="AE36" s="27"/>
      <c r="AF36" s="61"/>
      <c r="AG36" s="29"/>
      <c r="AH36" s="29"/>
      <c r="AI36" s="29"/>
    </row>
    <row r="37" spans="1:35" s="35" customFormat="1" ht="19.5" customHeight="1" x14ac:dyDescent="0.35">
      <c r="A37" s="39" t="s">
        <v>30</v>
      </c>
      <c r="B37" s="48">
        <f t="shared" si="24"/>
        <v>0</v>
      </c>
      <c r="C37" s="49">
        <f t="shared" si="28"/>
        <v>0</v>
      </c>
      <c r="D37" s="49"/>
      <c r="E37" s="48">
        <f t="shared" si="25"/>
        <v>0</v>
      </c>
      <c r="F37" s="41" t="e">
        <f t="shared" si="26"/>
        <v>#DIV/0!</v>
      </c>
      <c r="G37" s="41" t="e">
        <f t="shared" si="27"/>
        <v>#DIV/0!</v>
      </c>
      <c r="H37" s="27"/>
      <c r="I37" s="27"/>
      <c r="J37" s="27"/>
      <c r="K37" s="27"/>
      <c r="L37" s="27"/>
      <c r="M37" s="27"/>
      <c r="N37" s="27"/>
      <c r="O37" s="27"/>
      <c r="P37" s="27"/>
      <c r="Q37" s="27"/>
      <c r="R37" s="27"/>
      <c r="S37" s="27"/>
      <c r="T37" s="27"/>
      <c r="U37" s="27"/>
      <c r="V37" s="27"/>
      <c r="W37" s="27"/>
      <c r="X37" s="27"/>
      <c r="Y37" s="27"/>
      <c r="Z37" s="27"/>
      <c r="AA37" s="27"/>
      <c r="AB37" s="27"/>
      <c r="AC37" s="27"/>
      <c r="AD37" s="27"/>
      <c r="AE37" s="27"/>
      <c r="AF37" s="61"/>
      <c r="AG37" s="29"/>
      <c r="AH37" s="29"/>
      <c r="AI37" s="29"/>
    </row>
    <row r="38" spans="1:35" s="35" customFormat="1" ht="19.5" customHeight="1" x14ac:dyDescent="0.35">
      <c r="A38" s="39" t="s">
        <v>31</v>
      </c>
      <c r="B38" s="51">
        <f>H38+J38+L38+N38+P38+R38+T38+V38+X38+Z38+AB38+AD38</f>
        <v>3500</v>
      </c>
      <c r="C38" s="52">
        <f>H38+J38+L38+P38</f>
        <v>1357</v>
      </c>
      <c r="D38" s="62">
        <f>E38</f>
        <v>754.6</v>
      </c>
      <c r="E38" s="63">
        <f>I38+K38+M38+O38+Q38+S38+U38+W38+Y38+AA38+AC38+AE38</f>
        <v>754.6</v>
      </c>
      <c r="F38" s="57">
        <f>E38/B38*100</f>
        <v>21.560000000000002</v>
      </c>
      <c r="G38" s="57">
        <f>E38/C38*100</f>
        <v>55.607958732498162</v>
      </c>
      <c r="H38" s="18"/>
      <c r="I38" s="18"/>
      <c r="J38" s="19">
        <v>610</v>
      </c>
      <c r="K38" s="18"/>
      <c r="L38" s="19">
        <v>747</v>
      </c>
      <c r="M38" s="27"/>
      <c r="N38" s="40"/>
      <c r="O38" s="40">
        <v>514.6</v>
      </c>
      <c r="P38" s="40"/>
      <c r="Q38" s="40">
        <v>240</v>
      </c>
      <c r="R38" s="40"/>
      <c r="S38" s="40"/>
      <c r="T38" s="40"/>
      <c r="U38" s="40"/>
      <c r="V38" s="40">
        <v>800</v>
      </c>
      <c r="W38" s="40"/>
      <c r="X38" s="40"/>
      <c r="Y38" s="40"/>
      <c r="Z38" s="40"/>
      <c r="AA38" s="40"/>
      <c r="AB38" s="40">
        <v>1343</v>
      </c>
      <c r="AC38" s="40"/>
      <c r="AD38" s="40"/>
      <c r="AE38" s="27"/>
      <c r="AF38" s="64"/>
      <c r="AG38" s="29">
        <f>C38-E38</f>
        <v>602.4</v>
      </c>
      <c r="AH38" s="29"/>
      <c r="AI38" s="29"/>
    </row>
    <row r="39" spans="1:35" s="35" customFormat="1" ht="25.5" customHeight="1" x14ac:dyDescent="0.3">
      <c r="A39" s="31" t="s">
        <v>39</v>
      </c>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3"/>
      <c r="AF39" s="65"/>
      <c r="AG39" s="29"/>
      <c r="AH39" s="29"/>
      <c r="AI39" s="29"/>
    </row>
    <row r="40" spans="1:35" s="35" customFormat="1" ht="26.25" customHeight="1" x14ac:dyDescent="0.3">
      <c r="A40" s="36" t="s">
        <v>27</v>
      </c>
      <c r="B40" s="37">
        <f>H40+J40+L40+N40+P40+R40+T40+V40+X40+Z40+AB40+AD40</f>
        <v>83862.899999999994</v>
      </c>
      <c r="C40" s="47">
        <f>SUM(C41:C44)</f>
        <v>49301.5</v>
      </c>
      <c r="D40" s="47">
        <f t="shared" ref="D40:E40" si="29">SUM(D41:D44)</f>
        <v>45595.5</v>
      </c>
      <c r="E40" s="47">
        <f t="shared" si="29"/>
        <v>26565.3</v>
      </c>
      <c r="F40" s="38">
        <f>E40/B40*100</f>
        <v>31.677058627831855</v>
      </c>
      <c r="G40" s="38">
        <f>E40/C40*100</f>
        <v>53.88335040516008</v>
      </c>
      <c r="H40" s="27">
        <f>SUM(H41:H44)</f>
        <v>8460.2000000000007</v>
      </c>
      <c r="I40" s="27">
        <f t="shared" ref="I40:AE40" si="30">SUM(I41:I44)</f>
        <v>1515.2</v>
      </c>
      <c r="J40" s="27">
        <f t="shared" si="30"/>
        <v>9122.5</v>
      </c>
      <c r="K40" s="27">
        <f t="shared" si="30"/>
        <v>6769</v>
      </c>
      <c r="L40" s="27">
        <f t="shared" si="30"/>
        <v>6776</v>
      </c>
      <c r="M40" s="27">
        <f t="shared" si="30"/>
        <v>6233</v>
      </c>
      <c r="N40" s="27">
        <f t="shared" si="30"/>
        <v>16748.7</v>
      </c>
      <c r="O40" s="27">
        <f t="shared" si="30"/>
        <v>5972.9</v>
      </c>
      <c r="P40" s="27">
        <f t="shared" si="30"/>
        <v>8194.1</v>
      </c>
      <c r="Q40" s="27">
        <f t="shared" si="30"/>
        <v>6075.2</v>
      </c>
      <c r="R40" s="27">
        <f t="shared" si="30"/>
        <v>7859.4</v>
      </c>
      <c r="S40" s="27">
        <f t="shared" si="30"/>
        <v>0</v>
      </c>
      <c r="T40" s="27">
        <f t="shared" si="30"/>
        <v>5519.6</v>
      </c>
      <c r="U40" s="27">
        <f t="shared" si="30"/>
        <v>0</v>
      </c>
      <c r="V40" s="27">
        <f t="shared" si="30"/>
        <v>4969.5</v>
      </c>
      <c r="W40" s="27">
        <f t="shared" si="30"/>
        <v>0</v>
      </c>
      <c r="X40" s="27">
        <f t="shared" si="30"/>
        <v>5472.2</v>
      </c>
      <c r="Y40" s="27">
        <f t="shared" si="30"/>
        <v>0</v>
      </c>
      <c r="Z40" s="27">
        <f t="shared" si="30"/>
        <v>3922.4</v>
      </c>
      <c r="AA40" s="27">
        <f t="shared" si="30"/>
        <v>0</v>
      </c>
      <c r="AB40" s="27">
        <f t="shared" si="30"/>
        <v>3295.6</v>
      </c>
      <c r="AC40" s="27">
        <f t="shared" si="30"/>
        <v>0</v>
      </c>
      <c r="AD40" s="27">
        <f t="shared" si="30"/>
        <v>3522.7</v>
      </c>
      <c r="AE40" s="27">
        <f t="shared" si="30"/>
        <v>0</v>
      </c>
      <c r="AF40" s="65"/>
      <c r="AG40" s="29"/>
      <c r="AH40" s="29"/>
      <c r="AI40" s="29"/>
    </row>
    <row r="41" spans="1:35" s="35" customFormat="1" ht="18" x14ac:dyDescent="0.35">
      <c r="A41" s="39" t="s">
        <v>28</v>
      </c>
      <c r="B41" s="48">
        <f>B47+B53</f>
        <v>3800</v>
      </c>
      <c r="C41" s="48">
        <f t="shared" ref="C41:E41" si="31">C47+C53</f>
        <v>3800</v>
      </c>
      <c r="D41" s="48">
        <f t="shared" si="31"/>
        <v>0</v>
      </c>
      <c r="E41" s="48">
        <f t="shared" si="31"/>
        <v>0</v>
      </c>
      <c r="F41" s="41">
        <f>E41/B41*100</f>
        <v>0</v>
      </c>
      <c r="G41" s="41">
        <f>E41/C41*100</f>
        <v>0</v>
      </c>
      <c r="H41" s="48">
        <f t="shared" ref="H41:AE44" si="32">H47+H53</f>
        <v>0</v>
      </c>
      <c r="I41" s="48">
        <f t="shared" si="32"/>
        <v>0</v>
      </c>
      <c r="J41" s="48">
        <f t="shared" si="32"/>
        <v>0</v>
      </c>
      <c r="K41" s="48">
        <f t="shared" si="32"/>
        <v>0</v>
      </c>
      <c r="L41" s="48">
        <f t="shared" si="32"/>
        <v>0</v>
      </c>
      <c r="M41" s="48">
        <f t="shared" si="32"/>
        <v>0</v>
      </c>
      <c r="N41" s="48">
        <f t="shared" si="32"/>
        <v>3800</v>
      </c>
      <c r="O41" s="48">
        <f t="shared" si="32"/>
        <v>0</v>
      </c>
      <c r="P41" s="48">
        <f t="shared" si="32"/>
        <v>0</v>
      </c>
      <c r="Q41" s="48">
        <f t="shared" si="32"/>
        <v>0</v>
      </c>
      <c r="R41" s="48">
        <f t="shared" si="32"/>
        <v>0</v>
      </c>
      <c r="S41" s="48">
        <f t="shared" si="32"/>
        <v>0</v>
      </c>
      <c r="T41" s="48">
        <f t="shared" si="32"/>
        <v>0</v>
      </c>
      <c r="U41" s="48">
        <f t="shared" si="32"/>
        <v>0</v>
      </c>
      <c r="V41" s="48">
        <f t="shared" si="32"/>
        <v>0</v>
      </c>
      <c r="W41" s="48">
        <f t="shared" si="32"/>
        <v>0</v>
      </c>
      <c r="X41" s="48">
        <f t="shared" si="32"/>
        <v>0</v>
      </c>
      <c r="Y41" s="48">
        <f t="shared" si="32"/>
        <v>0</v>
      </c>
      <c r="Z41" s="48">
        <f t="shared" si="32"/>
        <v>0</v>
      </c>
      <c r="AA41" s="48">
        <f t="shared" si="32"/>
        <v>0</v>
      </c>
      <c r="AB41" s="48">
        <f t="shared" si="32"/>
        <v>0</v>
      </c>
      <c r="AC41" s="48">
        <f t="shared" si="32"/>
        <v>0</v>
      </c>
      <c r="AD41" s="48">
        <f t="shared" si="32"/>
        <v>0</v>
      </c>
      <c r="AE41" s="48">
        <f t="shared" si="32"/>
        <v>0</v>
      </c>
      <c r="AF41" s="65"/>
      <c r="AG41" s="29"/>
      <c r="AH41" s="29"/>
      <c r="AI41" s="29"/>
    </row>
    <row r="42" spans="1:35" s="35" customFormat="1" ht="18" x14ac:dyDescent="0.35">
      <c r="A42" s="39" t="s">
        <v>29</v>
      </c>
      <c r="B42" s="48">
        <f t="shared" ref="B42:E44" si="33">B48+B54</f>
        <v>80062.899999999994</v>
      </c>
      <c r="C42" s="48">
        <f t="shared" si="33"/>
        <v>45501.5</v>
      </c>
      <c r="D42" s="48">
        <f t="shared" si="33"/>
        <v>45595.5</v>
      </c>
      <c r="E42" s="48">
        <f t="shared" si="33"/>
        <v>26565.3</v>
      </c>
      <c r="F42" s="42">
        <f>E42/B42*100</f>
        <v>33.18053680293869</v>
      </c>
      <c r="G42" s="42">
        <f>E42/C42*100</f>
        <v>58.383349999450559</v>
      </c>
      <c r="H42" s="48">
        <f t="shared" si="32"/>
        <v>8460.2000000000007</v>
      </c>
      <c r="I42" s="48">
        <f t="shared" si="32"/>
        <v>1515.2</v>
      </c>
      <c r="J42" s="48">
        <f t="shared" si="32"/>
        <v>9122.5</v>
      </c>
      <c r="K42" s="48">
        <f t="shared" si="32"/>
        <v>6769</v>
      </c>
      <c r="L42" s="48">
        <f t="shared" si="32"/>
        <v>6776</v>
      </c>
      <c r="M42" s="48">
        <f t="shared" si="32"/>
        <v>6233</v>
      </c>
      <c r="N42" s="48">
        <f t="shared" si="32"/>
        <v>12948.7</v>
      </c>
      <c r="O42" s="48">
        <f t="shared" si="32"/>
        <v>5972.9</v>
      </c>
      <c r="P42" s="48">
        <f t="shared" si="32"/>
        <v>8194.1</v>
      </c>
      <c r="Q42" s="48">
        <f t="shared" si="32"/>
        <v>6075.2</v>
      </c>
      <c r="R42" s="48">
        <f t="shared" si="32"/>
        <v>7859.4</v>
      </c>
      <c r="S42" s="48">
        <f t="shared" si="32"/>
        <v>0</v>
      </c>
      <c r="T42" s="48">
        <f t="shared" si="32"/>
        <v>5519.6</v>
      </c>
      <c r="U42" s="48">
        <f t="shared" si="32"/>
        <v>0</v>
      </c>
      <c r="V42" s="48">
        <f t="shared" si="32"/>
        <v>4969.5</v>
      </c>
      <c r="W42" s="48">
        <f t="shared" si="32"/>
        <v>0</v>
      </c>
      <c r="X42" s="48">
        <f t="shared" si="32"/>
        <v>5472.2</v>
      </c>
      <c r="Y42" s="48">
        <f t="shared" si="32"/>
        <v>0</v>
      </c>
      <c r="Z42" s="48">
        <f t="shared" si="32"/>
        <v>3922.4</v>
      </c>
      <c r="AA42" s="48">
        <f t="shared" si="32"/>
        <v>0</v>
      </c>
      <c r="AB42" s="48">
        <f t="shared" si="32"/>
        <v>3295.6</v>
      </c>
      <c r="AC42" s="48">
        <f t="shared" si="32"/>
        <v>0</v>
      </c>
      <c r="AD42" s="48">
        <f t="shared" si="32"/>
        <v>3522.7</v>
      </c>
      <c r="AE42" s="48">
        <f t="shared" si="32"/>
        <v>0</v>
      </c>
      <c r="AF42" s="65"/>
      <c r="AG42" s="29"/>
      <c r="AH42" s="29"/>
      <c r="AI42" s="29"/>
    </row>
    <row r="43" spans="1:35" s="35" customFormat="1" ht="18" x14ac:dyDescent="0.35">
      <c r="A43" s="39" t="s">
        <v>30</v>
      </c>
      <c r="B43" s="48">
        <f t="shared" si="33"/>
        <v>0</v>
      </c>
      <c r="C43" s="48">
        <f t="shared" si="33"/>
        <v>0</v>
      </c>
      <c r="D43" s="48">
        <f t="shared" si="33"/>
        <v>0</v>
      </c>
      <c r="E43" s="48">
        <f t="shared" si="33"/>
        <v>0</v>
      </c>
      <c r="F43" s="41" t="e">
        <f t="shared" ref="F43:F44" si="34">E43/B43*100</f>
        <v>#DIV/0!</v>
      </c>
      <c r="G43" s="41" t="e">
        <f t="shared" ref="G43:G44" si="35">E43/C43*100</f>
        <v>#DIV/0!</v>
      </c>
      <c r="H43" s="48">
        <f t="shared" si="32"/>
        <v>0</v>
      </c>
      <c r="I43" s="48">
        <f t="shared" si="32"/>
        <v>0</v>
      </c>
      <c r="J43" s="48">
        <f t="shared" si="32"/>
        <v>0</v>
      </c>
      <c r="K43" s="48">
        <f t="shared" si="32"/>
        <v>0</v>
      </c>
      <c r="L43" s="48">
        <f t="shared" si="32"/>
        <v>0</v>
      </c>
      <c r="M43" s="48">
        <f t="shared" si="32"/>
        <v>0</v>
      </c>
      <c r="N43" s="48">
        <f t="shared" si="32"/>
        <v>0</v>
      </c>
      <c r="O43" s="48">
        <f t="shared" si="32"/>
        <v>0</v>
      </c>
      <c r="P43" s="48">
        <f t="shared" si="32"/>
        <v>0</v>
      </c>
      <c r="Q43" s="48">
        <f t="shared" si="32"/>
        <v>0</v>
      </c>
      <c r="R43" s="48">
        <f t="shared" si="32"/>
        <v>0</v>
      </c>
      <c r="S43" s="48">
        <f t="shared" si="32"/>
        <v>0</v>
      </c>
      <c r="T43" s="48">
        <f t="shared" si="32"/>
        <v>0</v>
      </c>
      <c r="U43" s="48">
        <f t="shared" si="32"/>
        <v>0</v>
      </c>
      <c r="V43" s="48">
        <f t="shared" si="32"/>
        <v>0</v>
      </c>
      <c r="W43" s="48">
        <f t="shared" si="32"/>
        <v>0</v>
      </c>
      <c r="X43" s="48">
        <f t="shared" si="32"/>
        <v>0</v>
      </c>
      <c r="Y43" s="48">
        <f t="shared" si="32"/>
        <v>0</v>
      </c>
      <c r="Z43" s="48">
        <f t="shared" si="32"/>
        <v>0</v>
      </c>
      <c r="AA43" s="48">
        <f t="shared" si="32"/>
        <v>0</v>
      </c>
      <c r="AB43" s="48">
        <f t="shared" si="32"/>
        <v>0</v>
      </c>
      <c r="AC43" s="48">
        <f t="shared" si="32"/>
        <v>0</v>
      </c>
      <c r="AD43" s="48">
        <f t="shared" si="32"/>
        <v>0</v>
      </c>
      <c r="AE43" s="48">
        <f t="shared" si="32"/>
        <v>0</v>
      </c>
      <c r="AF43" s="65"/>
      <c r="AG43" s="29"/>
      <c r="AH43" s="29"/>
      <c r="AI43" s="29"/>
    </row>
    <row r="44" spans="1:35" s="35" customFormat="1" ht="18" x14ac:dyDescent="0.35">
      <c r="A44" s="39" t="s">
        <v>31</v>
      </c>
      <c r="B44" s="48">
        <f>B50+B56</f>
        <v>0</v>
      </c>
      <c r="C44" s="48">
        <f t="shared" si="33"/>
        <v>0</v>
      </c>
      <c r="D44" s="48">
        <f t="shared" si="33"/>
        <v>0</v>
      </c>
      <c r="E44" s="48">
        <f t="shared" si="33"/>
        <v>0</v>
      </c>
      <c r="F44" s="41" t="e">
        <f t="shared" si="34"/>
        <v>#DIV/0!</v>
      </c>
      <c r="G44" s="41" t="e">
        <f t="shared" si="35"/>
        <v>#DIV/0!</v>
      </c>
      <c r="H44" s="48">
        <f t="shared" si="32"/>
        <v>0</v>
      </c>
      <c r="I44" s="48">
        <f t="shared" si="32"/>
        <v>0</v>
      </c>
      <c r="J44" s="48">
        <f t="shared" si="32"/>
        <v>0</v>
      </c>
      <c r="K44" s="48">
        <f t="shared" si="32"/>
        <v>0</v>
      </c>
      <c r="L44" s="48">
        <f t="shared" si="32"/>
        <v>0</v>
      </c>
      <c r="M44" s="48">
        <f t="shared" si="32"/>
        <v>0</v>
      </c>
      <c r="N44" s="48">
        <f t="shared" si="32"/>
        <v>0</v>
      </c>
      <c r="O44" s="48">
        <f t="shared" si="32"/>
        <v>0</v>
      </c>
      <c r="P44" s="48">
        <f t="shared" si="32"/>
        <v>0</v>
      </c>
      <c r="Q44" s="48">
        <f t="shared" si="32"/>
        <v>0</v>
      </c>
      <c r="R44" s="48">
        <f t="shared" si="32"/>
        <v>0</v>
      </c>
      <c r="S44" s="48">
        <f t="shared" si="32"/>
        <v>0</v>
      </c>
      <c r="T44" s="48">
        <f t="shared" si="32"/>
        <v>0</v>
      </c>
      <c r="U44" s="48">
        <f t="shared" si="32"/>
        <v>0</v>
      </c>
      <c r="V44" s="48">
        <f t="shared" si="32"/>
        <v>0</v>
      </c>
      <c r="W44" s="48">
        <f t="shared" si="32"/>
        <v>0</v>
      </c>
      <c r="X44" s="48">
        <f t="shared" si="32"/>
        <v>0</v>
      </c>
      <c r="Y44" s="48">
        <f t="shared" si="32"/>
        <v>0</v>
      </c>
      <c r="Z44" s="48">
        <f t="shared" si="32"/>
        <v>0</v>
      </c>
      <c r="AA44" s="48">
        <f t="shared" si="32"/>
        <v>0</v>
      </c>
      <c r="AB44" s="48">
        <f t="shared" si="32"/>
        <v>0</v>
      </c>
      <c r="AC44" s="48">
        <f t="shared" si="32"/>
        <v>0</v>
      </c>
      <c r="AD44" s="48">
        <f t="shared" si="32"/>
        <v>0</v>
      </c>
      <c r="AE44" s="48">
        <f t="shared" si="32"/>
        <v>0</v>
      </c>
      <c r="AF44" s="65"/>
      <c r="AG44" s="29"/>
      <c r="AH44" s="29"/>
      <c r="AI44" s="29"/>
    </row>
    <row r="45" spans="1:35" s="35" customFormat="1" ht="25.5" customHeight="1" x14ac:dyDescent="0.3">
      <c r="A45" s="43" t="s">
        <v>40</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5"/>
      <c r="AF45" s="55" t="s">
        <v>41</v>
      </c>
      <c r="AG45" s="29"/>
      <c r="AH45" s="29"/>
      <c r="AI45" s="29"/>
    </row>
    <row r="46" spans="1:35" s="35" customFormat="1" ht="19.5" customHeight="1" x14ac:dyDescent="0.3">
      <c r="A46" s="36" t="s">
        <v>27</v>
      </c>
      <c r="B46" s="37">
        <f>H46+J46+L46+N46+P46+R46+T46+V46+X46+Z46+AB46+AD46</f>
        <v>83862.899999999994</v>
      </c>
      <c r="C46" s="37">
        <f>SUM(C47:C50)</f>
        <v>49301.5</v>
      </c>
      <c r="D46" s="37">
        <f t="shared" ref="D46:E46" si="36">SUM(D47:D50)</f>
        <v>45595.5</v>
      </c>
      <c r="E46" s="37">
        <f t="shared" si="36"/>
        <v>26565.3</v>
      </c>
      <c r="F46" s="38">
        <f>E46/B46*100</f>
        <v>31.677058627831855</v>
      </c>
      <c r="G46" s="38">
        <f>E46/C46*100</f>
        <v>53.88335040516008</v>
      </c>
      <c r="H46" s="27">
        <f>SUM(H47:H50)</f>
        <v>8460.2000000000007</v>
      </c>
      <c r="I46" s="27">
        <f t="shared" ref="I46:AE46" si="37">SUM(I47:I50)</f>
        <v>1515.2</v>
      </c>
      <c r="J46" s="27">
        <f t="shared" si="37"/>
        <v>9122.5</v>
      </c>
      <c r="K46" s="27">
        <f t="shared" si="37"/>
        <v>6769</v>
      </c>
      <c r="L46" s="27">
        <f t="shared" si="37"/>
        <v>6776</v>
      </c>
      <c r="M46" s="27">
        <f t="shared" si="37"/>
        <v>6233</v>
      </c>
      <c r="N46" s="27">
        <f t="shared" si="37"/>
        <v>16748.7</v>
      </c>
      <c r="O46" s="27">
        <f t="shared" si="37"/>
        <v>5972.9</v>
      </c>
      <c r="P46" s="27">
        <f t="shared" si="37"/>
        <v>8194.1</v>
      </c>
      <c r="Q46" s="27">
        <f t="shared" si="37"/>
        <v>6075.2</v>
      </c>
      <c r="R46" s="27">
        <f t="shared" si="37"/>
        <v>7859.4</v>
      </c>
      <c r="S46" s="27">
        <f t="shared" si="37"/>
        <v>0</v>
      </c>
      <c r="T46" s="27">
        <f t="shared" si="37"/>
        <v>5519.6</v>
      </c>
      <c r="U46" s="27">
        <f t="shared" si="37"/>
        <v>0</v>
      </c>
      <c r="V46" s="27">
        <f t="shared" si="37"/>
        <v>4969.5</v>
      </c>
      <c r="W46" s="27">
        <f t="shared" si="37"/>
        <v>0</v>
      </c>
      <c r="X46" s="27">
        <f t="shared" si="37"/>
        <v>5472.2</v>
      </c>
      <c r="Y46" s="27">
        <f t="shared" si="37"/>
        <v>0</v>
      </c>
      <c r="Z46" s="27">
        <f t="shared" si="37"/>
        <v>3922.4</v>
      </c>
      <c r="AA46" s="27">
        <f t="shared" si="37"/>
        <v>0</v>
      </c>
      <c r="AB46" s="27">
        <f t="shared" si="37"/>
        <v>3295.6</v>
      </c>
      <c r="AC46" s="27">
        <f t="shared" si="37"/>
        <v>0</v>
      </c>
      <c r="AD46" s="27">
        <f t="shared" si="37"/>
        <v>3522.7</v>
      </c>
      <c r="AE46" s="27">
        <f t="shared" si="37"/>
        <v>0</v>
      </c>
      <c r="AF46" s="56"/>
      <c r="AG46" s="29"/>
      <c r="AH46" s="29"/>
      <c r="AI46" s="29"/>
    </row>
    <row r="47" spans="1:35" s="35" customFormat="1" ht="19.5" customHeight="1" x14ac:dyDescent="0.35">
      <c r="A47" s="39" t="s">
        <v>28</v>
      </c>
      <c r="B47" s="51">
        <f>H47+J47+L47+N47+P47+R47+T47+V47+X47+Z47+AB47+AD47</f>
        <v>3800</v>
      </c>
      <c r="C47" s="51">
        <f>H47+J47+L47+N47</f>
        <v>3800</v>
      </c>
      <c r="D47" s="51">
        <f>E47</f>
        <v>0</v>
      </c>
      <c r="E47" s="51">
        <f>I47+K47+M47+O47+Q47+S47+U47+W47+Y47+AA47+AC47+AE47</f>
        <v>0</v>
      </c>
      <c r="F47" s="66">
        <f>E47/B47*100</f>
        <v>0</v>
      </c>
      <c r="G47" s="66">
        <f>E47/C47*100</f>
        <v>0</v>
      </c>
      <c r="H47" s="67"/>
      <c r="I47" s="67"/>
      <c r="J47" s="40"/>
      <c r="K47" s="40"/>
      <c r="L47" s="40"/>
      <c r="M47" s="40"/>
      <c r="N47" s="40">
        <v>3800</v>
      </c>
      <c r="O47" s="40"/>
      <c r="P47" s="40"/>
      <c r="Q47" s="40"/>
      <c r="R47" s="40"/>
      <c r="S47" s="40"/>
      <c r="T47" s="40"/>
      <c r="U47" s="40"/>
      <c r="V47" s="40"/>
      <c r="W47" s="40"/>
      <c r="X47" s="40"/>
      <c r="Y47" s="40"/>
      <c r="Z47" s="40"/>
      <c r="AA47" s="40"/>
      <c r="AB47" s="40"/>
      <c r="AC47" s="40"/>
      <c r="AD47" s="40"/>
      <c r="AE47" s="40"/>
      <c r="AF47" s="56"/>
      <c r="AG47" s="29"/>
      <c r="AH47" s="29"/>
      <c r="AI47" s="29"/>
    </row>
    <row r="48" spans="1:35" s="35" customFormat="1" ht="19.5" customHeight="1" x14ac:dyDescent="0.35">
      <c r="A48" s="39" t="s">
        <v>29</v>
      </c>
      <c r="B48" s="51">
        <f>H48+J48+L48+N48+P48+R48+T48+V48+X48+Z48+AB48+AD48</f>
        <v>80062.899999999994</v>
      </c>
      <c r="C48" s="51">
        <f>H48+J48+L48+N48+P48</f>
        <v>45501.5</v>
      </c>
      <c r="D48" s="52">
        <v>45595.5</v>
      </c>
      <c r="E48" s="51">
        <f>I48+K48+M48+O48+Q48+S48+U48+W48+Y48+AA48+AC48+AE48</f>
        <v>26565.3</v>
      </c>
      <c r="F48" s="57">
        <f>E48/B48*100</f>
        <v>33.18053680293869</v>
      </c>
      <c r="G48" s="57">
        <f>E48/C48*100</f>
        <v>58.383349999450559</v>
      </c>
      <c r="H48" s="67">
        <v>8460.2000000000007</v>
      </c>
      <c r="I48" s="67">
        <v>1515.2</v>
      </c>
      <c r="J48" s="40">
        <v>9122.5</v>
      </c>
      <c r="K48" s="40">
        <v>6769</v>
      </c>
      <c r="L48" s="40">
        <v>6776</v>
      </c>
      <c r="M48" s="40">
        <v>6233</v>
      </c>
      <c r="N48" s="40">
        <v>12948.7</v>
      </c>
      <c r="O48" s="40">
        <v>5972.9</v>
      </c>
      <c r="P48" s="40">
        <v>8194.1</v>
      </c>
      <c r="Q48" s="40">
        <v>6075.2</v>
      </c>
      <c r="R48" s="40">
        <v>7859.4</v>
      </c>
      <c r="S48" s="40"/>
      <c r="T48" s="40">
        <v>5519.6</v>
      </c>
      <c r="U48" s="40"/>
      <c r="V48" s="40">
        <v>4969.5</v>
      </c>
      <c r="W48" s="40"/>
      <c r="X48" s="40">
        <v>5472.2</v>
      </c>
      <c r="Y48" s="40"/>
      <c r="Z48" s="40">
        <v>3922.4</v>
      </c>
      <c r="AA48" s="40"/>
      <c r="AB48" s="40">
        <v>3295.6</v>
      </c>
      <c r="AC48" s="40"/>
      <c r="AD48" s="40">
        <v>3522.7</v>
      </c>
      <c r="AE48" s="40"/>
      <c r="AF48" s="56"/>
      <c r="AG48" s="29">
        <f>C48-E48</f>
        <v>18936.2</v>
      </c>
      <c r="AH48" s="29"/>
      <c r="AI48" s="29"/>
    </row>
    <row r="49" spans="1:35" s="35" customFormat="1" ht="19.5" customHeight="1" x14ac:dyDescent="0.35">
      <c r="A49" s="39" t="s">
        <v>30</v>
      </c>
      <c r="B49" s="48">
        <f t="shared" ref="B49:B50" si="38">H49+J49+L49+N49+P49+R49+T49+V49+X49+Z49+AB49+AD49</f>
        <v>0</v>
      </c>
      <c r="C49" s="48">
        <f t="shared" ref="C49:C50" si="39">H49</f>
        <v>0</v>
      </c>
      <c r="D49" s="49"/>
      <c r="E49" s="48">
        <f t="shared" ref="E49:E50" si="40">I49+K49+M49+O49+Q49+S49+U49+W49+Y49+AA49+AC49+AE49</f>
        <v>0</v>
      </c>
      <c r="F49" s="41" t="e">
        <f t="shared" ref="F49:F50" si="41">E49/B49*100</f>
        <v>#DIV/0!</v>
      </c>
      <c r="G49" s="41" t="e">
        <f t="shared" ref="G49:G50" si="42">E49/C49*100</f>
        <v>#DIV/0!</v>
      </c>
      <c r="H49" s="27"/>
      <c r="I49" s="27"/>
      <c r="J49" s="27"/>
      <c r="K49" s="27"/>
      <c r="L49" s="27"/>
      <c r="M49" s="27"/>
      <c r="N49" s="27"/>
      <c r="O49" s="27"/>
      <c r="P49" s="27"/>
      <c r="Q49" s="27"/>
      <c r="R49" s="27"/>
      <c r="S49" s="27"/>
      <c r="T49" s="27"/>
      <c r="U49" s="27"/>
      <c r="V49" s="27"/>
      <c r="W49" s="27"/>
      <c r="X49" s="27"/>
      <c r="Y49" s="27"/>
      <c r="Z49" s="27"/>
      <c r="AA49" s="27"/>
      <c r="AB49" s="27"/>
      <c r="AC49" s="27"/>
      <c r="AD49" s="27"/>
      <c r="AE49" s="27"/>
      <c r="AF49" s="56"/>
      <c r="AG49" s="29"/>
      <c r="AH49" s="29"/>
      <c r="AI49" s="29"/>
    </row>
    <row r="50" spans="1:35" s="35" customFormat="1" ht="19.5" customHeight="1" x14ac:dyDescent="0.35">
      <c r="A50" s="39" t="s">
        <v>31</v>
      </c>
      <c r="B50" s="48">
        <f t="shared" si="38"/>
        <v>0</v>
      </c>
      <c r="C50" s="48">
        <f t="shared" si="39"/>
        <v>0</v>
      </c>
      <c r="D50" s="49"/>
      <c r="E50" s="48">
        <f t="shared" si="40"/>
        <v>0</v>
      </c>
      <c r="F50" s="41" t="e">
        <f t="shared" si="41"/>
        <v>#DIV/0!</v>
      </c>
      <c r="G50" s="41" t="e">
        <f t="shared" si="42"/>
        <v>#DIV/0!</v>
      </c>
      <c r="H50" s="27"/>
      <c r="I50" s="27"/>
      <c r="J50" s="27"/>
      <c r="K50" s="27"/>
      <c r="L50" s="27"/>
      <c r="M50" s="27"/>
      <c r="N50" s="27"/>
      <c r="O50" s="27"/>
      <c r="P50" s="27"/>
      <c r="Q50" s="27"/>
      <c r="R50" s="27"/>
      <c r="S50" s="27"/>
      <c r="T50" s="27"/>
      <c r="U50" s="27"/>
      <c r="V50" s="27"/>
      <c r="W50" s="27"/>
      <c r="X50" s="27"/>
      <c r="Y50" s="27"/>
      <c r="Z50" s="27"/>
      <c r="AA50" s="27"/>
      <c r="AB50" s="27"/>
      <c r="AC50" s="27"/>
      <c r="AD50" s="27"/>
      <c r="AE50" s="27"/>
      <c r="AF50" s="59"/>
      <c r="AG50" s="29"/>
      <c r="AH50" s="29"/>
      <c r="AI50" s="29"/>
    </row>
    <row r="51" spans="1:35" s="35" customFormat="1" ht="30" customHeight="1" x14ac:dyDescent="0.3">
      <c r="A51" s="43" t="s">
        <v>42</v>
      </c>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5"/>
      <c r="AF51" s="68"/>
      <c r="AG51" s="29"/>
      <c r="AH51" s="29"/>
      <c r="AI51" s="29"/>
    </row>
    <row r="52" spans="1:35" s="35" customFormat="1" ht="19.5" customHeight="1" x14ac:dyDescent="0.3">
      <c r="A52" s="36" t="s">
        <v>27</v>
      </c>
      <c r="B52" s="37">
        <f>H52+J52+L52+N52+P52+R52+T52+V52+X52+Z52+AB52+AD52</f>
        <v>0</v>
      </c>
      <c r="C52" s="37">
        <f>SUM(C53:C56)</f>
        <v>0</v>
      </c>
      <c r="D52" s="37">
        <f t="shared" ref="D52:E52" si="43">SUM(D53:D56)</f>
        <v>0</v>
      </c>
      <c r="E52" s="37">
        <f t="shared" si="43"/>
        <v>0</v>
      </c>
      <c r="F52" s="38" t="e">
        <f>E52/B52*100</f>
        <v>#DIV/0!</v>
      </c>
      <c r="G52" s="38" t="e">
        <f>E52/C52*100</f>
        <v>#DIV/0!</v>
      </c>
      <c r="H52" s="27">
        <f>SUM(H53:H56)</f>
        <v>0</v>
      </c>
      <c r="I52" s="27">
        <f t="shared" ref="I52:AE52" si="44">SUM(I53:I56)</f>
        <v>0</v>
      </c>
      <c r="J52" s="27">
        <f t="shared" si="44"/>
        <v>0</v>
      </c>
      <c r="K52" s="27">
        <f t="shared" si="44"/>
        <v>0</v>
      </c>
      <c r="L52" s="27">
        <f t="shared" si="44"/>
        <v>0</v>
      </c>
      <c r="M52" s="27">
        <f t="shared" si="44"/>
        <v>0</v>
      </c>
      <c r="N52" s="27">
        <f t="shared" si="44"/>
        <v>0</v>
      </c>
      <c r="O52" s="27">
        <f t="shared" si="44"/>
        <v>0</v>
      </c>
      <c r="P52" s="27">
        <f t="shared" si="44"/>
        <v>0</v>
      </c>
      <c r="Q52" s="27">
        <f t="shared" si="44"/>
        <v>0</v>
      </c>
      <c r="R52" s="27">
        <f t="shared" si="44"/>
        <v>0</v>
      </c>
      <c r="S52" s="27">
        <f t="shared" si="44"/>
        <v>0</v>
      </c>
      <c r="T52" s="27">
        <f t="shared" si="44"/>
        <v>0</v>
      </c>
      <c r="U52" s="27">
        <f t="shared" si="44"/>
        <v>0</v>
      </c>
      <c r="V52" s="27">
        <f t="shared" si="44"/>
        <v>0</v>
      </c>
      <c r="W52" s="27">
        <f t="shared" si="44"/>
        <v>0</v>
      </c>
      <c r="X52" s="27">
        <f t="shared" si="44"/>
        <v>0</v>
      </c>
      <c r="Y52" s="27">
        <f t="shared" si="44"/>
        <v>0</v>
      </c>
      <c r="Z52" s="27">
        <f t="shared" si="44"/>
        <v>0</v>
      </c>
      <c r="AA52" s="27">
        <f t="shared" si="44"/>
        <v>0</v>
      </c>
      <c r="AB52" s="27">
        <f t="shared" si="44"/>
        <v>0</v>
      </c>
      <c r="AC52" s="27">
        <f t="shared" si="44"/>
        <v>0</v>
      </c>
      <c r="AD52" s="27">
        <f t="shared" si="44"/>
        <v>0</v>
      </c>
      <c r="AE52" s="27">
        <f t="shared" si="44"/>
        <v>0</v>
      </c>
      <c r="AF52" s="68"/>
      <c r="AG52" s="29"/>
      <c r="AH52" s="29"/>
      <c r="AI52" s="29"/>
    </row>
    <row r="53" spans="1:35" s="35" customFormat="1" ht="19.5" customHeight="1" x14ac:dyDescent="0.35">
      <c r="A53" s="39" t="s">
        <v>28</v>
      </c>
      <c r="B53" s="48">
        <f>H53+J53+L53+N53+P53+R53+T53+V53+X53+Z53+AB53+AD53</f>
        <v>0</v>
      </c>
      <c r="C53" s="48">
        <f>H53</f>
        <v>0</v>
      </c>
      <c r="D53" s="48"/>
      <c r="E53" s="48">
        <f>I53+K53+M53+O53+Q53+S53+U53+W53+Y53+AA53+AC53+AE53</f>
        <v>0</v>
      </c>
      <c r="F53" s="41" t="e">
        <f>E53/B53*100</f>
        <v>#DIV/0!</v>
      </c>
      <c r="G53" s="41" t="e">
        <f>E53/C53*100</f>
        <v>#DIV/0!</v>
      </c>
      <c r="H53" s="40"/>
      <c r="I53" s="40"/>
      <c r="J53" s="40"/>
      <c r="K53" s="40"/>
      <c r="L53" s="40"/>
      <c r="M53" s="40"/>
      <c r="N53" s="40"/>
      <c r="O53" s="40"/>
      <c r="P53" s="40"/>
      <c r="Q53" s="40"/>
      <c r="R53" s="40"/>
      <c r="S53" s="40"/>
      <c r="T53" s="40"/>
      <c r="U53" s="40"/>
      <c r="V53" s="40"/>
      <c r="W53" s="40"/>
      <c r="X53" s="40"/>
      <c r="Y53" s="40"/>
      <c r="Z53" s="40"/>
      <c r="AA53" s="40"/>
      <c r="AB53" s="40"/>
      <c r="AC53" s="40"/>
      <c r="AD53" s="40"/>
      <c r="AE53" s="40"/>
      <c r="AF53" s="68"/>
      <c r="AG53" s="29"/>
      <c r="AH53" s="29"/>
      <c r="AI53" s="29"/>
    </row>
    <row r="54" spans="1:35" s="35" customFormat="1" ht="19.5" customHeight="1" x14ac:dyDescent="0.35">
      <c r="A54" s="39" t="s">
        <v>29</v>
      </c>
      <c r="B54" s="48">
        <f>H54+J54+L54+N54+P54+R54+T54+V54+X54+Z54+AB54+AD54</f>
        <v>0</v>
      </c>
      <c r="C54" s="48">
        <f t="shared" ref="C54:C56" si="45">H54</f>
        <v>0</v>
      </c>
      <c r="D54" s="49"/>
      <c r="E54" s="48">
        <f>I54+K54+M54+O54+Q54+S54+U54+W54+Y54+AA54+AC54+AE54</f>
        <v>0</v>
      </c>
      <c r="F54" s="41" t="e">
        <f>E54/B54*100</f>
        <v>#DIV/0!</v>
      </c>
      <c r="G54" s="41" t="e">
        <f>E54/C54*100</f>
        <v>#DIV/0!</v>
      </c>
      <c r="H54" s="40"/>
      <c r="I54" s="40"/>
      <c r="J54" s="40"/>
      <c r="K54" s="40"/>
      <c r="L54" s="40"/>
      <c r="M54" s="40"/>
      <c r="N54" s="40"/>
      <c r="O54" s="40"/>
      <c r="P54" s="40"/>
      <c r="Q54" s="40"/>
      <c r="R54" s="40"/>
      <c r="S54" s="40"/>
      <c r="T54" s="40"/>
      <c r="U54" s="40"/>
      <c r="V54" s="40"/>
      <c r="W54" s="40"/>
      <c r="X54" s="40"/>
      <c r="Y54" s="40"/>
      <c r="Z54" s="40"/>
      <c r="AA54" s="40"/>
      <c r="AB54" s="40"/>
      <c r="AC54" s="40"/>
      <c r="AD54" s="40"/>
      <c r="AE54" s="40"/>
      <c r="AF54" s="68"/>
      <c r="AG54" s="29">
        <f>C54-E54</f>
        <v>0</v>
      </c>
      <c r="AH54" s="29"/>
      <c r="AI54" s="29"/>
    </row>
    <row r="55" spans="1:35" s="35" customFormat="1" ht="19.5" customHeight="1" x14ac:dyDescent="0.35">
      <c r="A55" s="39" t="s">
        <v>30</v>
      </c>
      <c r="B55" s="48">
        <f t="shared" ref="B55:B56" si="46">H55+J55+L55+N55+P55+R55+T55+V55+X55+Z55+AB55+AD55</f>
        <v>0</v>
      </c>
      <c r="C55" s="48">
        <f t="shared" si="45"/>
        <v>0</v>
      </c>
      <c r="D55" s="49"/>
      <c r="E55" s="48">
        <f t="shared" ref="E55:E56" si="47">I55+K55+M55+O55+Q55+S55+U55+W55+Y55+AA55+AC55+AE55</f>
        <v>0</v>
      </c>
      <c r="F55" s="41" t="e">
        <f t="shared" ref="F55:F56" si="48">E55/B55*100</f>
        <v>#DIV/0!</v>
      </c>
      <c r="G55" s="41" t="e">
        <f t="shared" ref="G55:G56" si="49">E55/C55*100</f>
        <v>#DIV/0!</v>
      </c>
      <c r="H55" s="27"/>
      <c r="I55" s="27"/>
      <c r="J55" s="27"/>
      <c r="K55" s="27"/>
      <c r="L55" s="27"/>
      <c r="M55" s="27"/>
      <c r="N55" s="27"/>
      <c r="O55" s="27"/>
      <c r="P55" s="27"/>
      <c r="Q55" s="27"/>
      <c r="R55" s="27"/>
      <c r="S55" s="27"/>
      <c r="T55" s="27"/>
      <c r="U55" s="27"/>
      <c r="V55" s="27"/>
      <c r="W55" s="27"/>
      <c r="X55" s="27"/>
      <c r="Y55" s="27"/>
      <c r="Z55" s="27"/>
      <c r="AA55" s="27"/>
      <c r="AB55" s="27"/>
      <c r="AC55" s="27"/>
      <c r="AD55" s="27"/>
      <c r="AE55" s="27"/>
      <c r="AF55" s="68"/>
      <c r="AG55" s="29"/>
      <c r="AH55" s="29"/>
      <c r="AI55" s="29"/>
    </row>
    <row r="56" spans="1:35" s="35" customFormat="1" ht="19.5" customHeight="1" x14ac:dyDescent="0.35">
      <c r="A56" s="39" t="s">
        <v>31</v>
      </c>
      <c r="B56" s="48">
        <f t="shared" si="46"/>
        <v>0</v>
      </c>
      <c r="C56" s="48">
        <f t="shared" si="45"/>
        <v>0</v>
      </c>
      <c r="D56" s="49"/>
      <c r="E56" s="48">
        <f t="shared" si="47"/>
        <v>0</v>
      </c>
      <c r="F56" s="41" t="e">
        <f t="shared" si="48"/>
        <v>#DIV/0!</v>
      </c>
      <c r="G56" s="41" t="e">
        <f t="shared" si="49"/>
        <v>#DIV/0!</v>
      </c>
      <c r="H56" s="27"/>
      <c r="I56" s="27"/>
      <c r="J56" s="27"/>
      <c r="K56" s="27"/>
      <c r="L56" s="27"/>
      <c r="M56" s="27"/>
      <c r="N56" s="27"/>
      <c r="O56" s="27"/>
      <c r="P56" s="27"/>
      <c r="Q56" s="27"/>
      <c r="R56" s="27"/>
      <c r="S56" s="27"/>
      <c r="T56" s="27"/>
      <c r="U56" s="27"/>
      <c r="V56" s="27"/>
      <c r="W56" s="27"/>
      <c r="X56" s="27"/>
      <c r="Y56" s="27"/>
      <c r="Z56" s="27"/>
      <c r="AA56" s="27"/>
      <c r="AB56" s="27"/>
      <c r="AC56" s="27"/>
      <c r="AD56" s="27"/>
      <c r="AE56" s="27"/>
      <c r="AF56" s="68"/>
      <c r="AG56" s="29"/>
      <c r="AH56" s="29"/>
      <c r="AI56" s="29"/>
    </row>
    <row r="57" spans="1:35" s="35" customFormat="1" ht="42" customHeight="1" x14ac:dyDescent="0.3">
      <c r="A57" s="69" t="s">
        <v>43</v>
      </c>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1"/>
      <c r="AF57" s="56" t="s">
        <v>44</v>
      </c>
      <c r="AG57" s="29"/>
      <c r="AH57" s="29"/>
      <c r="AI57" s="29"/>
    </row>
    <row r="58" spans="1:35" s="35" customFormat="1" ht="19.5" customHeight="1" x14ac:dyDescent="0.3">
      <c r="A58" s="36" t="s">
        <v>27</v>
      </c>
      <c r="B58" s="47">
        <f>H58+J58+L58+N58+P58+R58+T58+V58+X58+Z58+AB58+AD58</f>
        <v>2103981.7000000002</v>
      </c>
      <c r="C58" s="47">
        <f>SUM(C59:C62)</f>
        <v>1042229.8000000002</v>
      </c>
      <c r="D58" s="47">
        <f t="shared" ref="D58:E58" si="50">SUM(D59:D62)</f>
        <v>1036593.5000000001</v>
      </c>
      <c r="E58" s="47">
        <f t="shared" si="50"/>
        <v>768315.4</v>
      </c>
      <c r="F58" s="38">
        <f>E58/B58*100</f>
        <v>36.517209251392252</v>
      </c>
      <c r="G58" s="38">
        <f>E58/C58*100</f>
        <v>73.718425629357355</v>
      </c>
      <c r="H58" s="27">
        <f>SUM(H59:H62)</f>
        <v>129696.6</v>
      </c>
      <c r="I58" s="27">
        <f t="shared" ref="I58:AE58" si="51">SUM(I59:I62)</f>
        <v>42387.5</v>
      </c>
      <c r="J58" s="27">
        <f t="shared" si="51"/>
        <v>189358.30000000002</v>
      </c>
      <c r="K58" s="27">
        <f t="shared" si="51"/>
        <v>170355.5</v>
      </c>
      <c r="L58" s="27">
        <f t="shared" si="51"/>
        <v>179439.7</v>
      </c>
      <c r="M58" s="27">
        <f t="shared" si="51"/>
        <v>159702.6</v>
      </c>
      <c r="N58" s="27">
        <f t="shared" si="51"/>
        <v>186806.3</v>
      </c>
      <c r="O58" s="27">
        <f t="shared" si="51"/>
        <v>178036.6</v>
      </c>
      <c r="P58" s="27">
        <f t="shared" si="51"/>
        <v>356928.9</v>
      </c>
      <c r="Q58" s="27">
        <f t="shared" si="51"/>
        <v>217833.19999999998</v>
      </c>
      <c r="R58" s="27">
        <f t="shared" si="51"/>
        <v>186669.1</v>
      </c>
      <c r="S58" s="27">
        <f t="shared" si="51"/>
        <v>0</v>
      </c>
      <c r="T58" s="27">
        <f t="shared" si="51"/>
        <v>120340.9</v>
      </c>
      <c r="U58" s="27">
        <f t="shared" si="51"/>
        <v>0</v>
      </c>
      <c r="V58" s="27">
        <f t="shared" si="51"/>
        <v>83624</v>
      </c>
      <c r="W58" s="27">
        <f t="shared" si="51"/>
        <v>0</v>
      </c>
      <c r="X58" s="27">
        <f t="shared" si="51"/>
        <v>121921.7</v>
      </c>
      <c r="Y58" s="27">
        <f t="shared" si="51"/>
        <v>0</v>
      </c>
      <c r="Z58" s="27">
        <f t="shared" si="51"/>
        <v>133374.6</v>
      </c>
      <c r="AA58" s="27">
        <f t="shared" si="51"/>
        <v>0</v>
      </c>
      <c r="AB58" s="27">
        <f t="shared" si="51"/>
        <v>114179.3</v>
      </c>
      <c r="AC58" s="27">
        <f t="shared" si="51"/>
        <v>0</v>
      </c>
      <c r="AD58" s="27">
        <f t="shared" si="51"/>
        <v>301642.3</v>
      </c>
      <c r="AE58" s="27">
        <f t="shared" si="51"/>
        <v>0</v>
      </c>
      <c r="AF58" s="56"/>
      <c r="AG58" s="29"/>
      <c r="AH58" s="29"/>
      <c r="AI58" s="29"/>
    </row>
    <row r="59" spans="1:35" s="35" customFormat="1" ht="19.5" customHeight="1" x14ac:dyDescent="0.35">
      <c r="A59" s="39" t="s">
        <v>28</v>
      </c>
      <c r="B59" s="48">
        <f>B65+B71+B77</f>
        <v>1752864.7</v>
      </c>
      <c r="C59" s="48">
        <f t="shared" ref="C59:E59" si="52">C65+C71+C77</f>
        <v>877109.90000000014</v>
      </c>
      <c r="D59" s="48">
        <f t="shared" si="52"/>
        <v>877109.90000000014</v>
      </c>
      <c r="E59" s="48">
        <f t="shared" si="52"/>
        <v>645374.5</v>
      </c>
      <c r="F59" s="41">
        <f>E59/B59*100</f>
        <v>36.818272397179314</v>
      </c>
      <c r="G59" s="41">
        <f t="shared" ref="G59:G61" si="53">E59/C59*100</f>
        <v>73.579662024108941</v>
      </c>
      <c r="H59" s="40">
        <f>H65+H71+H77</f>
        <v>97222</v>
      </c>
      <c r="I59" s="40">
        <f t="shared" ref="I59:AE61" si="54">I65+I71+I77</f>
        <v>24222.3</v>
      </c>
      <c r="J59" s="40">
        <f t="shared" si="54"/>
        <v>156669.70000000001</v>
      </c>
      <c r="K59" s="40">
        <f t="shared" si="54"/>
        <v>147225.20000000001</v>
      </c>
      <c r="L59" s="40">
        <f t="shared" si="54"/>
        <v>151624.1</v>
      </c>
      <c r="M59" s="40">
        <f t="shared" si="54"/>
        <v>133054.20000000001</v>
      </c>
      <c r="N59" s="40">
        <f t="shared" si="54"/>
        <v>144195.4</v>
      </c>
      <c r="O59" s="40">
        <f t="shared" si="54"/>
        <v>138547.5</v>
      </c>
      <c r="P59" s="40">
        <f t="shared" si="54"/>
        <v>327398.7</v>
      </c>
      <c r="Q59" s="40">
        <f t="shared" si="54"/>
        <v>202325.3</v>
      </c>
      <c r="R59" s="40">
        <f t="shared" si="54"/>
        <v>167847</v>
      </c>
      <c r="S59" s="40">
        <f t="shared" si="54"/>
        <v>0</v>
      </c>
      <c r="T59" s="40">
        <f t="shared" si="54"/>
        <v>91671.7</v>
      </c>
      <c r="U59" s="40">
        <f t="shared" si="54"/>
        <v>0</v>
      </c>
      <c r="V59" s="40">
        <f t="shared" si="54"/>
        <v>69256</v>
      </c>
      <c r="W59" s="40">
        <f t="shared" si="54"/>
        <v>0</v>
      </c>
      <c r="X59" s="40">
        <f t="shared" si="54"/>
        <v>106357.7</v>
      </c>
      <c r="Y59" s="40">
        <f t="shared" si="54"/>
        <v>0</v>
      </c>
      <c r="Z59" s="40">
        <f t="shared" si="54"/>
        <v>111702.5</v>
      </c>
      <c r="AA59" s="40">
        <f t="shared" si="54"/>
        <v>0</v>
      </c>
      <c r="AB59" s="40">
        <f t="shared" si="54"/>
        <v>99350.7</v>
      </c>
      <c r="AC59" s="40">
        <f t="shared" si="54"/>
        <v>0</v>
      </c>
      <c r="AD59" s="40">
        <f t="shared" si="54"/>
        <v>229569.19999999998</v>
      </c>
      <c r="AE59" s="40">
        <f t="shared" si="54"/>
        <v>0</v>
      </c>
      <c r="AF59" s="56"/>
      <c r="AG59" s="29"/>
      <c r="AH59" s="29"/>
      <c r="AI59" s="29"/>
    </row>
    <row r="60" spans="1:35" s="35" customFormat="1" ht="19.5" customHeight="1" x14ac:dyDescent="0.35">
      <c r="A60" s="39" t="s">
        <v>29</v>
      </c>
      <c r="B60" s="48">
        <f>B66+B72+B78</f>
        <v>322464.40000000002</v>
      </c>
      <c r="C60" s="48">
        <f>C66+C72+C78</f>
        <v>165119.9</v>
      </c>
      <c r="D60" s="48">
        <f>D66+D72+D78</f>
        <v>159483.6</v>
      </c>
      <c r="E60" s="48">
        <f>E66+E72+E78</f>
        <v>122940.9</v>
      </c>
      <c r="F60" s="41">
        <f t="shared" ref="F60:F62" si="55">E60/B60*100</f>
        <v>38.12541787558564</v>
      </c>
      <c r="G60" s="41">
        <f t="shared" si="53"/>
        <v>74.455532010375492</v>
      </c>
      <c r="H60" s="40">
        <f t="shared" ref="H60:H62" si="56">H66+H72+H78</f>
        <v>32474.6</v>
      </c>
      <c r="I60" s="40">
        <f t="shared" si="54"/>
        <v>18165.2</v>
      </c>
      <c r="J60" s="40">
        <f t="shared" si="54"/>
        <v>32688.6</v>
      </c>
      <c r="K60" s="40">
        <f t="shared" si="54"/>
        <v>23130.3</v>
      </c>
      <c r="L60" s="40">
        <f t="shared" si="54"/>
        <v>27815.599999999999</v>
      </c>
      <c r="M60" s="40">
        <f t="shared" si="54"/>
        <v>26648.400000000001</v>
      </c>
      <c r="N60" s="40">
        <f t="shared" si="54"/>
        <v>42610.9</v>
      </c>
      <c r="O60" s="40">
        <f t="shared" si="54"/>
        <v>39489.1</v>
      </c>
      <c r="P60" s="40">
        <f t="shared" si="54"/>
        <v>29530.2</v>
      </c>
      <c r="Q60" s="40">
        <f t="shared" si="54"/>
        <v>15507.9</v>
      </c>
      <c r="R60" s="40">
        <f t="shared" si="54"/>
        <v>18822.099999999999</v>
      </c>
      <c r="S60" s="40">
        <f t="shared" si="54"/>
        <v>0</v>
      </c>
      <c r="T60" s="40">
        <f t="shared" si="54"/>
        <v>28669.200000000001</v>
      </c>
      <c r="U60" s="40">
        <f t="shared" si="54"/>
        <v>0</v>
      </c>
      <c r="V60" s="40">
        <f t="shared" si="54"/>
        <v>14368</v>
      </c>
      <c r="W60" s="40">
        <f t="shared" si="54"/>
        <v>0</v>
      </c>
      <c r="X60" s="40">
        <f t="shared" si="54"/>
        <v>15564</v>
      </c>
      <c r="Y60" s="40">
        <f t="shared" si="54"/>
        <v>0</v>
      </c>
      <c r="Z60" s="40">
        <f t="shared" si="54"/>
        <v>21351.7</v>
      </c>
      <c r="AA60" s="40">
        <f t="shared" si="54"/>
        <v>0</v>
      </c>
      <c r="AB60" s="40">
        <f t="shared" si="54"/>
        <v>14828.6</v>
      </c>
      <c r="AC60" s="40">
        <f t="shared" si="54"/>
        <v>0</v>
      </c>
      <c r="AD60" s="40">
        <f t="shared" si="54"/>
        <v>43740.9</v>
      </c>
      <c r="AE60" s="40">
        <f t="shared" si="54"/>
        <v>0</v>
      </c>
      <c r="AF60" s="56"/>
      <c r="AG60" s="29"/>
      <c r="AH60" s="29"/>
      <c r="AI60" s="29"/>
    </row>
    <row r="61" spans="1:35" s="35" customFormat="1" ht="19.5" customHeight="1" x14ac:dyDescent="0.35">
      <c r="A61" s="39" t="s">
        <v>30</v>
      </c>
      <c r="B61" s="48">
        <f t="shared" ref="B61" si="57">H61+J61+L61+N61+P61+R61+T61+V61+X61+Z61+AB61+AD61</f>
        <v>18332.2</v>
      </c>
      <c r="C61" s="49">
        <f t="shared" ref="C61:D62" si="58">C67+C73+C79</f>
        <v>0</v>
      </c>
      <c r="D61" s="49">
        <f t="shared" si="58"/>
        <v>0</v>
      </c>
      <c r="E61" s="48">
        <f t="shared" ref="E61:E62" si="59">I61+K61+M61+O61+Q61+S61+U61+W61+Y61+AA61+AC61+AE61</f>
        <v>0</v>
      </c>
      <c r="F61" s="41">
        <f t="shared" si="55"/>
        <v>0</v>
      </c>
      <c r="G61" s="41" t="e">
        <f t="shared" si="53"/>
        <v>#DIV/0!</v>
      </c>
      <c r="H61" s="40">
        <f t="shared" si="56"/>
        <v>0</v>
      </c>
      <c r="I61" s="40">
        <f t="shared" si="54"/>
        <v>0</v>
      </c>
      <c r="J61" s="40">
        <f t="shared" si="54"/>
        <v>0</v>
      </c>
      <c r="K61" s="40">
        <f t="shared" si="54"/>
        <v>0</v>
      </c>
      <c r="L61" s="40">
        <f t="shared" si="54"/>
        <v>0</v>
      </c>
      <c r="M61" s="40">
        <f t="shared" si="54"/>
        <v>0</v>
      </c>
      <c r="N61" s="40">
        <f t="shared" si="54"/>
        <v>0</v>
      </c>
      <c r="O61" s="40">
        <f t="shared" si="54"/>
        <v>0</v>
      </c>
      <c r="P61" s="40">
        <f t="shared" si="54"/>
        <v>0</v>
      </c>
      <c r="Q61" s="40">
        <f t="shared" si="54"/>
        <v>0</v>
      </c>
      <c r="R61" s="40">
        <f t="shared" si="54"/>
        <v>0</v>
      </c>
      <c r="S61" s="40">
        <f t="shared" si="54"/>
        <v>0</v>
      </c>
      <c r="T61" s="40">
        <f t="shared" si="54"/>
        <v>0</v>
      </c>
      <c r="U61" s="40">
        <f t="shared" si="54"/>
        <v>0</v>
      </c>
      <c r="V61" s="40">
        <f t="shared" si="54"/>
        <v>0</v>
      </c>
      <c r="W61" s="40">
        <f t="shared" si="54"/>
        <v>0</v>
      </c>
      <c r="X61" s="40">
        <f t="shared" si="54"/>
        <v>0</v>
      </c>
      <c r="Y61" s="40">
        <f t="shared" si="54"/>
        <v>0</v>
      </c>
      <c r="Z61" s="40">
        <f t="shared" si="54"/>
        <v>0</v>
      </c>
      <c r="AA61" s="40">
        <f t="shared" si="54"/>
        <v>0</v>
      </c>
      <c r="AB61" s="40">
        <f t="shared" si="54"/>
        <v>0</v>
      </c>
      <c r="AC61" s="40">
        <f t="shared" si="54"/>
        <v>0</v>
      </c>
      <c r="AD61" s="40">
        <f t="shared" si="54"/>
        <v>18332.2</v>
      </c>
      <c r="AE61" s="40">
        <f t="shared" si="54"/>
        <v>0</v>
      </c>
      <c r="AF61" s="56"/>
      <c r="AG61" s="29"/>
      <c r="AH61" s="29"/>
      <c r="AI61" s="29"/>
    </row>
    <row r="62" spans="1:35" s="3" customFormat="1" ht="19.5" customHeight="1" x14ac:dyDescent="0.35">
      <c r="A62" s="39" t="s">
        <v>31</v>
      </c>
      <c r="B62" s="48">
        <f>H62+J62+L62+N62+P62+R62+T62+V62+X62+Z62+AB62+AD62</f>
        <v>10320.4</v>
      </c>
      <c r="C62" s="49">
        <f t="shared" si="58"/>
        <v>0</v>
      </c>
      <c r="D62" s="49">
        <f t="shared" si="58"/>
        <v>0</v>
      </c>
      <c r="E62" s="48">
        <f t="shared" si="59"/>
        <v>0</v>
      </c>
      <c r="F62" s="41">
        <f t="shared" si="55"/>
        <v>0</v>
      </c>
      <c r="G62" s="41" t="e">
        <f>E62/C62*100</f>
        <v>#DIV/0!</v>
      </c>
      <c r="H62" s="40">
        <f t="shared" si="56"/>
        <v>0</v>
      </c>
      <c r="I62" s="40">
        <f t="shared" ref="I62:AE62" si="60">I68</f>
        <v>0</v>
      </c>
      <c r="J62" s="40">
        <f t="shared" si="60"/>
        <v>0</v>
      </c>
      <c r="K62" s="40">
        <f t="shared" si="60"/>
        <v>0</v>
      </c>
      <c r="L62" s="40">
        <f t="shared" si="60"/>
        <v>0</v>
      </c>
      <c r="M62" s="40">
        <f t="shared" si="60"/>
        <v>0</v>
      </c>
      <c r="N62" s="40">
        <f t="shared" si="60"/>
        <v>0</v>
      </c>
      <c r="O62" s="40">
        <f t="shared" si="60"/>
        <v>0</v>
      </c>
      <c r="P62" s="40">
        <f t="shared" si="60"/>
        <v>0</v>
      </c>
      <c r="Q62" s="40">
        <f t="shared" si="60"/>
        <v>0</v>
      </c>
      <c r="R62" s="40">
        <f t="shared" si="60"/>
        <v>0</v>
      </c>
      <c r="S62" s="40">
        <f t="shared" si="60"/>
        <v>0</v>
      </c>
      <c r="T62" s="40">
        <f t="shared" si="60"/>
        <v>0</v>
      </c>
      <c r="U62" s="40">
        <f t="shared" si="60"/>
        <v>0</v>
      </c>
      <c r="V62" s="40">
        <f t="shared" si="60"/>
        <v>0</v>
      </c>
      <c r="W62" s="40">
        <f t="shared" si="60"/>
        <v>0</v>
      </c>
      <c r="X62" s="40">
        <f t="shared" si="60"/>
        <v>0</v>
      </c>
      <c r="Y62" s="40">
        <f t="shared" si="60"/>
        <v>0</v>
      </c>
      <c r="Z62" s="40">
        <f t="shared" si="60"/>
        <v>320.39999999999998</v>
      </c>
      <c r="AA62" s="40">
        <f t="shared" si="60"/>
        <v>0</v>
      </c>
      <c r="AB62" s="40">
        <f t="shared" si="60"/>
        <v>0</v>
      </c>
      <c r="AC62" s="40">
        <f t="shared" si="60"/>
        <v>0</v>
      </c>
      <c r="AD62" s="40">
        <f t="shared" si="60"/>
        <v>10000</v>
      </c>
      <c r="AE62" s="40">
        <f t="shared" si="60"/>
        <v>0</v>
      </c>
      <c r="AF62" s="56"/>
      <c r="AG62" s="72"/>
      <c r="AH62" s="72"/>
      <c r="AI62" s="72"/>
    </row>
    <row r="63" spans="1:35" s="35" customFormat="1" ht="28.5" customHeight="1" x14ac:dyDescent="0.3">
      <c r="A63" s="43" t="s">
        <v>45</v>
      </c>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5"/>
      <c r="AF63" s="56"/>
      <c r="AG63" s="29"/>
      <c r="AH63" s="29"/>
      <c r="AI63" s="29"/>
    </row>
    <row r="64" spans="1:35" s="35" customFormat="1" ht="19.5" customHeight="1" x14ac:dyDescent="0.3">
      <c r="A64" s="36" t="s">
        <v>27</v>
      </c>
      <c r="B64" s="47">
        <f>H64+J64+L64+N64+P64+R64+T64+V64+X64+Z64+AB64+AD64</f>
        <v>2088012.9000000001</v>
      </c>
      <c r="C64" s="37">
        <f>SUM(C65:C68)</f>
        <v>1042229.8000000002</v>
      </c>
      <c r="D64" s="37">
        <f t="shared" ref="D64:E64" si="61">SUM(D65:D68)</f>
        <v>1036593.5000000001</v>
      </c>
      <c r="E64" s="37">
        <f t="shared" si="61"/>
        <v>768315.4</v>
      </c>
      <c r="F64" s="38">
        <f>E64/B64*100</f>
        <v>36.796487224767624</v>
      </c>
      <c r="G64" s="38">
        <f>E64/C64*100</f>
        <v>73.718425629357355</v>
      </c>
      <c r="H64" s="27">
        <f>SUM(H65:H68)</f>
        <v>129696.6</v>
      </c>
      <c r="I64" s="27">
        <f t="shared" ref="I64:AE64" si="62">SUM(I65:I68)</f>
        <v>42387.5</v>
      </c>
      <c r="J64" s="27">
        <f t="shared" si="62"/>
        <v>189358.30000000002</v>
      </c>
      <c r="K64" s="27">
        <f t="shared" si="62"/>
        <v>170355.5</v>
      </c>
      <c r="L64" s="27">
        <f t="shared" si="62"/>
        <v>179439.7</v>
      </c>
      <c r="M64" s="27">
        <f t="shared" si="62"/>
        <v>159702.6</v>
      </c>
      <c r="N64" s="27">
        <f t="shared" si="62"/>
        <v>186806.3</v>
      </c>
      <c r="O64" s="27">
        <f t="shared" si="62"/>
        <v>178036.6</v>
      </c>
      <c r="P64" s="27">
        <f t="shared" si="62"/>
        <v>356928.9</v>
      </c>
      <c r="Q64" s="27">
        <f t="shared" si="62"/>
        <v>217833.19999999998</v>
      </c>
      <c r="R64" s="27">
        <f t="shared" si="62"/>
        <v>186669.1</v>
      </c>
      <c r="S64" s="27">
        <f t="shared" si="62"/>
        <v>0</v>
      </c>
      <c r="T64" s="27">
        <f t="shared" si="62"/>
        <v>120340.9</v>
      </c>
      <c r="U64" s="27">
        <f t="shared" si="62"/>
        <v>0</v>
      </c>
      <c r="V64" s="27">
        <f t="shared" si="62"/>
        <v>83624</v>
      </c>
      <c r="W64" s="27">
        <f t="shared" si="62"/>
        <v>0</v>
      </c>
      <c r="X64" s="27">
        <f t="shared" si="62"/>
        <v>121921.7</v>
      </c>
      <c r="Y64" s="27">
        <f t="shared" si="62"/>
        <v>0</v>
      </c>
      <c r="Z64" s="27">
        <f t="shared" si="62"/>
        <v>133374.6</v>
      </c>
      <c r="AA64" s="27">
        <f t="shared" si="62"/>
        <v>0</v>
      </c>
      <c r="AB64" s="27">
        <f t="shared" si="62"/>
        <v>114179.3</v>
      </c>
      <c r="AC64" s="27">
        <f t="shared" si="62"/>
        <v>0</v>
      </c>
      <c r="AD64" s="27">
        <f t="shared" si="62"/>
        <v>285673.5</v>
      </c>
      <c r="AE64" s="27">
        <f t="shared" si="62"/>
        <v>0</v>
      </c>
      <c r="AF64" s="68"/>
      <c r="AG64" s="29">
        <f>C64-E64</f>
        <v>273914.40000000014</v>
      </c>
      <c r="AH64" s="29"/>
      <c r="AI64" s="29"/>
    </row>
    <row r="65" spans="1:35" s="35" customFormat="1" ht="19.5" customHeight="1" x14ac:dyDescent="0.35">
      <c r="A65" s="73" t="s">
        <v>28</v>
      </c>
      <c r="B65" s="51">
        <f>H65+J65+L65+N65+P65+R65+T65+V65+X65+Z65+AB65+AD65</f>
        <v>1736895.9</v>
      </c>
      <c r="C65" s="51">
        <f>H65+J65+L65+N65+P65</f>
        <v>877109.90000000014</v>
      </c>
      <c r="D65" s="52">
        <f>C65</f>
        <v>877109.90000000014</v>
      </c>
      <c r="E65" s="51">
        <f>I65+K65+M65+O65+Q65+S65+U65+W65+Y65+AA65+AC65+AE65</f>
        <v>645374.5</v>
      </c>
      <c r="F65" s="66">
        <f>E65/B65*100</f>
        <v>37.156774910920106</v>
      </c>
      <c r="G65" s="66">
        <f>E65/C65*100</f>
        <v>73.579662024108941</v>
      </c>
      <c r="H65" s="67">
        <v>97222</v>
      </c>
      <c r="I65" s="67">
        <v>24222.3</v>
      </c>
      <c r="J65" s="67">
        <v>156669.70000000001</v>
      </c>
      <c r="K65" s="67">
        <v>147225.20000000001</v>
      </c>
      <c r="L65" s="40">
        <v>151624.1</v>
      </c>
      <c r="M65" s="40">
        <v>133054.20000000001</v>
      </c>
      <c r="N65" s="40">
        <v>144195.4</v>
      </c>
      <c r="O65" s="40">
        <v>138547.5</v>
      </c>
      <c r="P65" s="40">
        <v>327398.7</v>
      </c>
      <c r="Q65" s="40">
        <v>202325.3</v>
      </c>
      <c r="R65" s="40">
        <v>167847</v>
      </c>
      <c r="S65" s="40"/>
      <c r="T65" s="40">
        <v>91671.7</v>
      </c>
      <c r="U65" s="40"/>
      <c r="V65" s="40">
        <v>69256</v>
      </c>
      <c r="W65" s="40"/>
      <c r="X65" s="40">
        <v>106357.7</v>
      </c>
      <c r="Y65" s="40"/>
      <c r="Z65" s="40">
        <v>111702.5</v>
      </c>
      <c r="AA65" s="40"/>
      <c r="AB65" s="40">
        <v>99350.7</v>
      </c>
      <c r="AC65" s="40"/>
      <c r="AD65" s="40">
        <v>213600.4</v>
      </c>
      <c r="AE65" s="40"/>
      <c r="AF65" s="68"/>
      <c r="AG65" s="29">
        <f>C65-E65</f>
        <v>231735.40000000014</v>
      </c>
      <c r="AH65" s="29"/>
      <c r="AI65" s="29"/>
    </row>
    <row r="66" spans="1:35" s="35" customFormat="1" ht="19.5" customHeight="1" x14ac:dyDescent="0.35">
      <c r="A66" s="39" t="s">
        <v>29</v>
      </c>
      <c r="B66" s="51">
        <f t="shared" ref="B66:B68" si="63">H66+J66+L66+N66+P66+R66+T66+V66+X66+Z66+AB66+AD66</f>
        <v>322464.40000000002</v>
      </c>
      <c r="C66" s="51">
        <f>H66+J66+L66+N66+P66</f>
        <v>165119.9</v>
      </c>
      <c r="D66" s="52">
        <v>159483.6</v>
      </c>
      <c r="E66" s="51">
        <f t="shared" ref="E66:E68" si="64">I66+K66+M66+O66+Q66+S66+U66+W66+Y66+AA66+AC66+AE66</f>
        <v>122940.9</v>
      </c>
      <c r="F66" s="66">
        <f t="shared" ref="F66:F68" si="65">E66/B66*100</f>
        <v>38.12541787558564</v>
      </c>
      <c r="G66" s="66">
        <f t="shared" ref="G66:G68" si="66">E66/C66*100</f>
        <v>74.455532010375492</v>
      </c>
      <c r="H66" s="67">
        <v>32474.6</v>
      </c>
      <c r="I66" s="67">
        <v>18165.2</v>
      </c>
      <c r="J66" s="67">
        <v>32688.6</v>
      </c>
      <c r="K66" s="67">
        <v>23130.3</v>
      </c>
      <c r="L66" s="40">
        <v>27815.599999999999</v>
      </c>
      <c r="M66" s="40">
        <v>26648.400000000001</v>
      </c>
      <c r="N66" s="40">
        <v>42610.9</v>
      </c>
      <c r="O66" s="40">
        <v>39489.1</v>
      </c>
      <c r="P66" s="40">
        <v>29530.2</v>
      </c>
      <c r="Q66" s="40">
        <v>15507.9</v>
      </c>
      <c r="R66" s="40">
        <v>18822.099999999999</v>
      </c>
      <c r="S66" s="40"/>
      <c r="T66" s="40">
        <v>28669.200000000001</v>
      </c>
      <c r="U66" s="40"/>
      <c r="V66" s="40">
        <v>14368</v>
      </c>
      <c r="W66" s="40"/>
      <c r="X66" s="40">
        <v>15564</v>
      </c>
      <c r="Y66" s="40"/>
      <c r="Z66" s="40">
        <v>21351.7</v>
      </c>
      <c r="AA66" s="40"/>
      <c r="AB66" s="40">
        <v>14828.6</v>
      </c>
      <c r="AC66" s="40"/>
      <c r="AD66" s="40">
        <v>43740.9</v>
      </c>
      <c r="AE66" s="40"/>
      <c r="AF66" s="68"/>
      <c r="AG66" s="29"/>
      <c r="AH66" s="29"/>
      <c r="AI66" s="29"/>
    </row>
    <row r="67" spans="1:35" s="35" customFormat="1" ht="19.5" customHeight="1" x14ac:dyDescent="0.35">
      <c r="A67" s="39" t="s">
        <v>30</v>
      </c>
      <c r="B67" s="74">
        <f t="shared" si="63"/>
        <v>18332.2</v>
      </c>
      <c r="C67" s="75">
        <f t="shared" ref="C67:C68" si="67">H67</f>
        <v>0</v>
      </c>
      <c r="D67" s="76"/>
      <c r="E67" s="75">
        <f t="shared" si="64"/>
        <v>0</v>
      </c>
      <c r="F67" s="66">
        <f t="shared" si="65"/>
        <v>0</v>
      </c>
      <c r="G67" s="66" t="e">
        <f t="shared" si="66"/>
        <v>#DIV/0!</v>
      </c>
      <c r="H67" s="58"/>
      <c r="I67" s="58"/>
      <c r="J67" s="58"/>
      <c r="K67" s="58"/>
      <c r="L67" s="27"/>
      <c r="M67" s="27"/>
      <c r="N67" s="27"/>
      <c r="O67" s="27"/>
      <c r="P67" s="27"/>
      <c r="Q67" s="27"/>
      <c r="R67" s="27"/>
      <c r="S67" s="27"/>
      <c r="T67" s="27"/>
      <c r="U67" s="27"/>
      <c r="V67" s="27"/>
      <c r="W67" s="27"/>
      <c r="X67" s="27"/>
      <c r="Y67" s="27"/>
      <c r="Z67" s="27"/>
      <c r="AA67" s="27"/>
      <c r="AB67" s="27"/>
      <c r="AC67" s="27"/>
      <c r="AD67" s="77">
        <v>18332.2</v>
      </c>
      <c r="AE67" s="27"/>
      <c r="AF67" s="68"/>
      <c r="AG67" s="29"/>
      <c r="AH67" s="29"/>
      <c r="AI67" s="29"/>
    </row>
    <row r="68" spans="1:35" s="35" customFormat="1" ht="19.5" customHeight="1" x14ac:dyDescent="0.35">
      <c r="A68" s="39" t="s">
        <v>31</v>
      </c>
      <c r="B68" s="74">
        <f t="shared" si="63"/>
        <v>10320.4</v>
      </c>
      <c r="C68" s="75">
        <f t="shared" si="67"/>
        <v>0</v>
      </c>
      <c r="D68" s="76"/>
      <c r="E68" s="75">
        <f t="shared" si="64"/>
        <v>0</v>
      </c>
      <c r="F68" s="66">
        <f t="shared" si="65"/>
        <v>0</v>
      </c>
      <c r="G68" s="66" t="e">
        <f t="shared" si="66"/>
        <v>#DIV/0!</v>
      </c>
      <c r="H68" s="58"/>
      <c r="I68" s="58"/>
      <c r="J68" s="58"/>
      <c r="K68" s="58"/>
      <c r="L68" s="27"/>
      <c r="M68" s="27"/>
      <c r="N68" s="27"/>
      <c r="O68" s="27"/>
      <c r="P68" s="27"/>
      <c r="Q68" s="27"/>
      <c r="R68" s="27"/>
      <c r="S68" s="27"/>
      <c r="T68" s="27"/>
      <c r="U68" s="27"/>
      <c r="V68" s="27"/>
      <c r="W68" s="27"/>
      <c r="X68" s="27"/>
      <c r="Y68" s="27"/>
      <c r="Z68" s="27">
        <v>320.39999999999998</v>
      </c>
      <c r="AA68" s="27"/>
      <c r="AB68" s="27"/>
      <c r="AC68" s="27"/>
      <c r="AD68" s="27">
        <v>10000</v>
      </c>
      <c r="AE68" s="27"/>
      <c r="AF68" s="68"/>
      <c r="AG68" s="29"/>
      <c r="AH68" s="29"/>
      <c r="AI68" s="29"/>
    </row>
    <row r="69" spans="1:35" s="35" customFormat="1" ht="27" customHeight="1" x14ac:dyDescent="0.3">
      <c r="A69" s="43" t="s">
        <v>46</v>
      </c>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5"/>
      <c r="AF69" s="68"/>
      <c r="AG69" s="29"/>
      <c r="AH69" s="29"/>
      <c r="AI69" s="29"/>
    </row>
    <row r="70" spans="1:35" s="35" customFormat="1" ht="19.5" customHeight="1" x14ac:dyDescent="0.3">
      <c r="A70" s="36" t="s">
        <v>27</v>
      </c>
      <c r="B70" s="47">
        <f>H70+J70+L70+N70+P70+R70+T70+V70+X70+Z70+AB70+AD70</f>
        <v>2520</v>
      </c>
      <c r="C70" s="78">
        <f>SUM(C71:C74)</f>
        <v>0</v>
      </c>
      <c r="D70" s="78">
        <f t="shared" ref="D70:E70" si="68">SUM(D71:D74)</f>
        <v>0</v>
      </c>
      <c r="E70" s="78">
        <f t="shared" si="68"/>
        <v>0</v>
      </c>
      <c r="F70" s="38">
        <f>E70/B70*100</f>
        <v>0</v>
      </c>
      <c r="G70" s="38" t="e">
        <f>E70/C70*100</f>
        <v>#DIV/0!</v>
      </c>
      <c r="H70" s="27">
        <f>SUM(H71:H74)</f>
        <v>0</v>
      </c>
      <c r="I70" s="27">
        <f t="shared" ref="I70:AE70" si="69">SUM(I71:I74)</f>
        <v>0</v>
      </c>
      <c r="J70" s="27">
        <f t="shared" si="69"/>
        <v>0</v>
      </c>
      <c r="K70" s="27">
        <f t="shared" si="69"/>
        <v>0</v>
      </c>
      <c r="L70" s="27">
        <f t="shared" si="69"/>
        <v>0</v>
      </c>
      <c r="M70" s="27">
        <f t="shared" si="69"/>
        <v>0</v>
      </c>
      <c r="N70" s="27">
        <f t="shared" si="69"/>
        <v>0</v>
      </c>
      <c r="O70" s="27">
        <f t="shared" si="69"/>
        <v>0</v>
      </c>
      <c r="P70" s="27">
        <f t="shared" si="69"/>
        <v>0</v>
      </c>
      <c r="Q70" s="27">
        <f t="shared" si="69"/>
        <v>0</v>
      </c>
      <c r="R70" s="27">
        <f t="shared" si="69"/>
        <v>0</v>
      </c>
      <c r="S70" s="27">
        <f t="shared" si="69"/>
        <v>0</v>
      </c>
      <c r="T70" s="27">
        <f t="shared" si="69"/>
        <v>0</v>
      </c>
      <c r="U70" s="27">
        <f t="shared" si="69"/>
        <v>0</v>
      </c>
      <c r="V70" s="27">
        <f t="shared" si="69"/>
        <v>0</v>
      </c>
      <c r="W70" s="27">
        <f t="shared" si="69"/>
        <v>0</v>
      </c>
      <c r="X70" s="27">
        <f t="shared" si="69"/>
        <v>0</v>
      </c>
      <c r="Y70" s="27">
        <f t="shared" si="69"/>
        <v>0</v>
      </c>
      <c r="Z70" s="27">
        <f t="shared" si="69"/>
        <v>0</v>
      </c>
      <c r="AA70" s="27">
        <f t="shared" si="69"/>
        <v>0</v>
      </c>
      <c r="AB70" s="27">
        <f t="shared" si="69"/>
        <v>0</v>
      </c>
      <c r="AC70" s="27">
        <f t="shared" si="69"/>
        <v>0</v>
      </c>
      <c r="AD70" s="27">
        <f t="shared" si="69"/>
        <v>2520</v>
      </c>
      <c r="AE70" s="27">
        <f t="shared" si="69"/>
        <v>0</v>
      </c>
      <c r="AF70" s="68"/>
      <c r="AG70" s="29"/>
      <c r="AH70" s="29"/>
      <c r="AI70" s="29"/>
    </row>
    <row r="71" spans="1:35" s="35" customFormat="1" ht="19.5" customHeight="1" x14ac:dyDescent="0.35">
      <c r="A71" s="39" t="s">
        <v>28</v>
      </c>
      <c r="B71" s="48">
        <f>H71+J71+L71+N71+P71+R71+T71+V71+X71+Z71+AB71+AD71</f>
        <v>2520</v>
      </c>
      <c r="C71" s="79">
        <f>H71+J71+L71</f>
        <v>0</v>
      </c>
      <c r="D71" s="80"/>
      <c r="E71" s="79">
        <f>I71+K71+M71+O71+Q71+S71+U71+W71+Y71+AA71+AC71+AE71</f>
        <v>0</v>
      </c>
      <c r="F71" s="41">
        <f>E71/B71*100</f>
        <v>0</v>
      </c>
      <c r="G71" s="41" t="e">
        <f>E71/C71*100</f>
        <v>#DIV/0!</v>
      </c>
      <c r="H71" s="40"/>
      <c r="I71" s="40"/>
      <c r="J71" s="40"/>
      <c r="K71" s="40"/>
      <c r="L71" s="40"/>
      <c r="M71" s="40"/>
      <c r="N71" s="40"/>
      <c r="O71" s="40"/>
      <c r="P71" s="40"/>
      <c r="Q71" s="40"/>
      <c r="R71" s="40"/>
      <c r="S71" s="40"/>
      <c r="T71" s="40"/>
      <c r="U71" s="40"/>
      <c r="V71" s="40"/>
      <c r="W71" s="40"/>
      <c r="X71" s="40"/>
      <c r="Y71" s="40"/>
      <c r="Z71" s="40"/>
      <c r="AA71" s="40"/>
      <c r="AB71" s="40"/>
      <c r="AC71" s="40"/>
      <c r="AD71" s="40">
        <v>2520</v>
      </c>
      <c r="AE71" s="40"/>
      <c r="AF71" s="68"/>
      <c r="AG71" s="29"/>
      <c r="AH71" s="29"/>
      <c r="AI71" s="29"/>
    </row>
    <row r="72" spans="1:35" s="35" customFormat="1" ht="19.5" customHeight="1" x14ac:dyDescent="0.35">
      <c r="A72" s="39" t="s">
        <v>29</v>
      </c>
      <c r="B72" s="79">
        <f t="shared" ref="B72:B74" si="70">H72+J72+L72+N72+P72+R72+T72+V72+X72+Z72+AB72+AD72</f>
        <v>0</v>
      </c>
      <c r="C72" s="79">
        <f t="shared" ref="C72:C74" si="71">H72</f>
        <v>0</v>
      </c>
      <c r="D72" s="80"/>
      <c r="E72" s="79">
        <f t="shared" ref="E72:E74" si="72">I72+K72+M72+O72+Q72+S72+U72+W72+Y72+AA72+AC72+AE72</f>
        <v>0</v>
      </c>
      <c r="F72" s="41" t="e">
        <f t="shared" ref="F72:F74" si="73">E72/B72*100</f>
        <v>#DIV/0!</v>
      </c>
      <c r="G72" s="41" t="e">
        <f t="shared" ref="G72:G74" si="74">E72/C72*100</f>
        <v>#DIV/0!</v>
      </c>
      <c r="H72" s="40"/>
      <c r="I72" s="40"/>
      <c r="J72" s="40"/>
      <c r="K72" s="40"/>
      <c r="L72" s="40"/>
      <c r="M72" s="40"/>
      <c r="N72" s="40"/>
      <c r="O72" s="40"/>
      <c r="P72" s="40"/>
      <c r="Q72" s="40"/>
      <c r="R72" s="40"/>
      <c r="S72" s="40"/>
      <c r="T72" s="40"/>
      <c r="U72" s="40"/>
      <c r="V72" s="40"/>
      <c r="W72" s="40"/>
      <c r="X72" s="40"/>
      <c r="Y72" s="40"/>
      <c r="Z72" s="40"/>
      <c r="AA72" s="40"/>
      <c r="AB72" s="40"/>
      <c r="AC72" s="40"/>
      <c r="AD72" s="40"/>
      <c r="AE72" s="40"/>
      <c r="AF72" s="68"/>
      <c r="AG72" s="29"/>
      <c r="AH72" s="29"/>
      <c r="AI72" s="29"/>
    </row>
    <row r="73" spans="1:35" s="35" customFormat="1" ht="19.5" customHeight="1" x14ac:dyDescent="0.35">
      <c r="A73" s="39" t="s">
        <v>30</v>
      </c>
      <c r="B73" s="79">
        <f t="shared" si="70"/>
        <v>0</v>
      </c>
      <c r="C73" s="79">
        <f t="shared" si="71"/>
        <v>0</v>
      </c>
      <c r="D73" s="80"/>
      <c r="E73" s="79">
        <f t="shared" si="72"/>
        <v>0</v>
      </c>
      <c r="F73" s="41" t="e">
        <f t="shared" si="73"/>
        <v>#DIV/0!</v>
      </c>
      <c r="G73" s="41" t="e">
        <f t="shared" si="74"/>
        <v>#DIV/0!</v>
      </c>
      <c r="H73" s="27"/>
      <c r="I73" s="27"/>
      <c r="J73" s="27"/>
      <c r="K73" s="27"/>
      <c r="L73" s="27"/>
      <c r="M73" s="27"/>
      <c r="N73" s="27"/>
      <c r="O73" s="27"/>
      <c r="P73" s="27"/>
      <c r="Q73" s="27"/>
      <c r="R73" s="27"/>
      <c r="S73" s="27"/>
      <c r="T73" s="27"/>
      <c r="U73" s="27"/>
      <c r="V73" s="27"/>
      <c r="W73" s="27"/>
      <c r="X73" s="27"/>
      <c r="Y73" s="27"/>
      <c r="Z73" s="27"/>
      <c r="AA73" s="27"/>
      <c r="AB73" s="27"/>
      <c r="AC73" s="27"/>
      <c r="AD73" s="27"/>
      <c r="AE73" s="27"/>
      <c r="AF73" s="68"/>
      <c r="AG73" s="29"/>
      <c r="AH73" s="29"/>
      <c r="AI73" s="29"/>
    </row>
    <row r="74" spans="1:35" s="35" customFormat="1" ht="19.5" customHeight="1" x14ac:dyDescent="0.35">
      <c r="A74" s="39" t="s">
        <v>31</v>
      </c>
      <c r="B74" s="79">
        <f t="shared" si="70"/>
        <v>0</v>
      </c>
      <c r="C74" s="79">
        <f t="shared" si="71"/>
        <v>0</v>
      </c>
      <c r="D74" s="80"/>
      <c r="E74" s="79">
        <f t="shared" si="72"/>
        <v>0</v>
      </c>
      <c r="F74" s="41" t="e">
        <f t="shared" si="73"/>
        <v>#DIV/0!</v>
      </c>
      <c r="G74" s="41" t="e">
        <f t="shared" si="74"/>
        <v>#DIV/0!</v>
      </c>
      <c r="H74" s="27"/>
      <c r="I74" s="27"/>
      <c r="J74" s="27"/>
      <c r="K74" s="27"/>
      <c r="L74" s="27"/>
      <c r="M74" s="27"/>
      <c r="N74" s="27"/>
      <c r="O74" s="27"/>
      <c r="P74" s="27"/>
      <c r="Q74" s="27"/>
      <c r="R74" s="27"/>
      <c r="S74" s="27"/>
      <c r="T74" s="27"/>
      <c r="U74" s="27"/>
      <c r="V74" s="27"/>
      <c r="W74" s="27"/>
      <c r="X74" s="27"/>
      <c r="Y74" s="27"/>
      <c r="Z74" s="27"/>
      <c r="AA74" s="27"/>
      <c r="AB74" s="27"/>
      <c r="AC74" s="27"/>
      <c r="AD74" s="27"/>
      <c r="AE74" s="27"/>
      <c r="AF74" s="68"/>
      <c r="AG74" s="29"/>
      <c r="AH74" s="29"/>
      <c r="AI74" s="29"/>
    </row>
    <row r="75" spans="1:35" s="35" customFormat="1" ht="34.5" customHeight="1" x14ac:dyDescent="0.3">
      <c r="A75" s="43" t="s">
        <v>47</v>
      </c>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5"/>
      <c r="AF75" s="68"/>
      <c r="AG75" s="29"/>
      <c r="AH75" s="29"/>
      <c r="AI75" s="29"/>
    </row>
    <row r="76" spans="1:35" s="35" customFormat="1" ht="19.5" customHeight="1" x14ac:dyDescent="0.3">
      <c r="A76" s="36" t="s">
        <v>27</v>
      </c>
      <c r="B76" s="47">
        <f>H76+J76+L76+N76+P76+R76+T76+V76+X76+Z76+AB76+AD76</f>
        <v>13448.8</v>
      </c>
      <c r="C76" s="78">
        <f>SUM(C77:C80)</f>
        <v>0</v>
      </c>
      <c r="D76" s="78">
        <f t="shared" ref="D76:E76" si="75">SUM(D77:D80)</f>
        <v>0</v>
      </c>
      <c r="E76" s="78">
        <f t="shared" si="75"/>
        <v>0</v>
      </c>
      <c r="F76" s="38">
        <f>E76/B76*100</f>
        <v>0</v>
      </c>
      <c r="G76" s="38" t="e">
        <f>E76/C76*100</f>
        <v>#DIV/0!</v>
      </c>
      <c r="H76" s="27">
        <f>SUM(H77:H80)</f>
        <v>0</v>
      </c>
      <c r="I76" s="27">
        <f t="shared" ref="I76:AE76" si="76">SUM(I77:I80)</f>
        <v>0</v>
      </c>
      <c r="J76" s="27">
        <f t="shared" si="76"/>
        <v>0</v>
      </c>
      <c r="K76" s="27">
        <f t="shared" si="76"/>
        <v>0</v>
      </c>
      <c r="L76" s="27">
        <f t="shared" si="76"/>
        <v>0</v>
      </c>
      <c r="M76" s="27">
        <f t="shared" si="76"/>
        <v>0</v>
      </c>
      <c r="N76" s="27">
        <f t="shared" si="76"/>
        <v>0</v>
      </c>
      <c r="O76" s="27">
        <f t="shared" si="76"/>
        <v>0</v>
      </c>
      <c r="P76" s="27">
        <f t="shared" si="76"/>
        <v>0</v>
      </c>
      <c r="Q76" s="27">
        <f t="shared" si="76"/>
        <v>0</v>
      </c>
      <c r="R76" s="27">
        <f t="shared" si="76"/>
        <v>0</v>
      </c>
      <c r="S76" s="27">
        <f t="shared" si="76"/>
        <v>0</v>
      </c>
      <c r="T76" s="27">
        <f t="shared" si="76"/>
        <v>0</v>
      </c>
      <c r="U76" s="27">
        <f t="shared" si="76"/>
        <v>0</v>
      </c>
      <c r="V76" s="27">
        <f t="shared" si="76"/>
        <v>0</v>
      </c>
      <c r="W76" s="27">
        <f t="shared" si="76"/>
        <v>0</v>
      </c>
      <c r="X76" s="27">
        <f t="shared" si="76"/>
        <v>0</v>
      </c>
      <c r="Y76" s="27">
        <f t="shared" si="76"/>
        <v>0</v>
      </c>
      <c r="Z76" s="27">
        <f t="shared" si="76"/>
        <v>0</v>
      </c>
      <c r="AA76" s="27">
        <f t="shared" si="76"/>
        <v>0</v>
      </c>
      <c r="AB76" s="27">
        <f t="shared" si="76"/>
        <v>0</v>
      </c>
      <c r="AC76" s="27">
        <f t="shared" si="76"/>
        <v>0</v>
      </c>
      <c r="AD76" s="27">
        <f t="shared" si="76"/>
        <v>13448.8</v>
      </c>
      <c r="AE76" s="27">
        <f t="shared" si="76"/>
        <v>0</v>
      </c>
      <c r="AF76" s="68"/>
      <c r="AG76" s="29"/>
      <c r="AH76" s="29"/>
      <c r="AI76" s="29"/>
    </row>
    <row r="77" spans="1:35" s="35" customFormat="1" ht="19.5" customHeight="1" x14ac:dyDescent="0.35">
      <c r="A77" s="39" t="s">
        <v>28</v>
      </c>
      <c r="B77" s="48">
        <f>H77+J77+L77+N77+P77+R77+T77+V77+X77+Z77+AB77+AD77</f>
        <v>13448.8</v>
      </c>
      <c r="C77" s="79">
        <f>H77+J77+L77</f>
        <v>0</v>
      </c>
      <c r="D77" s="80"/>
      <c r="E77" s="79">
        <f>I77+K77+M77+O77+Q77+S77+U77+W77+Y77+AA77+AC77+AE77</f>
        <v>0</v>
      </c>
      <c r="F77" s="41">
        <f>E77/B77*100</f>
        <v>0</v>
      </c>
      <c r="G77" s="41" t="e">
        <f>E77/C77*100</f>
        <v>#DIV/0!</v>
      </c>
      <c r="H77" s="40"/>
      <c r="I77" s="40"/>
      <c r="J77" s="40"/>
      <c r="K77" s="40"/>
      <c r="L77" s="40"/>
      <c r="M77" s="40"/>
      <c r="N77" s="40"/>
      <c r="O77" s="40"/>
      <c r="P77" s="40"/>
      <c r="Q77" s="40"/>
      <c r="R77" s="40"/>
      <c r="S77" s="40"/>
      <c r="T77" s="40"/>
      <c r="U77" s="40"/>
      <c r="V77" s="40"/>
      <c r="W77" s="40"/>
      <c r="X77" s="40"/>
      <c r="Y77" s="40"/>
      <c r="Z77" s="40"/>
      <c r="AA77" s="40"/>
      <c r="AB77" s="40"/>
      <c r="AC77" s="40"/>
      <c r="AD77" s="40">
        <v>13448.8</v>
      </c>
      <c r="AE77" s="40"/>
      <c r="AF77" s="68"/>
      <c r="AG77" s="29"/>
      <c r="AH77" s="29"/>
      <c r="AI77" s="29"/>
    </row>
    <row r="78" spans="1:35" s="35" customFormat="1" ht="19.5" customHeight="1" x14ac:dyDescent="0.35">
      <c r="A78" s="39" t="s">
        <v>29</v>
      </c>
      <c r="B78" s="79">
        <f t="shared" ref="B78:B80" si="77">H78+J78+L78+N78+P78+R78+T78+V78+X78+Z78+AB78+AD78</f>
        <v>0</v>
      </c>
      <c r="C78" s="79">
        <f t="shared" ref="C78:C80" si="78">H78</f>
        <v>0</v>
      </c>
      <c r="D78" s="80"/>
      <c r="E78" s="79">
        <f t="shared" ref="E78:E80" si="79">I78+K78+M78+O78+Q78+S78+U78+W78+Y78+AA78+AC78+AE78</f>
        <v>0</v>
      </c>
      <c r="F78" s="41" t="e">
        <f t="shared" ref="F78:F80" si="80">E78/B78*100</f>
        <v>#DIV/0!</v>
      </c>
      <c r="G78" s="41" t="e">
        <f t="shared" ref="G78:G80" si="81">E78/C78*100</f>
        <v>#DIV/0!</v>
      </c>
      <c r="H78" s="40"/>
      <c r="I78" s="40"/>
      <c r="J78" s="40"/>
      <c r="K78" s="40"/>
      <c r="L78" s="40"/>
      <c r="M78" s="40"/>
      <c r="N78" s="40"/>
      <c r="O78" s="40"/>
      <c r="P78" s="40"/>
      <c r="Q78" s="40"/>
      <c r="R78" s="40"/>
      <c r="S78" s="40"/>
      <c r="T78" s="40"/>
      <c r="U78" s="40"/>
      <c r="V78" s="40"/>
      <c r="W78" s="40"/>
      <c r="X78" s="40"/>
      <c r="Y78" s="40"/>
      <c r="Z78" s="40"/>
      <c r="AA78" s="40"/>
      <c r="AB78" s="40"/>
      <c r="AC78" s="40"/>
      <c r="AD78" s="40"/>
      <c r="AE78" s="40"/>
      <c r="AF78" s="68"/>
      <c r="AG78" s="29"/>
      <c r="AH78" s="29"/>
      <c r="AI78" s="29"/>
    </row>
    <row r="79" spans="1:35" s="35" customFormat="1" ht="19.5" customHeight="1" x14ac:dyDescent="0.35">
      <c r="A79" s="39" t="s">
        <v>30</v>
      </c>
      <c r="B79" s="79">
        <f t="shared" si="77"/>
        <v>0</v>
      </c>
      <c r="C79" s="79">
        <f t="shared" si="78"/>
        <v>0</v>
      </c>
      <c r="D79" s="80"/>
      <c r="E79" s="79">
        <f t="shared" si="79"/>
        <v>0</v>
      </c>
      <c r="F79" s="41" t="e">
        <f t="shared" si="80"/>
        <v>#DIV/0!</v>
      </c>
      <c r="G79" s="41" t="e">
        <f t="shared" si="81"/>
        <v>#DIV/0!</v>
      </c>
      <c r="H79" s="27"/>
      <c r="I79" s="27"/>
      <c r="J79" s="27"/>
      <c r="K79" s="27"/>
      <c r="L79" s="27"/>
      <c r="M79" s="27"/>
      <c r="N79" s="27"/>
      <c r="O79" s="27"/>
      <c r="P79" s="27"/>
      <c r="Q79" s="27"/>
      <c r="R79" s="27"/>
      <c r="S79" s="27"/>
      <c r="T79" s="27"/>
      <c r="U79" s="27"/>
      <c r="V79" s="27"/>
      <c r="W79" s="27"/>
      <c r="X79" s="27"/>
      <c r="Y79" s="27"/>
      <c r="Z79" s="27"/>
      <c r="AA79" s="27"/>
      <c r="AB79" s="27"/>
      <c r="AC79" s="27"/>
      <c r="AD79" s="27"/>
      <c r="AE79" s="27"/>
      <c r="AF79" s="68"/>
      <c r="AG79" s="29"/>
      <c r="AH79" s="29"/>
      <c r="AI79" s="29"/>
    </row>
    <row r="80" spans="1:35" s="35" customFormat="1" ht="19.5" customHeight="1" x14ac:dyDescent="0.35">
      <c r="A80" s="39" t="s">
        <v>31</v>
      </c>
      <c r="B80" s="79">
        <f t="shared" si="77"/>
        <v>0</v>
      </c>
      <c r="C80" s="79">
        <f t="shared" si="78"/>
        <v>0</v>
      </c>
      <c r="D80" s="80"/>
      <c r="E80" s="79">
        <f t="shared" si="79"/>
        <v>0</v>
      </c>
      <c r="F80" s="41" t="e">
        <f t="shared" si="80"/>
        <v>#DIV/0!</v>
      </c>
      <c r="G80" s="41" t="e">
        <f t="shared" si="81"/>
        <v>#DIV/0!</v>
      </c>
      <c r="H80" s="27"/>
      <c r="I80" s="27"/>
      <c r="J80" s="27"/>
      <c r="K80" s="27"/>
      <c r="L80" s="27"/>
      <c r="M80" s="27"/>
      <c r="N80" s="27"/>
      <c r="O80" s="27"/>
      <c r="P80" s="27"/>
      <c r="Q80" s="27"/>
      <c r="R80" s="27"/>
      <c r="S80" s="27"/>
      <c r="T80" s="27"/>
      <c r="U80" s="27"/>
      <c r="V80" s="27"/>
      <c r="W80" s="27"/>
      <c r="X80" s="27"/>
      <c r="Y80" s="27"/>
      <c r="Z80" s="27"/>
      <c r="AA80" s="27"/>
      <c r="AB80" s="27"/>
      <c r="AC80" s="27"/>
      <c r="AD80" s="27"/>
      <c r="AE80" s="27"/>
      <c r="AF80" s="68"/>
      <c r="AG80" s="29"/>
      <c r="AH80" s="29"/>
      <c r="AI80" s="29"/>
    </row>
    <row r="81" spans="1:86" s="81" customFormat="1" ht="38.25" customHeight="1" x14ac:dyDescent="0.3">
      <c r="A81" s="31" t="s">
        <v>48</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3"/>
      <c r="AF81" s="68"/>
      <c r="AG81" s="29"/>
      <c r="AH81" s="29"/>
      <c r="AI81" s="29"/>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row>
    <row r="82" spans="1:86" s="81" customFormat="1" ht="200.25" customHeight="1" x14ac:dyDescent="0.3">
      <c r="A82" s="36" t="s">
        <v>27</v>
      </c>
      <c r="B82" s="47">
        <f>B83+B84</f>
        <v>39933.914999999994</v>
      </c>
      <c r="C82" s="47">
        <f t="shared" ref="C82:E82" si="82">C83+C84</f>
        <v>9294.8149999999987</v>
      </c>
      <c r="D82" s="47">
        <f t="shared" si="82"/>
        <v>6377.2150000000001</v>
      </c>
      <c r="E82" s="47">
        <f t="shared" si="82"/>
        <v>6365.5</v>
      </c>
      <c r="F82" s="38">
        <f>E82/B82*100</f>
        <v>15.940085012952027</v>
      </c>
      <c r="G82" s="38">
        <f>E82/C82*100</f>
        <v>68.48441846341214</v>
      </c>
      <c r="H82" s="27">
        <f>SUM(H83:H87)</f>
        <v>39.5</v>
      </c>
      <c r="I82" s="27">
        <f t="shared" ref="I82:AE82" si="83">SUM(I83:I87)</f>
        <v>0</v>
      </c>
      <c r="J82" s="27">
        <f t="shared" si="83"/>
        <v>0</v>
      </c>
      <c r="K82" s="27">
        <f t="shared" si="83"/>
        <v>38.5</v>
      </c>
      <c r="L82" s="27">
        <f t="shared" si="83"/>
        <v>10330.415000000001</v>
      </c>
      <c r="M82" s="27">
        <f t="shared" si="83"/>
        <v>457.6</v>
      </c>
      <c r="N82" s="27">
        <f t="shared" si="83"/>
        <v>1291.5999999999999</v>
      </c>
      <c r="O82" s="27">
        <f t="shared" si="83"/>
        <v>5869.4</v>
      </c>
      <c r="P82" s="27">
        <f t="shared" si="83"/>
        <v>2619</v>
      </c>
      <c r="Q82" s="27">
        <f t="shared" si="83"/>
        <v>0</v>
      </c>
      <c r="R82" s="27">
        <f>SUM(R83:R87)</f>
        <v>8512.2999999999993</v>
      </c>
      <c r="S82" s="27">
        <f t="shared" si="83"/>
        <v>0</v>
      </c>
      <c r="T82" s="27">
        <f t="shared" si="83"/>
        <v>7458.5999999999995</v>
      </c>
      <c r="U82" s="27">
        <f t="shared" si="83"/>
        <v>0</v>
      </c>
      <c r="V82" s="27">
        <f t="shared" si="83"/>
        <v>9696</v>
      </c>
      <c r="W82" s="27">
        <f t="shared" si="83"/>
        <v>0</v>
      </c>
      <c r="X82" s="27">
        <f t="shared" si="83"/>
        <v>451.4</v>
      </c>
      <c r="Y82" s="27">
        <f t="shared" si="83"/>
        <v>0</v>
      </c>
      <c r="Z82" s="27">
        <f t="shared" si="83"/>
        <v>0</v>
      </c>
      <c r="AA82" s="27">
        <f t="shared" si="83"/>
        <v>0</v>
      </c>
      <c r="AB82" s="27">
        <f t="shared" si="83"/>
        <v>1390.3</v>
      </c>
      <c r="AC82" s="27">
        <f t="shared" si="83"/>
        <v>0</v>
      </c>
      <c r="AD82" s="27">
        <f t="shared" si="83"/>
        <v>7185.0999999999995</v>
      </c>
      <c r="AE82" s="27">
        <f t="shared" si="83"/>
        <v>0</v>
      </c>
      <c r="AF82" s="65" t="s">
        <v>49</v>
      </c>
      <c r="AG82" s="29"/>
      <c r="AH82" s="29"/>
      <c r="AI82" s="29"/>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row>
    <row r="83" spans="1:86" s="81" customFormat="1" ht="26.25" customHeight="1" x14ac:dyDescent="0.35">
      <c r="A83" s="39" t="s">
        <v>28</v>
      </c>
      <c r="B83" s="48">
        <f>B90+B97+B104</f>
        <v>20500.100000000002</v>
      </c>
      <c r="C83" s="48">
        <f t="shared" ref="C83:E84" si="84">C90+C97+C104</f>
        <v>6417.9</v>
      </c>
      <c r="D83" s="48">
        <f t="shared" si="84"/>
        <v>5868</v>
      </c>
      <c r="E83" s="48">
        <f t="shared" si="84"/>
        <v>5868</v>
      </c>
      <c r="F83" s="41">
        <f t="shared" ref="F83:F87" si="85">E83/B83*100</f>
        <v>28.62425061341164</v>
      </c>
      <c r="G83" s="41">
        <f t="shared" ref="G83:G87" si="86">E83/C83*100</f>
        <v>91.431776749404008</v>
      </c>
      <c r="H83" s="40">
        <f t="shared" ref="H83:AE87" si="87">H90+H97+H104</f>
        <v>0</v>
      </c>
      <c r="I83" s="40">
        <f t="shared" si="87"/>
        <v>0</v>
      </c>
      <c r="J83" s="40">
        <f t="shared" si="87"/>
        <v>0</v>
      </c>
      <c r="K83" s="40">
        <f t="shared" si="87"/>
        <v>0</v>
      </c>
      <c r="L83" s="40">
        <f t="shared" si="87"/>
        <v>5868</v>
      </c>
      <c r="M83" s="40">
        <f t="shared" si="87"/>
        <v>0</v>
      </c>
      <c r="N83" s="40">
        <f t="shared" si="87"/>
        <v>549.9</v>
      </c>
      <c r="O83" s="40">
        <f t="shared" si="87"/>
        <v>5868</v>
      </c>
      <c r="P83" s="40">
        <f t="shared" si="87"/>
        <v>0</v>
      </c>
      <c r="Q83" s="40">
        <f t="shared" si="87"/>
        <v>0</v>
      </c>
      <c r="R83" s="40">
        <f t="shared" si="87"/>
        <v>2018</v>
      </c>
      <c r="S83" s="40">
        <f t="shared" si="87"/>
        <v>0</v>
      </c>
      <c r="T83" s="40">
        <f t="shared" si="87"/>
        <v>2994</v>
      </c>
      <c r="U83" s="40">
        <f t="shared" si="87"/>
        <v>0</v>
      </c>
      <c r="V83" s="40">
        <f t="shared" si="87"/>
        <v>5516</v>
      </c>
      <c r="W83" s="40">
        <f t="shared" si="87"/>
        <v>0</v>
      </c>
      <c r="X83" s="40">
        <f t="shared" si="87"/>
        <v>0</v>
      </c>
      <c r="Y83" s="40">
        <f t="shared" si="87"/>
        <v>0</v>
      </c>
      <c r="Z83" s="40">
        <f t="shared" si="87"/>
        <v>0</v>
      </c>
      <c r="AA83" s="40">
        <f t="shared" si="87"/>
        <v>0</v>
      </c>
      <c r="AB83" s="40">
        <f t="shared" si="87"/>
        <v>355.5</v>
      </c>
      <c r="AC83" s="40">
        <f t="shared" si="87"/>
        <v>0</v>
      </c>
      <c r="AD83" s="40">
        <f t="shared" si="87"/>
        <v>3198.7</v>
      </c>
      <c r="AE83" s="40">
        <f t="shared" si="87"/>
        <v>0</v>
      </c>
      <c r="AF83" s="65"/>
      <c r="AG83" s="29"/>
      <c r="AH83" s="29"/>
      <c r="AI83" s="29"/>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row>
    <row r="84" spans="1:86" s="81" customFormat="1" ht="26.25" customHeight="1" x14ac:dyDescent="0.35">
      <c r="A84" s="39" t="s">
        <v>29</v>
      </c>
      <c r="B84" s="48">
        <f>B91+B98+B105</f>
        <v>19433.814999999995</v>
      </c>
      <c r="C84" s="48">
        <f t="shared" si="84"/>
        <v>2876.915</v>
      </c>
      <c r="D84" s="48">
        <f t="shared" si="84"/>
        <v>509.21500000000003</v>
      </c>
      <c r="E84" s="48">
        <f t="shared" si="84"/>
        <v>497.5</v>
      </c>
      <c r="F84" s="41">
        <f t="shared" si="85"/>
        <v>2.5599708549247797</v>
      </c>
      <c r="G84" s="41">
        <f t="shared" si="86"/>
        <v>17.292829298050169</v>
      </c>
      <c r="H84" s="40">
        <f t="shared" si="87"/>
        <v>39.5</v>
      </c>
      <c r="I84" s="40">
        <f t="shared" si="87"/>
        <v>0</v>
      </c>
      <c r="J84" s="40">
        <f t="shared" si="87"/>
        <v>0</v>
      </c>
      <c r="K84" s="40">
        <f t="shared" si="87"/>
        <v>38.5</v>
      </c>
      <c r="L84" s="40">
        <f t="shared" si="87"/>
        <v>462.41500000000002</v>
      </c>
      <c r="M84" s="40">
        <f t="shared" si="87"/>
        <v>457.6</v>
      </c>
      <c r="N84" s="40">
        <f t="shared" si="87"/>
        <v>375</v>
      </c>
      <c r="O84" s="40">
        <f t="shared" si="87"/>
        <v>1.4</v>
      </c>
      <c r="P84" s="40">
        <f t="shared" si="87"/>
        <v>2619</v>
      </c>
      <c r="Q84" s="40">
        <f t="shared" si="87"/>
        <v>0</v>
      </c>
      <c r="R84" s="40">
        <f t="shared" si="87"/>
        <v>5394.3</v>
      </c>
      <c r="S84" s="40">
        <f t="shared" si="87"/>
        <v>0</v>
      </c>
      <c r="T84" s="40">
        <f t="shared" si="87"/>
        <v>3607.9</v>
      </c>
      <c r="U84" s="40">
        <f t="shared" si="87"/>
        <v>0</v>
      </c>
      <c r="V84" s="40">
        <f t="shared" si="87"/>
        <v>3480</v>
      </c>
      <c r="W84" s="40">
        <f t="shared" si="87"/>
        <v>0</v>
      </c>
      <c r="X84" s="40">
        <f t="shared" si="87"/>
        <v>451.4</v>
      </c>
      <c r="Y84" s="40">
        <f t="shared" si="87"/>
        <v>0</v>
      </c>
      <c r="Z84" s="40">
        <f t="shared" si="87"/>
        <v>0</v>
      </c>
      <c r="AA84" s="40">
        <f t="shared" si="87"/>
        <v>0</v>
      </c>
      <c r="AB84" s="40">
        <f t="shared" si="87"/>
        <v>1011.1</v>
      </c>
      <c r="AC84" s="40">
        <f t="shared" si="87"/>
        <v>0</v>
      </c>
      <c r="AD84" s="40">
        <f t="shared" si="87"/>
        <v>1993.2</v>
      </c>
      <c r="AE84" s="40">
        <f t="shared" si="87"/>
        <v>0</v>
      </c>
      <c r="AF84" s="65"/>
      <c r="AG84" s="29"/>
      <c r="AH84" s="29"/>
      <c r="AI84" s="29"/>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row>
    <row r="85" spans="1:86" s="81" customFormat="1" ht="36.75" customHeight="1" x14ac:dyDescent="0.35">
      <c r="A85" s="39" t="s">
        <v>50</v>
      </c>
      <c r="B85" s="48">
        <f>B92+B99</f>
        <v>5040.2999999999993</v>
      </c>
      <c r="C85" s="48">
        <f t="shared" ref="C85:E85" si="88">C92+C99</f>
        <v>366.7</v>
      </c>
      <c r="D85" s="48">
        <f t="shared" si="88"/>
        <v>0</v>
      </c>
      <c r="E85" s="48">
        <f t="shared" si="88"/>
        <v>0</v>
      </c>
      <c r="F85" s="41">
        <f t="shared" si="85"/>
        <v>0</v>
      </c>
      <c r="G85" s="41">
        <f t="shared" si="86"/>
        <v>0</v>
      </c>
      <c r="H85" s="40">
        <f t="shared" si="87"/>
        <v>0</v>
      </c>
      <c r="I85" s="40">
        <f t="shared" si="87"/>
        <v>0</v>
      </c>
      <c r="J85" s="40">
        <f t="shared" si="87"/>
        <v>0</v>
      </c>
      <c r="K85" s="40">
        <f t="shared" si="87"/>
        <v>0</v>
      </c>
      <c r="L85" s="40">
        <f t="shared" si="87"/>
        <v>0</v>
      </c>
      <c r="M85" s="40">
        <f t="shared" si="87"/>
        <v>0</v>
      </c>
      <c r="N85" s="40">
        <f t="shared" si="87"/>
        <v>366.7</v>
      </c>
      <c r="O85" s="40">
        <f t="shared" si="87"/>
        <v>0</v>
      </c>
      <c r="P85" s="40">
        <f t="shared" si="87"/>
        <v>0</v>
      </c>
      <c r="Q85" s="40">
        <f t="shared" si="87"/>
        <v>0</v>
      </c>
      <c r="R85" s="40">
        <f t="shared" si="87"/>
        <v>1100</v>
      </c>
      <c r="S85" s="40">
        <f t="shared" si="87"/>
        <v>0</v>
      </c>
      <c r="T85" s="40">
        <f t="shared" si="87"/>
        <v>856.7</v>
      </c>
      <c r="U85" s="40">
        <f t="shared" si="87"/>
        <v>0</v>
      </c>
      <c r="V85" s="40">
        <f t="shared" si="87"/>
        <v>700</v>
      </c>
      <c r="W85" s="40">
        <f t="shared" si="87"/>
        <v>0</v>
      </c>
      <c r="X85" s="40">
        <f t="shared" si="87"/>
        <v>0</v>
      </c>
      <c r="Y85" s="40">
        <f t="shared" si="87"/>
        <v>0</v>
      </c>
      <c r="Z85" s="40">
        <f t="shared" si="87"/>
        <v>0</v>
      </c>
      <c r="AA85" s="40">
        <f t="shared" si="87"/>
        <v>0</v>
      </c>
      <c r="AB85" s="40">
        <f t="shared" si="87"/>
        <v>23.7</v>
      </c>
      <c r="AC85" s="40">
        <f t="shared" si="87"/>
        <v>0</v>
      </c>
      <c r="AD85" s="40">
        <f t="shared" si="87"/>
        <v>1993.2</v>
      </c>
      <c r="AE85" s="40">
        <f t="shared" si="87"/>
        <v>0</v>
      </c>
      <c r="AF85" s="65"/>
      <c r="AG85" s="29"/>
      <c r="AH85" s="29"/>
      <c r="AI85" s="29"/>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row>
    <row r="86" spans="1:86" s="81" customFormat="1" ht="27.75" customHeight="1" x14ac:dyDescent="0.35">
      <c r="A86" s="39" t="s">
        <v>30</v>
      </c>
      <c r="B86" s="48">
        <f t="shared" ref="B86:B87" si="89">H86+J86+L86+N86+P86+R86+T86+V86+X86+Z86+AB86+AD86</f>
        <v>0</v>
      </c>
      <c r="C86" s="49">
        <f t="shared" ref="C86:E87" si="90">C93+C100+C107</f>
        <v>0</v>
      </c>
      <c r="D86" s="49">
        <f t="shared" si="90"/>
        <v>0</v>
      </c>
      <c r="E86" s="49">
        <f t="shared" si="90"/>
        <v>0</v>
      </c>
      <c r="F86" s="41" t="e">
        <f t="shared" si="85"/>
        <v>#DIV/0!</v>
      </c>
      <c r="G86" s="41" t="e">
        <f t="shared" si="86"/>
        <v>#DIV/0!</v>
      </c>
      <c r="H86" s="40">
        <f t="shared" si="87"/>
        <v>0</v>
      </c>
      <c r="I86" s="40">
        <f t="shared" si="87"/>
        <v>0</v>
      </c>
      <c r="J86" s="40">
        <f t="shared" si="87"/>
        <v>0</v>
      </c>
      <c r="K86" s="40">
        <f t="shared" si="87"/>
        <v>0</v>
      </c>
      <c r="L86" s="40">
        <f t="shared" si="87"/>
        <v>0</v>
      </c>
      <c r="M86" s="40">
        <f t="shared" si="87"/>
        <v>0</v>
      </c>
      <c r="N86" s="40">
        <f t="shared" si="87"/>
        <v>0</v>
      </c>
      <c r="O86" s="40">
        <f t="shared" si="87"/>
        <v>0</v>
      </c>
      <c r="P86" s="40">
        <f t="shared" si="87"/>
        <v>0</v>
      </c>
      <c r="Q86" s="40">
        <f t="shared" si="87"/>
        <v>0</v>
      </c>
      <c r="R86" s="40">
        <f t="shared" si="87"/>
        <v>0</v>
      </c>
      <c r="S86" s="40">
        <f t="shared" si="87"/>
        <v>0</v>
      </c>
      <c r="T86" s="40">
        <f t="shared" si="87"/>
        <v>0</v>
      </c>
      <c r="U86" s="40">
        <f t="shared" si="87"/>
        <v>0</v>
      </c>
      <c r="V86" s="40">
        <f t="shared" si="87"/>
        <v>0</v>
      </c>
      <c r="W86" s="40">
        <f t="shared" si="87"/>
        <v>0</v>
      </c>
      <c r="X86" s="40">
        <f t="shared" si="87"/>
        <v>0</v>
      </c>
      <c r="Y86" s="40">
        <f t="shared" si="87"/>
        <v>0</v>
      </c>
      <c r="Z86" s="40">
        <f t="shared" si="87"/>
        <v>0</v>
      </c>
      <c r="AA86" s="40">
        <f t="shared" si="87"/>
        <v>0</v>
      </c>
      <c r="AB86" s="40">
        <f t="shared" si="87"/>
        <v>0</v>
      </c>
      <c r="AC86" s="40">
        <f t="shared" si="87"/>
        <v>0</v>
      </c>
      <c r="AD86" s="40">
        <f t="shared" si="87"/>
        <v>0</v>
      </c>
      <c r="AE86" s="40">
        <f t="shared" si="87"/>
        <v>0</v>
      </c>
      <c r="AF86" s="65"/>
      <c r="AG86" s="29"/>
      <c r="AH86" s="29"/>
      <c r="AI86" s="29"/>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row>
    <row r="87" spans="1:86" s="81" customFormat="1" ht="27.75" customHeight="1" x14ac:dyDescent="0.35">
      <c r="A87" s="39" t="s">
        <v>31</v>
      </c>
      <c r="B87" s="48">
        <f t="shared" si="89"/>
        <v>4000</v>
      </c>
      <c r="C87" s="49">
        <f t="shared" si="90"/>
        <v>4000</v>
      </c>
      <c r="D87" s="49">
        <f t="shared" si="90"/>
        <v>4000</v>
      </c>
      <c r="E87" s="49">
        <f t="shared" si="90"/>
        <v>0</v>
      </c>
      <c r="F87" s="41">
        <f t="shared" si="85"/>
        <v>0</v>
      </c>
      <c r="G87" s="41">
        <f t="shared" si="86"/>
        <v>0</v>
      </c>
      <c r="H87" s="40">
        <f t="shared" si="87"/>
        <v>0</v>
      </c>
      <c r="I87" s="40">
        <f t="shared" si="87"/>
        <v>0</v>
      </c>
      <c r="J87" s="40">
        <f t="shared" si="87"/>
        <v>0</v>
      </c>
      <c r="K87" s="40">
        <f t="shared" si="87"/>
        <v>0</v>
      </c>
      <c r="L87" s="40">
        <f t="shared" si="87"/>
        <v>4000</v>
      </c>
      <c r="M87" s="40">
        <f t="shared" si="87"/>
        <v>0</v>
      </c>
      <c r="N87" s="40">
        <f t="shared" si="87"/>
        <v>0</v>
      </c>
      <c r="O87" s="40">
        <f t="shared" si="87"/>
        <v>0</v>
      </c>
      <c r="P87" s="40">
        <f t="shared" si="87"/>
        <v>0</v>
      </c>
      <c r="Q87" s="40">
        <f t="shared" si="87"/>
        <v>0</v>
      </c>
      <c r="R87" s="40">
        <f t="shared" si="87"/>
        <v>0</v>
      </c>
      <c r="S87" s="40">
        <f t="shared" si="87"/>
        <v>0</v>
      </c>
      <c r="T87" s="40">
        <f t="shared" si="87"/>
        <v>0</v>
      </c>
      <c r="U87" s="40">
        <f t="shared" si="87"/>
        <v>0</v>
      </c>
      <c r="V87" s="40">
        <f t="shared" si="87"/>
        <v>0</v>
      </c>
      <c r="W87" s="40">
        <f t="shared" si="87"/>
        <v>0</v>
      </c>
      <c r="X87" s="40">
        <f t="shared" si="87"/>
        <v>0</v>
      </c>
      <c r="Y87" s="40">
        <f t="shared" si="87"/>
        <v>0</v>
      </c>
      <c r="Z87" s="40">
        <f t="shared" si="87"/>
        <v>0</v>
      </c>
      <c r="AA87" s="40">
        <f t="shared" si="87"/>
        <v>0</v>
      </c>
      <c r="AB87" s="40">
        <f t="shared" si="87"/>
        <v>0</v>
      </c>
      <c r="AC87" s="40">
        <f t="shared" si="87"/>
        <v>0</v>
      </c>
      <c r="AD87" s="40">
        <f t="shared" si="87"/>
        <v>0</v>
      </c>
      <c r="AE87" s="40">
        <f t="shared" si="87"/>
        <v>0</v>
      </c>
      <c r="AF87" s="65"/>
      <c r="AG87" s="29"/>
      <c r="AH87" s="29"/>
      <c r="AI87" s="29"/>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row>
    <row r="88" spans="1:86" s="81" customFormat="1" ht="51" customHeight="1" x14ac:dyDescent="0.3">
      <c r="A88" s="82" t="s">
        <v>51</v>
      </c>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4"/>
      <c r="AF88" s="55" t="s">
        <v>52</v>
      </c>
      <c r="AG88" s="29"/>
      <c r="AH88" s="29"/>
      <c r="AI88" s="29"/>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row>
    <row r="89" spans="1:86" s="81" customFormat="1" ht="23.25" customHeight="1" x14ac:dyDescent="0.3">
      <c r="A89" s="85" t="s">
        <v>27</v>
      </c>
      <c r="B89" s="86">
        <f>H89+J89+L89+N89+P89+R89+T89+V89+X89+Z89+AB89+AD89</f>
        <v>41398.200000000004</v>
      </c>
      <c r="C89" s="87">
        <f>SUM(C90:C94)</f>
        <v>13648.400000000001</v>
      </c>
      <c r="D89" s="87">
        <f t="shared" ref="D89:E89" si="91">SUM(D90:D94)</f>
        <v>10364.1</v>
      </c>
      <c r="E89" s="87">
        <f t="shared" si="91"/>
        <v>6364.1</v>
      </c>
      <c r="F89" s="88">
        <f>E89/B89*100</f>
        <v>15.37289060877043</v>
      </c>
      <c r="G89" s="88">
        <f>E89/C89*100</f>
        <v>46.628908883092521</v>
      </c>
      <c r="H89" s="89">
        <f>SUM(H90:H94)</f>
        <v>39.5</v>
      </c>
      <c r="I89" s="89">
        <f t="shared" ref="I89:AE89" si="92">SUM(I90:I94)</f>
        <v>0</v>
      </c>
      <c r="J89" s="89">
        <f t="shared" si="92"/>
        <v>0</v>
      </c>
      <c r="K89" s="89">
        <f t="shared" si="92"/>
        <v>38.5</v>
      </c>
      <c r="L89" s="89">
        <f t="shared" si="92"/>
        <v>10325.6</v>
      </c>
      <c r="M89" s="89">
        <f t="shared" si="92"/>
        <v>457.6</v>
      </c>
      <c r="N89" s="89">
        <f>N90+N91</f>
        <v>916.59999999999991</v>
      </c>
      <c r="O89" s="89">
        <f t="shared" si="92"/>
        <v>5868</v>
      </c>
      <c r="P89" s="89">
        <f t="shared" si="92"/>
        <v>2000</v>
      </c>
      <c r="Q89" s="89">
        <f t="shared" si="92"/>
        <v>0</v>
      </c>
      <c r="R89" s="89">
        <f>R90+R91</f>
        <v>6797.8</v>
      </c>
      <c r="S89" s="89">
        <f t="shared" si="92"/>
        <v>0</v>
      </c>
      <c r="T89" s="89">
        <f>T90+T91</f>
        <v>5659.4</v>
      </c>
      <c r="U89" s="89">
        <f t="shared" si="92"/>
        <v>0</v>
      </c>
      <c r="V89" s="89">
        <f>V90+V91</f>
        <v>8649.4</v>
      </c>
      <c r="W89" s="89">
        <f t="shared" si="92"/>
        <v>0</v>
      </c>
      <c r="X89" s="89">
        <f t="shared" si="92"/>
        <v>451.4</v>
      </c>
      <c r="Y89" s="89">
        <f t="shared" si="92"/>
        <v>0</v>
      </c>
      <c r="Z89" s="89">
        <f t="shared" si="92"/>
        <v>0</v>
      </c>
      <c r="AA89" s="89">
        <f t="shared" si="92"/>
        <v>0</v>
      </c>
      <c r="AB89" s="89">
        <f>AB90+AB91</f>
        <v>1366.6</v>
      </c>
      <c r="AC89" s="89">
        <f t="shared" si="92"/>
        <v>0</v>
      </c>
      <c r="AD89" s="89">
        <f>AD90+AD91</f>
        <v>5191.8999999999996</v>
      </c>
      <c r="AE89" s="89">
        <f t="shared" si="92"/>
        <v>0</v>
      </c>
      <c r="AF89" s="56"/>
      <c r="AG89" s="29"/>
      <c r="AH89" s="29"/>
      <c r="AI89" s="29"/>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row>
    <row r="90" spans="1:86" s="81" customFormat="1" ht="23.25" customHeight="1" x14ac:dyDescent="0.35">
      <c r="A90" s="90" t="s">
        <v>28</v>
      </c>
      <c r="B90" s="51">
        <f>H90+J90+L90+N90+P90+R90+T90+V90+X90+Z90+AB90+AD90</f>
        <v>20190.100000000002</v>
      </c>
      <c r="C90" s="51">
        <f>H90+J90+L90+N90+P90</f>
        <v>6417.9</v>
      </c>
      <c r="D90" s="52">
        <v>5868</v>
      </c>
      <c r="E90" s="51">
        <f>I90+K90+M90+O90+Q90+S90+U90+W90+Y90+AA90+AC90+AE90</f>
        <v>5868</v>
      </c>
      <c r="F90" s="66">
        <f>E90/B90*100</f>
        <v>29.06374906513588</v>
      </c>
      <c r="G90" s="66">
        <f>E90/C90*100</f>
        <v>91.431776749404008</v>
      </c>
      <c r="H90" s="67"/>
      <c r="I90" s="91"/>
      <c r="J90" s="91"/>
      <c r="K90" s="91"/>
      <c r="L90" s="91">
        <v>5868</v>
      </c>
      <c r="M90" s="91"/>
      <c r="N90" s="91">
        <v>549.9</v>
      </c>
      <c r="O90" s="91">
        <v>5868</v>
      </c>
      <c r="P90" s="91">
        <v>0</v>
      </c>
      <c r="Q90" s="91"/>
      <c r="R90" s="91">
        <v>2018</v>
      </c>
      <c r="S90" s="91"/>
      <c r="T90" s="91">
        <v>2684</v>
      </c>
      <c r="U90" s="91"/>
      <c r="V90" s="91">
        <v>5516</v>
      </c>
      <c r="W90" s="91"/>
      <c r="X90" s="91"/>
      <c r="Y90" s="91"/>
      <c r="Z90" s="91"/>
      <c r="AA90" s="91"/>
      <c r="AB90" s="91">
        <v>355.5</v>
      </c>
      <c r="AC90" s="91"/>
      <c r="AD90" s="91">
        <v>3198.7</v>
      </c>
      <c r="AE90" s="91"/>
      <c r="AF90" s="56"/>
      <c r="AG90" s="29"/>
      <c r="AH90" s="29"/>
      <c r="AI90" s="29"/>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row>
    <row r="91" spans="1:86" s="81" customFormat="1" ht="24.75" customHeight="1" x14ac:dyDescent="0.35">
      <c r="A91" s="90" t="s">
        <v>29</v>
      </c>
      <c r="B91" s="51">
        <f t="shared" ref="B91:B94" si="93">H91+J91+L91+N91+P91+R91+T91+V91+X91+Z91+AB91+AD91</f>
        <v>17208.099999999999</v>
      </c>
      <c r="C91" s="51">
        <f>H91+J91+L91+N91+P91</f>
        <v>2863.8</v>
      </c>
      <c r="D91" s="52">
        <f>E91</f>
        <v>496.1</v>
      </c>
      <c r="E91" s="51">
        <f>I91+K91+M91+O91+Q91+S91+U91+W91+Y91+AA91+AC91+AE91</f>
        <v>496.1</v>
      </c>
      <c r="F91" s="66">
        <f t="shared" ref="F91:F94" si="94">E91/B91*100</f>
        <v>2.8829446597823121</v>
      </c>
      <c r="G91" s="66">
        <f>E91/C91*100</f>
        <v>17.32313709057895</v>
      </c>
      <c r="H91" s="67">
        <v>39.5</v>
      </c>
      <c r="I91" s="91"/>
      <c r="J91" s="91"/>
      <c r="K91" s="91">
        <v>38.5</v>
      </c>
      <c r="L91" s="91">
        <v>457.6</v>
      </c>
      <c r="M91" s="91">
        <v>457.6</v>
      </c>
      <c r="N91" s="91">
        <v>366.7</v>
      </c>
      <c r="O91" s="91"/>
      <c r="P91" s="91">
        <v>2000</v>
      </c>
      <c r="Q91" s="91"/>
      <c r="R91" s="91">
        <v>4779.8</v>
      </c>
      <c r="S91" s="91"/>
      <c r="T91" s="91">
        <v>2975.4</v>
      </c>
      <c r="U91" s="91"/>
      <c r="V91" s="91">
        <v>3133.4</v>
      </c>
      <c r="W91" s="91"/>
      <c r="X91" s="91">
        <v>451.4</v>
      </c>
      <c r="Y91" s="91"/>
      <c r="Z91" s="91"/>
      <c r="AA91" s="91"/>
      <c r="AB91" s="91">
        <v>1011.1</v>
      </c>
      <c r="AC91" s="91"/>
      <c r="AD91" s="91">
        <v>1993.2</v>
      </c>
      <c r="AE91" s="91"/>
      <c r="AF91" s="56"/>
      <c r="AG91" s="29"/>
      <c r="AH91" s="29"/>
      <c r="AI91" s="29"/>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row>
    <row r="92" spans="1:86" s="81" customFormat="1" ht="41.25" customHeight="1" x14ac:dyDescent="0.35">
      <c r="A92" s="90" t="s">
        <v>50</v>
      </c>
      <c r="B92" s="51">
        <f>H92+J92+L92+N92+P92+R92+T92+V92+X92+Z92+AB92+AD92</f>
        <v>4833.5999999999995</v>
      </c>
      <c r="C92" s="51">
        <f>H92+J92+L92+N92</f>
        <v>366.7</v>
      </c>
      <c r="D92" s="51"/>
      <c r="E92" s="51">
        <f t="shared" ref="E92:E94" si="95">I92+K92+M92+O92+Q92+S92+U92+W92+Y92+AA92+AC92+AE92</f>
        <v>0</v>
      </c>
      <c r="F92" s="66">
        <f t="shared" si="94"/>
        <v>0</v>
      </c>
      <c r="G92" s="66">
        <f t="shared" ref="G92:G94" si="96">E92/C92*100</f>
        <v>0</v>
      </c>
      <c r="H92" s="67"/>
      <c r="I92" s="91"/>
      <c r="J92" s="91"/>
      <c r="K92" s="91"/>
      <c r="L92" s="91"/>
      <c r="M92" s="91"/>
      <c r="N92" s="91">
        <v>366.7</v>
      </c>
      <c r="O92" s="91"/>
      <c r="P92" s="91"/>
      <c r="Q92" s="91"/>
      <c r="R92" s="91">
        <v>1100</v>
      </c>
      <c r="S92" s="91"/>
      <c r="T92" s="91">
        <v>650</v>
      </c>
      <c r="U92" s="91"/>
      <c r="V92" s="91">
        <v>700</v>
      </c>
      <c r="W92" s="91"/>
      <c r="X92" s="91"/>
      <c r="Y92" s="91"/>
      <c r="Z92" s="91"/>
      <c r="AA92" s="91"/>
      <c r="AB92" s="91">
        <v>23.7</v>
      </c>
      <c r="AC92" s="91"/>
      <c r="AD92" s="91">
        <v>1993.2</v>
      </c>
      <c r="AE92" s="91"/>
      <c r="AF92" s="56"/>
      <c r="AG92" s="29"/>
      <c r="AH92" s="29"/>
      <c r="AI92" s="29"/>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row>
    <row r="93" spans="1:86" s="81" customFormat="1" ht="20.25" customHeight="1" x14ac:dyDescent="0.35">
      <c r="A93" s="90" t="s">
        <v>30</v>
      </c>
      <c r="B93" s="51">
        <f t="shared" si="93"/>
        <v>0</v>
      </c>
      <c r="C93" s="51">
        <f t="shared" ref="C93" si="97">H93</f>
        <v>0</v>
      </c>
      <c r="D93" s="52"/>
      <c r="E93" s="51">
        <f t="shared" si="95"/>
        <v>0</v>
      </c>
      <c r="F93" s="66" t="e">
        <f t="shared" si="94"/>
        <v>#DIV/0!</v>
      </c>
      <c r="G93" s="66" t="e">
        <f t="shared" si="96"/>
        <v>#DIV/0!</v>
      </c>
      <c r="H93" s="58"/>
      <c r="I93" s="89"/>
      <c r="J93" s="89"/>
      <c r="K93" s="89"/>
      <c r="L93" s="89"/>
      <c r="M93" s="89"/>
      <c r="N93" s="89"/>
      <c r="O93" s="89"/>
      <c r="P93" s="89"/>
      <c r="Q93" s="89"/>
      <c r="R93" s="89"/>
      <c r="S93" s="89"/>
      <c r="T93" s="89"/>
      <c r="U93" s="89"/>
      <c r="V93" s="89"/>
      <c r="W93" s="89"/>
      <c r="X93" s="89"/>
      <c r="Y93" s="89"/>
      <c r="Z93" s="89"/>
      <c r="AA93" s="89"/>
      <c r="AB93" s="89"/>
      <c r="AC93" s="89"/>
      <c r="AD93" s="89"/>
      <c r="AE93" s="89"/>
      <c r="AF93" s="56"/>
      <c r="AG93" s="29"/>
      <c r="AH93" s="29"/>
      <c r="AI93" s="29"/>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row>
    <row r="94" spans="1:86" s="81" customFormat="1" ht="226.5" customHeight="1" x14ac:dyDescent="0.35">
      <c r="A94" s="90" t="s">
        <v>31</v>
      </c>
      <c r="B94" s="51">
        <f t="shared" si="93"/>
        <v>4000</v>
      </c>
      <c r="C94" s="51">
        <f>H94+J94+L94+N94</f>
        <v>4000</v>
      </c>
      <c r="D94" s="52">
        <v>4000</v>
      </c>
      <c r="E94" s="51">
        <f t="shared" si="95"/>
        <v>0</v>
      </c>
      <c r="F94" s="66">
        <f t="shared" si="94"/>
        <v>0</v>
      </c>
      <c r="G94" s="66">
        <f t="shared" si="96"/>
        <v>0</v>
      </c>
      <c r="H94" s="58"/>
      <c r="I94" s="89"/>
      <c r="J94" s="89"/>
      <c r="K94" s="89"/>
      <c r="L94" s="89">
        <v>4000</v>
      </c>
      <c r="M94" s="89"/>
      <c r="N94" s="89"/>
      <c r="O94" s="89"/>
      <c r="P94" s="89"/>
      <c r="Q94" s="89"/>
      <c r="R94" s="89"/>
      <c r="S94" s="89"/>
      <c r="T94" s="89"/>
      <c r="U94" s="89"/>
      <c r="V94" s="89"/>
      <c r="W94" s="89"/>
      <c r="X94" s="89"/>
      <c r="Y94" s="89"/>
      <c r="Z94" s="89"/>
      <c r="AA94" s="89"/>
      <c r="AB94" s="89"/>
      <c r="AC94" s="89"/>
      <c r="AD94" s="89"/>
      <c r="AE94" s="89"/>
      <c r="AF94" s="56"/>
      <c r="AG94" s="29"/>
      <c r="AH94" s="29"/>
      <c r="AI94" s="29"/>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row>
    <row r="95" spans="1:86" s="81" customFormat="1" ht="44.25" customHeight="1" x14ac:dyDescent="0.3">
      <c r="A95" s="82" t="s">
        <v>53</v>
      </c>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4"/>
      <c r="AF95" s="68"/>
      <c r="AG95" s="29"/>
      <c r="AH95" s="29"/>
      <c r="AI95" s="29"/>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row>
    <row r="96" spans="1:86" s="81" customFormat="1" ht="24.75" customHeight="1" x14ac:dyDescent="0.3">
      <c r="A96" s="85" t="s">
        <v>27</v>
      </c>
      <c r="B96" s="86">
        <f>H96+J96+L96+N96+P96+R96+T96+V96+X96+Z96+AB96+AD96</f>
        <v>766.6</v>
      </c>
      <c r="C96" s="87">
        <f>SUM(C97:C101)</f>
        <v>0</v>
      </c>
      <c r="D96" s="87">
        <f t="shared" ref="D96:E96" si="98">SUM(D97:D101)</f>
        <v>0</v>
      </c>
      <c r="E96" s="87">
        <f t="shared" si="98"/>
        <v>0</v>
      </c>
      <c r="F96" s="88">
        <f>E96/B96*100</f>
        <v>0</v>
      </c>
      <c r="G96" s="88" t="e">
        <f>E96/C96*100</f>
        <v>#DIV/0!</v>
      </c>
      <c r="H96" s="89">
        <f>SUM(H97:H101)</f>
        <v>0</v>
      </c>
      <c r="I96" s="89">
        <f t="shared" ref="I96:AE96" si="99">SUM(I97:I101)</f>
        <v>0</v>
      </c>
      <c r="J96" s="89">
        <f t="shared" si="99"/>
        <v>0</v>
      </c>
      <c r="K96" s="89">
        <f t="shared" si="99"/>
        <v>0</v>
      </c>
      <c r="L96" s="89">
        <f t="shared" si="99"/>
        <v>0</v>
      </c>
      <c r="M96" s="89">
        <f t="shared" si="99"/>
        <v>0</v>
      </c>
      <c r="N96" s="89">
        <f t="shared" si="99"/>
        <v>0</v>
      </c>
      <c r="O96" s="89">
        <f t="shared" si="99"/>
        <v>0</v>
      </c>
      <c r="P96" s="89">
        <f t="shared" si="99"/>
        <v>57.5</v>
      </c>
      <c r="Q96" s="89">
        <f t="shared" si="99"/>
        <v>0</v>
      </c>
      <c r="R96" s="89">
        <f t="shared" si="99"/>
        <v>134</v>
      </c>
      <c r="S96" s="89">
        <f t="shared" si="99"/>
        <v>0</v>
      </c>
      <c r="T96" s="89">
        <f>T97+T98</f>
        <v>575.1</v>
      </c>
      <c r="U96" s="89">
        <f t="shared" si="99"/>
        <v>0</v>
      </c>
      <c r="V96" s="89">
        <f t="shared" si="99"/>
        <v>0</v>
      </c>
      <c r="W96" s="89">
        <f t="shared" si="99"/>
        <v>0</v>
      </c>
      <c r="X96" s="89">
        <f t="shared" si="99"/>
        <v>0</v>
      </c>
      <c r="Y96" s="89">
        <f t="shared" si="99"/>
        <v>0</v>
      </c>
      <c r="Z96" s="89">
        <f t="shared" si="99"/>
        <v>0</v>
      </c>
      <c r="AA96" s="89">
        <f t="shared" si="99"/>
        <v>0</v>
      </c>
      <c r="AB96" s="89">
        <f t="shared" si="99"/>
        <v>0</v>
      </c>
      <c r="AC96" s="89">
        <f t="shared" si="99"/>
        <v>0</v>
      </c>
      <c r="AD96" s="89">
        <f t="shared" si="99"/>
        <v>0</v>
      </c>
      <c r="AE96" s="89">
        <f t="shared" si="99"/>
        <v>0</v>
      </c>
      <c r="AF96" s="92"/>
      <c r="AG96" s="29"/>
      <c r="AH96" s="29"/>
      <c r="AI96" s="29"/>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row>
    <row r="97" spans="1:86" s="81" customFormat="1" ht="24.75" customHeight="1" x14ac:dyDescent="0.35">
      <c r="A97" s="90" t="s">
        <v>28</v>
      </c>
      <c r="B97" s="93">
        <f>H97+J97+L97+N97+P97+R97+T97+V97+X97+Z97+AB97+AD97</f>
        <v>310</v>
      </c>
      <c r="C97" s="93">
        <f>H97+J97+L97</f>
        <v>0</v>
      </c>
      <c r="D97" s="94"/>
      <c r="E97" s="93">
        <f>I97+K97+M97+O97+Q97+S97+U97+W97+Y97+AA97+AC97+AE97</f>
        <v>0</v>
      </c>
      <c r="F97" s="95">
        <f>E97/B97*100</f>
        <v>0</v>
      </c>
      <c r="G97" s="95" t="e">
        <f>E97/C97*100</f>
        <v>#DIV/0!</v>
      </c>
      <c r="H97" s="91"/>
      <c r="I97" s="91"/>
      <c r="J97" s="91"/>
      <c r="K97" s="91"/>
      <c r="L97" s="91"/>
      <c r="M97" s="91"/>
      <c r="N97" s="91"/>
      <c r="O97" s="91"/>
      <c r="P97" s="91"/>
      <c r="Q97" s="91"/>
      <c r="R97" s="91"/>
      <c r="S97" s="91"/>
      <c r="T97" s="91">
        <v>310</v>
      </c>
      <c r="U97" s="91"/>
      <c r="V97" s="91"/>
      <c r="W97" s="91"/>
      <c r="X97" s="91"/>
      <c r="Y97" s="91"/>
      <c r="Z97" s="91"/>
      <c r="AA97" s="91"/>
      <c r="AB97" s="91"/>
      <c r="AC97" s="91"/>
      <c r="AD97" s="91"/>
      <c r="AE97" s="91"/>
      <c r="AF97" s="96"/>
      <c r="AG97" s="29"/>
      <c r="AH97" s="29"/>
      <c r="AI97" s="29"/>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row>
    <row r="98" spans="1:86" s="81" customFormat="1" ht="24.75" customHeight="1" x14ac:dyDescent="0.35">
      <c r="A98" s="90" t="s">
        <v>29</v>
      </c>
      <c r="B98" s="93">
        <f>H98+J98+L98+N98+P98+R98+T98+V98+X98+Z98+AB98+AD98</f>
        <v>456.6</v>
      </c>
      <c r="C98" s="93">
        <f>H98+J98+L98</f>
        <v>0</v>
      </c>
      <c r="D98" s="94"/>
      <c r="E98" s="93">
        <f t="shared" ref="E98:E101" si="100">I98+K98+M98+O98+Q98+S98+U98+W98+Y98+AA98+AC98+AE98</f>
        <v>0</v>
      </c>
      <c r="F98" s="95">
        <f t="shared" ref="F98:F101" si="101">E98/B98*100</f>
        <v>0</v>
      </c>
      <c r="G98" s="95" t="e">
        <f>E98/C98*100</f>
        <v>#DIV/0!</v>
      </c>
      <c r="H98" s="91"/>
      <c r="I98" s="91"/>
      <c r="J98" s="91"/>
      <c r="K98" s="91"/>
      <c r="L98" s="91"/>
      <c r="M98" s="91"/>
      <c r="N98" s="91"/>
      <c r="O98" s="91"/>
      <c r="P98" s="91">
        <v>57.5</v>
      </c>
      <c r="Q98" s="91"/>
      <c r="R98" s="91">
        <v>134</v>
      </c>
      <c r="S98" s="91"/>
      <c r="T98" s="91">
        <v>265.10000000000002</v>
      </c>
      <c r="U98" s="91"/>
      <c r="V98" s="91"/>
      <c r="W98" s="91"/>
      <c r="X98" s="91"/>
      <c r="Y98" s="91"/>
      <c r="Z98" s="91"/>
      <c r="AA98" s="91"/>
      <c r="AB98" s="91"/>
      <c r="AC98" s="91"/>
      <c r="AD98" s="91"/>
      <c r="AE98" s="91"/>
      <c r="AF98" s="96"/>
      <c r="AG98" s="29"/>
      <c r="AH98" s="29"/>
      <c r="AI98" s="29"/>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row>
    <row r="99" spans="1:86" s="81" customFormat="1" ht="38.25" customHeight="1" x14ac:dyDescent="0.35">
      <c r="A99" s="90" t="s">
        <v>50</v>
      </c>
      <c r="B99" s="93">
        <f>H99+J99+L99+N99+P99+R99+T99+V99+X99+Z99+AB99+AD99</f>
        <v>206.7</v>
      </c>
      <c r="C99" s="93">
        <f>H99+J99+L99</f>
        <v>0</v>
      </c>
      <c r="D99" s="93"/>
      <c r="E99" s="93">
        <f t="shared" si="100"/>
        <v>0</v>
      </c>
      <c r="F99" s="95">
        <f t="shared" si="101"/>
        <v>0</v>
      </c>
      <c r="G99" s="95" t="e">
        <f t="shared" ref="G99:G101" si="102">E99/C99*100</f>
        <v>#DIV/0!</v>
      </c>
      <c r="H99" s="91"/>
      <c r="I99" s="91"/>
      <c r="J99" s="91"/>
      <c r="K99" s="91"/>
      <c r="L99" s="91"/>
      <c r="M99" s="91"/>
      <c r="N99" s="91"/>
      <c r="O99" s="91"/>
      <c r="P99" s="91"/>
      <c r="Q99" s="91"/>
      <c r="R99" s="91"/>
      <c r="S99" s="91"/>
      <c r="T99" s="91">
        <v>206.7</v>
      </c>
      <c r="U99" s="91"/>
      <c r="V99" s="91"/>
      <c r="W99" s="91"/>
      <c r="X99" s="91"/>
      <c r="Y99" s="91"/>
      <c r="Z99" s="91"/>
      <c r="AA99" s="91"/>
      <c r="AB99" s="91"/>
      <c r="AC99" s="91"/>
      <c r="AD99" s="91"/>
      <c r="AE99" s="91"/>
      <c r="AF99" s="96"/>
      <c r="AG99" s="29"/>
      <c r="AH99" s="29"/>
      <c r="AI99" s="29"/>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row>
    <row r="100" spans="1:86" s="81" customFormat="1" ht="23.25" customHeight="1" x14ac:dyDescent="0.35">
      <c r="A100" s="90" t="s">
        <v>30</v>
      </c>
      <c r="B100" s="93">
        <f t="shared" ref="B100:B101" si="103">H100+J100+L100+N100+P100+R100+T100+V100+X100+Z100+AB100+AD100</f>
        <v>0</v>
      </c>
      <c r="C100" s="93">
        <f t="shared" ref="C100:C101" si="104">H100</f>
        <v>0</v>
      </c>
      <c r="D100" s="94"/>
      <c r="E100" s="93">
        <f t="shared" si="100"/>
        <v>0</v>
      </c>
      <c r="F100" s="95" t="e">
        <f t="shared" si="101"/>
        <v>#DIV/0!</v>
      </c>
      <c r="G100" s="95" t="e">
        <f t="shared" si="102"/>
        <v>#DIV/0!</v>
      </c>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96"/>
      <c r="AG100" s="29"/>
      <c r="AH100" s="29"/>
      <c r="AI100" s="29"/>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row>
    <row r="101" spans="1:86" s="81" customFormat="1" ht="23.25" customHeight="1" x14ac:dyDescent="0.35">
      <c r="A101" s="90" t="s">
        <v>31</v>
      </c>
      <c r="B101" s="93">
        <f t="shared" si="103"/>
        <v>0</v>
      </c>
      <c r="C101" s="93">
        <f t="shared" si="104"/>
        <v>0</v>
      </c>
      <c r="D101" s="94"/>
      <c r="E101" s="93">
        <f t="shared" si="100"/>
        <v>0</v>
      </c>
      <c r="F101" s="95" t="e">
        <f t="shared" si="101"/>
        <v>#DIV/0!</v>
      </c>
      <c r="G101" s="95" t="e">
        <f t="shared" si="102"/>
        <v>#DIV/0!</v>
      </c>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97"/>
      <c r="AG101" s="29"/>
      <c r="AH101" s="29"/>
      <c r="AI101" s="29"/>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row>
    <row r="102" spans="1:86" s="35" customFormat="1" ht="51" customHeight="1" x14ac:dyDescent="0.3">
      <c r="A102" s="43" t="s">
        <v>54</v>
      </c>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5"/>
      <c r="AF102" s="68"/>
      <c r="AG102" s="29"/>
      <c r="AH102" s="29"/>
      <c r="AI102" s="29"/>
    </row>
    <row r="103" spans="1:86" s="35" customFormat="1" ht="23.25" customHeight="1" x14ac:dyDescent="0.3">
      <c r="A103" s="36" t="s">
        <v>27</v>
      </c>
      <c r="B103" s="47">
        <f>H103+J103+L103+N103+P103+R103+T103+V103+X103+Z103+AB103+AD103</f>
        <v>1769.1149999999998</v>
      </c>
      <c r="C103" s="37">
        <f>SUM(C104:C107)</f>
        <v>13.115000000000002</v>
      </c>
      <c r="D103" s="37">
        <f t="shared" ref="D103:E103" si="105">SUM(D104:D107)</f>
        <v>13.115000000000002</v>
      </c>
      <c r="E103" s="37">
        <f t="shared" si="105"/>
        <v>1.4</v>
      </c>
      <c r="F103" s="38">
        <f>E103/B103*100</f>
        <v>7.9135613004242239E-2</v>
      </c>
      <c r="G103" s="38">
        <f>E103/C103*100</f>
        <v>10.674799847502857</v>
      </c>
      <c r="H103" s="27">
        <f t="shared" ref="H103:K103" si="106">H104+H105+H106+H107</f>
        <v>0</v>
      </c>
      <c r="I103" s="27">
        <f t="shared" si="106"/>
        <v>0</v>
      </c>
      <c r="J103" s="27">
        <f t="shared" si="106"/>
        <v>0</v>
      </c>
      <c r="K103" s="27">
        <f t="shared" si="106"/>
        <v>0</v>
      </c>
      <c r="L103" s="27">
        <f>L104+L105+L106+L107</f>
        <v>4.8150000000000004</v>
      </c>
      <c r="M103" s="27">
        <f t="shared" ref="M103:AE103" si="107">M104+M105+M106+M107</f>
        <v>0</v>
      </c>
      <c r="N103" s="27">
        <f t="shared" si="107"/>
        <v>8.3000000000000007</v>
      </c>
      <c r="O103" s="27">
        <f t="shared" si="107"/>
        <v>1.4</v>
      </c>
      <c r="P103" s="27">
        <f t="shared" si="107"/>
        <v>561.5</v>
      </c>
      <c r="Q103" s="27">
        <f t="shared" si="107"/>
        <v>0</v>
      </c>
      <c r="R103" s="27">
        <f t="shared" si="107"/>
        <v>480.5</v>
      </c>
      <c r="S103" s="27">
        <f t="shared" si="107"/>
        <v>0</v>
      </c>
      <c r="T103" s="27">
        <f t="shared" si="107"/>
        <v>367.4</v>
      </c>
      <c r="U103" s="27">
        <f t="shared" si="107"/>
        <v>0</v>
      </c>
      <c r="V103" s="27">
        <f t="shared" si="107"/>
        <v>346.6</v>
      </c>
      <c r="W103" s="27">
        <f t="shared" si="107"/>
        <v>0</v>
      </c>
      <c r="X103" s="27">
        <f t="shared" si="107"/>
        <v>0</v>
      </c>
      <c r="Y103" s="27">
        <f t="shared" si="107"/>
        <v>0</v>
      </c>
      <c r="Z103" s="27">
        <f t="shared" si="107"/>
        <v>0</v>
      </c>
      <c r="AA103" s="27">
        <f t="shared" si="107"/>
        <v>0</v>
      </c>
      <c r="AB103" s="27">
        <f t="shared" si="107"/>
        <v>0</v>
      </c>
      <c r="AC103" s="27">
        <f t="shared" si="107"/>
        <v>0</v>
      </c>
      <c r="AD103" s="27">
        <f t="shared" si="107"/>
        <v>0</v>
      </c>
      <c r="AE103" s="27">
        <f t="shared" si="107"/>
        <v>0</v>
      </c>
      <c r="AF103" s="68"/>
      <c r="AG103" s="29"/>
      <c r="AH103" s="29"/>
      <c r="AI103" s="29"/>
    </row>
    <row r="104" spans="1:86" s="35" customFormat="1" ht="23.25" customHeight="1" x14ac:dyDescent="0.35">
      <c r="A104" s="39" t="s">
        <v>28</v>
      </c>
      <c r="B104" s="79">
        <f>H104+J104+L104+N104+P104+R104+T104+V104+X104+Z104+AB104+AD104</f>
        <v>0</v>
      </c>
      <c r="C104" s="79">
        <f>H104</f>
        <v>0</v>
      </c>
      <c r="D104" s="79"/>
      <c r="E104" s="48">
        <f>I104+K104+M104+O104+Q104+S104+U104+W104+Y104+AA104+AC104+AE104</f>
        <v>0</v>
      </c>
      <c r="F104" s="41" t="e">
        <f>E104/B104*100</f>
        <v>#DIV/0!</v>
      </c>
      <c r="G104" s="41" t="e">
        <f>E104/C104*100</f>
        <v>#DIV/0!</v>
      </c>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68"/>
      <c r="AG104" s="29"/>
      <c r="AH104" s="29"/>
      <c r="AI104" s="29"/>
    </row>
    <row r="105" spans="1:86" s="35" customFormat="1" ht="23.25" customHeight="1" x14ac:dyDescent="0.35">
      <c r="A105" s="39" t="s">
        <v>29</v>
      </c>
      <c r="B105" s="48">
        <f>H105+J105+L105+N105+P105+R105+T105+V105+X105+Z105+AB105+AD105</f>
        <v>1769.1149999999998</v>
      </c>
      <c r="C105" s="48">
        <f>H105+J105+L105+N105</f>
        <v>13.115000000000002</v>
      </c>
      <c r="D105" s="49">
        <f>C105</f>
        <v>13.115000000000002</v>
      </c>
      <c r="E105" s="48">
        <f>I105+K105+M105+O105+Q105+S105+U105+W105+Y105+AA105+AC105+AE105</f>
        <v>1.4</v>
      </c>
      <c r="F105" s="41">
        <f>E105/B105*100</f>
        <v>7.9135613004242239E-2</v>
      </c>
      <c r="G105" s="41">
        <f>E105/C105*100</f>
        <v>10.674799847502857</v>
      </c>
      <c r="H105" s="40"/>
      <c r="I105" s="40"/>
      <c r="J105" s="40"/>
      <c r="K105" s="40"/>
      <c r="L105" s="40">
        <v>4.8150000000000004</v>
      </c>
      <c r="M105" s="40"/>
      <c r="N105" s="40">
        <v>8.3000000000000007</v>
      </c>
      <c r="O105" s="40">
        <v>1.4</v>
      </c>
      <c r="P105" s="40">
        <v>561.5</v>
      </c>
      <c r="Q105" s="40"/>
      <c r="R105" s="40">
        <v>480.5</v>
      </c>
      <c r="S105" s="40"/>
      <c r="T105" s="40">
        <v>367.4</v>
      </c>
      <c r="U105" s="40"/>
      <c r="V105" s="40">
        <v>346.6</v>
      </c>
      <c r="W105" s="40"/>
      <c r="X105" s="40"/>
      <c r="Y105" s="40"/>
      <c r="Z105" s="40"/>
      <c r="AA105" s="40"/>
      <c r="AB105" s="40"/>
      <c r="AC105" s="40"/>
      <c r="AD105" s="40"/>
      <c r="AE105" s="40"/>
      <c r="AF105" s="68"/>
      <c r="AG105" s="29"/>
      <c r="AH105" s="29"/>
      <c r="AI105" s="29"/>
    </row>
    <row r="106" spans="1:86" s="35" customFormat="1" ht="23.25" customHeight="1" x14ac:dyDescent="0.35">
      <c r="A106" s="39" t="s">
        <v>30</v>
      </c>
      <c r="B106" s="79">
        <f t="shared" ref="B106:B107" si="108">H106+J106+L106+N106+P106+R106+T106+V106+X106+Z106+AB106+AD106</f>
        <v>0</v>
      </c>
      <c r="C106" s="79">
        <f t="shared" ref="C106:C107" si="109">H106</f>
        <v>0</v>
      </c>
      <c r="D106" s="80"/>
      <c r="E106" s="48">
        <f t="shared" ref="E106:E107" si="110">I106+K106+M106+O106+Q106+S106+U106+W106+Y106+AA106+AC106+AE106</f>
        <v>0</v>
      </c>
      <c r="F106" s="41" t="e">
        <f t="shared" ref="F106:F107" si="111">E106/B106*100</f>
        <v>#DIV/0!</v>
      </c>
      <c r="G106" s="41" t="e">
        <f t="shared" ref="G106:G107" si="112">E106/C106*100</f>
        <v>#DIV/0!</v>
      </c>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68"/>
      <c r="AG106" s="29"/>
      <c r="AH106" s="29"/>
      <c r="AI106" s="29"/>
    </row>
    <row r="107" spans="1:86" s="35" customFormat="1" ht="23.25" customHeight="1" x14ac:dyDescent="0.35">
      <c r="A107" s="39" t="s">
        <v>31</v>
      </c>
      <c r="B107" s="79">
        <f t="shared" si="108"/>
        <v>0</v>
      </c>
      <c r="C107" s="79">
        <f t="shared" si="109"/>
        <v>0</v>
      </c>
      <c r="D107" s="80"/>
      <c r="E107" s="48">
        <f t="shared" si="110"/>
        <v>0</v>
      </c>
      <c r="F107" s="41" t="e">
        <f t="shared" si="111"/>
        <v>#DIV/0!</v>
      </c>
      <c r="G107" s="41" t="e">
        <f t="shared" si="112"/>
        <v>#DIV/0!</v>
      </c>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68"/>
      <c r="AG107" s="29"/>
      <c r="AH107" s="29"/>
      <c r="AI107" s="29"/>
    </row>
    <row r="108" spans="1:86" s="35" customFormat="1" ht="23.25" customHeight="1" x14ac:dyDescent="0.3">
      <c r="A108" s="31" t="s">
        <v>55</v>
      </c>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3"/>
      <c r="AF108" s="68"/>
      <c r="AG108" s="29"/>
      <c r="AH108" s="29"/>
      <c r="AI108" s="29"/>
    </row>
    <row r="109" spans="1:86" s="35" customFormat="1" ht="36.75" customHeight="1" x14ac:dyDescent="0.3">
      <c r="A109" s="98" t="s">
        <v>27</v>
      </c>
      <c r="B109" s="99">
        <f>H109+J109+L109+N109+P109+R109+T109+V109+X109+Z109+AB109+AD109</f>
        <v>54931.9</v>
      </c>
      <c r="C109" s="100">
        <f>SUM(C110:C113)</f>
        <v>6091.2</v>
      </c>
      <c r="D109" s="100">
        <f t="shared" ref="D109:E109" si="113">SUM(D110:D113)</f>
        <v>30448.2</v>
      </c>
      <c r="E109" s="100">
        <f t="shared" si="113"/>
        <v>27673.5</v>
      </c>
      <c r="F109" s="101">
        <f>E109/B109*100</f>
        <v>50.377831460408252</v>
      </c>
      <c r="G109" s="101">
        <f>E109/C109*100</f>
        <v>454.31934594168644</v>
      </c>
      <c r="H109" s="102">
        <f>SUM(H110:H113)</f>
        <v>6091.2</v>
      </c>
      <c r="I109" s="102">
        <f t="shared" ref="I109:AE109" si="114">SUM(I110:I113)</f>
        <v>4095.1000000000004</v>
      </c>
      <c r="J109" s="102">
        <f t="shared" si="114"/>
        <v>6089.2999999999993</v>
      </c>
      <c r="K109" s="102">
        <f t="shared" si="114"/>
        <v>5601.3</v>
      </c>
      <c r="L109" s="102">
        <f t="shared" si="114"/>
        <v>6174</v>
      </c>
      <c r="M109" s="102">
        <f t="shared" si="114"/>
        <v>6007.8</v>
      </c>
      <c r="N109" s="102">
        <f t="shared" si="114"/>
        <v>6054.7999999999993</v>
      </c>
      <c r="O109" s="102">
        <f t="shared" si="114"/>
        <v>5926.4</v>
      </c>
      <c r="P109" s="102">
        <f t="shared" si="114"/>
        <v>6046.9</v>
      </c>
      <c r="Q109" s="102">
        <f t="shared" si="114"/>
        <v>6042.9</v>
      </c>
      <c r="R109" s="102">
        <f t="shared" si="114"/>
        <v>0</v>
      </c>
      <c r="S109" s="102">
        <f t="shared" si="114"/>
        <v>0</v>
      </c>
      <c r="T109" s="102">
        <f t="shared" si="114"/>
        <v>0</v>
      </c>
      <c r="U109" s="102">
        <f t="shared" si="114"/>
        <v>0</v>
      </c>
      <c r="V109" s="102">
        <f t="shared" si="114"/>
        <v>100</v>
      </c>
      <c r="W109" s="102">
        <f t="shared" si="114"/>
        <v>0</v>
      </c>
      <c r="X109" s="102">
        <f t="shared" si="114"/>
        <v>6046.9</v>
      </c>
      <c r="Y109" s="102">
        <f t="shared" si="114"/>
        <v>0</v>
      </c>
      <c r="Z109" s="102">
        <f t="shared" si="114"/>
        <v>6046.9</v>
      </c>
      <c r="AA109" s="102">
        <f t="shared" si="114"/>
        <v>0</v>
      </c>
      <c r="AB109" s="102">
        <f t="shared" si="114"/>
        <v>6065.1</v>
      </c>
      <c r="AC109" s="102">
        <f t="shared" si="114"/>
        <v>0</v>
      </c>
      <c r="AD109" s="102">
        <f t="shared" si="114"/>
        <v>6216.8</v>
      </c>
      <c r="AE109" s="102">
        <f t="shared" si="114"/>
        <v>0</v>
      </c>
      <c r="AF109" s="103"/>
      <c r="AG109" s="29"/>
      <c r="AH109" s="29"/>
      <c r="AI109" s="29"/>
    </row>
    <row r="110" spans="1:86" s="35" customFormat="1" ht="18" x14ac:dyDescent="0.35">
      <c r="A110" s="39" t="s">
        <v>28</v>
      </c>
      <c r="B110" s="48">
        <f>H110+J110+L110+N110+P110+R110+T110+V110+X110+Z110+AB110+AD110</f>
        <v>0</v>
      </c>
      <c r="C110" s="49">
        <f>H110</f>
        <v>0</v>
      </c>
      <c r="D110" s="49">
        <f>D116+D122+D128</f>
        <v>0</v>
      </c>
      <c r="E110" s="48">
        <f>I110+K110+M110+O110+Q110+S110+U110+W110+Y110+AA110+AC110+AE110</f>
        <v>0</v>
      </c>
      <c r="F110" s="41" t="e">
        <f>E110/B110*100</f>
        <v>#DIV/0!</v>
      </c>
      <c r="G110" s="41" t="e">
        <f>E110/C110*100</f>
        <v>#DIV/0!</v>
      </c>
      <c r="H110" s="40">
        <f>H116+H122+H128</f>
        <v>0</v>
      </c>
      <c r="I110" s="40">
        <f t="shared" ref="I110:AE113" si="115">I116+I122+I128</f>
        <v>0</v>
      </c>
      <c r="J110" s="40">
        <f t="shared" si="115"/>
        <v>0</v>
      </c>
      <c r="K110" s="40">
        <f t="shared" si="115"/>
        <v>0</v>
      </c>
      <c r="L110" s="40">
        <f t="shared" si="115"/>
        <v>0</v>
      </c>
      <c r="M110" s="40">
        <f t="shared" si="115"/>
        <v>0</v>
      </c>
      <c r="N110" s="40">
        <f t="shared" si="115"/>
        <v>0</v>
      </c>
      <c r="O110" s="40">
        <f t="shared" si="115"/>
        <v>0</v>
      </c>
      <c r="P110" s="40">
        <f t="shared" si="115"/>
        <v>0</v>
      </c>
      <c r="Q110" s="40">
        <f t="shared" si="115"/>
        <v>0</v>
      </c>
      <c r="R110" s="40">
        <f t="shared" si="115"/>
        <v>0</v>
      </c>
      <c r="S110" s="40">
        <f t="shared" si="115"/>
        <v>0</v>
      </c>
      <c r="T110" s="40">
        <f t="shared" si="115"/>
        <v>0</v>
      </c>
      <c r="U110" s="40">
        <f t="shared" si="115"/>
        <v>0</v>
      </c>
      <c r="V110" s="40">
        <f t="shared" si="115"/>
        <v>0</v>
      </c>
      <c r="W110" s="40">
        <f t="shared" si="115"/>
        <v>0</v>
      </c>
      <c r="X110" s="40">
        <f t="shared" si="115"/>
        <v>0</v>
      </c>
      <c r="Y110" s="40">
        <f t="shared" si="115"/>
        <v>0</v>
      </c>
      <c r="Z110" s="40">
        <f t="shared" si="115"/>
        <v>0</v>
      </c>
      <c r="AA110" s="40">
        <f t="shared" si="115"/>
        <v>0</v>
      </c>
      <c r="AB110" s="40">
        <f t="shared" si="115"/>
        <v>0</v>
      </c>
      <c r="AC110" s="40">
        <f t="shared" si="115"/>
        <v>0</v>
      </c>
      <c r="AD110" s="40">
        <f t="shared" si="115"/>
        <v>0</v>
      </c>
      <c r="AE110" s="40">
        <f t="shared" si="115"/>
        <v>0</v>
      </c>
      <c r="AF110" s="103"/>
      <c r="AG110" s="29"/>
      <c r="AH110" s="29"/>
      <c r="AI110" s="29"/>
    </row>
    <row r="111" spans="1:86" s="35" customFormat="1" ht="20.399999999999999" customHeight="1" x14ac:dyDescent="0.35">
      <c r="A111" s="39" t="s">
        <v>29</v>
      </c>
      <c r="B111" s="48">
        <f>B117+B123+B129</f>
        <v>54931.900000000009</v>
      </c>
      <c r="C111" s="49">
        <f t="shared" ref="C111:C113" si="116">H111</f>
        <v>6091.2</v>
      </c>
      <c r="D111" s="49">
        <f>D117+D123+D129</f>
        <v>30448.2</v>
      </c>
      <c r="E111" s="48">
        <f>I111+K111+M111+O111+Q111+S111+U111+W111+Y111+AA111+AC111+AE111</f>
        <v>27673.5</v>
      </c>
      <c r="F111" s="41">
        <f>E111/B111*100</f>
        <v>50.377831460408238</v>
      </c>
      <c r="G111" s="41">
        <f>E111/C111*100</f>
        <v>454.31934594168644</v>
      </c>
      <c r="H111" s="40">
        <f>H117+H123+H129</f>
        <v>6091.2</v>
      </c>
      <c r="I111" s="40">
        <f t="shared" si="115"/>
        <v>4095.1000000000004</v>
      </c>
      <c r="J111" s="40">
        <f t="shared" si="115"/>
        <v>6089.2999999999993</v>
      </c>
      <c r="K111" s="40">
        <f t="shared" si="115"/>
        <v>5601.3</v>
      </c>
      <c r="L111" s="40">
        <f t="shared" si="115"/>
        <v>6174</v>
      </c>
      <c r="M111" s="40">
        <f t="shared" si="115"/>
        <v>6007.8</v>
      </c>
      <c r="N111" s="40">
        <f t="shared" si="115"/>
        <v>6054.7999999999993</v>
      </c>
      <c r="O111" s="40">
        <f t="shared" si="115"/>
        <v>5926.4</v>
      </c>
      <c r="P111" s="40">
        <f t="shared" si="115"/>
        <v>6046.9</v>
      </c>
      <c r="Q111" s="40">
        <f t="shared" si="115"/>
        <v>6042.9</v>
      </c>
      <c r="R111" s="40">
        <f t="shared" si="115"/>
        <v>0</v>
      </c>
      <c r="S111" s="40">
        <f t="shared" si="115"/>
        <v>0</v>
      </c>
      <c r="T111" s="40">
        <f t="shared" si="115"/>
        <v>0</v>
      </c>
      <c r="U111" s="40">
        <f t="shared" si="115"/>
        <v>0</v>
      </c>
      <c r="V111" s="40">
        <f t="shared" si="115"/>
        <v>100</v>
      </c>
      <c r="W111" s="40">
        <f t="shared" si="115"/>
        <v>0</v>
      </c>
      <c r="X111" s="40">
        <f t="shared" si="115"/>
        <v>6046.9</v>
      </c>
      <c r="Y111" s="40">
        <f t="shared" si="115"/>
        <v>0</v>
      </c>
      <c r="Z111" s="40">
        <f t="shared" si="115"/>
        <v>6046.9</v>
      </c>
      <c r="AA111" s="40">
        <f t="shared" si="115"/>
        <v>0</v>
      </c>
      <c r="AB111" s="40">
        <f t="shared" si="115"/>
        <v>6065.1</v>
      </c>
      <c r="AC111" s="40">
        <f t="shared" si="115"/>
        <v>0</v>
      </c>
      <c r="AD111" s="40">
        <f t="shared" si="115"/>
        <v>6216.8</v>
      </c>
      <c r="AE111" s="40">
        <f t="shared" si="115"/>
        <v>0</v>
      </c>
      <c r="AF111" s="103"/>
      <c r="AG111" s="29">
        <f>C111-E111</f>
        <v>-21582.3</v>
      </c>
      <c r="AH111" s="29"/>
      <c r="AI111" s="29"/>
    </row>
    <row r="112" spans="1:86" s="35" customFormat="1" ht="21.6" customHeight="1" x14ac:dyDescent="0.35">
      <c r="A112" s="39" t="s">
        <v>30</v>
      </c>
      <c r="B112" s="48">
        <f t="shared" ref="B112:B113" si="117">H112+J112+L112+N112+P112+R112+T112+V112+X112+Z112+AB112+AD112</f>
        <v>0</v>
      </c>
      <c r="C112" s="49">
        <f t="shared" si="116"/>
        <v>0</v>
      </c>
      <c r="D112" s="49">
        <f t="shared" ref="D112:D113" si="118">D118+D124+D130</f>
        <v>0</v>
      </c>
      <c r="E112" s="48">
        <f t="shared" ref="E112:E113" si="119">I112+K112+M112+O112+Q112+S112+U112+W112+Y112+AA112+AC112+AE112</f>
        <v>0</v>
      </c>
      <c r="F112" s="41" t="e">
        <f t="shared" ref="F112:F113" si="120">E112/B112*100</f>
        <v>#DIV/0!</v>
      </c>
      <c r="G112" s="41" t="e">
        <f t="shared" ref="G112:G113" si="121">E112/C112*100</f>
        <v>#DIV/0!</v>
      </c>
      <c r="H112" s="40">
        <f>H118+H124+H130</f>
        <v>0</v>
      </c>
      <c r="I112" s="40">
        <f t="shared" si="115"/>
        <v>0</v>
      </c>
      <c r="J112" s="40">
        <f t="shared" si="115"/>
        <v>0</v>
      </c>
      <c r="K112" s="40">
        <f t="shared" si="115"/>
        <v>0</v>
      </c>
      <c r="L112" s="40">
        <f t="shared" si="115"/>
        <v>0</v>
      </c>
      <c r="M112" s="40">
        <f t="shared" si="115"/>
        <v>0</v>
      </c>
      <c r="N112" s="40">
        <f t="shared" si="115"/>
        <v>0</v>
      </c>
      <c r="O112" s="40">
        <f t="shared" si="115"/>
        <v>0</v>
      </c>
      <c r="P112" s="40">
        <f t="shared" si="115"/>
        <v>0</v>
      </c>
      <c r="Q112" s="40">
        <f t="shared" si="115"/>
        <v>0</v>
      </c>
      <c r="R112" s="40">
        <f t="shared" si="115"/>
        <v>0</v>
      </c>
      <c r="S112" s="40">
        <f t="shared" si="115"/>
        <v>0</v>
      </c>
      <c r="T112" s="40">
        <f t="shared" si="115"/>
        <v>0</v>
      </c>
      <c r="U112" s="40">
        <f t="shared" si="115"/>
        <v>0</v>
      </c>
      <c r="V112" s="40">
        <f t="shared" si="115"/>
        <v>0</v>
      </c>
      <c r="W112" s="40">
        <f t="shared" si="115"/>
        <v>0</v>
      </c>
      <c r="X112" s="40">
        <f t="shared" si="115"/>
        <v>0</v>
      </c>
      <c r="Y112" s="40">
        <f t="shared" si="115"/>
        <v>0</v>
      </c>
      <c r="Z112" s="40">
        <f t="shared" si="115"/>
        <v>0</v>
      </c>
      <c r="AA112" s="40">
        <f t="shared" si="115"/>
        <v>0</v>
      </c>
      <c r="AB112" s="40">
        <f t="shared" si="115"/>
        <v>0</v>
      </c>
      <c r="AC112" s="40">
        <f t="shared" si="115"/>
        <v>0</v>
      </c>
      <c r="AD112" s="40">
        <f t="shared" si="115"/>
        <v>0</v>
      </c>
      <c r="AE112" s="40">
        <f t="shared" si="115"/>
        <v>0</v>
      </c>
      <c r="AF112" s="103"/>
      <c r="AG112" s="29"/>
      <c r="AH112" s="29"/>
      <c r="AI112" s="29"/>
    </row>
    <row r="113" spans="1:35" s="35" customFormat="1" ht="23.4" customHeight="1" x14ac:dyDescent="0.35">
      <c r="A113" s="39" t="s">
        <v>31</v>
      </c>
      <c r="B113" s="48">
        <f t="shared" si="117"/>
        <v>0</v>
      </c>
      <c r="C113" s="49">
        <f t="shared" si="116"/>
        <v>0</v>
      </c>
      <c r="D113" s="49">
        <f t="shared" si="118"/>
        <v>0</v>
      </c>
      <c r="E113" s="48">
        <f t="shared" si="119"/>
        <v>0</v>
      </c>
      <c r="F113" s="41" t="e">
        <f t="shared" si="120"/>
        <v>#DIV/0!</v>
      </c>
      <c r="G113" s="41" t="e">
        <f t="shared" si="121"/>
        <v>#DIV/0!</v>
      </c>
      <c r="H113" s="40">
        <f>H119+H125+H131</f>
        <v>0</v>
      </c>
      <c r="I113" s="40">
        <f t="shared" si="115"/>
        <v>0</v>
      </c>
      <c r="J113" s="40">
        <f t="shared" si="115"/>
        <v>0</v>
      </c>
      <c r="K113" s="40">
        <f t="shared" si="115"/>
        <v>0</v>
      </c>
      <c r="L113" s="40">
        <f t="shared" si="115"/>
        <v>0</v>
      </c>
      <c r="M113" s="40">
        <f t="shared" si="115"/>
        <v>0</v>
      </c>
      <c r="N113" s="40">
        <f t="shared" si="115"/>
        <v>0</v>
      </c>
      <c r="O113" s="40">
        <f t="shared" si="115"/>
        <v>0</v>
      </c>
      <c r="P113" s="40">
        <f t="shared" si="115"/>
        <v>0</v>
      </c>
      <c r="Q113" s="40">
        <f t="shared" si="115"/>
        <v>0</v>
      </c>
      <c r="R113" s="40">
        <f t="shared" si="115"/>
        <v>0</v>
      </c>
      <c r="S113" s="40">
        <f t="shared" si="115"/>
        <v>0</v>
      </c>
      <c r="T113" s="40">
        <f t="shared" si="115"/>
        <v>0</v>
      </c>
      <c r="U113" s="40">
        <f t="shared" si="115"/>
        <v>0</v>
      </c>
      <c r="V113" s="40">
        <f t="shared" si="115"/>
        <v>0</v>
      </c>
      <c r="W113" s="40">
        <f t="shared" si="115"/>
        <v>0</v>
      </c>
      <c r="X113" s="40">
        <f t="shared" si="115"/>
        <v>0</v>
      </c>
      <c r="Y113" s="40">
        <f t="shared" si="115"/>
        <v>0</v>
      </c>
      <c r="Z113" s="40">
        <f t="shared" si="115"/>
        <v>0</v>
      </c>
      <c r="AA113" s="40">
        <f t="shared" si="115"/>
        <v>0</v>
      </c>
      <c r="AB113" s="40">
        <f t="shared" si="115"/>
        <v>0</v>
      </c>
      <c r="AC113" s="40">
        <f t="shared" si="115"/>
        <v>0</v>
      </c>
      <c r="AD113" s="40">
        <f t="shared" si="115"/>
        <v>0</v>
      </c>
      <c r="AE113" s="40">
        <f t="shared" si="115"/>
        <v>0</v>
      </c>
      <c r="AF113" s="103"/>
      <c r="AG113" s="29"/>
      <c r="AH113" s="29"/>
      <c r="AI113" s="29"/>
    </row>
    <row r="114" spans="1:35" s="35" customFormat="1" ht="49.5" customHeight="1" x14ac:dyDescent="0.3">
      <c r="A114" s="43" t="s">
        <v>56</v>
      </c>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5"/>
      <c r="AF114" s="55" t="s">
        <v>57</v>
      </c>
      <c r="AG114" s="29"/>
      <c r="AH114" s="29"/>
      <c r="AI114" s="29"/>
    </row>
    <row r="115" spans="1:35" s="35" customFormat="1" ht="24.6" customHeight="1" x14ac:dyDescent="0.3">
      <c r="A115" s="36" t="s">
        <v>27</v>
      </c>
      <c r="B115" s="47">
        <f>H115+J115+L115+N115+P115+R115+T115+V115+X115+Z115+AB115+AD115</f>
        <v>340</v>
      </c>
      <c r="C115" s="37">
        <f>C116+C117+C118+C119</f>
        <v>221.7</v>
      </c>
      <c r="D115" s="37">
        <f>D116+D117+D118+D119</f>
        <v>213.7</v>
      </c>
      <c r="E115" s="37">
        <f>E116+E117+E118+E119</f>
        <v>162.19999999999999</v>
      </c>
      <c r="F115" s="38">
        <f>E115/B115*100</f>
        <v>47.705882352941174</v>
      </c>
      <c r="G115" s="38">
        <f>E115/C115*100</f>
        <v>73.161930536761389</v>
      </c>
      <c r="H115" s="27">
        <f>SUM(H116:H119)</f>
        <v>44.3</v>
      </c>
      <c r="I115" s="27">
        <f t="shared" ref="I115:AE115" si="122">SUM(I116:I119)</f>
        <v>44.3</v>
      </c>
      <c r="J115" s="27">
        <f t="shared" si="122"/>
        <v>42.4</v>
      </c>
      <c r="K115" s="27">
        <f t="shared" si="122"/>
        <v>16</v>
      </c>
      <c r="L115" s="27">
        <f t="shared" si="122"/>
        <v>127.1</v>
      </c>
      <c r="M115" s="27">
        <f t="shared" si="122"/>
        <v>0</v>
      </c>
      <c r="N115" s="27">
        <f t="shared" si="122"/>
        <v>7.9</v>
      </c>
      <c r="O115" s="27">
        <f t="shared" si="122"/>
        <v>5</v>
      </c>
      <c r="P115" s="27">
        <f t="shared" si="122"/>
        <v>0</v>
      </c>
      <c r="Q115" s="27">
        <f t="shared" si="122"/>
        <v>96.9</v>
      </c>
      <c r="R115" s="27">
        <f t="shared" si="122"/>
        <v>0</v>
      </c>
      <c r="S115" s="27">
        <f t="shared" si="122"/>
        <v>0</v>
      </c>
      <c r="T115" s="27">
        <f t="shared" si="122"/>
        <v>0</v>
      </c>
      <c r="U115" s="27">
        <f t="shared" si="122"/>
        <v>0</v>
      </c>
      <c r="V115" s="27">
        <f t="shared" si="122"/>
        <v>100</v>
      </c>
      <c r="W115" s="27">
        <f t="shared" si="122"/>
        <v>0</v>
      </c>
      <c r="X115" s="27">
        <f t="shared" si="122"/>
        <v>0</v>
      </c>
      <c r="Y115" s="27">
        <f t="shared" si="122"/>
        <v>0</v>
      </c>
      <c r="Z115" s="27">
        <f t="shared" si="122"/>
        <v>0</v>
      </c>
      <c r="AA115" s="27">
        <f t="shared" si="122"/>
        <v>0</v>
      </c>
      <c r="AB115" s="27">
        <f t="shared" si="122"/>
        <v>18.3</v>
      </c>
      <c r="AC115" s="27">
        <f t="shared" si="122"/>
        <v>0</v>
      </c>
      <c r="AD115" s="27">
        <f t="shared" si="122"/>
        <v>0</v>
      </c>
      <c r="AE115" s="27">
        <f t="shared" si="122"/>
        <v>0</v>
      </c>
      <c r="AF115" s="56"/>
      <c r="AG115" s="29"/>
      <c r="AH115" s="29"/>
      <c r="AI115" s="29"/>
    </row>
    <row r="116" spans="1:35" s="35" customFormat="1" ht="18" x14ac:dyDescent="0.35">
      <c r="A116" s="39" t="s">
        <v>28</v>
      </c>
      <c r="B116" s="48">
        <f>H116+J116+L116+N116+P116+R116+T116+V116+X116+Z116+AB116+AD116</f>
        <v>0</v>
      </c>
      <c r="C116" s="49">
        <f>H116</f>
        <v>0</v>
      </c>
      <c r="D116" s="49"/>
      <c r="E116" s="48">
        <f>I116+K116+M116+O116+Q116+S116+U116+W116+Y116+AA116+AC116+AE116</f>
        <v>0</v>
      </c>
      <c r="F116" s="41" t="e">
        <f>E116/B116*100</f>
        <v>#DIV/0!</v>
      </c>
      <c r="G116" s="41" t="e">
        <f>E116/C116*100</f>
        <v>#DIV/0!</v>
      </c>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56"/>
      <c r="AG116" s="29"/>
      <c r="AH116" s="29"/>
      <c r="AI116" s="29"/>
    </row>
    <row r="117" spans="1:35" s="35" customFormat="1" ht="20.399999999999999" customHeight="1" x14ac:dyDescent="0.35">
      <c r="A117" s="39" t="s">
        <v>29</v>
      </c>
      <c r="B117" s="51">
        <f>H117+J117+L117+N117+P117+R117+T117+V117+X117+Z117+AB117+AD117</f>
        <v>340</v>
      </c>
      <c r="C117" s="52">
        <f>H117+J117+L117+N117</f>
        <v>221.7</v>
      </c>
      <c r="D117" s="52">
        <v>213.7</v>
      </c>
      <c r="E117" s="51">
        <f>I117+K117+M117+O117+Q117+S117+U117+W117+Y117+AA117+AC117+AE117</f>
        <v>162.19999999999999</v>
      </c>
      <c r="F117" s="57">
        <f>E117/B117*100</f>
        <v>47.705882352941174</v>
      </c>
      <c r="G117" s="57">
        <f>E117/C117*100</f>
        <v>73.161930536761389</v>
      </c>
      <c r="H117" s="67">
        <v>44.3</v>
      </c>
      <c r="I117" s="67">
        <v>44.3</v>
      </c>
      <c r="J117" s="40">
        <v>42.4</v>
      </c>
      <c r="K117" s="40">
        <v>16</v>
      </c>
      <c r="L117" s="40">
        <v>127.1</v>
      </c>
      <c r="M117" s="40"/>
      <c r="N117" s="40">
        <v>7.9</v>
      </c>
      <c r="O117" s="40">
        <v>5</v>
      </c>
      <c r="P117" s="40"/>
      <c r="Q117" s="40">
        <v>96.9</v>
      </c>
      <c r="R117" s="40"/>
      <c r="S117" s="40"/>
      <c r="T117" s="40"/>
      <c r="U117" s="40"/>
      <c r="V117" s="40">
        <v>100</v>
      </c>
      <c r="W117" s="40"/>
      <c r="X117" s="40"/>
      <c r="Y117" s="40"/>
      <c r="Z117" s="40"/>
      <c r="AA117" s="40"/>
      <c r="AB117" s="40">
        <v>18.3</v>
      </c>
      <c r="AC117" s="40"/>
      <c r="AD117" s="40"/>
      <c r="AE117" s="40"/>
      <c r="AF117" s="56"/>
      <c r="AG117" s="29">
        <f>C117-E117</f>
        <v>59.5</v>
      </c>
      <c r="AH117" s="29"/>
      <c r="AI117" s="29"/>
    </row>
    <row r="118" spans="1:35" s="35" customFormat="1" ht="21.6" customHeight="1" x14ac:dyDescent="0.35">
      <c r="A118" s="39" t="s">
        <v>30</v>
      </c>
      <c r="B118" s="48">
        <f t="shared" ref="B118:B119" si="123">H118+J118+L118+N118+P118+R118+T118+V118+X118+Z118+AB118+AD118</f>
        <v>0</v>
      </c>
      <c r="C118" s="49">
        <f t="shared" ref="C118:C119" si="124">H118</f>
        <v>0</v>
      </c>
      <c r="D118" s="49"/>
      <c r="E118" s="48">
        <f t="shared" ref="E118:E119" si="125">I118+K118+M118+O118+Q118+S118+U118+W118+Y118+AA118+AC118+AE118</f>
        <v>0</v>
      </c>
      <c r="F118" s="41" t="e">
        <f t="shared" ref="F118:F119" si="126">E118/B118*100</f>
        <v>#DIV/0!</v>
      </c>
      <c r="G118" s="41" t="e">
        <f t="shared" ref="G118:G119" si="127">E118/C118*100</f>
        <v>#DIV/0!</v>
      </c>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56"/>
      <c r="AG118" s="29"/>
      <c r="AH118" s="29"/>
      <c r="AI118" s="29"/>
    </row>
    <row r="119" spans="1:35" s="35" customFormat="1" ht="23.4" customHeight="1" x14ac:dyDescent="0.35">
      <c r="A119" s="39" t="s">
        <v>31</v>
      </c>
      <c r="B119" s="48">
        <f t="shared" si="123"/>
        <v>0</v>
      </c>
      <c r="C119" s="49">
        <f t="shared" si="124"/>
        <v>0</v>
      </c>
      <c r="D119" s="49"/>
      <c r="E119" s="48">
        <f t="shared" si="125"/>
        <v>0</v>
      </c>
      <c r="F119" s="41" t="e">
        <f t="shared" si="126"/>
        <v>#DIV/0!</v>
      </c>
      <c r="G119" s="41" t="e">
        <f t="shared" si="127"/>
        <v>#DIV/0!</v>
      </c>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59"/>
      <c r="AG119" s="29"/>
      <c r="AH119" s="29"/>
      <c r="AI119" s="29"/>
    </row>
    <row r="120" spans="1:35" s="35" customFormat="1" ht="62.25" customHeight="1" x14ac:dyDescent="0.3">
      <c r="A120" s="43" t="s">
        <v>58</v>
      </c>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5"/>
      <c r="AF120" s="55"/>
      <c r="AG120" s="29"/>
      <c r="AH120" s="29"/>
      <c r="AI120" s="29"/>
    </row>
    <row r="121" spans="1:35" s="35" customFormat="1" ht="22.2" customHeight="1" x14ac:dyDescent="0.3">
      <c r="A121" s="36" t="s">
        <v>27</v>
      </c>
      <c r="B121" s="47">
        <f>H121+J121+L121+N121+P121+R121+T121+V121+X121+Z121+AB121+AD121</f>
        <v>170</v>
      </c>
      <c r="C121" s="37">
        <f>C122+C123+C124+C125</f>
        <v>0</v>
      </c>
      <c r="D121" s="37">
        <f>D122+D123+D124+D125</f>
        <v>0</v>
      </c>
      <c r="E121" s="37">
        <f>E122+E123+E124+E125</f>
        <v>0</v>
      </c>
      <c r="F121" s="38">
        <f>E121/B121*100</f>
        <v>0</v>
      </c>
      <c r="G121" s="38" t="e">
        <f>E121/C121*100</f>
        <v>#DIV/0!</v>
      </c>
      <c r="H121" s="27">
        <f>SUM(H122:H125)</f>
        <v>0</v>
      </c>
      <c r="I121" s="27">
        <f t="shared" ref="I121:AE121" si="128">SUM(I122:I125)</f>
        <v>0</v>
      </c>
      <c r="J121" s="27">
        <f t="shared" si="128"/>
        <v>0</v>
      </c>
      <c r="K121" s="27">
        <f t="shared" si="128"/>
        <v>0</v>
      </c>
      <c r="L121" s="27">
        <f t="shared" si="128"/>
        <v>0</v>
      </c>
      <c r="M121" s="27">
        <f t="shared" si="128"/>
        <v>0</v>
      </c>
      <c r="N121" s="27">
        <f t="shared" si="128"/>
        <v>0</v>
      </c>
      <c r="O121" s="27">
        <f t="shared" si="128"/>
        <v>0</v>
      </c>
      <c r="P121" s="27">
        <f t="shared" si="128"/>
        <v>0</v>
      </c>
      <c r="Q121" s="27">
        <f t="shared" si="128"/>
        <v>0</v>
      </c>
      <c r="R121" s="27">
        <f t="shared" si="128"/>
        <v>0</v>
      </c>
      <c r="S121" s="27">
        <f t="shared" si="128"/>
        <v>0</v>
      </c>
      <c r="T121" s="27">
        <f t="shared" si="128"/>
        <v>0</v>
      </c>
      <c r="U121" s="27">
        <f t="shared" si="128"/>
        <v>0</v>
      </c>
      <c r="V121" s="27">
        <f t="shared" si="128"/>
        <v>0</v>
      </c>
      <c r="W121" s="27">
        <f t="shared" si="128"/>
        <v>0</v>
      </c>
      <c r="X121" s="27">
        <f t="shared" si="128"/>
        <v>0</v>
      </c>
      <c r="Y121" s="27">
        <f t="shared" si="128"/>
        <v>0</v>
      </c>
      <c r="Z121" s="27">
        <f t="shared" si="128"/>
        <v>0</v>
      </c>
      <c r="AA121" s="27">
        <f t="shared" si="128"/>
        <v>0</v>
      </c>
      <c r="AB121" s="27">
        <f t="shared" si="128"/>
        <v>0</v>
      </c>
      <c r="AC121" s="27">
        <f t="shared" si="128"/>
        <v>0</v>
      </c>
      <c r="AD121" s="27">
        <f t="shared" si="128"/>
        <v>170</v>
      </c>
      <c r="AE121" s="27">
        <f t="shared" si="128"/>
        <v>0</v>
      </c>
      <c r="AF121" s="56"/>
      <c r="AG121" s="29"/>
      <c r="AH121" s="29"/>
      <c r="AI121" s="29"/>
    </row>
    <row r="122" spans="1:35" s="35" customFormat="1" ht="18" x14ac:dyDescent="0.35">
      <c r="A122" s="39" t="s">
        <v>28</v>
      </c>
      <c r="B122" s="48">
        <f>H122+J122+L122+N122+P122+R122+T122+V122+X122+Z122+AB122+AD122</f>
        <v>0</v>
      </c>
      <c r="C122" s="49">
        <f>H122</f>
        <v>0</v>
      </c>
      <c r="D122" s="49"/>
      <c r="E122" s="48">
        <f>I122+K122+M122+O122+Q122+S122+U122+W122+Y122+AA122+AC122+AE122</f>
        <v>0</v>
      </c>
      <c r="F122" s="41" t="e">
        <f>E122/B122*100</f>
        <v>#DIV/0!</v>
      </c>
      <c r="G122" s="41" t="e">
        <f>E122/C122*100</f>
        <v>#DIV/0!</v>
      </c>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56"/>
      <c r="AG122" s="29"/>
      <c r="AH122" s="29"/>
      <c r="AI122" s="29"/>
    </row>
    <row r="123" spans="1:35" s="35" customFormat="1" ht="21.6" customHeight="1" x14ac:dyDescent="0.35">
      <c r="A123" s="39" t="s">
        <v>29</v>
      </c>
      <c r="B123" s="51">
        <f>H123+J123+L123+N123+P123+R123+T123+V123+X123+Z123+AB123+AD123</f>
        <v>170</v>
      </c>
      <c r="C123" s="52">
        <f t="shared" ref="C123:C125" si="129">H123</f>
        <v>0</v>
      </c>
      <c r="D123" s="52"/>
      <c r="E123" s="51">
        <f>I123+K123+M123+O123+Q123+S123+U123+W123+Y123+AA123+AC123+AE123</f>
        <v>0</v>
      </c>
      <c r="F123" s="57">
        <f>E123/B123*100</f>
        <v>0</v>
      </c>
      <c r="G123" s="57" t="e">
        <f>E123/C123*100</f>
        <v>#DIV/0!</v>
      </c>
      <c r="H123" s="58"/>
      <c r="I123" s="27"/>
      <c r="J123" s="27"/>
      <c r="K123" s="27"/>
      <c r="L123" s="27"/>
      <c r="M123" s="27"/>
      <c r="N123" s="27"/>
      <c r="O123" s="27"/>
      <c r="P123" s="27"/>
      <c r="Q123" s="27"/>
      <c r="R123" s="27"/>
      <c r="S123" s="27"/>
      <c r="T123" s="27"/>
      <c r="U123" s="27"/>
      <c r="V123" s="27"/>
      <c r="W123" s="27"/>
      <c r="X123" s="40"/>
      <c r="Y123" s="40"/>
      <c r="Z123" s="40"/>
      <c r="AA123" s="27"/>
      <c r="AB123" s="27"/>
      <c r="AC123" s="27"/>
      <c r="AD123" s="40">
        <v>170</v>
      </c>
      <c r="AE123" s="27"/>
      <c r="AF123" s="56"/>
      <c r="AG123" s="29"/>
      <c r="AH123" s="29"/>
      <c r="AI123" s="29"/>
    </row>
    <row r="124" spans="1:35" s="35" customFormat="1" ht="21.6" customHeight="1" x14ac:dyDescent="0.35">
      <c r="A124" s="39" t="s">
        <v>30</v>
      </c>
      <c r="B124" s="48">
        <f t="shared" ref="B124:B125" si="130">H124+J124+L124+N124+P124+R124+T124+V124+X124+Z124+AB124+AD124</f>
        <v>0</v>
      </c>
      <c r="C124" s="49">
        <f t="shared" si="129"/>
        <v>0</v>
      </c>
      <c r="D124" s="49"/>
      <c r="E124" s="48">
        <f t="shared" ref="E124:E125" si="131">I124+K124+M124+O124+Q124+S124+U124+W124+Y124+AA124+AC124+AE124</f>
        <v>0</v>
      </c>
      <c r="F124" s="41" t="e">
        <f t="shared" ref="F124:F125" si="132">E124/B124*100</f>
        <v>#DIV/0!</v>
      </c>
      <c r="G124" s="41" t="e">
        <f t="shared" ref="G124:G125" si="133">E124/C124*100</f>
        <v>#DIV/0!</v>
      </c>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56"/>
      <c r="AG124" s="29"/>
      <c r="AH124" s="29"/>
      <c r="AI124" s="29"/>
    </row>
    <row r="125" spans="1:35" s="35" customFormat="1" ht="19.95" customHeight="1" x14ac:dyDescent="0.35">
      <c r="A125" s="39" t="s">
        <v>31</v>
      </c>
      <c r="B125" s="48">
        <f t="shared" si="130"/>
        <v>0</v>
      </c>
      <c r="C125" s="49">
        <f t="shared" si="129"/>
        <v>0</v>
      </c>
      <c r="D125" s="49"/>
      <c r="E125" s="48">
        <f t="shared" si="131"/>
        <v>0</v>
      </c>
      <c r="F125" s="41" t="e">
        <f t="shared" si="132"/>
        <v>#DIV/0!</v>
      </c>
      <c r="G125" s="41" t="e">
        <f t="shared" si="133"/>
        <v>#DIV/0!</v>
      </c>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59"/>
      <c r="AG125" s="29"/>
      <c r="AH125" s="29"/>
      <c r="AI125" s="29"/>
    </row>
    <row r="126" spans="1:35" s="35" customFormat="1" ht="48" customHeight="1" x14ac:dyDescent="0.3">
      <c r="A126" s="43" t="s">
        <v>59</v>
      </c>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5"/>
      <c r="AF126" s="55" t="s">
        <v>60</v>
      </c>
      <c r="AG126" s="29"/>
      <c r="AH126" s="29"/>
      <c r="AI126" s="29"/>
    </row>
    <row r="127" spans="1:35" s="35" customFormat="1" ht="21.75" customHeight="1" x14ac:dyDescent="0.3">
      <c r="A127" s="36" t="s">
        <v>27</v>
      </c>
      <c r="B127" s="47">
        <f>H127+J127+L127+N127+P127+R127+T127+V127+X127+Z127+AB127+AD127</f>
        <v>54421.900000000009</v>
      </c>
      <c r="C127" s="37">
        <f>C128+C129+C130+C131</f>
        <v>30234.5</v>
      </c>
      <c r="D127" s="37">
        <f>D128+D129+D130+D131</f>
        <v>30234.5</v>
      </c>
      <c r="E127" s="37">
        <f>E128+E129+E130+E131</f>
        <v>27511.300000000003</v>
      </c>
      <c r="F127" s="38">
        <f>E127/B127*100</f>
        <v>50.55189179356104</v>
      </c>
      <c r="G127" s="38">
        <f>E127/C127*100</f>
        <v>90.993070829681329</v>
      </c>
      <c r="H127" s="27">
        <f>SUM(H128:H131)</f>
        <v>6046.9</v>
      </c>
      <c r="I127" s="27">
        <f t="shared" ref="I127:AE127" si="134">SUM(I128:I131)</f>
        <v>4050.8</v>
      </c>
      <c r="J127" s="27">
        <f t="shared" si="134"/>
        <v>6046.9</v>
      </c>
      <c r="K127" s="27">
        <f t="shared" si="134"/>
        <v>5585.3</v>
      </c>
      <c r="L127" s="27">
        <f t="shared" si="134"/>
        <v>6046.9</v>
      </c>
      <c r="M127" s="27">
        <f t="shared" si="134"/>
        <v>6007.8</v>
      </c>
      <c r="N127" s="27">
        <f t="shared" si="134"/>
        <v>6046.9</v>
      </c>
      <c r="O127" s="27">
        <f t="shared" si="134"/>
        <v>5921.4</v>
      </c>
      <c r="P127" s="27">
        <f t="shared" si="134"/>
        <v>6046.9</v>
      </c>
      <c r="Q127" s="27">
        <f t="shared" si="134"/>
        <v>5946</v>
      </c>
      <c r="R127" s="27">
        <f t="shared" si="134"/>
        <v>0</v>
      </c>
      <c r="S127" s="27">
        <f t="shared" si="134"/>
        <v>0</v>
      </c>
      <c r="T127" s="27">
        <f t="shared" si="134"/>
        <v>0</v>
      </c>
      <c r="U127" s="27">
        <f t="shared" si="134"/>
        <v>0</v>
      </c>
      <c r="V127" s="27">
        <f t="shared" si="134"/>
        <v>0</v>
      </c>
      <c r="W127" s="27">
        <f t="shared" si="134"/>
        <v>0</v>
      </c>
      <c r="X127" s="27">
        <f t="shared" si="134"/>
        <v>6046.9</v>
      </c>
      <c r="Y127" s="27">
        <f t="shared" si="134"/>
        <v>0</v>
      </c>
      <c r="Z127" s="27">
        <f t="shared" si="134"/>
        <v>6046.9</v>
      </c>
      <c r="AA127" s="27">
        <f t="shared" si="134"/>
        <v>0</v>
      </c>
      <c r="AB127" s="27">
        <f t="shared" si="134"/>
        <v>6046.8</v>
      </c>
      <c r="AC127" s="27">
        <f t="shared" si="134"/>
        <v>0</v>
      </c>
      <c r="AD127" s="27">
        <f t="shared" si="134"/>
        <v>6046.8</v>
      </c>
      <c r="AE127" s="27">
        <f t="shared" si="134"/>
        <v>0</v>
      </c>
      <c r="AF127" s="56"/>
      <c r="AG127" s="29"/>
      <c r="AH127" s="29"/>
      <c r="AI127" s="29"/>
    </row>
    <row r="128" spans="1:35" s="35" customFormat="1" ht="29.25" customHeight="1" x14ac:dyDescent="0.35">
      <c r="A128" s="39" t="s">
        <v>28</v>
      </c>
      <c r="B128" s="48">
        <f>H128+J128+L128+N128+P128+R128+T128+V128+X128+Z128+AB128+AD128</f>
        <v>0</v>
      </c>
      <c r="C128" s="49">
        <f>H128</f>
        <v>0</v>
      </c>
      <c r="D128" s="49"/>
      <c r="E128" s="48">
        <f>I128+K128+M128+O128+Q128+S128+U128+W128+Y128+AA128+AC128+AE128</f>
        <v>0</v>
      </c>
      <c r="F128" s="41" t="e">
        <f>E128/B128*100</f>
        <v>#DIV/0!</v>
      </c>
      <c r="G128" s="41" t="e">
        <f>E128/C128*100</f>
        <v>#DIV/0!</v>
      </c>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56"/>
      <c r="AG128" s="29"/>
      <c r="AH128" s="29"/>
      <c r="AI128" s="29"/>
    </row>
    <row r="129" spans="1:35" s="3" customFormat="1" ht="27" customHeight="1" x14ac:dyDescent="0.35">
      <c r="A129" s="39" t="s">
        <v>29</v>
      </c>
      <c r="B129" s="51">
        <f>H129+J129+L129+N129+P129+R129+T129+V129+X129+Z129+AB129+AD129</f>
        <v>54421.900000000009</v>
      </c>
      <c r="C129" s="52">
        <f>H129+J129+L129+N129+P129</f>
        <v>30234.5</v>
      </c>
      <c r="D129" s="52">
        <f>C129</f>
        <v>30234.5</v>
      </c>
      <c r="E129" s="51">
        <f>I129+K129+M129+O129+Q129+S129+U129+W129+Y129+AA129+AC129+AE129</f>
        <v>27511.300000000003</v>
      </c>
      <c r="F129" s="57">
        <f>E129/B129*100</f>
        <v>50.55189179356104</v>
      </c>
      <c r="G129" s="57">
        <f>E129/C129*100</f>
        <v>90.993070829681329</v>
      </c>
      <c r="H129" s="67">
        <v>6046.9</v>
      </c>
      <c r="I129" s="67">
        <v>4050.8</v>
      </c>
      <c r="J129" s="67">
        <v>6046.9</v>
      </c>
      <c r="K129" s="67">
        <v>5585.3</v>
      </c>
      <c r="L129" s="40">
        <v>6046.9</v>
      </c>
      <c r="M129" s="40">
        <v>6007.8</v>
      </c>
      <c r="N129" s="40">
        <v>6046.9</v>
      </c>
      <c r="O129" s="40">
        <v>5921.4</v>
      </c>
      <c r="P129" s="40">
        <v>6046.9</v>
      </c>
      <c r="Q129" s="40">
        <v>5946</v>
      </c>
      <c r="R129" s="40"/>
      <c r="S129" s="40"/>
      <c r="T129" s="40"/>
      <c r="U129" s="40"/>
      <c r="V129" s="40"/>
      <c r="W129" s="40"/>
      <c r="X129" s="40">
        <v>6046.9</v>
      </c>
      <c r="Y129" s="40"/>
      <c r="Z129" s="40">
        <v>6046.9</v>
      </c>
      <c r="AA129" s="40"/>
      <c r="AB129" s="40">
        <v>6046.8</v>
      </c>
      <c r="AC129" s="40"/>
      <c r="AD129" s="40">
        <v>6046.8</v>
      </c>
      <c r="AE129" s="40"/>
      <c r="AF129" s="56"/>
      <c r="AG129" s="29">
        <f>C129-E129</f>
        <v>2723.1999999999971</v>
      </c>
      <c r="AH129" s="72"/>
      <c r="AI129" s="72"/>
    </row>
    <row r="130" spans="1:35" s="35" customFormat="1" ht="27.75" customHeight="1" x14ac:dyDescent="0.35">
      <c r="A130" s="39" t="s">
        <v>30</v>
      </c>
      <c r="B130" s="48">
        <f t="shared" ref="B130:B131" si="135">H130+J130+L130+N130+P130+R130+T130+V130+X130+Z130+AB130+AD130</f>
        <v>0</v>
      </c>
      <c r="C130" s="49">
        <f t="shared" ref="C130:C131" si="136">H130</f>
        <v>0</v>
      </c>
      <c r="D130" s="49"/>
      <c r="E130" s="48">
        <f t="shared" ref="E130:E131" si="137">I130+K130+M130+O130+Q130+S130+U130+W130+Y130+AA130+AC130+AE130</f>
        <v>0</v>
      </c>
      <c r="F130" s="41" t="e">
        <f t="shared" ref="F130:F131" si="138">E130/B130*100</f>
        <v>#DIV/0!</v>
      </c>
      <c r="G130" s="41" t="e">
        <f t="shared" ref="G130:G131" si="139">E130/C130*100</f>
        <v>#DIV/0!</v>
      </c>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56"/>
      <c r="AG130" s="29"/>
      <c r="AH130" s="29"/>
      <c r="AI130" s="29"/>
    </row>
    <row r="131" spans="1:35" s="35" customFormat="1" ht="24.75" customHeight="1" x14ac:dyDescent="0.35">
      <c r="A131" s="39" t="s">
        <v>31</v>
      </c>
      <c r="B131" s="48">
        <f t="shared" si="135"/>
        <v>0</v>
      </c>
      <c r="C131" s="49">
        <f t="shared" si="136"/>
        <v>0</v>
      </c>
      <c r="D131" s="49"/>
      <c r="E131" s="48">
        <f t="shared" si="137"/>
        <v>0</v>
      </c>
      <c r="F131" s="41" t="e">
        <f t="shared" si="138"/>
        <v>#DIV/0!</v>
      </c>
      <c r="G131" s="41" t="e">
        <f t="shared" si="139"/>
        <v>#DIV/0!</v>
      </c>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59"/>
      <c r="AG131" s="29"/>
      <c r="AH131" s="29"/>
      <c r="AI131" s="29"/>
    </row>
    <row r="132" spans="1:35" s="35" customFormat="1" ht="85.5" customHeight="1" x14ac:dyDescent="0.3">
      <c r="A132" s="104" t="s">
        <v>61</v>
      </c>
      <c r="B132" s="105">
        <f>H132+J132+L132+N132+P132+R132+T132+V132+X132+Z132+AB132+AD132</f>
        <v>2292070.415</v>
      </c>
      <c r="C132" s="106">
        <f>SUM(C133:C137)</f>
        <v>1113641.8150000002</v>
      </c>
      <c r="D132" s="106">
        <f t="shared" ref="D132:E132" si="140">SUM(D133:D137)</f>
        <v>1124297.2150000003</v>
      </c>
      <c r="E132" s="106">
        <f t="shared" si="140"/>
        <v>830202.5</v>
      </c>
      <c r="F132" s="107">
        <f>E132/B132*100</f>
        <v>36.220636790515002</v>
      </c>
      <c r="G132" s="107">
        <f>E132/C132*100</f>
        <v>74.548430996190632</v>
      </c>
      <c r="H132" s="108">
        <f>H133+H134+H136+H137</f>
        <v>144837.5</v>
      </c>
      <c r="I132" s="108">
        <f t="shared" ref="I132:AE132" si="141">I133+I134+I136+I137</f>
        <v>48180.100000000006</v>
      </c>
      <c r="J132" s="108">
        <f t="shared" si="141"/>
        <v>205324.40000000002</v>
      </c>
      <c r="K132" s="108">
        <f t="shared" si="141"/>
        <v>182892.30000000002</v>
      </c>
      <c r="L132" s="108">
        <f t="shared" si="141"/>
        <v>203549.11499999999</v>
      </c>
      <c r="M132" s="108">
        <f t="shared" si="141"/>
        <v>172401</v>
      </c>
      <c r="N132" s="108">
        <f t="shared" si="141"/>
        <v>210559.19999999998</v>
      </c>
      <c r="O132" s="108">
        <f t="shared" si="141"/>
        <v>196469.5</v>
      </c>
      <c r="P132" s="108">
        <f t="shared" si="141"/>
        <v>373988.9</v>
      </c>
      <c r="Q132" s="108">
        <f t="shared" si="141"/>
        <v>230191.3</v>
      </c>
      <c r="R132" s="108">
        <f t="shared" si="141"/>
        <v>202485.8</v>
      </c>
      <c r="S132" s="108">
        <f t="shared" si="141"/>
        <v>68.3</v>
      </c>
      <c r="T132" s="108">
        <f t="shared" si="141"/>
        <v>132462.39999999999</v>
      </c>
      <c r="U132" s="108">
        <f t="shared" si="141"/>
        <v>0</v>
      </c>
      <c r="V132" s="108">
        <f t="shared" si="141"/>
        <v>98489.5</v>
      </c>
      <c r="W132" s="108">
        <f t="shared" si="141"/>
        <v>0</v>
      </c>
      <c r="X132" s="108">
        <f t="shared" si="141"/>
        <v>133892.20000000001</v>
      </c>
      <c r="Y132" s="108">
        <f t="shared" si="141"/>
        <v>0</v>
      </c>
      <c r="Z132" s="108">
        <f t="shared" si="141"/>
        <v>143363.9</v>
      </c>
      <c r="AA132" s="108">
        <f t="shared" si="141"/>
        <v>0</v>
      </c>
      <c r="AB132" s="108">
        <f t="shared" si="141"/>
        <v>126435.1</v>
      </c>
      <c r="AC132" s="108">
        <f t="shared" si="141"/>
        <v>0</v>
      </c>
      <c r="AD132" s="108">
        <f t="shared" si="141"/>
        <v>316682.40000000002</v>
      </c>
      <c r="AE132" s="108">
        <f t="shared" si="141"/>
        <v>0</v>
      </c>
      <c r="AF132" s="109"/>
      <c r="AG132" s="29"/>
      <c r="AH132" s="29"/>
      <c r="AI132" s="29"/>
    </row>
    <row r="133" spans="1:35" s="35" customFormat="1" ht="17.399999999999999" x14ac:dyDescent="0.3">
      <c r="A133" s="110" t="s">
        <v>28</v>
      </c>
      <c r="B133" s="105">
        <f>H133+J133+L133+N133+P133+R133+T133+V133+X133+Z133+AB133+AD133</f>
        <v>1777164.7999999998</v>
      </c>
      <c r="C133" s="106">
        <f>C110+C83+C59+C41+C11</f>
        <v>887327.80000000016</v>
      </c>
      <c r="D133" s="106">
        <f t="shared" ref="D133:E134" si="142">D110+D83+D59+D41+D11</f>
        <v>882977.90000000014</v>
      </c>
      <c r="E133" s="106">
        <f t="shared" si="142"/>
        <v>651242.5</v>
      </c>
      <c r="F133" s="107">
        <f>E133/B133*100</f>
        <v>36.64502582990616</v>
      </c>
      <c r="G133" s="107">
        <f>E133/C133*100</f>
        <v>73.393677060495548</v>
      </c>
      <c r="H133" s="106">
        <f t="shared" ref="H133:AE134" si="143">H110+H83+H59+H41+H11</f>
        <v>97222</v>
      </c>
      <c r="I133" s="106">
        <f t="shared" si="143"/>
        <v>24222.3</v>
      </c>
      <c r="J133" s="106">
        <f t="shared" si="143"/>
        <v>156669.70000000001</v>
      </c>
      <c r="K133" s="106">
        <f t="shared" si="143"/>
        <v>147225.20000000001</v>
      </c>
      <c r="L133" s="106">
        <f t="shared" si="143"/>
        <v>157492.1</v>
      </c>
      <c r="M133" s="106">
        <f t="shared" si="143"/>
        <v>133054.20000000001</v>
      </c>
      <c r="N133" s="106">
        <f t="shared" si="143"/>
        <v>148545.29999999999</v>
      </c>
      <c r="O133" s="106">
        <f t="shared" si="143"/>
        <v>144415.5</v>
      </c>
      <c r="P133" s="106">
        <f t="shared" si="143"/>
        <v>327398.7</v>
      </c>
      <c r="Q133" s="106">
        <f t="shared" si="143"/>
        <v>202325.3</v>
      </c>
      <c r="R133" s="106">
        <f t="shared" si="143"/>
        <v>169865</v>
      </c>
      <c r="S133" s="106">
        <f t="shared" si="143"/>
        <v>0</v>
      </c>
      <c r="T133" s="106">
        <f t="shared" si="143"/>
        <v>94665.7</v>
      </c>
      <c r="U133" s="106">
        <f t="shared" si="143"/>
        <v>0</v>
      </c>
      <c r="V133" s="106">
        <f t="shared" si="143"/>
        <v>74772</v>
      </c>
      <c r="W133" s="106">
        <f t="shared" si="143"/>
        <v>0</v>
      </c>
      <c r="X133" s="106">
        <f t="shared" si="143"/>
        <v>106357.7</v>
      </c>
      <c r="Y133" s="106">
        <f t="shared" si="143"/>
        <v>0</v>
      </c>
      <c r="Z133" s="106">
        <f t="shared" si="143"/>
        <v>111702.5</v>
      </c>
      <c r="AA133" s="106">
        <f t="shared" si="143"/>
        <v>0</v>
      </c>
      <c r="AB133" s="106">
        <f t="shared" si="143"/>
        <v>99706.2</v>
      </c>
      <c r="AC133" s="106">
        <f t="shared" si="143"/>
        <v>0</v>
      </c>
      <c r="AD133" s="106">
        <f t="shared" si="143"/>
        <v>232767.9</v>
      </c>
      <c r="AE133" s="106">
        <f t="shared" si="143"/>
        <v>0</v>
      </c>
      <c r="AF133" s="109"/>
      <c r="AG133" s="29"/>
      <c r="AH133" s="29"/>
      <c r="AI133" s="29"/>
    </row>
    <row r="134" spans="1:35" s="35" customFormat="1" ht="17.399999999999999" x14ac:dyDescent="0.3">
      <c r="A134" s="110" t="s">
        <v>29</v>
      </c>
      <c r="B134" s="105">
        <f>B111+B84+B60+B42+B12</f>
        <v>478753.01500000001</v>
      </c>
      <c r="C134" s="106">
        <f>C111+C84+C60+C42+C12</f>
        <v>220590.31499999997</v>
      </c>
      <c r="D134" s="106">
        <f t="shared" si="142"/>
        <v>236564.71500000003</v>
      </c>
      <c r="E134" s="106">
        <f t="shared" si="142"/>
        <v>178205.4</v>
      </c>
      <c r="F134" s="107">
        <f>E134/B134*100</f>
        <v>37.222825635886593</v>
      </c>
      <c r="G134" s="107">
        <f>E134/C134*100</f>
        <v>80.785686352549078</v>
      </c>
      <c r="H134" s="106">
        <f t="shared" si="143"/>
        <v>47615.5</v>
      </c>
      <c r="I134" s="106">
        <f t="shared" si="143"/>
        <v>23957.800000000003</v>
      </c>
      <c r="J134" s="106">
        <f t="shared" si="143"/>
        <v>48044.7</v>
      </c>
      <c r="K134" s="106">
        <f t="shared" si="143"/>
        <v>35667.1</v>
      </c>
      <c r="L134" s="106">
        <f t="shared" si="143"/>
        <v>41310.014999999999</v>
      </c>
      <c r="M134" s="106">
        <f t="shared" si="143"/>
        <v>39346.800000000003</v>
      </c>
      <c r="N134" s="106">
        <f t="shared" si="143"/>
        <v>62013.899999999994</v>
      </c>
      <c r="O134" s="106">
        <f t="shared" si="143"/>
        <v>51539.399999999994</v>
      </c>
      <c r="P134" s="106">
        <f t="shared" si="143"/>
        <v>46590.2</v>
      </c>
      <c r="Q134" s="106">
        <f t="shared" si="143"/>
        <v>27626</v>
      </c>
      <c r="R134" s="106">
        <f t="shared" si="143"/>
        <v>32620.799999999996</v>
      </c>
      <c r="S134" s="106">
        <f t="shared" si="143"/>
        <v>68.3</v>
      </c>
      <c r="T134" s="106">
        <f t="shared" si="143"/>
        <v>37796.700000000004</v>
      </c>
      <c r="U134" s="106">
        <f t="shared" si="143"/>
        <v>0</v>
      </c>
      <c r="V134" s="106">
        <f t="shared" si="143"/>
        <v>22917.5</v>
      </c>
      <c r="W134" s="106">
        <f t="shared" si="143"/>
        <v>0</v>
      </c>
      <c r="X134" s="106">
        <f t="shared" si="143"/>
        <v>27534.5</v>
      </c>
      <c r="Y134" s="106">
        <f t="shared" si="143"/>
        <v>0</v>
      </c>
      <c r="Z134" s="106">
        <f t="shared" si="143"/>
        <v>31341</v>
      </c>
      <c r="AA134" s="106">
        <f t="shared" si="143"/>
        <v>0</v>
      </c>
      <c r="AB134" s="106">
        <f t="shared" si="143"/>
        <v>25385.9</v>
      </c>
      <c r="AC134" s="106">
        <f t="shared" si="143"/>
        <v>0</v>
      </c>
      <c r="AD134" s="106">
        <f t="shared" si="143"/>
        <v>55582.299999999996</v>
      </c>
      <c r="AE134" s="106">
        <f t="shared" si="143"/>
        <v>0</v>
      </c>
      <c r="AF134" s="109"/>
      <c r="AG134" s="29"/>
      <c r="AH134" s="29"/>
      <c r="AI134" s="29"/>
    </row>
    <row r="135" spans="1:35" s="35" customFormat="1" ht="34.799999999999997" x14ac:dyDescent="0.3">
      <c r="A135" s="110" t="s">
        <v>50</v>
      </c>
      <c r="B135" s="105">
        <f>B85</f>
        <v>5040.2999999999993</v>
      </c>
      <c r="C135" s="106">
        <f>C85</f>
        <v>366.7</v>
      </c>
      <c r="D135" s="106">
        <f>D85</f>
        <v>0</v>
      </c>
      <c r="E135" s="106">
        <f>E85</f>
        <v>0</v>
      </c>
      <c r="F135" s="107">
        <f t="shared" ref="F135:F137" si="144">E135/B135*100</f>
        <v>0</v>
      </c>
      <c r="G135" s="107">
        <f t="shared" ref="G135:G137" si="145">E135/C135*100</f>
        <v>0</v>
      </c>
      <c r="H135" s="106">
        <f>H85</f>
        <v>0</v>
      </c>
      <c r="I135" s="106">
        <f t="shared" ref="I135:AE135" si="146">I85</f>
        <v>0</v>
      </c>
      <c r="J135" s="106">
        <f t="shared" si="146"/>
        <v>0</v>
      </c>
      <c r="K135" s="106">
        <f t="shared" si="146"/>
        <v>0</v>
      </c>
      <c r="L135" s="106">
        <f t="shared" si="146"/>
        <v>0</v>
      </c>
      <c r="M135" s="106">
        <f t="shared" si="146"/>
        <v>0</v>
      </c>
      <c r="N135" s="106">
        <f t="shared" si="146"/>
        <v>366.7</v>
      </c>
      <c r="O135" s="106">
        <f t="shared" si="146"/>
        <v>0</v>
      </c>
      <c r="P135" s="106">
        <f t="shared" si="146"/>
        <v>0</v>
      </c>
      <c r="Q135" s="106">
        <f t="shared" si="146"/>
        <v>0</v>
      </c>
      <c r="R135" s="106">
        <f t="shared" si="146"/>
        <v>1100</v>
      </c>
      <c r="S135" s="106">
        <f t="shared" si="146"/>
        <v>0</v>
      </c>
      <c r="T135" s="106">
        <f t="shared" si="146"/>
        <v>856.7</v>
      </c>
      <c r="U135" s="106">
        <f t="shared" si="146"/>
        <v>0</v>
      </c>
      <c r="V135" s="106">
        <f t="shared" si="146"/>
        <v>700</v>
      </c>
      <c r="W135" s="106">
        <f t="shared" si="146"/>
        <v>0</v>
      </c>
      <c r="X135" s="106">
        <f t="shared" si="146"/>
        <v>0</v>
      </c>
      <c r="Y135" s="106">
        <f t="shared" si="146"/>
        <v>0</v>
      </c>
      <c r="Z135" s="106">
        <f t="shared" si="146"/>
        <v>0</v>
      </c>
      <c r="AA135" s="106">
        <f t="shared" si="146"/>
        <v>0</v>
      </c>
      <c r="AB135" s="106">
        <f t="shared" si="146"/>
        <v>23.7</v>
      </c>
      <c r="AC135" s="106">
        <f t="shared" si="146"/>
        <v>0</v>
      </c>
      <c r="AD135" s="106">
        <f t="shared" si="146"/>
        <v>1993.2</v>
      </c>
      <c r="AE135" s="106">
        <f t="shared" si="146"/>
        <v>0</v>
      </c>
      <c r="AF135" s="109"/>
      <c r="AG135" s="29"/>
      <c r="AH135" s="29"/>
      <c r="AI135" s="29"/>
    </row>
    <row r="136" spans="1:35" s="35" customFormat="1" ht="17.399999999999999" x14ac:dyDescent="0.3">
      <c r="A136" s="110" t="s">
        <v>30</v>
      </c>
      <c r="B136" s="105">
        <f t="shared" ref="B136:B137" si="147">H136+J136+L136+N136+P136+R136+T136+V136+X136+Z136+AB136+AD136</f>
        <v>18332.2</v>
      </c>
      <c r="C136" s="106">
        <f t="shared" ref="C136:E137" si="148">C13+C43+C61+C86+C112</f>
        <v>0</v>
      </c>
      <c r="D136" s="106">
        <f t="shared" si="148"/>
        <v>0</v>
      </c>
      <c r="E136" s="106">
        <f t="shared" si="148"/>
        <v>0</v>
      </c>
      <c r="F136" s="107">
        <f t="shared" si="144"/>
        <v>0</v>
      </c>
      <c r="G136" s="107" t="e">
        <f t="shared" si="145"/>
        <v>#DIV/0!</v>
      </c>
      <c r="H136" s="106">
        <f t="shared" ref="H136:AE137" si="149">H13+H43+H61+H86+H112</f>
        <v>0</v>
      </c>
      <c r="I136" s="106">
        <f t="shared" si="149"/>
        <v>0</v>
      </c>
      <c r="J136" s="106">
        <f t="shared" si="149"/>
        <v>0</v>
      </c>
      <c r="K136" s="106">
        <f t="shared" si="149"/>
        <v>0</v>
      </c>
      <c r="L136" s="106">
        <f t="shared" si="149"/>
        <v>0</v>
      </c>
      <c r="M136" s="106">
        <f t="shared" si="149"/>
        <v>0</v>
      </c>
      <c r="N136" s="106">
        <f t="shared" si="149"/>
        <v>0</v>
      </c>
      <c r="O136" s="106">
        <f t="shared" si="149"/>
        <v>0</v>
      </c>
      <c r="P136" s="106">
        <f t="shared" si="149"/>
        <v>0</v>
      </c>
      <c r="Q136" s="106">
        <f t="shared" si="149"/>
        <v>0</v>
      </c>
      <c r="R136" s="106">
        <f t="shared" si="149"/>
        <v>0</v>
      </c>
      <c r="S136" s="106">
        <f t="shared" si="149"/>
        <v>0</v>
      </c>
      <c r="T136" s="106">
        <f t="shared" si="149"/>
        <v>0</v>
      </c>
      <c r="U136" s="106">
        <f t="shared" si="149"/>
        <v>0</v>
      </c>
      <c r="V136" s="106">
        <f t="shared" si="149"/>
        <v>0</v>
      </c>
      <c r="W136" s="106">
        <f t="shared" si="149"/>
        <v>0</v>
      </c>
      <c r="X136" s="106">
        <f t="shared" si="149"/>
        <v>0</v>
      </c>
      <c r="Y136" s="106">
        <f t="shared" si="149"/>
        <v>0</v>
      </c>
      <c r="Z136" s="106">
        <f t="shared" si="149"/>
        <v>0</v>
      </c>
      <c r="AA136" s="106">
        <f t="shared" si="149"/>
        <v>0</v>
      </c>
      <c r="AB136" s="106">
        <f t="shared" si="149"/>
        <v>0</v>
      </c>
      <c r="AC136" s="106">
        <f t="shared" si="149"/>
        <v>0</v>
      </c>
      <c r="AD136" s="106">
        <f t="shared" si="149"/>
        <v>18332.2</v>
      </c>
      <c r="AE136" s="106">
        <f t="shared" si="149"/>
        <v>0</v>
      </c>
      <c r="AF136" s="109"/>
      <c r="AG136" s="29"/>
      <c r="AH136" s="29"/>
      <c r="AI136" s="29"/>
    </row>
    <row r="137" spans="1:35" s="35" customFormat="1" ht="17.399999999999999" x14ac:dyDescent="0.3">
      <c r="A137" s="110" t="s">
        <v>31</v>
      </c>
      <c r="B137" s="105">
        <f t="shared" si="147"/>
        <v>17820.400000000001</v>
      </c>
      <c r="C137" s="106">
        <f>C14+C44+C62+C87+C113</f>
        <v>5357</v>
      </c>
      <c r="D137" s="106">
        <f t="shared" si="148"/>
        <v>4754.6000000000004</v>
      </c>
      <c r="E137" s="106">
        <f t="shared" si="148"/>
        <v>754.6</v>
      </c>
      <c r="F137" s="107">
        <f t="shared" si="144"/>
        <v>4.2344728513389152</v>
      </c>
      <c r="G137" s="107">
        <f t="shared" si="145"/>
        <v>14.086242299794662</v>
      </c>
      <c r="H137" s="106">
        <f t="shared" si="149"/>
        <v>0</v>
      </c>
      <c r="I137" s="106">
        <f t="shared" si="149"/>
        <v>0</v>
      </c>
      <c r="J137" s="106">
        <f t="shared" si="149"/>
        <v>610</v>
      </c>
      <c r="K137" s="106">
        <f t="shared" si="149"/>
        <v>0</v>
      </c>
      <c r="L137" s="106">
        <f t="shared" si="149"/>
        <v>4747</v>
      </c>
      <c r="M137" s="106">
        <f t="shared" si="149"/>
        <v>0</v>
      </c>
      <c r="N137" s="106">
        <f t="shared" si="149"/>
        <v>0</v>
      </c>
      <c r="O137" s="106">
        <f t="shared" si="149"/>
        <v>514.6</v>
      </c>
      <c r="P137" s="106">
        <f t="shared" si="149"/>
        <v>0</v>
      </c>
      <c r="Q137" s="106">
        <f t="shared" si="149"/>
        <v>240</v>
      </c>
      <c r="R137" s="106">
        <f t="shared" si="149"/>
        <v>0</v>
      </c>
      <c r="S137" s="106">
        <f t="shared" si="149"/>
        <v>0</v>
      </c>
      <c r="T137" s="106">
        <f t="shared" si="149"/>
        <v>0</v>
      </c>
      <c r="U137" s="106">
        <f t="shared" si="149"/>
        <v>0</v>
      </c>
      <c r="V137" s="106">
        <f t="shared" si="149"/>
        <v>800</v>
      </c>
      <c r="W137" s="106">
        <f t="shared" si="149"/>
        <v>0</v>
      </c>
      <c r="X137" s="106">
        <f t="shared" si="149"/>
        <v>0</v>
      </c>
      <c r="Y137" s="106">
        <f t="shared" si="149"/>
        <v>0</v>
      </c>
      <c r="Z137" s="106">
        <f t="shared" si="149"/>
        <v>320.39999999999998</v>
      </c>
      <c r="AA137" s="106">
        <f t="shared" si="149"/>
        <v>0</v>
      </c>
      <c r="AB137" s="106">
        <f t="shared" si="149"/>
        <v>1343</v>
      </c>
      <c r="AC137" s="106">
        <f t="shared" si="149"/>
        <v>0</v>
      </c>
      <c r="AD137" s="106">
        <f t="shared" si="149"/>
        <v>10000</v>
      </c>
      <c r="AE137" s="106">
        <f t="shared" si="149"/>
        <v>0</v>
      </c>
      <c r="AF137" s="109"/>
      <c r="AG137" s="29"/>
      <c r="AH137" s="29"/>
      <c r="AI137" s="29"/>
    </row>
    <row r="138" spans="1:35" s="35" customFormat="1" ht="40.5" customHeight="1" x14ac:dyDescent="0.35">
      <c r="A138" s="111" t="s">
        <v>62</v>
      </c>
      <c r="B138" s="112"/>
      <c r="C138" s="113"/>
      <c r="D138" s="112"/>
      <c r="E138" s="113"/>
      <c r="F138" s="114"/>
      <c r="G138" s="114"/>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6"/>
      <c r="AG138" s="29"/>
      <c r="AH138" s="29"/>
      <c r="AI138" s="29"/>
    </row>
    <row r="139" spans="1:35" s="35" customFormat="1" ht="45" customHeight="1" x14ac:dyDescent="0.3">
      <c r="A139" s="117" t="s">
        <v>63</v>
      </c>
      <c r="B139" s="118"/>
      <c r="C139" s="118"/>
      <c r="D139" s="118"/>
      <c r="E139" s="118"/>
      <c r="F139" s="118"/>
      <c r="G139" s="118"/>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9"/>
      <c r="AG139" s="29"/>
      <c r="AH139" s="29"/>
      <c r="AI139" s="29"/>
    </row>
    <row r="140" spans="1:35" s="35" customFormat="1" ht="21" customHeight="1" x14ac:dyDescent="0.3">
      <c r="A140" s="117" t="s">
        <v>27</v>
      </c>
      <c r="B140" s="115">
        <f>B141+B142+B144</f>
        <v>0</v>
      </c>
      <c r="C140" s="115">
        <f>C141+C142+C144+C160</f>
        <v>0</v>
      </c>
      <c r="D140" s="115">
        <f>D141+D142+D144+D160</f>
        <v>0</v>
      </c>
      <c r="E140" s="115">
        <f>E141+E142+E144+E160</f>
        <v>0</v>
      </c>
      <c r="F140" s="120" t="e">
        <f>E140/B140*100</f>
        <v>#DIV/0!</v>
      </c>
      <c r="G140" s="120" t="e">
        <f>E140/C140*100</f>
        <v>#DIV/0!</v>
      </c>
      <c r="H140" s="115">
        <f t="shared" ref="H140:AD140" si="150">H141+H142+H144</f>
        <v>0</v>
      </c>
      <c r="I140" s="115">
        <f t="shared" si="150"/>
        <v>0</v>
      </c>
      <c r="J140" s="115">
        <f t="shared" si="150"/>
        <v>0</v>
      </c>
      <c r="K140" s="115">
        <f t="shared" si="150"/>
        <v>0</v>
      </c>
      <c r="L140" s="115">
        <f t="shared" si="150"/>
        <v>0</v>
      </c>
      <c r="M140" s="115">
        <f t="shared" si="150"/>
        <v>0</v>
      </c>
      <c r="N140" s="115">
        <f t="shared" si="150"/>
        <v>0</v>
      </c>
      <c r="O140" s="115">
        <f t="shared" si="150"/>
        <v>0</v>
      </c>
      <c r="P140" s="115">
        <f t="shared" si="150"/>
        <v>0</v>
      </c>
      <c r="Q140" s="115">
        <f t="shared" si="150"/>
        <v>0</v>
      </c>
      <c r="R140" s="115">
        <f t="shared" si="150"/>
        <v>0</v>
      </c>
      <c r="S140" s="115">
        <f t="shared" si="150"/>
        <v>0</v>
      </c>
      <c r="T140" s="115">
        <f t="shared" si="150"/>
        <v>0</v>
      </c>
      <c r="U140" s="115">
        <f t="shared" si="150"/>
        <v>0</v>
      </c>
      <c r="V140" s="115">
        <f t="shared" si="150"/>
        <v>0</v>
      </c>
      <c r="W140" s="115">
        <f t="shared" si="150"/>
        <v>0</v>
      </c>
      <c r="X140" s="115">
        <f t="shared" si="150"/>
        <v>0</v>
      </c>
      <c r="Y140" s="115">
        <f t="shared" si="150"/>
        <v>0</v>
      </c>
      <c r="Z140" s="115">
        <f t="shared" si="150"/>
        <v>0</v>
      </c>
      <c r="AA140" s="115">
        <f t="shared" si="150"/>
        <v>0</v>
      </c>
      <c r="AB140" s="115">
        <f t="shared" si="150"/>
        <v>0</v>
      </c>
      <c r="AC140" s="115">
        <f t="shared" si="150"/>
        <v>0</v>
      </c>
      <c r="AD140" s="115">
        <f t="shared" si="150"/>
        <v>0</v>
      </c>
      <c r="AE140" s="115">
        <f>AE141+AE142+AE144+AE160</f>
        <v>0</v>
      </c>
      <c r="AF140" s="121"/>
      <c r="AG140" s="29"/>
      <c r="AH140" s="29"/>
      <c r="AI140" s="29"/>
    </row>
    <row r="141" spans="1:35" s="35" customFormat="1" ht="22.5" customHeight="1" x14ac:dyDescent="0.35">
      <c r="A141" s="111" t="s">
        <v>28</v>
      </c>
      <c r="B141" s="118"/>
      <c r="C141" s="122"/>
      <c r="D141" s="118"/>
      <c r="E141" s="122"/>
      <c r="F141" s="114"/>
      <c r="G141" s="114"/>
      <c r="H141" s="115"/>
      <c r="I141" s="115"/>
      <c r="J141" s="115"/>
      <c r="K141" s="115"/>
      <c r="L141" s="115"/>
      <c r="M141" s="115"/>
      <c r="N141" s="115"/>
      <c r="O141" s="115"/>
      <c r="P141" s="115"/>
      <c r="Q141" s="115"/>
      <c r="R141" s="115"/>
      <c r="S141" s="115"/>
      <c r="T141" s="118"/>
      <c r="U141" s="118"/>
      <c r="V141" s="115"/>
      <c r="W141" s="115"/>
      <c r="X141" s="115"/>
      <c r="Y141" s="115"/>
      <c r="Z141" s="115"/>
      <c r="AA141" s="115"/>
      <c r="AB141" s="115"/>
      <c r="AC141" s="115"/>
      <c r="AD141" s="115"/>
      <c r="AE141" s="115"/>
      <c r="AF141" s="121"/>
      <c r="AG141" s="29"/>
      <c r="AH141" s="29"/>
      <c r="AI141" s="29"/>
    </row>
    <row r="142" spans="1:35" s="35" customFormat="1" ht="22.5" customHeight="1" x14ac:dyDescent="0.35">
      <c r="A142" s="111" t="s">
        <v>29</v>
      </c>
      <c r="B142" s="122">
        <f>H142+J142+L142+N142+P142+R142+T142+V142+X142+Z142+AB142+AD142</f>
        <v>0</v>
      </c>
      <c r="C142" s="122">
        <f>H142+J142+L142+N142+P142+R142+T142+V142+X142+Z142</f>
        <v>0</v>
      </c>
      <c r="D142" s="122">
        <f>E142</f>
        <v>0</v>
      </c>
      <c r="E142" s="122">
        <f>K142+M142+O142+Q142+S142+U142+W142+Y142+AA142+AC142+AE142+AG142+I142</f>
        <v>0</v>
      </c>
      <c r="F142" s="114" t="e">
        <f>E142/B142*100</f>
        <v>#DIV/0!</v>
      </c>
      <c r="G142" s="114" t="e">
        <f>E142/C142*100</f>
        <v>#DIV/0!</v>
      </c>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5"/>
      <c r="AF142" s="121"/>
      <c r="AG142" s="29"/>
      <c r="AH142" s="29"/>
      <c r="AI142" s="29"/>
    </row>
    <row r="143" spans="1:35" s="35" customFormat="1" ht="22.5" customHeight="1" x14ac:dyDescent="0.35">
      <c r="A143" s="111" t="s">
        <v>30</v>
      </c>
      <c r="B143" s="123"/>
      <c r="C143" s="123"/>
      <c r="D143" s="123"/>
      <c r="E143" s="123"/>
      <c r="F143" s="123"/>
      <c r="G143" s="123"/>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24"/>
      <c r="AG143" s="29"/>
      <c r="AH143" s="29"/>
      <c r="AI143" s="29"/>
    </row>
    <row r="144" spans="1:35" s="35" customFormat="1" ht="22.5" customHeight="1" x14ac:dyDescent="0.35">
      <c r="A144" s="111" t="s">
        <v>31</v>
      </c>
      <c r="B144" s="118"/>
      <c r="C144" s="122"/>
      <c r="D144" s="118"/>
      <c r="E144" s="122"/>
      <c r="F144" s="114"/>
      <c r="G144" s="114"/>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24"/>
      <c r="AG144" s="29"/>
      <c r="AH144" s="29"/>
      <c r="AI144" s="29"/>
    </row>
    <row r="145" spans="1:35" s="35" customFormat="1" ht="42.75" customHeight="1" x14ac:dyDescent="0.3">
      <c r="A145" s="117" t="s">
        <v>64</v>
      </c>
      <c r="B145" s="118"/>
      <c r="C145" s="118"/>
      <c r="D145" s="118"/>
      <c r="E145" s="118"/>
      <c r="F145" s="118"/>
      <c r="G145" s="118"/>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9"/>
      <c r="AG145" s="29"/>
      <c r="AH145" s="29"/>
      <c r="AI145" s="29"/>
    </row>
    <row r="146" spans="1:35" s="35" customFormat="1" ht="33" customHeight="1" x14ac:dyDescent="0.3">
      <c r="A146" s="117" t="s">
        <v>27</v>
      </c>
      <c r="B146" s="115">
        <f>B147+B148+B150</f>
        <v>54931.900000000009</v>
      </c>
      <c r="C146" s="115">
        <f t="shared" ref="C146:E146" si="151">C147+C148+C150</f>
        <v>30456.2</v>
      </c>
      <c r="D146" s="115">
        <f t="shared" si="151"/>
        <v>30448.2</v>
      </c>
      <c r="E146" s="115">
        <f t="shared" si="151"/>
        <v>27673.500000000004</v>
      </c>
      <c r="F146" s="120">
        <f>E146/B146*100</f>
        <v>50.377831460408252</v>
      </c>
      <c r="G146" s="120">
        <f>E146/C146*100</f>
        <v>90.86327250280732</v>
      </c>
      <c r="H146" s="115">
        <f t="shared" ref="H146:AE146" si="152">H147+H148+H150</f>
        <v>6091.2</v>
      </c>
      <c r="I146" s="115">
        <f t="shared" si="152"/>
        <v>4095.1000000000004</v>
      </c>
      <c r="J146" s="115">
        <f t="shared" si="152"/>
        <v>6089.2999999999993</v>
      </c>
      <c r="K146" s="115">
        <f t="shared" si="152"/>
        <v>5601.3</v>
      </c>
      <c r="L146" s="115">
        <f t="shared" si="152"/>
        <v>6174</v>
      </c>
      <c r="M146" s="115">
        <f t="shared" si="152"/>
        <v>6007.8</v>
      </c>
      <c r="N146" s="115">
        <f t="shared" si="152"/>
        <v>6054.7999999999993</v>
      </c>
      <c r="O146" s="115">
        <f t="shared" si="152"/>
        <v>5926.4</v>
      </c>
      <c r="P146" s="115">
        <f t="shared" si="152"/>
        <v>6046.9</v>
      </c>
      <c r="Q146" s="115">
        <f t="shared" si="152"/>
        <v>6042.9</v>
      </c>
      <c r="R146" s="115">
        <f t="shared" si="152"/>
        <v>0</v>
      </c>
      <c r="S146" s="115">
        <f t="shared" si="152"/>
        <v>0</v>
      </c>
      <c r="T146" s="115">
        <f t="shared" si="152"/>
        <v>0</v>
      </c>
      <c r="U146" s="115">
        <f t="shared" si="152"/>
        <v>0</v>
      </c>
      <c r="V146" s="115">
        <f t="shared" si="152"/>
        <v>100</v>
      </c>
      <c r="W146" s="115">
        <f t="shared" si="152"/>
        <v>0</v>
      </c>
      <c r="X146" s="115">
        <f t="shared" si="152"/>
        <v>6046.9</v>
      </c>
      <c r="Y146" s="115">
        <f t="shared" si="152"/>
        <v>0</v>
      </c>
      <c r="Z146" s="115">
        <f t="shared" si="152"/>
        <v>6046.9</v>
      </c>
      <c r="AA146" s="115">
        <f t="shared" si="152"/>
        <v>0</v>
      </c>
      <c r="AB146" s="115">
        <f t="shared" si="152"/>
        <v>6065.1</v>
      </c>
      <c r="AC146" s="115">
        <f t="shared" si="152"/>
        <v>0</v>
      </c>
      <c r="AD146" s="115">
        <f t="shared" si="152"/>
        <v>6216.8</v>
      </c>
      <c r="AE146" s="115">
        <f t="shared" si="152"/>
        <v>0</v>
      </c>
      <c r="AF146" s="121"/>
      <c r="AG146" s="29"/>
      <c r="AH146" s="29"/>
      <c r="AI146" s="29"/>
    </row>
    <row r="147" spans="1:35" s="35" customFormat="1" ht="19.2" customHeight="1" x14ac:dyDescent="0.35">
      <c r="A147" s="111" t="s">
        <v>28</v>
      </c>
      <c r="B147" s="118"/>
      <c r="C147" s="122"/>
      <c r="D147" s="118"/>
      <c r="E147" s="122"/>
      <c r="F147" s="114"/>
      <c r="G147" s="114"/>
      <c r="H147" s="115"/>
      <c r="I147" s="115"/>
      <c r="J147" s="115"/>
      <c r="K147" s="115"/>
      <c r="L147" s="115"/>
      <c r="M147" s="115"/>
      <c r="N147" s="115"/>
      <c r="O147" s="115"/>
      <c r="P147" s="115"/>
      <c r="Q147" s="115"/>
      <c r="R147" s="115"/>
      <c r="S147" s="115"/>
      <c r="T147" s="118"/>
      <c r="U147" s="118"/>
      <c r="V147" s="115"/>
      <c r="W147" s="115"/>
      <c r="X147" s="115"/>
      <c r="Y147" s="115"/>
      <c r="Z147" s="115"/>
      <c r="AA147" s="115"/>
      <c r="AB147" s="115"/>
      <c r="AC147" s="115"/>
      <c r="AD147" s="115"/>
      <c r="AE147" s="115"/>
      <c r="AF147" s="121"/>
      <c r="AG147" s="29"/>
      <c r="AH147" s="29"/>
      <c r="AI147" s="29"/>
    </row>
    <row r="148" spans="1:35" s="35" customFormat="1" ht="21" customHeight="1" x14ac:dyDescent="0.35">
      <c r="A148" s="111" t="s">
        <v>29</v>
      </c>
      <c r="B148" s="118">
        <f>B129+B123+B117</f>
        <v>54931.900000000009</v>
      </c>
      <c r="C148" s="118">
        <f>C129+C123+C117</f>
        <v>30456.2</v>
      </c>
      <c r="D148" s="118">
        <f t="shared" ref="D148:E148" si="153">D129+D123+D117</f>
        <v>30448.2</v>
      </c>
      <c r="E148" s="118">
        <f t="shared" si="153"/>
        <v>27673.500000000004</v>
      </c>
      <c r="F148" s="114">
        <f>E148/B148*100</f>
        <v>50.377831460408252</v>
      </c>
      <c r="G148" s="114">
        <f>E148/C148*100</f>
        <v>90.86327250280732</v>
      </c>
      <c r="H148" s="118">
        <f t="shared" ref="H148:AD148" si="154">H129+H123+H117</f>
        <v>6091.2</v>
      </c>
      <c r="I148" s="118">
        <f t="shared" si="154"/>
        <v>4095.1000000000004</v>
      </c>
      <c r="J148" s="118">
        <f t="shared" si="154"/>
        <v>6089.2999999999993</v>
      </c>
      <c r="K148" s="118">
        <f t="shared" si="154"/>
        <v>5601.3</v>
      </c>
      <c r="L148" s="118">
        <f t="shared" si="154"/>
        <v>6174</v>
      </c>
      <c r="M148" s="118">
        <f t="shared" si="154"/>
        <v>6007.8</v>
      </c>
      <c r="N148" s="118">
        <f t="shared" si="154"/>
        <v>6054.7999999999993</v>
      </c>
      <c r="O148" s="118">
        <f t="shared" si="154"/>
        <v>5926.4</v>
      </c>
      <c r="P148" s="118">
        <f t="shared" si="154"/>
        <v>6046.9</v>
      </c>
      <c r="Q148" s="118">
        <f t="shared" si="154"/>
        <v>6042.9</v>
      </c>
      <c r="R148" s="118">
        <f t="shared" si="154"/>
        <v>0</v>
      </c>
      <c r="S148" s="118">
        <f t="shared" si="154"/>
        <v>0</v>
      </c>
      <c r="T148" s="118">
        <f t="shared" si="154"/>
        <v>0</v>
      </c>
      <c r="U148" s="118">
        <f t="shared" si="154"/>
        <v>0</v>
      </c>
      <c r="V148" s="118">
        <f t="shared" si="154"/>
        <v>100</v>
      </c>
      <c r="W148" s="118">
        <f t="shared" si="154"/>
        <v>0</v>
      </c>
      <c r="X148" s="118">
        <f t="shared" si="154"/>
        <v>6046.9</v>
      </c>
      <c r="Y148" s="118">
        <f t="shared" si="154"/>
        <v>0</v>
      </c>
      <c r="Z148" s="118">
        <f t="shared" si="154"/>
        <v>6046.9</v>
      </c>
      <c r="AA148" s="118">
        <f t="shared" si="154"/>
        <v>0</v>
      </c>
      <c r="AB148" s="118">
        <f t="shared" si="154"/>
        <v>6065.1</v>
      </c>
      <c r="AC148" s="118">
        <f t="shared" si="154"/>
        <v>0</v>
      </c>
      <c r="AD148" s="118">
        <f t="shared" si="154"/>
        <v>6216.8</v>
      </c>
      <c r="AE148" s="115"/>
      <c r="AF148" s="121"/>
      <c r="AG148" s="29"/>
      <c r="AH148" s="29"/>
      <c r="AI148" s="29"/>
    </row>
    <row r="149" spans="1:35" s="35" customFormat="1" ht="19.95" customHeight="1" x14ac:dyDescent="0.35">
      <c r="A149" s="111" t="s">
        <v>30</v>
      </c>
      <c r="B149" s="123"/>
      <c r="C149" s="123"/>
      <c r="D149" s="123"/>
      <c r="E149" s="123"/>
      <c r="F149" s="123"/>
      <c r="G149" s="123"/>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24"/>
      <c r="AG149" s="29"/>
      <c r="AH149" s="29"/>
      <c r="AI149" s="29"/>
    </row>
    <row r="150" spans="1:35" s="35" customFormat="1" ht="19.95" customHeight="1" x14ac:dyDescent="0.35">
      <c r="A150" s="111" t="s">
        <v>31</v>
      </c>
      <c r="B150" s="118"/>
      <c r="C150" s="122"/>
      <c r="D150" s="118"/>
      <c r="E150" s="122"/>
      <c r="F150" s="114"/>
      <c r="G150" s="114"/>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24"/>
      <c r="AG150" s="29"/>
      <c r="AH150" s="29"/>
      <c r="AI150" s="29"/>
    </row>
    <row r="151" spans="1:35" s="35" customFormat="1" ht="24" customHeight="1" x14ac:dyDescent="0.35">
      <c r="A151" s="111" t="s">
        <v>62</v>
      </c>
      <c r="B151" s="118"/>
      <c r="C151" s="122"/>
      <c r="D151" s="118"/>
      <c r="E151" s="122"/>
      <c r="F151" s="114"/>
      <c r="G151" s="114"/>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6"/>
      <c r="AG151" s="29"/>
      <c r="AH151" s="29"/>
      <c r="AI151" s="29"/>
    </row>
    <row r="152" spans="1:35" s="35" customFormat="1" ht="51.75" customHeight="1" x14ac:dyDescent="0.3">
      <c r="A152" s="117" t="s">
        <v>65</v>
      </c>
      <c r="B152" s="118"/>
      <c r="C152" s="118"/>
      <c r="D152" s="118"/>
      <c r="E152" s="118"/>
      <c r="F152" s="118"/>
      <c r="G152" s="118"/>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9"/>
      <c r="AG152" s="29"/>
      <c r="AH152" s="29"/>
      <c r="AI152" s="29"/>
    </row>
    <row r="153" spans="1:35" s="35" customFormat="1" ht="24" customHeight="1" x14ac:dyDescent="0.3">
      <c r="A153" s="117" t="s">
        <v>27</v>
      </c>
      <c r="B153" s="115">
        <f>B154+B155+B157</f>
        <v>15968.8</v>
      </c>
      <c r="C153" s="115">
        <f t="shared" ref="C153:E153" si="155">C154+C155+C157</f>
        <v>0</v>
      </c>
      <c r="D153" s="115">
        <f t="shared" si="155"/>
        <v>0</v>
      </c>
      <c r="E153" s="115">
        <f t="shared" si="155"/>
        <v>0</v>
      </c>
      <c r="F153" s="120">
        <f>E153/B153*100</f>
        <v>0</v>
      </c>
      <c r="G153" s="120" t="e">
        <f>E153/C153*100</f>
        <v>#DIV/0!</v>
      </c>
      <c r="H153" s="115">
        <f t="shared" ref="H153:AC153" si="156">H154+H155+H157</f>
        <v>0</v>
      </c>
      <c r="I153" s="115">
        <f t="shared" si="156"/>
        <v>0</v>
      </c>
      <c r="J153" s="115">
        <f t="shared" si="156"/>
        <v>0</v>
      </c>
      <c r="K153" s="115">
        <f t="shared" si="156"/>
        <v>0</v>
      </c>
      <c r="L153" s="115">
        <f t="shared" si="156"/>
        <v>0</v>
      </c>
      <c r="M153" s="115">
        <f t="shared" si="156"/>
        <v>0</v>
      </c>
      <c r="N153" s="115">
        <f t="shared" si="156"/>
        <v>0</v>
      </c>
      <c r="O153" s="115">
        <f t="shared" si="156"/>
        <v>0</v>
      </c>
      <c r="P153" s="115">
        <f t="shared" si="156"/>
        <v>0</v>
      </c>
      <c r="Q153" s="115">
        <f t="shared" si="156"/>
        <v>0</v>
      </c>
      <c r="R153" s="115">
        <f t="shared" si="156"/>
        <v>0</v>
      </c>
      <c r="S153" s="115">
        <f t="shared" si="156"/>
        <v>0</v>
      </c>
      <c r="T153" s="115">
        <f t="shared" si="156"/>
        <v>0</v>
      </c>
      <c r="U153" s="115">
        <f t="shared" si="156"/>
        <v>0</v>
      </c>
      <c r="V153" s="115">
        <f t="shared" si="156"/>
        <v>0</v>
      </c>
      <c r="W153" s="115">
        <f t="shared" si="156"/>
        <v>0</v>
      </c>
      <c r="X153" s="115">
        <f t="shared" si="156"/>
        <v>0</v>
      </c>
      <c r="Y153" s="115">
        <f t="shared" si="156"/>
        <v>0</v>
      </c>
      <c r="Z153" s="115">
        <f t="shared" si="156"/>
        <v>0</v>
      </c>
      <c r="AA153" s="115">
        <f t="shared" si="156"/>
        <v>0</v>
      </c>
      <c r="AB153" s="115">
        <f t="shared" si="156"/>
        <v>0</v>
      </c>
      <c r="AC153" s="115">
        <f t="shared" si="156"/>
        <v>0</v>
      </c>
      <c r="AD153" s="115">
        <f>AD154+AD155+AD157</f>
        <v>15968.8</v>
      </c>
      <c r="AE153" s="115">
        <f>AE154+AE155+AE157</f>
        <v>0</v>
      </c>
      <c r="AF153" s="121"/>
      <c r="AG153" s="29"/>
      <c r="AH153" s="29"/>
      <c r="AI153" s="29"/>
    </row>
    <row r="154" spans="1:35" s="35" customFormat="1" ht="24" customHeight="1" x14ac:dyDescent="0.35">
      <c r="A154" s="111" t="s">
        <v>28</v>
      </c>
      <c r="B154" s="118">
        <f>B71+B77</f>
        <v>15968.8</v>
      </c>
      <c r="C154" s="118">
        <f>C71+C77</f>
        <v>0</v>
      </c>
      <c r="D154" s="118">
        <f>D71+D77</f>
        <v>0</v>
      </c>
      <c r="E154" s="118">
        <f>E71+E77</f>
        <v>0</v>
      </c>
      <c r="F154" s="114"/>
      <c r="G154" s="114"/>
      <c r="H154" s="118">
        <f t="shared" ref="H154:AE154" si="157">H71+H77</f>
        <v>0</v>
      </c>
      <c r="I154" s="118">
        <f t="shared" si="157"/>
        <v>0</v>
      </c>
      <c r="J154" s="118">
        <f t="shared" si="157"/>
        <v>0</v>
      </c>
      <c r="K154" s="118">
        <f t="shared" si="157"/>
        <v>0</v>
      </c>
      <c r="L154" s="118">
        <f t="shared" si="157"/>
        <v>0</v>
      </c>
      <c r="M154" s="118">
        <f t="shared" si="157"/>
        <v>0</v>
      </c>
      <c r="N154" s="118">
        <f t="shared" si="157"/>
        <v>0</v>
      </c>
      <c r="O154" s="118">
        <f t="shared" si="157"/>
        <v>0</v>
      </c>
      <c r="P154" s="118">
        <f t="shared" si="157"/>
        <v>0</v>
      </c>
      <c r="Q154" s="118">
        <f t="shared" si="157"/>
        <v>0</v>
      </c>
      <c r="R154" s="118">
        <f t="shared" si="157"/>
        <v>0</v>
      </c>
      <c r="S154" s="118">
        <f t="shared" si="157"/>
        <v>0</v>
      </c>
      <c r="T154" s="118">
        <f t="shared" si="157"/>
        <v>0</v>
      </c>
      <c r="U154" s="118">
        <f t="shared" si="157"/>
        <v>0</v>
      </c>
      <c r="V154" s="118">
        <f t="shared" si="157"/>
        <v>0</v>
      </c>
      <c r="W154" s="118">
        <f t="shared" si="157"/>
        <v>0</v>
      </c>
      <c r="X154" s="118">
        <f t="shared" si="157"/>
        <v>0</v>
      </c>
      <c r="Y154" s="118">
        <f t="shared" si="157"/>
        <v>0</v>
      </c>
      <c r="Z154" s="118">
        <f t="shared" si="157"/>
        <v>0</v>
      </c>
      <c r="AA154" s="118">
        <f t="shared" si="157"/>
        <v>0</v>
      </c>
      <c r="AB154" s="118">
        <f t="shared" si="157"/>
        <v>0</v>
      </c>
      <c r="AC154" s="118">
        <f t="shared" si="157"/>
        <v>0</v>
      </c>
      <c r="AD154" s="118">
        <f t="shared" si="157"/>
        <v>15968.8</v>
      </c>
      <c r="AE154" s="118">
        <f t="shared" si="157"/>
        <v>0</v>
      </c>
      <c r="AF154" s="121"/>
      <c r="AG154" s="29"/>
      <c r="AH154" s="29"/>
      <c r="AI154" s="29"/>
    </row>
    <row r="155" spans="1:35" s="35" customFormat="1" ht="21" customHeight="1" x14ac:dyDescent="0.35">
      <c r="A155" s="111" t="s">
        <v>29</v>
      </c>
      <c r="B155" s="118">
        <f>B72</f>
        <v>0</v>
      </c>
      <c r="C155" s="122"/>
      <c r="D155" s="118"/>
      <c r="E155" s="122">
        <f>I155+K155+M155+O155+Q155+S155+U155+W155+Y155+AA155+AC155+AE155</f>
        <v>0</v>
      </c>
      <c r="F155" s="114" t="e">
        <f>E155/B155*100</f>
        <v>#DIV/0!</v>
      </c>
      <c r="G155" s="114" t="e">
        <f>E155/C155*100</f>
        <v>#DIV/0!</v>
      </c>
      <c r="H155" s="118">
        <f t="shared" ref="H155:AE155" si="158">H72</f>
        <v>0</v>
      </c>
      <c r="I155" s="118">
        <f t="shared" si="158"/>
        <v>0</v>
      </c>
      <c r="J155" s="118">
        <f t="shared" si="158"/>
        <v>0</v>
      </c>
      <c r="K155" s="118">
        <f t="shared" si="158"/>
        <v>0</v>
      </c>
      <c r="L155" s="118">
        <f t="shared" si="158"/>
        <v>0</v>
      </c>
      <c r="M155" s="118">
        <f t="shared" si="158"/>
        <v>0</v>
      </c>
      <c r="N155" s="118">
        <f t="shared" si="158"/>
        <v>0</v>
      </c>
      <c r="O155" s="118">
        <f t="shared" si="158"/>
        <v>0</v>
      </c>
      <c r="P155" s="118">
        <f t="shared" si="158"/>
        <v>0</v>
      </c>
      <c r="Q155" s="118">
        <f t="shared" si="158"/>
        <v>0</v>
      </c>
      <c r="R155" s="118">
        <f t="shared" si="158"/>
        <v>0</v>
      </c>
      <c r="S155" s="118">
        <f t="shared" si="158"/>
        <v>0</v>
      </c>
      <c r="T155" s="118">
        <f t="shared" si="158"/>
        <v>0</v>
      </c>
      <c r="U155" s="118">
        <f t="shared" si="158"/>
        <v>0</v>
      </c>
      <c r="V155" s="118">
        <f t="shared" si="158"/>
        <v>0</v>
      </c>
      <c r="W155" s="118">
        <f t="shared" si="158"/>
        <v>0</v>
      </c>
      <c r="X155" s="118">
        <f t="shared" si="158"/>
        <v>0</v>
      </c>
      <c r="Y155" s="118">
        <f t="shared" si="158"/>
        <v>0</v>
      </c>
      <c r="Z155" s="118">
        <f t="shared" si="158"/>
        <v>0</v>
      </c>
      <c r="AA155" s="118">
        <f t="shared" si="158"/>
        <v>0</v>
      </c>
      <c r="AB155" s="118">
        <f t="shared" si="158"/>
        <v>0</v>
      </c>
      <c r="AC155" s="118">
        <f t="shared" si="158"/>
        <v>0</v>
      </c>
      <c r="AD155" s="118">
        <f t="shared" si="158"/>
        <v>0</v>
      </c>
      <c r="AE155" s="118">
        <f t="shared" si="158"/>
        <v>0</v>
      </c>
      <c r="AF155" s="121"/>
      <c r="AG155" s="29"/>
      <c r="AH155" s="29"/>
      <c r="AI155" s="29"/>
    </row>
    <row r="156" spans="1:35" s="35" customFormat="1" ht="22.95" customHeight="1" x14ac:dyDescent="0.35">
      <c r="A156" s="111" t="s">
        <v>30</v>
      </c>
      <c r="B156" s="123"/>
      <c r="C156" s="123"/>
      <c r="D156" s="123"/>
      <c r="E156" s="123"/>
      <c r="F156" s="123"/>
      <c r="G156" s="123"/>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24"/>
      <c r="AG156" s="29"/>
      <c r="AH156" s="29"/>
      <c r="AI156" s="29"/>
    </row>
    <row r="157" spans="1:35" s="35" customFormat="1" ht="22.5" customHeight="1" x14ac:dyDescent="0.35">
      <c r="A157" s="111" t="s">
        <v>31</v>
      </c>
      <c r="B157" s="118"/>
      <c r="C157" s="122"/>
      <c r="D157" s="118"/>
      <c r="E157" s="122"/>
      <c r="F157" s="114"/>
      <c r="G157" s="114"/>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24"/>
      <c r="AG157" s="29"/>
      <c r="AH157" s="29"/>
      <c r="AI157" s="29"/>
    </row>
    <row r="158" spans="1:35" s="35" customFormat="1" ht="46.5" customHeight="1" x14ac:dyDescent="0.3">
      <c r="A158" s="24" t="s">
        <v>66</v>
      </c>
      <c r="B158" s="25">
        <f>H158+J158+L158+N158+P158+R158+T158+V158+X158+Z158+AB158+AD158</f>
        <v>0</v>
      </c>
      <c r="C158" s="25">
        <f>C160</f>
        <v>0</v>
      </c>
      <c r="D158" s="25">
        <f>D160</f>
        <v>0</v>
      </c>
      <c r="E158" s="25">
        <f>E160</f>
        <v>0</v>
      </c>
      <c r="F158" s="25"/>
      <c r="G158" s="25"/>
      <c r="H158" s="25">
        <f>H160</f>
        <v>0</v>
      </c>
      <c r="I158" s="25">
        <f>I160</f>
        <v>0</v>
      </c>
      <c r="J158" s="25">
        <f t="shared" ref="J158:AD158" si="159">J160</f>
        <v>0</v>
      </c>
      <c r="K158" s="25">
        <f>K160</f>
        <v>0</v>
      </c>
      <c r="L158" s="25">
        <f t="shared" si="159"/>
        <v>0</v>
      </c>
      <c r="M158" s="25">
        <f>M160</f>
        <v>0</v>
      </c>
      <c r="N158" s="25">
        <f t="shared" si="159"/>
        <v>0</v>
      </c>
      <c r="O158" s="25">
        <f>O160</f>
        <v>0</v>
      </c>
      <c r="P158" s="25">
        <f t="shared" si="159"/>
        <v>0</v>
      </c>
      <c r="Q158" s="25">
        <f>Q160</f>
        <v>0</v>
      </c>
      <c r="R158" s="25">
        <f t="shared" si="159"/>
        <v>0</v>
      </c>
      <c r="S158" s="25">
        <f>S160</f>
        <v>0</v>
      </c>
      <c r="T158" s="25">
        <f t="shared" si="159"/>
        <v>0</v>
      </c>
      <c r="U158" s="25">
        <f>U160</f>
        <v>0</v>
      </c>
      <c r="V158" s="25">
        <f t="shared" si="159"/>
        <v>0</v>
      </c>
      <c r="W158" s="25">
        <f>W160</f>
        <v>0</v>
      </c>
      <c r="X158" s="25">
        <f t="shared" si="159"/>
        <v>0</v>
      </c>
      <c r="Y158" s="25">
        <f>Y160</f>
        <v>0</v>
      </c>
      <c r="Z158" s="25">
        <f t="shared" si="159"/>
        <v>0</v>
      </c>
      <c r="AA158" s="25">
        <f>AA160</f>
        <v>0</v>
      </c>
      <c r="AB158" s="25">
        <f t="shared" si="159"/>
        <v>0</v>
      </c>
      <c r="AC158" s="25">
        <f>AC160</f>
        <v>0</v>
      </c>
      <c r="AD158" s="26">
        <f t="shared" si="159"/>
        <v>0</v>
      </c>
      <c r="AE158" s="27">
        <f>AE160</f>
        <v>0</v>
      </c>
      <c r="AF158" s="125"/>
      <c r="AG158" s="29"/>
      <c r="AH158" s="29"/>
      <c r="AI158" s="29"/>
    </row>
    <row r="159" spans="1:35" s="35" customFormat="1" ht="54" customHeight="1" x14ac:dyDescent="0.3">
      <c r="A159" s="31" t="s">
        <v>67</v>
      </c>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3"/>
      <c r="AF159" s="125"/>
      <c r="AG159" s="29"/>
      <c r="AH159" s="29"/>
      <c r="AI159" s="29"/>
    </row>
    <row r="160" spans="1:35" s="35" customFormat="1" ht="18" x14ac:dyDescent="0.3">
      <c r="A160" s="36" t="s">
        <v>27</v>
      </c>
      <c r="B160" s="27">
        <f>H160+J160+L160+N160+P160+R160+T160+V160+X160+Z160+AB160+AD160</f>
        <v>0</v>
      </c>
      <c r="C160" s="27">
        <f>SUM(C161:C164)</f>
        <v>0</v>
      </c>
      <c r="D160" s="27">
        <f t="shared" ref="D160:E160" si="160">SUM(D161:D164)</f>
        <v>0</v>
      </c>
      <c r="E160" s="27">
        <f t="shared" si="160"/>
        <v>0</v>
      </c>
      <c r="F160" s="38" t="e">
        <f>E160/B160*100</f>
        <v>#DIV/0!</v>
      </c>
      <c r="G160" s="38" t="e">
        <f>E160/C160*100</f>
        <v>#DIV/0!</v>
      </c>
      <c r="H160" s="27">
        <f>SUM(H161:H164)</f>
        <v>0</v>
      </c>
      <c r="I160" s="27">
        <f t="shared" ref="I160:AE160" si="161">SUM(I161:I164)</f>
        <v>0</v>
      </c>
      <c r="J160" s="27">
        <f t="shared" si="161"/>
        <v>0</v>
      </c>
      <c r="K160" s="27">
        <f t="shared" si="161"/>
        <v>0</v>
      </c>
      <c r="L160" s="27">
        <f t="shared" si="161"/>
        <v>0</v>
      </c>
      <c r="M160" s="27">
        <f t="shared" si="161"/>
        <v>0</v>
      </c>
      <c r="N160" s="27">
        <f t="shared" si="161"/>
        <v>0</v>
      </c>
      <c r="O160" s="27">
        <f t="shared" si="161"/>
        <v>0</v>
      </c>
      <c r="P160" s="27">
        <f t="shared" si="161"/>
        <v>0</v>
      </c>
      <c r="Q160" s="27">
        <f t="shared" si="161"/>
        <v>0</v>
      </c>
      <c r="R160" s="27">
        <f t="shared" si="161"/>
        <v>0</v>
      </c>
      <c r="S160" s="27">
        <f t="shared" si="161"/>
        <v>0</v>
      </c>
      <c r="T160" s="27">
        <f t="shared" si="161"/>
        <v>0</v>
      </c>
      <c r="U160" s="27">
        <f t="shared" si="161"/>
        <v>0</v>
      </c>
      <c r="V160" s="27">
        <f t="shared" si="161"/>
        <v>0</v>
      </c>
      <c r="W160" s="27">
        <f t="shared" si="161"/>
        <v>0</v>
      </c>
      <c r="X160" s="27">
        <f t="shared" si="161"/>
        <v>0</v>
      </c>
      <c r="Y160" s="27">
        <f t="shared" si="161"/>
        <v>0</v>
      </c>
      <c r="Z160" s="27">
        <f t="shared" si="161"/>
        <v>0</v>
      </c>
      <c r="AA160" s="27">
        <f t="shared" si="161"/>
        <v>0</v>
      </c>
      <c r="AB160" s="27">
        <f t="shared" si="161"/>
        <v>0</v>
      </c>
      <c r="AC160" s="27">
        <f t="shared" si="161"/>
        <v>0</v>
      </c>
      <c r="AD160" s="27">
        <f t="shared" si="161"/>
        <v>0</v>
      </c>
      <c r="AE160" s="27">
        <f t="shared" si="161"/>
        <v>0</v>
      </c>
      <c r="AF160" s="125"/>
      <c r="AG160" s="29"/>
      <c r="AH160" s="29"/>
      <c r="AI160" s="29"/>
    </row>
    <row r="161" spans="1:35" s="35" customFormat="1" ht="18" x14ac:dyDescent="0.35">
      <c r="A161" s="39" t="s">
        <v>28</v>
      </c>
      <c r="B161" s="40">
        <f t="shared" ref="B161:B164" si="162">H161+J161+L161+N161+P161+R161+T161+V161+X161+Z161+AB161+AD161</f>
        <v>0</v>
      </c>
      <c r="C161" s="40">
        <f>H161</f>
        <v>0</v>
      </c>
      <c r="D161" s="40">
        <f>D167</f>
        <v>0</v>
      </c>
      <c r="E161" s="40">
        <f>I161+K161+M161+O161+Q161+S161+U161+W161+Y161+AA161+AC161+AE161</f>
        <v>0</v>
      </c>
      <c r="F161" s="41" t="e">
        <f t="shared" ref="F161:F164" si="163">E161/B161*100</f>
        <v>#DIV/0!</v>
      </c>
      <c r="G161" s="41" t="e">
        <f t="shared" ref="G161:G164" si="164">E161/C161*100</f>
        <v>#DIV/0!</v>
      </c>
      <c r="H161" s="40">
        <f>H167</f>
        <v>0</v>
      </c>
      <c r="I161" s="40">
        <f t="shared" ref="I161:AE164" si="165">I167</f>
        <v>0</v>
      </c>
      <c r="J161" s="40">
        <f t="shared" si="165"/>
        <v>0</v>
      </c>
      <c r="K161" s="40">
        <f t="shared" si="165"/>
        <v>0</v>
      </c>
      <c r="L161" s="40">
        <f t="shared" si="165"/>
        <v>0</v>
      </c>
      <c r="M161" s="40">
        <f t="shared" si="165"/>
        <v>0</v>
      </c>
      <c r="N161" s="40">
        <f t="shared" si="165"/>
        <v>0</v>
      </c>
      <c r="O161" s="40">
        <f t="shared" si="165"/>
        <v>0</v>
      </c>
      <c r="P161" s="40">
        <f t="shared" si="165"/>
        <v>0</v>
      </c>
      <c r="Q161" s="40">
        <f t="shared" si="165"/>
        <v>0</v>
      </c>
      <c r="R161" s="40">
        <f t="shared" si="165"/>
        <v>0</v>
      </c>
      <c r="S161" s="40">
        <f t="shared" si="165"/>
        <v>0</v>
      </c>
      <c r="T161" s="40">
        <f t="shared" si="165"/>
        <v>0</v>
      </c>
      <c r="U161" s="40">
        <f t="shared" si="165"/>
        <v>0</v>
      </c>
      <c r="V161" s="40">
        <f t="shared" si="165"/>
        <v>0</v>
      </c>
      <c r="W161" s="40">
        <f t="shared" si="165"/>
        <v>0</v>
      </c>
      <c r="X161" s="40">
        <f t="shared" si="165"/>
        <v>0</v>
      </c>
      <c r="Y161" s="40">
        <f t="shared" si="165"/>
        <v>0</v>
      </c>
      <c r="Z161" s="40">
        <f t="shared" si="165"/>
        <v>0</v>
      </c>
      <c r="AA161" s="40">
        <f t="shared" si="165"/>
        <v>0</v>
      </c>
      <c r="AB161" s="40">
        <f t="shared" si="165"/>
        <v>0</v>
      </c>
      <c r="AC161" s="40">
        <f t="shared" si="165"/>
        <v>0</v>
      </c>
      <c r="AD161" s="40">
        <f t="shared" si="165"/>
        <v>0</v>
      </c>
      <c r="AE161" s="40">
        <f t="shared" si="165"/>
        <v>0</v>
      </c>
      <c r="AF161" s="125"/>
      <c r="AG161" s="29"/>
      <c r="AH161" s="29"/>
      <c r="AI161" s="29"/>
    </row>
    <row r="162" spans="1:35" s="35" customFormat="1" ht="18" x14ac:dyDescent="0.35">
      <c r="A162" s="39" t="s">
        <v>29</v>
      </c>
      <c r="B162" s="40">
        <f t="shared" si="162"/>
        <v>0</v>
      </c>
      <c r="C162" s="40">
        <f t="shared" ref="C162:C164" si="166">H162</f>
        <v>0</v>
      </c>
      <c r="D162" s="40">
        <f t="shared" ref="D162:D164" si="167">D168</f>
        <v>0</v>
      </c>
      <c r="E162" s="40">
        <f t="shared" ref="E162:E164" si="168">I162+K162+M162+O162+Q162+S162+U162+W162+Y162+AA162+AC162+AE162</f>
        <v>0</v>
      </c>
      <c r="F162" s="41" t="e">
        <f t="shared" si="163"/>
        <v>#DIV/0!</v>
      </c>
      <c r="G162" s="41" t="e">
        <f t="shared" si="164"/>
        <v>#DIV/0!</v>
      </c>
      <c r="H162" s="40">
        <f t="shared" ref="H162:W164" si="169">H168</f>
        <v>0</v>
      </c>
      <c r="I162" s="40">
        <f t="shared" si="169"/>
        <v>0</v>
      </c>
      <c r="J162" s="40">
        <f t="shared" si="169"/>
        <v>0</v>
      </c>
      <c r="K162" s="40">
        <f t="shared" si="169"/>
        <v>0</v>
      </c>
      <c r="L162" s="40">
        <f t="shared" si="169"/>
        <v>0</v>
      </c>
      <c r="M162" s="40">
        <f t="shared" si="169"/>
        <v>0</v>
      </c>
      <c r="N162" s="40">
        <f t="shared" si="169"/>
        <v>0</v>
      </c>
      <c r="O162" s="40">
        <f t="shared" si="169"/>
        <v>0</v>
      </c>
      <c r="P162" s="40">
        <f t="shared" si="169"/>
        <v>0</v>
      </c>
      <c r="Q162" s="40">
        <f t="shared" si="169"/>
        <v>0</v>
      </c>
      <c r="R162" s="40">
        <f t="shared" si="169"/>
        <v>0</v>
      </c>
      <c r="S162" s="40">
        <f t="shared" si="169"/>
        <v>0</v>
      </c>
      <c r="T162" s="40">
        <f t="shared" si="169"/>
        <v>0</v>
      </c>
      <c r="U162" s="40">
        <f t="shared" si="169"/>
        <v>0</v>
      </c>
      <c r="V162" s="40">
        <f t="shared" si="169"/>
        <v>0</v>
      </c>
      <c r="W162" s="40">
        <f t="shared" si="169"/>
        <v>0</v>
      </c>
      <c r="X162" s="40">
        <f t="shared" si="165"/>
        <v>0</v>
      </c>
      <c r="Y162" s="40">
        <f t="shared" si="165"/>
        <v>0</v>
      </c>
      <c r="Z162" s="40">
        <f t="shared" si="165"/>
        <v>0</v>
      </c>
      <c r="AA162" s="40">
        <f t="shared" si="165"/>
        <v>0</v>
      </c>
      <c r="AB162" s="40">
        <f t="shared" si="165"/>
        <v>0</v>
      </c>
      <c r="AC162" s="40">
        <f t="shared" si="165"/>
        <v>0</v>
      </c>
      <c r="AD162" s="40">
        <f t="shared" si="165"/>
        <v>0</v>
      </c>
      <c r="AE162" s="40">
        <f t="shared" si="165"/>
        <v>0</v>
      </c>
      <c r="AF162" s="125"/>
      <c r="AG162" s="29"/>
      <c r="AH162" s="29"/>
      <c r="AI162" s="29"/>
    </row>
    <row r="163" spans="1:35" s="35" customFormat="1" ht="18" x14ac:dyDescent="0.35">
      <c r="A163" s="39" t="s">
        <v>30</v>
      </c>
      <c r="B163" s="40">
        <f t="shared" si="162"/>
        <v>0</v>
      </c>
      <c r="C163" s="40">
        <f t="shared" si="166"/>
        <v>0</v>
      </c>
      <c r="D163" s="40">
        <f t="shared" si="167"/>
        <v>0</v>
      </c>
      <c r="E163" s="40">
        <f t="shared" si="168"/>
        <v>0</v>
      </c>
      <c r="F163" s="41" t="e">
        <f t="shared" si="163"/>
        <v>#DIV/0!</v>
      </c>
      <c r="G163" s="41" t="e">
        <f t="shared" si="164"/>
        <v>#DIV/0!</v>
      </c>
      <c r="H163" s="40">
        <f t="shared" si="169"/>
        <v>0</v>
      </c>
      <c r="I163" s="40">
        <f t="shared" si="165"/>
        <v>0</v>
      </c>
      <c r="J163" s="40">
        <f t="shared" si="165"/>
        <v>0</v>
      </c>
      <c r="K163" s="40">
        <f t="shared" si="165"/>
        <v>0</v>
      </c>
      <c r="L163" s="40">
        <f t="shared" si="165"/>
        <v>0</v>
      </c>
      <c r="M163" s="40">
        <f t="shared" si="165"/>
        <v>0</v>
      </c>
      <c r="N163" s="40">
        <f t="shared" si="165"/>
        <v>0</v>
      </c>
      <c r="O163" s="40">
        <f t="shared" si="165"/>
        <v>0</v>
      </c>
      <c r="P163" s="40">
        <f t="shared" si="165"/>
        <v>0</v>
      </c>
      <c r="Q163" s="40">
        <f t="shared" si="165"/>
        <v>0</v>
      </c>
      <c r="R163" s="40">
        <f t="shared" si="165"/>
        <v>0</v>
      </c>
      <c r="S163" s="40">
        <f t="shared" si="165"/>
        <v>0</v>
      </c>
      <c r="T163" s="40">
        <f t="shared" si="165"/>
        <v>0</v>
      </c>
      <c r="U163" s="40">
        <f t="shared" si="165"/>
        <v>0</v>
      </c>
      <c r="V163" s="40">
        <f t="shared" si="165"/>
        <v>0</v>
      </c>
      <c r="W163" s="40">
        <f t="shared" si="165"/>
        <v>0</v>
      </c>
      <c r="X163" s="40">
        <f t="shared" si="165"/>
        <v>0</v>
      </c>
      <c r="Y163" s="40">
        <f t="shared" si="165"/>
        <v>0</v>
      </c>
      <c r="Z163" s="40">
        <f t="shared" si="165"/>
        <v>0</v>
      </c>
      <c r="AA163" s="40">
        <f t="shared" si="165"/>
        <v>0</v>
      </c>
      <c r="AB163" s="40">
        <f t="shared" si="165"/>
        <v>0</v>
      </c>
      <c r="AC163" s="40">
        <f t="shared" si="165"/>
        <v>0</v>
      </c>
      <c r="AD163" s="40">
        <f t="shared" si="165"/>
        <v>0</v>
      </c>
      <c r="AE163" s="40">
        <f t="shared" si="165"/>
        <v>0</v>
      </c>
      <c r="AF163" s="125"/>
      <c r="AG163" s="29"/>
      <c r="AH163" s="29"/>
      <c r="AI163" s="29"/>
    </row>
    <row r="164" spans="1:35" s="35" customFormat="1" ht="18" x14ac:dyDescent="0.35">
      <c r="A164" s="39" t="s">
        <v>31</v>
      </c>
      <c r="B164" s="40">
        <f t="shared" si="162"/>
        <v>0</v>
      </c>
      <c r="C164" s="40">
        <f t="shared" si="166"/>
        <v>0</v>
      </c>
      <c r="D164" s="40">
        <f t="shared" si="167"/>
        <v>0</v>
      </c>
      <c r="E164" s="40">
        <f t="shared" si="168"/>
        <v>0</v>
      </c>
      <c r="F164" s="41" t="e">
        <f t="shared" si="163"/>
        <v>#DIV/0!</v>
      </c>
      <c r="G164" s="41" t="e">
        <f t="shared" si="164"/>
        <v>#DIV/0!</v>
      </c>
      <c r="H164" s="40">
        <f t="shared" si="169"/>
        <v>0</v>
      </c>
      <c r="I164" s="40">
        <f t="shared" si="165"/>
        <v>0</v>
      </c>
      <c r="J164" s="40">
        <f t="shared" si="165"/>
        <v>0</v>
      </c>
      <c r="K164" s="40">
        <f t="shared" si="165"/>
        <v>0</v>
      </c>
      <c r="L164" s="40">
        <f t="shared" si="165"/>
        <v>0</v>
      </c>
      <c r="M164" s="40">
        <f t="shared" si="165"/>
        <v>0</v>
      </c>
      <c r="N164" s="40">
        <f t="shared" si="165"/>
        <v>0</v>
      </c>
      <c r="O164" s="40">
        <f t="shared" si="165"/>
        <v>0</v>
      </c>
      <c r="P164" s="40">
        <f t="shared" si="165"/>
        <v>0</v>
      </c>
      <c r="Q164" s="40">
        <f t="shared" si="165"/>
        <v>0</v>
      </c>
      <c r="R164" s="40">
        <f t="shared" si="165"/>
        <v>0</v>
      </c>
      <c r="S164" s="40">
        <f t="shared" si="165"/>
        <v>0</v>
      </c>
      <c r="T164" s="40">
        <f t="shared" si="165"/>
        <v>0</v>
      </c>
      <c r="U164" s="40">
        <f t="shared" si="165"/>
        <v>0</v>
      </c>
      <c r="V164" s="40">
        <f t="shared" si="165"/>
        <v>0</v>
      </c>
      <c r="W164" s="40">
        <f t="shared" si="165"/>
        <v>0</v>
      </c>
      <c r="X164" s="40">
        <f t="shared" si="165"/>
        <v>0</v>
      </c>
      <c r="Y164" s="40">
        <f t="shared" si="165"/>
        <v>0</v>
      </c>
      <c r="Z164" s="40">
        <f t="shared" si="165"/>
        <v>0</v>
      </c>
      <c r="AA164" s="40">
        <f t="shared" si="165"/>
        <v>0</v>
      </c>
      <c r="AB164" s="40">
        <f t="shared" si="165"/>
        <v>0</v>
      </c>
      <c r="AC164" s="40">
        <f t="shared" si="165"/>
        <v>0</v>
      </c>
      <c r="AD164" s="40">
        <f t="shared" si="165"/>
        <v>0</v>
      </c>
      <c r="AE164" s="40">
        <f t="shared" si="165"/>
        <v>0</v>
      </c>
      <c r="AF164" s="125"/>
      <c r="AG164" s="29"/>
      <c r="AH164" s="29"/>
      <c r="AI164" s="29"/>
    </row>
    <row r="165" spans="1:35" s="35" customFormat="1" ht="32.25" customHeight="1" x14ac:dyDescent="0.3">
      <c r="A165" s="43" t="s">
        <v>68</v>
      </c>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5"/>
      <c r="AF165" s="125"/>
      <c r="AG165" s="29"/>
      <c r="AH165" s="29"/>
      <c r="AI165" s="29"/>
    </row>
    <row r="166" spans="1:35" s="35" customFormat="1" ht="18" x14ac:dyDescent="0.3">
      <c r="A166" s="36" t="s">
        <v>27</v>
      </c>
      <c r="B166" s="47">
        <f>H166+J166+L166+N166+P166+R166+T166+V166+X166+Z166+AB166+AD166</f>
        <v>0</v>
      </c>
      <c r="C166" s="37">
        <f>SUM(C167:C170)</f>
        <v>0</v>
      </c>
      <c r="D166" s="37">
        <f t="shared" ref="D166:E166" si="170">SUM(D167:D170)</f>
        <v>0</v>
      </c>
      <c r="E166" s="37">
        <f t="shared" si="170"/>
        <v>0</v>
      </c>
      <c r="F166" s="38" t="e">
        <f>E166/B166*100</f>
        <v>#DIV/0!</v>
      </c>
      <c r="G166" s="38" t="e">
        <f>E166/C166*100</f>
        <v>#DIV/0!</v>
      </c>
      <c r="H166" s="27">
        <f t="shared" ref="H166:AE166" si="171">H167+H168+H169+H170</f>
        <v>0</v>
      </c>
      <c r="I166" s="27">
        <f t="shared" si="171"/>
        <v>0</v>
      </c>
      <c r="J166" s="27">
        <f t="shared" si="171"/>
        <v>0</v>
      </c>
      <c r="K166" s="27">
        <f t="shared" si="171"/>
        <v>0</v>
      </c>
      <c r="L166" s="27">
        <f t="shared" si="171"/>
        <v>0</v>
      </c>
      <c r="M166" s="27">
        <f t="shared" si="171"/>
        <v>0</v>
      </c>
      <c r="N166" s="27">
        <f t="shared" si="171"/>
        <v>0</v>
      </c>
      <c r="O166" s="27">
        <f t="shared" si="171"/>
        <v>0</v>
      </c>
      <c r="P166" s="27">
        <f t="shared" si="171"/>
        <v>0</v>
      </c>
      <c r="Q166" s="27">
        <f t="shared" si="171"/>
        <v>0</v>
      </c>
      <c r="R166" s="27">
        <f t="shared" si="171"/>
        <v>0</v>
      </c>
      <c r="S166" s="27">
        <f t="shared" si="171"/>
        <v>0</v>
      </c>
      <c r="T166" s="27">
        <f t="shared" si="171"/>
        <v>0</v>
      </c>
      <c r="U166" s="27">
        <f t="shared" si="171"/>
        <v>0</v>
      </c>
      <c r="V166" s="27">
        <f t="shared" si="171"/>
        <v>0</v>
      </c>
      <c r="W166" s="27">
        <f t="shared" si="171"/>
        <v>0</v>
      </c>
      <c r="X166" s="27">
        <f t="shared" si="171"/>
        <v>0</v>
      </c>
      <c r="Y166" s="27">
        <f t="shared" si="171"/>
        <v>0</v>
      </c>
      <c r="Z166" s="27">
        <f t="shared" si="171"/>
        <v>0</v>
      </c>
      <c r="AA166" s="27">
        <f t="shared" si="171"/>
        <v>0</v>
      </c>
      <c r="AB166" s="27">
        <f t="shared" si="171"/>
        <v>0</v>
      </c>
      <c r="AC166" s="27">
        <f t="shared" si="171"/>
        <v>0</v>
      </c>
      <c r="AD166" s="27">
        <f t="shared" si="171"/>
        <v>0</v>
      </c>
      <c r="AE166" s="27">
        <f t="shared" si="171"/>
        <v>0</v>
      </c>
      <c r="AF166" s="125"/>
      <c r="AG166" s="29"/>
      <c r="AH166" s="29"/>
      <c r="AI166" s="29"/>
    </row>
    <row r="167" spans="1:35" s="35" customFormat="1" ht="33.75" customHeight="1" x14ac:dyDescent="0.35">
      <c r="A167" s="39" t="s">
        <v>28</v>
      </c>
      <c r="B167" s="48">
        <f>H167+J167+L167+N167+P167+R167+T167+V167+X167+Z167+AB167+AD167</f>
        <v>0</v>
      </c>
      <c r="C167" s="48">
        <f>H167</f>
        <v>0</v>
      </c>
      <c r="D167" s="49"/>
      <c r="E167" s="49">
        <f>I167+K167+M167+O167+Q167+S167+U167+W167+Y167+AA167+AC167+AE167</f>
        <v>0</v>
      </c>
      <c r="F167" s="41" t="e">
        <f t="shared" ref="F167:F170" si="172">E167/B167*100</f>
        <v>#DIV/0!</v>
      </c>
      <c r="G167" s="41" t="e">
        <f t="shared" ref="G167:G170" si="173">E167/C167*100</f>
        <v>#DIV/0!</v>
      </c>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125"/>
      <c r="AG167" s="29"/>
      <c r="AH167" s="29"/>
      <c r="AI167" s="29"/>
    </row>
    <row r="168" spans="1:35" s="35" customFormat="1" ht="18" x14ac:dyDescent="0.35">
      <c r="A168" s="39" t="s">
        <v>29</v>
      </c>
      <c r="B168" s="48">
        <f t="shared" ref="B168:B170" si="174">H168+J168+L168+N168+P168+R168+T168+V168+X168+Z168+AB168+AD168</f>
        <v>0</v>
      </c>
      <c r="C168" s="48">
        <f t="shared" ref="C168:C170" si="175">H168</f>
        <v>0</v>
      </c>
      <c r="D168" s="48"/>
      <c r="E168" s="49">
        <f t="shared" ref="E168:E170" si="176">I168+K168+M168+O168+Q168+S168+U168+W168+Y168+AA168+AC168+AE168</f>
        <v>0</v>
      </c>
      <c r="F168" s="41" t="e">
        <f t="shared" si="172"/>
        <v>#DIV/0!</v>
      </c>
      <c r="G168" s="41" t="e">
        <f t="shared" si="173"/>
        <v>#DIV/0!</v>
      </c>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125"/>
      <c r="AG168" s="29"/>
      <c r="AH168" s="29"/>
      <c r="AI168" s="29"/>
    </row>
    <row r="169" spans="1:35" s="35" customFormat="1" ht="18" x14ac:dyDescent="0.35">
      <c r="A169" s="39" t="s">
        <v>30</v>
      </c>
      <c r="B169" s="48">
        <f t="shared" si="174"/>
        <v>0</v>
      </c>
      <c r="C169" s="48">
        <f t="shared" si="175"/>
        <v>0</v>
      </c>
      <c r="D169" s="49"/>
      <c r="E169" s="49">
        <f t="shared" si="176"/>
        <v>0</v>
      </c>
      <c r="F169" s="41" t="e">
        <f t="shared" si="172"/>
        <v>#DIV/0!</v>
      </c>
      <c r="G169" s="41" t="e">
        <f t="shared" si="173"/>
        <v>#DIV/0!</v>
      </c>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125"/>
      <c r="AG169" s="29"/>
      <c r="AH169" s="29"/>
      <c r="AI169" s="29"/>
    </row>
    <row r="170" spans="1:35" s="35" customFormat="1" ht="18" x14ac:dyDescent="0.35">
      <c r="A170" s="39" t="s">
        <v>31</v>
      </c>
      <c r="B170" s="48">
        <f t="shared" si="174"/>
        <v>0</v>
      </c>
      <c r="C170" s="48">
        <f t="shared" si="175"/>
        <v>0</v>
      </c>
      <c r="D170" s="49"/>
      <c r="E170" s="49">
        <f t="shared" si="176"/>
        <v>0</v>
      </c>
      <c r="F170" s="41" t="e">
        <f t="shared" si="172"/>
        <v>#DIV/0!</v>
      </c>
      <c r="G170" s="41" t="e">
        <f t="shared" si="173"/>
        <v>#DIV/0!</v>
      </c>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125"/>
      <c r="AG170" s="29"/>
      <c r="AH170" s="29"/>
      <c r="AI170" s="29"/>
    </row>
    <row r="171" spans="1:35" s="35" customFormat="1" ht="20.399999999999999" x14ac:dyDescent="0.3">
      <c r="A171" s="24" t="s">
        <v>69</v>
      </c>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6"/>
      <c r="AE171" s="27"/>
      <c r="AF171" s="125"/>
      <c r="AG171" s="29"/>
      <c r="AH171" s="29"/>
      <c r="AI171" s="29"/>
    </row>
    <row r="172" spans="1:35" s="35" customFormat="1" ht="44.25" customHeight="1" x14ac:dyDescent="0.3">
      <c r="A172" s="31" t="s">
        <v>70</v>
      </c>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3"/>
      <c r="AF172" s="125"/>
      <c r="AG172" s="29"/>
      <c r="AH172" s="29"/>
      <c r="AI172" s="29"/>
    </row>
    <row r="173" spans="1:35" s="35" customFormat="1" ht="18" x14ac:dyDescent="0.3">
      <c r="A173" s="36" t="s">
        <v>27</v>
      </c>
      <c r="B173" s="47">
        <f>H173+J173+L173+N173+P173+R173+T173+V173+X173+Z173+AB173+AD173</f>
        <v>2262.9</v>
      </c>
      <c r="C173" s="47">
        <f>SUM(C174:C177)</f>
        <v>1576.1000000000001</v>
      </c>
      <c r="D173" s="47">
        <f t="shared" ref="D173:E173" si="177">SUM(D174:D177)</f>
        <v>1576.1000000000001</v>
      </c>
      <c r="E173" s="47">
        <f t="shared" si="177"/>
        <v>562.79999999999995</v>
      </c>
      <c r="F173" s="38">
        <f>E173/B173*100</f>
        <v>24.870741084449154</v>
      </c>
      <c r="G173" s="38">
        <f>E173/C173*100</f>
        <v>35.708394137427824</v>
      </c>
      <c r="H173" s="27">
        <f>SUM(H174:H177)</f>
        <v>0</v>
      </c>
      <c r="I173" s="27">
        <f t="shared" ref="I173:AE173" si="178">SUM(I174:I177)</f>
        <v>0</v>
      </c>
      <c r="J173" s="27">
        <f t="shared" si="178"/>
        <v>181.9</v>
      </c>
      <c r="K173" s="27">
        <f t="shared" si="178"/>
        <v>58.6</v>
      </c>
      <c r="L173" s="27">
        <f t="shared" si="178"/>
        <v>1104.4000000000001</v>
      </c>
      <c r="M173" s="27">
        <f t="shared" si="178"/>
        <v>479.2</v>
      </c>
      <c r="N173" s="27">
        <f t="shared" si="178"/>
        <v>289.8</v>
      </c>
      <c r="O173" s="27">
        <f t="shared" si="178"/>
        <v>25</v>
      </c>
      <c r="P173" s="27">
        <f t="shared" si="178"/>
        <v>166.5</v>
      </c>
      <c r="Q173" s="27">
        <f t="shared" si="178"/>
        <v>0</v>
      </c>
      <c r="R173" s="27">
        <f t="shared" si="178"/>
        <v>0</v>
      </c>
      <c r="S173" s="27">
        <f t="shared" si="178"/>
        <v>0</v>
      </c>
      <c r="T173" s="27">
        <f t="shared" si="178"/>
        <v>227.7</v>
      </c>
      <c r="U173" s="27">
        <f t="shared" si="178"/>
        <v>0</v>
      </c>
      <c r="V173" s="27">
        <f t="shared" si="178"/>
        <v>0</v>
      </c>
      <c r="W173" s="27">
        <f t="shared" si="178"/>
        <v>0</v>
      </c>
      <c r="X173" s="27">
        <f t="shared" si="178"/>
        <v>74.599999999999994</v>
      </c>
      <c r="Y173" s="27">
        <f t="shared" si="178"/>
        <v>0</v>
      </c>
      <c r="Z173" s="27">
        <f t="shared" si="178"/>
        <v>178</v>
      </c>
      <c r="AA173" s="27">
        <f t="shared" si="178"/>
        <v>0</v>
      </c>
      <c r="AB173" s="27">
        <f t="shared" si="178"/>
        <v>40</v>
      </c>
      <c r="AC173" s="27">
        <f t="shared" si="178"/>
        <v>0</v>
      </c>
      <c r="AD173" s="27">
        <f t="shared" si="178"/>
        <v>0</v>
      </c>
      <c r="AE173" s="27">
        <f t="shared" si="178"/>
        <v>0</v>
      </c>
      <c r="AF173" s="125"/>
      <c r="AG173" s="29"/>
      <c r="AH173" s="29"/>
      <c r="AI173" s="29"/>
    </row>
    <row r="174" spans="1:35" s="35" customFormat="1" ht="18" x14ac:dyDescent="0.35">
      <c r="A174" s="39" t="s">
        <v>28</v>
      </c>
      <c r="B174" s="48">
        <f>H174+J174+L174+N174+P174+R174+T174+V174+X174+Z174+AB174+AD174</f>
        <v>0</v>
      </c>
      <c r="C174" s="49">
        <f t="shared" ref="C174:E174" si="179">C180+C186</f>
        <v>0</v>
      </c>
      <c r="D174" s="49">
        <f t="shared" si="179"/>
        <v>0</v>
      </c>
      <c r="E174" s="49">
        <f t="shared" si="179"/>
        <v>0</v>
      </c>
      <c r="F174" s="41" t="e">
        <f>E174/B174*100</f>
        <v>#DIV/0!</v>
      </c>
      <c r="G174" s="41" t="e">
        <f>E174/C174*100</f>
        <v>#DIV/0!</v>
      </c>
      <c r="H174" s="40">
        <f>H180+H186</f>
        <v>0</v>
      </c>
      <c r="I174" s="40">
        <f t="shared" ref="I174:AE177" si="180">I180+I186</f>
        <v>0</v>
      </c>
      <c r="J174" s="40">
        <f t="shared" si="180"/>
        <v>0</v>
      </c>
      <c r="K174" s="40">
        <f t="shared" si="180"/>
        <v>0</v>
      </c>
      <c r="L174" s="40">
        <f t="shared" si="180"/>
        <v>0</v>
      </c>
      <c r="M174" s="40">
        <f t="shared" si="180"/>
        <v>0</v>
      </c>
      <c r="N174" s="40">
        <f t="shared" si="180"/>
        <v>0</v>
      </c>
      <c r="O174" s="40">
        <f t="shared" si="180"/>
        <v>0</v>
      </c>
      <c r="P174" s="40">
        <f t="shared" si="180"/>
        <v>0</v>
      </c>
      <c r="Q174" s="40">
        <f t="shared" si="180"/>
        <v>0</v>
      </c>
      <c r="R174" s="40">
        <f t="shared" si="180"/>
        <v>0</v>
      </c>
      <c r="S174" s="40">
        <f t="shared" si="180"/>
        <v>0</v>
      </c>
      <c r="T174" s="40">
        <f t="shared" si="180"/>
        <v>0</v>
      </c>
      <c r="U174" s="40">
        <f t="shared" si="180"/>
        <v>0</v>
      </c>
      <c r="V174" s="40">
        <f t="shared" si="180"/>
        <v>0</v>
      </c>
      <c r="W174" s="40">
        <f t="shared" si="180"/>
        <v>0</v>
      </c>
      <c r="X174" s="40">
        <f t="shared" si="180"/>
        <v>0</v>
      </c>
      <c r="Y174" s="40">
        <f t="shared" si="180"/>
        <v>0</v>
      </c>
      <c r="Z174" s="40">
        <f t="shared" si="180"/>
        <v>0</v>
      </c>
      <c r="AA174" s="40">
        <f t="shared" si="180"/>
        <v>0</v>
      </c>
      <c r="AB174" s="40">
        <f t="shared" si="180"/>
        <v>0</v>
      </c>
      <c r="AC174" s="40">
        <f t="shared" si="180"/>
        <v>0</v>
      </c>
      <c r="AD174" s="40">
        <f t="shared" si="180"/>
        <v>0</v>
      </c>
      <c r="AE174" s="40">
        <f t="shared" si="180"/>
        <v>0</v>
      </c>
      <c r="AF174" s="125"/>
      <c r="AG174" s="29"/>
      <c r="AH174" s="29"/>
      <c r="AI174" s="29"/>
    </row>
    <row r="175" spans="1:35" s="35" customFormat="1" ht="18" x14ac:dyDescent="0.35">
      <c r="A175" s="39" t="s">
        <v>29</v>
      </c>
      <c r="B175" s="48">
        <f>H175+J175+L175+N175+P175+R175+T175+V175+X175+Z175+AB175+AD175</f>
        <v>2262.9</v>
      </c>
      <c r="C175" s="49">
        <f>C181+C187</f>
        <v>1576.1000000000001</v>
      </c>
      <c r="D175" s="49">
        <f>D181+D187</f>
        <v>1576.1000000000001</v>
      </c>
      <c r="E175" s="49">
        <f>E181+E187</f>
        <v>562.79999999999995</v>
      </c>
      <c r="F175" s="41">
        <f>E175/B175*100</f>
        <v>24.870741084449154</v>
      </c>
      <c r="G175" s="41">
        <f>E175/C175*100</f>
        <v>35.708394137427824</v>
      </c>
      <c r="H175" s="40">
        <f>H181+H187</f>
        <v>0</v>
      </c>
      <c r="I175" s="40">
        <f t="shared" si="180"/>
        <v>0</v>
      </c>
      <c r="J175" s="40">
        <f t="shared" si="180"/>
        <v>181.9</v>
      </c>
      <c r="K175" s="40">
        <f t="shared" si="180"/>
        <v>58.6</v>
      </c>
      <c r="L175" s="40">
        <f t="shared" si="180"/>
        <v>1104.4000000000001</v>
      </c>
      <c r="M175" s="40">
        <f t="shared" si="180"/>
        <v>479.2</v>
      </c>
      <c r="N175" s="40">
        <f t="shared" si="180"/>
        <v>289.8</v>
      </c>
      <c r="O175" s="40">
        <f t="shared" si="180"/>
        <v>25</v>
      </c>
      <c r="P175" s="40">
        <f t="shared" si="180"/>
        <v>166.5</v>
      </c>
      <c r="Q175" s="40">
        <f t="shared" si="180"/>
        <v>0</v>
      </c>
      <c r="R175" s="40">
        <f t="shared" si="180"/>
        <v>0</v>
      </c>
      <c r="S175" s="40">
        <f t="shared" si="180"/>
        <v>0</v>
      </c>
      <c r="T175" s="40">
        <f t="shared" si="180"/>
        <v>227.7</v>
      </c>
      <c r="U175" s="40">
        <f t="shared" si="180"/>
        <v>0</v>
      </c>
      <c r="V175" s="40">
        <f t="shared" si="180"/>
        <v>0</v>
      </c>
      <c r="W175" s="40">
        <f t="shared" si="180"/>
        <v>0</v>
      </c>
      <c r="X175" s="40">
        <f t="shared" si="180"/>
        <v>74.599999999999994</v>
      </c>
      <c r="Y175" s="40">
        <f t="shared" si="180"/>
        <v>0</v>
      </c>
      <c r="Z175" s="40">
        <f t="shared" si="180"/>
        <v>178</v>
      </c>
      <c r="AA175" s="40">
        <f t="shared" si="180"/>
        <v>0</v>
      </c>
      <c r="AB175" s="40">
        <f t="shared" si="180"/>
        <v>40</v>
      </c>
      <c r="AC175" s="40">
        <f t="shared" si="180"/>
        <v>0</v>
      </c>
      <c r="AD175" s="40">
        <f t="shared" si="180"/>
        <v>0</v>
      </c>
      <c r="AE175" s="40">
        <f t="shared" si="180"/>
        <v>0</v>
      </c>
      <c r="AF175" s="125"/>
      <c r="AG175" s="29"/>
      <c r="AH175" s="29"/>
      <c r="AI175" s="29"/>
    </row>
    <row r="176" spans="1:35" s="35" customFormat="1" ht="18" x14ac:dyDescent="0.35">
      <c r="A176" s="39" t="s">
        <v>30</v>
      </c>
      <c r="B176" s="48">
        <f t="shared" ref="B176:B177" si="181">H176+J176+L176+N176+P176+R176+T176+V176+X176+Z176+AB176+AD176</f>
        <v>0</v>
      </c>
      <c r="C176" s="49">
        <f t="shared" ref="C176:E177" si="182">C182+C188</f>
        <v>0</v>
      </c>
      <c r="D176" s="49">
        <f t="shared" si="182"/>
        <v>0</v>
      </c>
      <c r="E176" s="49">
        <f t="shared" si="182"/>
        <v>0</v>
      </c>
      <c r="F176" s="41" t="e">
        <f t="shared" ref="F176:F177" si="183">E176/B176*100</f>
        <v>#DIV/0!</v>
      </c>
      <c r="G176" s="41" t="e">
        <f t="shared" ref="G176:G177" si="184">E176/C176*100</f>
        <v>#DIV/0!</v>
      </c>
      <c r="H176" s="40">
        <f t="shared" ref="H176:W177" si="185">H182+H188</f>
        <v>0</v>
      </c>
      <c r="I176" s="40">
        <f t="shared" si="185"/>
        <v>0</v>
      </c>
      <c r="J176" s="40">
        <f t="shared" si="185"/>
        <v>0</v>
      </c>
      <c r="K176" s="40">
        <f t="shared" si="185"/>
        <v>0</v>
      </c>
      <c r="L176" s="40">
        <f t="shared" si="185"/>
        <v>0</v>
      </c>
      <c r="M176" s="40">
        <f t="shared" si="185"/>
        <v>0</v>
      </c>
      <c r="N176" s="40">
        <f t="shared" si="185"/>
        <v>0</v>
      </c>
      <c r="O176" s="40">
        <f t="shared" si="185"/>
        <v>0</v>
      </c>
      <c r="P176" s="40">
        <f t="shared" si="185"/>
        <v>0</v>
      </c>
      <c r="Q176" s="40">
        <f t="shared" si="185"/>
        <v>0</v>
      </c>
      <c r="R176" s="40">
        <f t="shared" si="185"/>
        <v>0</v>
      </c>
      <c r="S176" s="40">
        <f t="shared" si="185"/>
        <v>0</v>
      </c>
      <c r="T176" s="40">
        <f t="shared" si="185"/>
        <v>0</v>
      </c>
      <c r="U176" s="40">
        <f t="shared" si="185"/>
        <v>0</v>
      </c>
      <c r="V176" s="40">
        <f t="shared" si="185"/>
        <v>0</v>
      </c>
      <c r="W176" s="40">
        <f t="shared" si="185"/>
        <v>0</v>
      </c>
      <c r="X176" s="40">
        <f t="shared" si="180"/>
        <v>0</v>
      </c>
      <c r="Y176" s="40">
        <f t="shared" si="180"/>
        <v>0</v>
      </c>
      <c r="Z176" s="40">
        <f t="shared" si="180"/>
        <v>0</v>
      </c>
      <c r="AA176" s="40">
        <f t="shared" si="180"/>
        <v>0</v>
      </c>
      <c r="AB176" s="40">
        <f t="shared" si="180"/>
        <v>0</v>
      </c>
      <c r="AC176" s="40">
        <f t="shared" si="180"/>
        <v>0</v>
      </c>
      <c r="AD176" s="40">
        <f t="shared" si="180"/>
        <v>0</v>
      </c>
      <c r="AE176" s="40">
        <f t="shared" si="180"/>
        <v>0</v>
      </c>
      <c r="AF176" s="125"/>
      <c r="AG176" s="29"/>
      <c r="AH176" s="29"/>
      <c r="AI176" s="29"/>
    </row>
    <row r="177" spans="1:35" s="35" customFormat="1" ht="18" x14ac:dyDescent="0.35">
      <c r="A177" s="39" t="s">
        <v>31</v>
      </c>
      <c r="B177" s="48">
        <f t="shared" si="181"/>
        <v>0</v>
      </c>
      <c r="C177" s="49">
        <f t="shared" si="182"/>
        <v>0</v>
      </c>
      <c r="D177" s="49">
        <f t="shared" si="182"/>
        <v>0</v>
      </c>
      <c r="E177" s="49">
        <f t="shared" si="182"/>
        <v>0</v>
      </c>
      <c r="F177" s="41" t="e">
        <f t="shared" si="183"/>
        <v>#DIV/0!</v>
      </c>
      <c r="G177" s="41" t="e">
        <f t="shared" si="184"/>
        <v>#DIV/0!</v>
      </c>
      <c r="H177" s="40">
        <f t="shared" si="185"/>
        <v>0</v>
      </c>
      <c r="I177" s="40">
        <f t="shared" si="180"/>
        <v>0</v>
      </c>
      <c r="J177" s="40">
        <f t="shared" si="180"/>
        <v>0</v>
      </c>
      <c r="K177" s="40">
        <f t="shared" si="180"/>
        <v>0</v>
      </c>
      <c r="L177" s="40">
        <f t="shared" si="180"/>
        <v>0</v>
      </c>
      <c r="M177" s="40">
        <f t="shared" si="180"/>
        <v>0</v>
      </c>
      <c r="N177" s="40">
        <f t="shared" si="180"/>
        <v>0</v>
      </c>
      <c r="O177" s="40">
        <f t="shared" si="180"/>
        <v>0</v>
      </c>
      <c r="P177" s="40">
        <f t="shared" si="180"/>
        <v>0</v>
      </c>
      <c r="Q177" s="40">
        <f t="shared" si="180"/>
        <v>0</v>
      </c>
      <c r="R177" s="40">
        <f t="shared" si="180"/>
        <v>0</v>
      </c>
      <c r="S177" s="40">
        <f t="shared" si="180"/>
        <v>0</v>
      </c>
      <c r="T177" s="40">
        <f t="shared" si="180"/>
        <v>0</v>
      </c>
      <c r="U177" s="40">
        <f t="shared" si="180"/>
        <v>0</v>
      </c>
      <c r="V177" s="40">
        <f t="shared" si="180"/>
        <v>0</v>
      </c>
      <c r="W177" s="40">
        <f t="shared" si="180"/>
        <v>0</v>
      </c>
      <c r="X177" s="40">
        <f t="shared" si="180"/>
        <v>0</v>
      </c>
      <c r="Y177" s="40">
        <f t="shared" si="180"/>
        <v>0</v>
      </c>
      <c r="Z177" s="40">
        <f t="shared" si="180"/>
        <v>0</v>
      </c>
      <c r="AA177" s="40">
        <f t="shared" si="180"/>
        <v>0</v>
      </c>
      <c r="AB177" s="40">
        <f t="shared" si="180"/>
        <v>0</v>
      </c>
      <c r="AC177" s="40">
        <f t="shared" si="180"/>
        <v>0</v>
      </c>
      <c r="AD177" s="40">
        <f t="shared" si="180"/>
        <v>0</v>
      </c>
      <c r="AE177" s="40">
        <f t="shared" si="180"/>
        <v>0</v>
      </c>
      <c r="AF177" s="125"/>
      <c r="AG177" s="29"/>
      <c r="AH177" s="29"/>
      <c r="AI177" s="29"/>
    </row>
    <row r="178" spans="1:35" s="35" customFormat="1" ht="47.25" customHeight="1" x14ac:dyDescent="0.3">
      <c r="A178" s="43" t="s">
        <v>71</v>
      </c>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5"/>
      <c r="AF178" s="55" t="s">
        <v>72</v>
      </c>
      <c r="AG178" s="29"/>
      <c r="AH178" s="29"/>
      <c r="AI178" s="29"/>
    </row>
    <row r="179" spans="1:35" s="35" customFormat="1" ht="22.5" customHeight="1" x14ac:dyDescent="0.3">
      <c r="A179" s="36" t="s">
        <v>27</v>
      </c>
      <c r="B179" s="47">
        <f>H179+J179+L179+N179+P179+R179+T179+V179+X179+Z179+AB179+AD179</f>
        <v>2162.9</v>
      </c>
      <c r="C179" s="47">
        <f>C180+C181+C182+C183</f>
        <v>1476.1000000000001</v>
      </c>
      <c r="D179" s="47">
        <f>D180+D181+D182+D183</f>
        <v>1476.1000000000001</v>
      </c>
      <c r="E179" s="47">
        <f>E180+E181+E182+E183</f>
        <v>462.8</v>
      </c>
      <c r="F179" s="38">
        <f>E179/B179*100</f>
        <v>21.397198206112165</v>
      </c>
      <c r="G179" s="38">
        <f>E179/C179*100</f>
        <v>31.352889370638842</v>
      </c>
      <c r="H179" s="27">
        <f>SUM(H180:H183)</f>
        <v>0</v>
      </c>
      <c r="I179" s="27">
        <f t="shared" ref="I179:AE179" si="186">SUM(I180:I183)</f>
        <v>0</v>
      </c>
      <c r="J179" s="27">
        <f t="shared" si="186"/>
        <v>81.900000000000006</v>
      </c>
      <c r="K179" s="27">
        <f t="shared" si="186"/>
        <v>23.6</v>
      </c>
      <c r="L179" s="27">
        <f t="shared" si="186"/>
        <v>1104.4000000000001</v>
      </c>
      <c r="M179" s="27">
        <f t="shared" si="186"/>
        <v>439.2</v>
      </c>
      <c r="N179" s="27">
        <f t="shared" si="186"/>
        <v>289.8</v>
      </c>
      <c r="O179" s="27">
        <f t="shared" si="186"/>
        <v>0</v>
      </c>
      <c r="P179" s="27">
        <f t="shared" si="186"/>
        <v>166.5</v>
      </c>
      <c r="Q179" s="27">
        <f t="shared" si="186"/>
        <v>0</v>
      </c>
      <c r="R179" s="27">
        <f t="shared" si="186"/>
        <v>0</v>
      </c>
      <c r="S179" s="27">
        <f t="shared" si="186"/>
        <v>0</v>
      </c>
      <c r="T179" s="27">
        <f t="shared" si="186"/>
        <v>227.7</v>
      </c>
      <c r="U179" s="27">
        <f t="shared" si="186"/>
        <v>0</v>
      </c>
      <c r="V179" s="27">
        <f t="shared" si="186"/>
        <v>0</v>
      </c>
      <c r="W179" s="27">
        <f t="shared" si="186"/>
        <v>0</v>
      </c>
      <c r="X179" s="27">
        <f t="shared" si="186"/>
        <v>74.599999999999994</v>
      </c>
      <c r="Y179" s="27">
        <f t="shared" si="186"/>
        <v>0</v>
      </c>
      <c r="Z179" s="27">
        <f t="shared" si="186"/>
        <v>178</v>
      </c>
      <c r="AA179" s="27">
        <f t="shared" si="186"/>
        <v>0</v>
      </c>
      <c r="AB179" s="27">
        <f t="shared" si="186"/>
        <v>40</v>
      </c>
      <c r="AC179" s="27">
        <f t="shared" si="186"/>
        <v>0</v>
      </c>
      <c r="AD179" s="27">
        <f t="shared" si="186"/>
        <v>0</v>
      </c>
      <c r="AE179" s="27">
        <f t="shared" si="186"/>
        <v>0</v>
      </c>
      <c r="AF179" s="56"/>
      <c r="AG179" s="29"/>
      <c r="AH179" s="29"/>
      <c r="AI179" s="29"/>
    </row>
    <row r="180" spans="1:35" s="35" customFormat="1" ht="22.5" customHeight="1" x14ac:dyDescent="0.35">
      <c r="A180" s="39" t="s">
        <v>28</v>
      </c>
      <c r="B180" s="48">
        <f>H180+J180+L180+N180+P180+R180+T180+V180+X180+Z180+AB180+AD180</f>
        <v>0</v>
      </c>
      <c r="C180" s="49">
        <f>H180</f>
        <v>0</v>
      </c>
      <c r="D180" s="49"/>
      <c r="E180" s="48">
        <f>I180+K180+M180+O180+Q180+S180+U180+W180+Y180+AA180+AC180+AE180</f>
        <v>0</v>
      </c>
      <c r="F180" s="41" t="e">
        <f>E180/B180*100</f>
        <v>#DIV/0!</v>
      </c>
      <c r="G180" s="41" t="e">
        <f>E180/C180*100</f>
        <v>#DIV/0!</v>
      </c>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56"/>
      <c r="AG180" s="29"/>
      <c r="AH180" s="29"/>
      <c r="AI180" s="29"/>
    </row>
    <row r="181" spans="1:35" s="35" customFormat="1" ht="22.5" customHeight="1" x14ac:dyDescent="0.35">
      <c r="A181" s="39" t="s">
        <v>29</v>
      </c>
      <c r="B181" s="126">
        <f>H181+J181+L181+N181+P181+R181+T181+V181+X181+Z181+AB181+AD181</f>
        <v>2162.9</v>
      </c>
      <c r="C181" s="49">
        <f>H181+J181+L181+N181</f>
        <v>1476.1000000000001</v>
      </c>
      <c r="D181" s="49">
        <f>C181</f>
        <v>1476.1000000000001</v>
      </c>
      <c r="E181" s="48">
        <f>I181+K181+M181+O181+Q181+S181+U181+W181+Y181+AA181+AC181+AE181</f>
        <v>462.8</v>
      </c>
      <c r="F181" s="41">
        <f>E181/B181*100</f>
        <v>21.397198206112165</v>
      </c>
      <c r="G181" s="41">
        <f>E181/C181*100</f>
        <v>31.352889370638842</v>
      </c>
      <c r="H181" s="27"/>
      <c r="I181" s="27"/>
      <c r="J181" s="27">
        <v>81.900000000000006</v>
      </c>
      <c r="K181" s="27">
        <v>23.6</v>
      </c>
      <c r="L181" s="27">
        <f>439.4+665</f>
        <v>1104.4000000000001</v>
      </c>
      <c r="M181" s="27">
        <v>439.2</v>
      </c>
      <c r="N181" s="27">
        <v>289.8</v>
      </c>
      <c r="O181" s="27"/>
      <c r="P181" s="27">
        <v>166.5</v>
      </c>
      <c r="Q181" s="27"/>
      <c r="R181" s="27"/>
      <c r="S181" s="27"/>
      <c r="T181" s="27">
        <v>227.7</v>
      </c>
      <c r="U181" s="27"/>
      <c r="V181" s="27"/>
      <c r="W181" s="27"/>
      <c r="X181" s="27">
        <f>59.6+15</f>
        <v>74.599999999999994</v>
      </c>
      <c r="Y181" s="27"/>
      <c r="Z181" s="27">
        <v>178</v>
      </c>
      <c r="AA181" s="27"/>
      <c r="AB181" s="27">
        <v>40</v>
      </c>
      <c r="AC181" s="27"/>
      <c r="AD181" s="27"/>
      <c r="AE181" s="27"/>
      <c r="AF181" s="56"/>
      <c r="AG181" s="29">
        <f>C181-E181</f>
        <v>1013.3000000000002</v>
      </c>
      <c r="AH181" s="29"/>
      <c r="AI181" s="29"/>
    </row>
    <row r="182" spans="1:35" s="35" customFormat="1" ht="22.5" customHeight="1" x14ac:dyDescent="0.35">
      <c r="A182" s="39" t="s">
        <v>30</v>
      </c>
      <c r="B182" s="48">
        <f t="shared" ref="B182:B183" si="187">H182+J182+L182+N182+P182+R182+T182+V182+X182+Z182+AB182+AD182</f>
        <v>0</v>
      </c>
      <c r="C182" s="49">
        <f t="shared" ref="C182:C183" si="188">H182</f>
        <v>0</v>
      </c>
      <c r="D182" s="49"/>
      <c r="E182" s="48">
        <f t="shared" ref="E182:E183" si="189">I182+K182+M182+O182+Q182+S182+U182+W182+Y182+AA182+AC182+AE182</f>
        <v>0</v>
      </c>
      <c r="F182" s="41" t="e">
        <f t="shared" ref="F182:F183" si="190">E182/B182*100</f>
        <v>#DIV/0!</v>
      </c>
      <c r="G182" s="41" t="e">
        <f t="shared" ref="G182:G183" si="191">E182/C182*100</f>
        <v>#DIV/0!</v>
      </c>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56"/>
      <c r="AG182" s="29"/>
      <c r="AH182" s="29"/>
      <c r="AI182" s="29"/>
    </row>
    <row r="183" spans="1:35" s="35" customFormat="1" ht="22.5" customHeight="1" x14ac:dyDescent="0.35">
      <c r="A183" s="39" t="s">
        <v>31</v>
      </c>
      <c r="B183" s="48">
        <f t="shared" si="187"/>
        <v>0</v>
      </c>
      <c r="C183" s="49">
        <f t="shared" si="188"/>
        <v>0</v>
      </c>
      <c r="D183" s="49"/>
      <c r="E183" s="48">
        <f t="shared" si="189"/>
        <v>0</v>
      </c>
      <c r="F183" s="41" t="e">
        <f t="shared" si="190"/>
        <v>#DIV/0!</v>
      </c>
      <c r="G183" s="41" t="e">
        <f t="shared" si="191"/>
        <v>#DIV/0!</v>
      </c>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59"/>
      <c r="AG183" s="29"/>
      <c r="AH183" s="29"/>
      <c r="AI183" s="29"/>
    </row>
    <row r="184" spans="1:35" s="35" customFormat="1" ht="42.75" customHeight="1" x14ac:dyDescent="0.3">
      <c r="A184" s="43" t="s">
        <v>73</v>
      </c>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5"/>
      <c r="AF184" s="55" t="s">
        <v>74</v>
      </c>
      <c r="AG184" s="29"/>
      <c r="AH184" s="29"/>
      <c r="AI184" s="29"/>
    </row>
    <row r="185" spans="1:35" s="35" customFormat="1" ht="17.399999999999999" x14ac:dyDescent="0.3">
      <c r="A185" s="36" t="s">
        <v>27</v>
      </c>
      <c r="B185" s="47">
        <f>H185+J185+L185+N185+P185+R185+T185+V185+X185+Z185+AB185+AD185</f>
        <v>100</v>
      </c>
      <c r="C185" s="47">
        <f>C186+C187+C188+C189</f>
        <v>100</v>
      </c>
      <c r="D185" s="47">
        <f>D186+D187+D188+D189</f>
        <v>100</v>
      </c>
      <c r="E185" s="47">
        <f>E186+E187+E188+E189</f>
        <v>100</v>
      </c>
      <c r="F185" s="38">
        <f>E185/B185*100</f>
        <v>100</v>
      </c>
      <c r="G185" s="38">
        <f>E185/C185*100</f>
        <v>100</v>
      </c>
      <c r="H185" s="27">
        <f>SUM(H186:H189)</f>
        <v>0</v>
      </c>
      <c r="I185" s="27">
        <f t="shared" ref="I185:AE185" si="192">SUM(I186:I189)</f>
        <v>0</v>
      </c>
      <c r="J185" s="27">
        <f t="shared" si="192"/>
        <v>100</v>
      </c>
      <c r="K185" s="27">
        <f t="shared" si="192"/>
        <v>35</v>
      </c>
      <c r="L185" s="27">
        <f t="shared" si="192"/>
        <v>0</v>
      </c>
      <c r="M185" s="27">
        <f t="shared" si="192"/>
        <v>40</v>
      </c>
      <c r="N185" s="27">
        <f t="shared" si="192"/>
        <v>0</v>
      </c>
      <c r="O185" s="27">
        <f t="shared" si="192"/>
        <v>25</v>
      </c>
      <c r="P185" s="27">
        <f t="shared" si="192"/>
        <v>0</v>
      </c>
      <c r="Q185" s="27">
        <f t="shared" si="192"/>
        <v>0</v>
      </c>
      <c r="R185" s="27">
        <f t="shared" si="192"/>
        <v>0</v>
      </c>
      <c r="S185" s="27">
        <f t="shared" si="192"/>
        <v>0</v>
      </c>
      <c r="T185" s="27">
        <f t="shared" si="192"/>
        <v>0</v>
      </c>
      <c r="U185" s="27">
        <f t="shared" si="192"/>
        <v>0</v>
      </c>
      <c r="V185" s="27">
        <f t="shared" si="192"/>
        <v>0</v>
      </c>
      <c r="W185" s="27">
        <f t="shared" si="192"/>
        <v>0</v>
      </c>
      <c r="X185" s="27">
        <f t="shared" si="192"/>
        <v>0</v>
      </c>
      <c r="Y185" s="27">
        <f t="shared" si="192"/>
        <v>0</v>
      </c>
      <c r="Z185" s="27">
        <f t="shared" si="192"/>
        <v>0</v>
      </c>
      <c r="AA185" s="27">
        <f t="shared" si="192"/>
        <v>0</v>
      </c>
      <c r="AB185" s="27">
        <f t="shared" si="192"/>
        <v>0</v>
      </c>
      <c r="AC185" s="27">
        <f t="shared" si="192"/>
        <v>0</v>
      </c>
      <c r="AD185" s="27">
        <f t="shared" si="192"/>
        <v>0</v>
      </c>
      <c r="AE185" s="27">
        <f t="shared" si="192"/>
        <v>0</v>
      </c>
      <c r="AF185" s="56"/>
      <c r="AG185" s="29"/>
      <c r="AH185" s="29"/>
      <c r="AI185" s="29"/>
    </row>
    <row r="186" spans="1:35" s="35" customFormat="1" ht="18" x14ac:dyDescent="0.35">
      <c r="A186" s="39" t="s">
        <v>28</v>
      </c>
      <c r="B186" s="48">
        <f>H186+J186+L186+N186+P186+R186+T186+V186+X186+Z186+AB186+AD186</f>
        <v>0</v>
      </c>
      <c r="C186" s="49">
        <f>H186</f>
        <v>0</v>
      </c>
      <c r="D186" s="49"/>
      <c r="E186" s="48">
        <f>I186+K186+M186+O186+Q186+S186+U186+W186+Y186+AA186+AC186+AE186</f>
        <v>0</v>
      </c>
      <c r="F186" s="41" t="e">
        <f>E186/B186*100</f>
        <v>#DIV/0!</v>
      </c>
      <c r="G186" s="41" t="e">
        <f>E186/C186*100</f>
        <v>#DIV/0!</v>
      </c>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56"/>
      <c r="AG186" s="29"/>
      <c r="AH186" s="29"/>
      <c r="AI186" s="29"/>
    </row>
    <row r="187" spans="1:35" s="35" customFormat="1" ht="22.5" customHeight="1" x14ac:dyDescent="0.35">
      <c r="A187" s="127" t="s">
        <v>29</v>
      </c>
      <c r="B187" s="51">
        <f>H187+J187+L187+N187+P187+R187+T187+V187+X187+Z187+AB187+AD187</f>
        <v>100</v>
      </c>
      <c r="C187" s="52">
        <f>H187+J187</f>
        <v>100</v>
      </c>
      <c r="D187" s="52">
        <f>E187</f>
        <v>100</v>
      </c>
      <c r="E187" s="51">
        <f>I187+K187+M187+O187+Q187+S187+U187+W187+Y187+AA187+AC187+AE187</f>
        <v>100</v>
      </c>
      <c r="F187" s="66">
        <f>E187/B187*100</f>
        <v>100</v>
      </c>
      <c r="G187" s="66">
        <f>E187/C187*100</f>
        <v>100</v>
      </c>
      <c r="H187" s="58"/>
      <c r="I187" s="58"/>
      <c r="J187" s="40">
        <v>100</v>
      </c>
      <c r="K187" s="40">
        <v>35</v>
      </c>
      <c r="L187" s="27"/>
      <c r="M187" s="27">
        <v>40</v>
      </c>
      <c r="N187" s="27"/>
      <c r="O187" s="27">
        <v>25</v>
      </c>
      <c r="P187" s="27"/>
      <c r="Q187" s="27"/>
      <c r="R187" s="27"/>
      <c r="S187" s="27"/>
      <c r="T187" s="27"/>
      <c r="U187" s="27"/>
      <c r="V187" s="27"/>
      <c r="W187" s="27"/>
      <c r="X187" s="27"/>
      <c r="Y187" s="27"/>
      <c r="Z187" s="27"/>
      <c r="AA187" s="27"/>
      <c r="AB187" s="27"/>
      <c r="AC187" s="27"/>
      <c r="AD187" s="27"/>
      <c r="AE187" s="27"/>
      <c r="AF187" s="59"/>
      <c r="AG187" s="29"/>
      <c r="AH187" s="29"/>
      <c r="AI187" s="29"/>
    </row>
    <row r="188" spans="1:35" s="35" customFormat="1" ht="18" x14ac:dyDescent="0.35">
      <c r="A188" s="39" t="s">
        <v>30</v>
      </c>
      <c r="B188" s="48">
        <f t="shared" ref="B188:B189" si="193">H188+J188+L188+N188+P188+R188+T188+V188+X188+Z188+AB188+AD188</f>
        <v>0</v>
      </c>
      <c r="C188" s="49">
        <f t="shared" ref="C188:C189" si="194">H188</f>
        <v>0</v>
      </c>
      <c r="D188" s="49"/>
      <c r="E188" s="48">
        <f t="shared" ref="E188:E189" si="195">I188+K188+M188+O188+Q188+S188+U188+W188+Y188+AA188+AC188+AE188</f>
        <v>0</v>
      </c>
      <c r="F188" s="41" t="e">
        <f t="shared" ref="F188:F189" si="196">E188/B188*100</f>
        <v>#DIV/0!</v>
      </c>
      <c r="G188" s="41" t="e">
        <f t="shared" ref="G188:G189" si="197">E188/C188*100</f>
        <v>#DIV/0!</v>
      </c>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125"/>
      <c r="AG188" s="29"/>
      <c r="AH188" s="29"/>
      <c r="AI188" s="29"/>
    </row>
    <row r="189" spans="1:35" s="35" customFormat="1" ht="18" x14ac:dyDescent="0.35">
      <c r="A189" s="39" t="s">
        <v>31</v>
      </c>
      <c r="B189" s="48">
        <f t="shared" si="193"/>
        <v>0</v>
      </c>
      <c r="C189" s="49">
        <f t="shared" si="194"/>
        <v>0</v>
      </c>
      <c r="D189" s="49"/>
      <c r="E189" s="48">
        <f t="shared" si="195"/>
        <v>0</v>
      </c>
      <c r="F189" s="41" t="e">
        <f t="shared" si="196"/>
        <v>#DIV/0!</v>
      </c>
      <c r="G189" s="41" t="e">
        <f t="shared" si="197"/>
        <v>#DIV/0!</v>
      </c>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125"/>
      <c r="AG189" s="29"/>
      <c r="AH189" s="29"/>
      <c r="AI189" s="29"/>
    </row>
    <row r="190" spans="1:35" s="35" customFormat="1" ht="48.75" customHeight="1" x14ac:dyDescent="0.3">
      <c r="A190" s="31" t="s">
        <v>75</v>
      </c>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3"/>
      <c r="AF190" s="125"/>
      <c r="AG190" s="29"/>
      <c r="AH190" s="29"/>
      <c r="AI190" s="29"/>
    </row>
    <row r="191" spans="1:35" s="35" customFormat="1" ht="18" x14ac:dyDescent="0.3">
      <c r="A191" s="36" t="s">
        <v>27</v>
      </c>
      <c r="B191" s="27">
        <f>H191+J191+L191+N191+P191+R191+T191+V191+X191+Z191+AB191+AD191</f>
        <v>1855.9</v>
      </c>
      <c r="C191" s="27">
        <f>C192+C193+C194+C195</f>
        <v>473.3</v>
      </c>
      <c r="D191" s="27">
        <f>D192+D193+D194+D195</f>
        <v>473.3</v>
      </c>
      <c r="E191" s="27">
        <f>E192+E193+E194+E195</f>
        <v>211.4</v>
      </c>
      <c r="F191" s="38">
        <f>E191/B191*100</f>
        <v>11.390699929953122</v>
      </c>
      <c r="G191" s="38">
        <f>E191/C191*100</f>
        <v>44.665117261778995</v>
      </c>
      <c r="H191" s="27">
        <f>H192+H193+H194+H195</f>
        <v>0</v>
      </c>
      <c r="I191" s="27">
        <f t="shared" ref="I191:AE191" si="198">I192+I193+I194+I195</f>
        <v>0</v>
      </c>
      <c r="J191" s="27">
        <f t="shared" si="198"/>
        <v>230.2</v>
      </c>
      <c r="K191" s="27">
        <f t="shared" si="198"/>
        <v>203.8</v>
      </c>
      <c r="L191" s="27">
        <f t="shared" si="198"/>
        <v>47.1</v>
      </c>
      <c r="M191" s="27">
        <f t="shared" si="198"/>
        <v>7.6</v>
      </c>
      <c r="N191" s="27">
        <f t="shared" si="198"/>
        <v>196</v>
      </c>
      <c r="O191" s="27">
        <f t="shared" si="198"/>
        <v>0</v>
      </c>
      <c r="P191" s="27">
        <f t="shared" si="198"/>
        <v>481.1</v>
      </c>
      <c r="Q191" s="27">
        <f t="shared" si="198"/>
        <v>0</v>
      </c>
      <c r="R191" s="27">
        <f t="shared" si="198"/>
        <v>130</v>
      </c>
      <c r="S191" s="27">
        <f t="shared" si="198"/>
        <v>0</v>
      </c>
      <c r="T191" s="27">
        <f t="shared" si="198"/>
        <v>0</v>
      </c>
      <c r="U191" s="27">
        <f t="shared" si="198"/>
        <v>0</v>
      </c>
      <c r="V191" s="27">
        <f t="shared" si="198"/>
        <v>300</v>
      </c>
      <c r="W191" s="27">
        <f t="shared" si="198"/>
        <v>0</v>
      </c>
      <c r="X191" s="27">
        <f t="shared" si="198"/>
        <v>13</v>
      </c>
      <c r="Y191" s="27">
        <f t="shared" si="198"/>
        <v>0</v>
      </c>
      <c r="Z191" s="27">
        <f t="shared" si="198"/>
        <v>124.4</v>
      </c>
      <c r="AA191" s="27">
        <f t="shared" si="198"/>
        <v>0</v>
      </c>
      <c r="AB191" s="27">
        <f t="shared" si="198"/>
        <v>334.09999999999997</v>
      </c>
      <c r="AC191" s="27">
        <f t="shared" si="198"/>
        <v>0</v>
      </c>
      <c r="AD191" s="27">
        <f t="shared" si="198"/>
        <v>0</v>
      </c>
      <c r="AE191" s="27">
        <f t="shared" si="198"/>
        <v>0</v>
      </c>
      <c r="AF191" s="125"/>
      <c r="AG191" s="29"/>
      <c r="AH191" s="29"/>
      <c r="AI191" s="29"/>
    </row>
    <row r="192" spans="1:35" s="35" customFormat="1" ht="18" x14ac:dyDescent="0.35">
      <c r="A192" s="39" t="s">
        <v>28</v>
      </c>
      <c r="B192" s="49">
        <f>B198+B204</f>
        <v>0</v>
      </c>
      <c r="C192" s="49">
        <f t="shared" ref="B192:E195" si="199">C198+C204</f>
        <v>0</v>
      </c>
      <c r="D192" s="49">
        <f t="shared" si="199"/>
        <v>0</v>
      </c>
      <c r="E192" s="49">
        <f t="shared" si="199"/>
        <v>0</v>
      </c>
      <c r="F192" s="128"/>
      <c r="G192" s="128"/>
      <c r="H192" s="49">
        <f t="shared" ref="H192:AE195" si="200">H198+H204</f>
        <v>0</v>
      </c>
      <c r="I192" s="49">
        <f t="shared" si="200"/>
        <v>0</v>
      </c>
      <c r="J192" s="49">
        <f t="shared" si="200"/>
        <v>0</v>
      </c>
      <c r="K192" s="49">
        <f t="shared" si="200"/>
        <v>0</v>
      </c>
      <c r="L192" s="49">
        <f t="shared" si="200"/>
        <v>0</v>
      </c>
      <c r="M192" s="49">
        <f t="shared" si="200"/>
        <v>0</v>
      </c>
      <c r="N192" s="49">
        <f t="shared" si="200"/>
        <v>0</v>
      </c>
      <c r="O192" s="49">
        <f t="shared" si="200"/>
        <v>0</v>
      </c>
      <c r="P192" s="49">
        <f t="shared" si="200"/>
        <v>0</v>
      </c>
      <c r="Q192" s="49">
        <f t="shared" si="200"/>
        <v>0</v>
      </c>
      <c r="R192" s="49">
        <f t="shared" si="200"/>
        <v>0</v>
      </c>
      <c r="S192" s="49">
        <f t="shared" si="200"/>
        <v>0</v>
      </c>
      <c r="T192" s="49">
        <f t="shared" si="200"/>
        <v>0</v>
      </c>
      <c r="U192" s="49">
        <f t="shared" si="200"/>
        <v>0</v>
      </c>
      <c r="V192" s="49">
        <f t="shared" si="200"/>
        <v>0</v>
      </c>
      <c r="W192" s="49">
        <f t="shared" si="200"/>
        <v>0</v>
      </c>
      <c r="X192" s="49">
        <f t="shared" si="200"/>
        <v>0</v>
      </c>
      <c r="Y192" s="49">
        <f t="shared" si="200"/>
        <v>0</v>
      </c>
      <c r="Z192" s="49">
        <f t="shared" si="200"/>
        <v>0</v>
      </c>
      <c r="AA192" s="49">
        <f t="shared" si="200"/>
        <v>0</v>
      </c>
      <c r="AB192" s="49">
        <f t="shared" si="200"/>
        <v>0</v>
      </c>
      <c r="AC192" s="49">
        <f t="shared" si="200"/>
        <v>0</v>
      </c>
      <c r="AD192" s="49">
        <f t="shared" si="200"/>
        <v>0</v>
      </c>
      <c r="AE192" s="49">
        <f t="shared" si="200"/>
        <v>0</v>
      </c>
      <c r="AF192" s="125"/>
      <c r="AG192" s="29"/>
      <c r="AH192" s="29"/>
      <c r="AI192" s="29"/>
    </row>
    <row r="193" spans="1:35" s="35" customFormat="1" ht="18" x14ac:dyDescent="0.35">
      <c r="A193" s="39" t="s">
        <v>29</v>
      </c>
      <c r="B193" s="49">
        <f>B199+B205</f>
        <v>1855.8999999999999</v>
      </c>
      <c r="C193" s="49">
        <f>C199+C205</f>
        <v>473.3</v>
      </c>
      <c r="D193" s="49">
        <f>D199+D205</f>
        <v>473.3</v>
      </c>
      <c r="E193" s="49">
        <f t="shared" si="199"/>
        <v>211.4</v>
      </c>
      <c r="F193" s="41">
        <f>E193/B193*100</f>
        <v>11.390699929953124</v>
      </c>
      <c r="G193" s="41">
        <f>E193/C193*100</f>
        <v>44.665117261778995</v>
      </c>
      <c r="H193" s="49">
        <f t="shared" si="200"/>
        <v>0</v>
      </c>
      <c r="I193" s="49">
        <f t="shared" si="200"/>
        <v>0</v>
      </c>
      <c r="J193" s="49">
        <f t="shared" si="200"/>
        <v>230.2</v>
      </c>
      <c r="K193" s="49">
        <f t="shared" si="200"/>
        <v>203.8</v>
      </c>
      <c r="L193" s="49">
        <f t="shared" si="200"/>
        <v>47.1</v>
      </c>
      <c r="M193" s="49">
        <f t="shared" si="200"/>
        <v>7.6</v>
      </c>
      <c r="N193" s="49">
        <f t="shared" si="200"/>
        <v>196</v>
      </c>
      <c r="O193" s="49">
        <f t="shared" si="200"/>
        <v>0</v>
      </c>
      <c r="P193" s="49">
        <f t="shared" si="200"/>
        <v>481.1</v>
      </c>
      <c r="Q193" s="49">
        <f t="shared" si="200"/>
        <v>0</v>
      </c>
      <c r="R193" s="49">
        <f t="shared" si="200"/>
        <v>130</v>
      </c>
      <c r="S193" s="49">
        <f t="shared" si="200"/>
        <v>0</v>
      </c>
      <c r="T193" s="49">
        <f t="shared" si="200"/>
        <v>0</v>
      </c>
      <c r="U193" s="49">
        <f t="shared" si="200"/>
        <v>0</v>
      </c>
      <c r="V193" s="49">
        <f t="shared" si="200"/>
        <v>300</v>
      </c>
      <c r="W193" s="49">
        <f t="shared" si="200"/>
        <v>0</v>
      </c>
      <c r="X193" s="49">
        <f t="shared" si="200"/>
        <v>13</v>
      </c>
      <c r="Y193" s="49">
        <f t="shared" si="200"/>
        <v>0</v>
      </c>
      <c r="Z193" s="49">
        <f t="shared" si="200"/>
        <v>124.4</v>
      </c>
      <c r="AA193" s="49">
        <f t="shared" si="200"/>
        <v>0</v>
      </c>
      <c r="AB193" s="49">
        <f t="shared" si="200"/>
        <v>334.09999999999997</v>
      </c>
      <c r="AC193" s="49">
        <f t="shared" si="200"/>
        <v>0</v>
      </c>
      <c r="AD193" s="49">
        <f t="shared" si="200"/>
        <v>0</v>
      </c>
      <c r="AE193" s="49">
        <f t="shared" si="200"/>
        <v>0</v>
      </c>
      <c r="AF193" s="125"/>
      <c r="AG193" s="29"/>
      <c r="AH193" s="29"/>
      <c r="AI193" s="29"/>
    </row>
    <row r="194" spans="1:35" s="35" customFormat="1" ht="18" x14ac:dyDescent="0.35">
      <c r="A194" s="39" t="s">
        <v>30</v>
      </c>
      <c r="B194" s="49">
        <f t="shared" si="199"/>
        <v>0</v>
      </c>
      <c r="C194" s="49">
        <f t="shared" si="199"/>
        <v>0</v>
      </c>
      <c r="D194" s="49">
        <f t="shared" si="199"/>
        <v>0</v>
      </c>
      <c r="E194" s="49">
        <f t="shared" si="199"/>
        <v>0</v>
      </c>
      <c r="F194" s="128"/>
      <c r="G194" s="128"/>
      <c r="H194" s="49">
        <f t="shared" si="200"/>
        <v>0</v>
      </c>
      <c r="I194" s="49">
        <f t="shared" si="200"/>
        <v>0</v>
      </c>
      <c r="J194" s="49">
        <f t="shared" si="200"/>
        <v>0</v>
      </c>
      <c r="K194" s="49">
        <f t="shared" si="200"/>
        <v>0</v>
      </c>
      <c r="L194" s="49">
        <f t="shared" si="200"/>
        <v>0</v>
      </c>
      <c r="M194" s="49">
        <f t="shared" si="200"/>
        <v>0</v>
      </c>
      <c r="N194" s="49">
        <f t="shared" si="200"/>
        <v>0</v>
      </c>
      <c r="O194" s="49">
        <f t="shared" si="200"/>
        <v>0</v>
      </c>
      <c r="P194" s="49">
        <f t="shared" si="200"/>
        <v>0</v>
      </c>
      <c r="Q194" s="49">
        <f t="shared" si="200"/>
        <v>0</v>
      </c>
      <c r="R194" s="49">
        <f t="shared" si="200"/>
        <v>0</v>
      </c>
      <c r="S194" s="49">
        <f t="shared" si="200"/>
        <v>0</v>
      </c>
      <c r="T194" s="49">
        <f t="shared" si="200"/>
        <v>0</v>
      </c>
      <c r="U194" s="49">
        <f t="shared" si="200"/>
        <v>0</v>
      </c>
      <c r="V194" s="49">
        <f t="shared" si="200"/>
        <v>0</v>
      </c>
      <c r="W194" s="49">
        <f t="shared" si="200"/>
        <v>0</v>
      </c>
      <c r="X194" s="49">
        <f t="shared" si="200"/>
        <v>0</v>
      </c>
      <c r="Y194" s="49">
        <f t="shared" si="200"/>
        <v>0</v>
      </c>
      <c r="Z194" s="49">
        <f t="shared" si="200"/>
        <v>0</v>
      </c>
      <c r="AA194" s="49">
        <f t="shared" si="200"/>
        <v>0</v>
      </c>
      <c r="AB194" s="49">
        <f t="shared" si="200"/>
        <v>0</v>
      </c>
      <c r="AC194" s="49">
        <f t="shared" si="200"/>
        <v>0</v>
      </c>
      <c r="AD194" s="49">
        <f t="shared" si="200"/>
        <v>0</v>
      </c>
      <c r="AE194" s="49">
        <f t="shared" si="200"/>
        <v>0</v>
      </c>
      <c r="AF194" s="125"/>
      <c r="AG194" s="29"/>
      <c r="AH194" s="29"/>
      <c r="AI194" s="29"/>
    </row>
    <row r="195" spans="1:35" s="35" customFormat="1" ht="18" x14ac:dyDescent="0.35">
      <c r="A195" s="39" t="s">
        <v>31</v>
      </c>
      <c r="B195" s="49">
        <f t="shared" si="199"/>
        <v>0</v>
      </c>
      <c r="C195" s="49">
        <f t="shared" si="199"/>
        <v>0</v>
      </c>
      <c r="D195" s="49">
        <f t="shared" si="199"/>
        <v>0</v>
      </c>
      <c r="E195" s="49">
        <f t="shared" si="199"/>
        <v>0</v>
      </c>
      <c r="F195" s="128"/>
      <c r="G195" s="128"/>
      <c r="H195" s="49">
        <f t="shared" si="200"/>
        <v>0</v>
      </c>
      <c r="I195" s="49">
        <f t="shared" si="200"/>
        <v>0</v>
      </c>
      <c r="J195" s="49">
        <f t="shared" si="200"/>
        <v>0</v>
      </c>
      <c r="K195" s="49">
        <f t="shared" si="200"/>
        <v>0</v>
      </c>
      <c r="L195" s="49">
        <f t="shared" si="200"/>
        <v>0</v>
      </c>
      <c r="M195" s="49">
        <f t="shared" si="200"/>
        <v>0</v>
      </c>
      <c r="N195" s="49">
        <f t="shared" si="200"/>
        <v>0</v>
      </c>
      <c r="O195" s="49">
        <f t="shared" si="200"/>
        <v>0</v>
      </c>
      <c r="P195" s="49">
        <f t="shared" si="200"/>
        <v>0</v>
      </c>
      <c r="Q195" s="49">
        <f t="shared" si="200"/>
        <v>0</v>
      </c>
      <c r="R195" s="49">
        <f t="shared" si="200"/>
        <v>0</v>
      </c>
      <c r="S195" s="49">
        <f t="shared" si="200"/>
        <v>0</v>
      </c>
      <c r="T195" s="49">
        <f t="shared" si="200"/>
        <v>0</v>
      </c>
      <c r="U195" s="49">
        <f t="shared" si="200"/>
        <v>0</v>
      </c>
      <c r="V195" s="49">
        <f t="shared" si="200"/>
        <v>0</v>
      </c>
      <c r="W195" s="49">
        <f t="shared" si="200"/>
        <v>0</v>
      </c>
      <c r="X195" s="49">
        <f t="shared" si="200"/>
        <v>0</v>
      </c>
      <c r="Y195" s="49">
        <f t="shared" si="200"/>
        <v>0</v>
      </c>
      <c r="Z195" s="49">
        <f t="shared" si="200"/>
        <v>0</v>
      </c>
      <c r="AA195" s="49">
        <f t="shared" si="200"/>
        <v>0</v>
      </c>
      <c r="AB195" s="49">
        <f t="shared" si="200"/>
        <v>0</v>
      </c>
      <c r="AC195" s="49">
        <f t="shared" si="200"/>
        <v>0</v>
      </c>
      <c r="AD195" s="49">
        <f t="shared" si="200"/>
        <v>0</v>
      </c>
      <c r="AE195" s="49">
        <f t="shared" si="200"/>
        <v>0</v>
      </c>
      <c r="AF195" s="125"/>
      <c r="AG195" s="29"/>
      <c r="AH195" s="29"/>
      <c r="AI195" s="29"/>
    </row>
    <row r="196" spans="1:35" s="35" customFormat="1" ht="45.75" customHeight="1" x14ac:dyDescent="0.3">
      <c r="A196" s="43" t="s">
        <v>76</v>
      </c>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5"/>
      <c r="AF196" s="55"/>
      <c r="AG196" s="29"/>
      <c r="AH196" s="29"/>
      <c r="AI196" s="29"/>
    </row>
    <row r="197" spans="1:35" s="35" customFormat="1" ht="24.75" customHeight="1" x14ac:dyDescent="0.3">
      <c r="A197" s="36" t="s">
        <v>27</v>
      </c>
      <c r="B197" s="47">
        <f>H197+J197+L197+N197+P197+R197+T197+V197+X197+Z197+AB197+AD197</f>
        <v>1813.1</v>
      </c>
      <c r="C197" s="47">
        <f>C198+C199+C200+C201</f>
        <v>465.7</v>
      </c>
      <c r="D197" s="47">
        <f>D198+D199+D200+D201</f>
        <v>465.7</v>
      </c>
      <c r="E197" s="47">
        <f>E198+E199+E200+E201</f>
        <v>203.8</v>
      </c>
      <c r="F197" s="38">
        <f>E197/B197*100</f>
        <v>11.240416965418346</v>
      </c>
      <c r="G197" s="38">
        <f>E197/C197*100</f>
        <v>43.762078591367839</v>
      </c>
      <c r="H197" s="27">
        <f t="shared" ref="H197:AE197" si="201">H198+H199+H200+H201</f>
        <v>0</v>
      </c>
      <c r="I197" s="27">
        <f t="shared" si="201"/>
        <v>0</v>
      </c>
      <c r="J197" s="27">
        <f t="shared" si="201"/>
        <v>230.2</v>
      </c>
      <c r="K197" s="27">
        <f t="shared" si="201"/>
        <v>203.8</v>
      </c>
      <c r="L197" s="27">
        <f t="shared" si="201"/>
        <v>39.5</v>
      </c>
      <c r="M197" s="27">
        <f t="shared" si="201"/>
        <v>0</v>
      </c>
      <c r="N197" s="27">
        <f t="shared" si="201"/>
        <v>196</v>
      </c>
      <c r="O197" s="27">
        <f t="shared" si="201"/>
        <v>0</v>
      </c>
      <c r="P197" s="27">
        <f t="shared" si="201"/>
        <v>481.1</v>
      </c>
      <c r="Q197" s="27">
        <f t="shared" si="201"/>
        <v>0</v>
      </c>
      <c r="R197" s="27">
        <f t="shared" si="201"/>
        <v>130</v>
      </c>
      <c r="S197" s="27">
        <f t="shared" si="201"/>
        <v>0</v>
      </c>
      <c r="T197" s="27">
        <f t="shared" si="201"/>
        <v>0</v>
      </c>
      <c r="U197" s="27">
        <f t="shared" si="201"/>
        <v>0</v>
      </c>
      <c r="V197" s="27">
        <f t="shared" si="201"/>
        <v>300</v>
      </c>
      <c r="W197" s="27">
        <f t="shared" si="201"/>
        <v>0</v>
      </c>
      <c r="X197" s="27">
        <f t="shared" si="201"/>
        <v>13</v>
      </c>
      <c r="Y197" s="27">
        <f t="shared" si="201"/>
        <v>0</v>
      </c>
      <c r="Z197" s="27">
        <f t="shared" si="201"/>
        <v>124.4</v>
      </c>
      <c r="AA197" s="27">
        <f t="shared" si="201"/>
        <v>0</v>
      </c>
      <c r="AB197" s="27">
        <f t="shared" si="201"/>
        <v>298.89999999999998</v>
      </c>
      <c r="AC197" s="27">
        <f t="shared" si="201"/>
        <v>0</v>
      </c>
      <c r="AD197" s="27">
        <f t="shared" si="201"/>
        <v>0</v>
      </c>
      <c r="AE197" s="27">
        <f t="shared" si="201"/>
        <v>0</v>
      </c>
      <c r="AF197" s="56"/>
      <c r="AG197" s="29"/>
      <c r="AH197" s="29"/>
      <c r="AI197" s="29"/>
    </row>
    <row r="198" spans="1:35" s="35" customFormat="1" ht="19.95" customHeight="1" x14ac:dyDescent="0.35">
      <c r="A198" s="39" t="s">
        <v>28</v>
      </c>
      <c r="B198" s="48">
        <f>H198+J198+L198+N198+P198+R198+T198+V198+X198+Z198+AB198+AD198</f>
        <v>0</v>
      </c>
      <c r="C198" s="49">
        <f>H198</f>
        <v>0</v>
      </c>
      <c r="D198" s="49"/>
      <c r="E198" s="48">
        <f>I198+K198+M198+O198+Q198+S198+U198+W198+Y198+AA198+AC198+AE198</f>
        <v>0</v>
      </c>
      <c r="F198" s="41" t="e">
        <f>E198/B198*100</f>
        <v>#DIV/0!</v>
      </c>
      <c r="G198" s="41" t="e">
        <f>E198/C198*100</f>
        <v>#DIV/0!</v>
      </c>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56"/>
      <c r="AG198" s="29"/>
      <c r="AH198" s="29"/>
      <c r="AI198" s="29"/>
    </row>
    <row r="199" spans="1:35" s="35" customFormat="1" ht="20.399999999999999" customHeight="1" x14ac:dyDescent="0.35">
      <c r="A199" s="39" t="s">
        <v>29</v>
      </c>
      <c r="B199" s="48">
        <f>H199+J199+L199+N199+P199+R199+T199+V199+X199+Z199+AB199+AD199</f>
        <v>1813.1</v>
      </c>
      <c r="C199" s="49">
        <f>H199+J199+L199+N199</f>
        <v>465.7</v>
      </c>
      <c r="D199" s="49">
        <f>C199</f>
        <v>465.7</v>
      </c>
      <c r="E199" s="48">
        <f>I199+K199+M199+O199+Q199+S199+U199+W199+Y199+AA199+AC199+AE199</f>
        <v>203.8</v>
      </c>
      <c r="F199" s="41">
        <f>E199/B199*100</f>
        <v>11.240416965418346</v>
      </c>
      <c r="G199" s="41">
        <f>E199/C199*100</f>
        <v>43.762078591367839</v>
      </c>
      <c r="H199" s="27"/>
      <c r="I199" s="27"/>
      <c r="J199" s="40">
        <v>230.2</v>
      </c>
      <c r="K199" s="40">
        <v>203.8</v>
      </c>
      <c r="L199" s="40">
        <v>39.5</v>
      </c>
      <c r="M199" s="40"/>
      <c r="N199" s="40">
        <v>196</v>
      </c>
      <c r="O199" s="40"/>
      <c r="P199" s="40">
        <v>481.1</v>
      </c>
      <c r="Q199" s="40"/>
      <c r="R199" s="40">
        <v>130</v>
      </c>
      <c r="S199" s="40"/>
      <c r="T199" s="40"/>
      <c r="U199" s="40"/>
      <c r="V199" s="40">
        <v>300</v>
      </c>
      <c r="W199" s="40"/>
      <c r="X199" s="40">
        <v>13</v>
      </c>
      <c r="Y199" s="40"/>
      <c r="Z199" s="40">
        <v>124.4</v>
      </c>
      <c r="AA199" s="40"/>
      <c r="AB199" s="40">
        <v>298.89999999999998</v>
      </c>
      <c r="AC199" s="40"/>
      <c r="AD199" s="40"/>
      <c r="AE199" s="40"/>
      <c r="AF199" s="56"/>
      <c r="AG199" s="29"/>
      <c r="AH199" s="29"/>
      <c r="AI199" s="29"/>
    </row>
    <row r="200" spans="1:35" s="35" customFormat="1" ht="16.95" customHeight="1" x14ac:dyDescent="0.35">
      <c r="A200" s="39" t="s">
        <v>30</v>
      </c>
      <c r="B200" s="48">
        <f t="shared" ref="B200:B201" si="202">H200+J200+L200+N200+P200+R200+T200+V200+X200+Z200+AB200+AD200</f>
        <v>0</v>
      </c>
      <c r="C200" s="49">
        <f t="shared" ref="C200:C201" si="203">H200</f>
        <v>0</v>
      </c>
      <c r="D200" s="49"/>
      <c r="E200" s="48">
        <f t="shared" ref="E200:E201" si="204">I200+K200+M200+O200+Q200+S200+U200+W200+Y200+AA200+AC200+AE200</f>
        <v>0</v>
      </c>
      <c r="F200" s="41" t="e">
        <f t="shared" ref="F200:F201" si="205">E200/B200*100</f>
        <v>#DIV/0!</v>
      </c>
      <c r="G200" s="41" t="e">
        <f t="shared" ref="G200:G201" si="206">E200/C200*100</f>
        <v>#DIV/0!</v>
      </c>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56"/>
      <c r="AG200" s="29"/>
      <c r="AH200" s="29"/>
      <c r="AI200" s="29"/>
    </row>
    <row r="201" spans="1:35" s="35" customFormat="1" ht="19.95" customHeight="1" x14ac:dyDescent="0.35">
      <c r="A201" s="39" t="s">
        <v>31</v>
      </c>
      <c r="B201" s="48">
        <f t="shared" si="202"/>
        <v>0</v>
      </c>
      <c r="C201" s="49">
        <f t="shared" si="203"/>
        <v>0</v>
      </c>
      <c r="D201" s="49"/>
      <c r="E201" s="48">
        <f t="shared" si="204"/>
        <v>0</v>
      </c>
      <c r="F201" s="41" t="e">
        <f t="shared" si="205"/>
        <v>#DIV/0!</v>
      </c>
      <c r="G201" s="41" t="e">
        <f t="shared" si="206"/>
        <v>#DIV/0!</v>
      </c>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59"/>
      <c r="AG201" s="29"/>
      <c r="AH201" s="29"/>
      <c r="AI201" s="29"/>
    </row>
    <row r="202" spans="1:35" s="35" customFormat="1" ht="43.5" customHeight="1" x14ac:dyDescent="0.3">
      <c r="A202" s="43" t="s">
        <v>77</v>
      </c>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5"/>
      <c r="AF202" s="125"/>
      <c r="AG202" s="29"/>
      <c r="AH202" s="29"/>
      <c r="AI202" s="29"/>
    </row>
    <row r="203" spans="1:35" s="35" customFormat="1" ht="18" x14ac:dyDescent="0.3">
      <c r="A203" s="36" t="s">
        <v>27</v>
      </c>
      <c r="B203" s="47">
        <f>H203+J203+L203+N203+P203+R203+T203+V203+X203+Z203+AB203+AD203</f>
        <v>42.800000000000004</v>
      </c>
      <c r="C203" s="47">
        <f>C204+C205+C206+C207</f>
        <v>7.6</v>
      </c>
      <c r="D203" s="47">
        <f>D204+D205+D206+D207</f>
        <v>7.6</v>
      </c>
      <c r="E203" s="47">
        <f>E204+E205+E206+E207</f>
        <v>7.6</v>
      </c>
      <c r="F203" s="38">
        <f>E203/B203*100</f>
        <v>17.75700934579439</v>
      </c>
      <c r="G203" s="38">
        <f>E203/C203*100</f>
        <v>100</v>
      </c>
      <c r="H203" s="27">
        <f>H204+H205+H206+H207</f>
        <v>0</v>
      </c>
      <c r="I203" s="27">
        <f t="shared" ref="I203:AE203" si="207">I204+I205+I206+I207</f>
        <v>0</v>
      </c>
      <c r="J203" s="27">
        <f t="shared" si="207"/>
        <v>0</v>
      </c>
      <c r="K203" s="27">
        <f t="shared" si="207"/>
        <v>0</v>
      </c>
      <c r="L203" s="27">
        <f t="shared" si="207"/>
        <v>7.6</v>
      </c>
      <c r="M203" s="27">
        <f t="shared" si="207"/>
        <v>7.6</v>
      </c>
      <c r="N203" s="27">
        <f t="shared" si="207"/>
        <v>0</v>
      </c>
      <c r="O203" s="27">
        <f t="shared" si="207"/>
        <v>0</v>
      </c>
      <c r="P203" s="27">
        <f t="shared" si="207"/>
        <v>0</v>
      </c>
      <c r="Q203" s="27">
        <f t="shared" si="207"/>
        <v>0</v>
      </c>
      <c r="R203" s="27">
        <f t="shared" si="207"/>
        <v>0</v>
      </c>
      <c r="S203" s="27">
        <f t="shared" si="207"/>
        <v>0</v>
      </c>
      <c r="T203" s="27">
        <f t="shared" si="207"/>
        <v>0</v>
      </c>
      <c r="U203" s="27">
        <f t="shared" si="207"/>
        <v>0</v>
      </c>
      <c r="V203" s="27">
        <f t="shared" si="207"/>
        <v>0</v>
      </c>
      <c r="W203" s="27">
        <f t="shared" si="207"/>
        <v>0</v>
      </c>
      <c r="X203" s="27">
        <f t="shared" si="207"/>
        <v>0</v>
      </c>
      <c r="Y203" s="27">
        <f t="shared" si="207"/>
        <v>0</v>
      </c>
      <c r="Z203" s="27">
        <f t="shared" si="207"/>
        <v>0</v>
      </c>
      <c r="AA203" s="27">
        <f t="shared" si="207"/>
        <v>0</v>
      </c>
      <c r="AB203" s="27">
        <f t="shared" si="207"/>
        <v>35.200000000000003</v>
      </c>
      <c r="AC203" s="27">
        <f t="shared" si="207"/>
        <v>0</v>
      </c>
      <c r="AD203" s="27">
        <f t="shared" si="207"/>
        <v>0</v>
      </c>
      <c r="AE203" s="27">
        <f t="shared" si="207"/>
        <v>0</v>
      </c>
      <c r="AF203" s="125"/>
      <c r="AG203" s="29"/>
      <c r="AH203" s="29"/>
      <c r="AI203" s="29"/>
    </row>
    <row r="204" spans="1:35" s="35" customFormat="1" ht="18" x14ac:dyDescent="0.35">
      <c r="A204" s="39" t="s">
        <v>28</v>
      </c>
      <c r="B204" s="48">
        <f>H204+J204+L204+N204+P204+R204+T204+V204+X204+Z204+AB204+AD204</f>
        <v>0</v>
      </c>
      <c r="C204" s="49">
        <f>H204</f>
        <v>0</v>
      </c>
      <c r="D204" s="49"/>
      <c r="E204" s="48">
        <f>I204+K204+M204+O204+Q204+S204+U204+W204+Y204+AA204+AC204+AE204</f>
        <v>0</v>
      </c>
      <c r="F204" s="41" t="e">
        <f>E204/B204*100</f>
        <v>#DIV/0!</v>
      </c>
      <c r="G204" s="41" t="e">
        <f>E204/C204*100</f>
        <v>#DIV/0!</v>
      </c>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125"/>
      <c r="AG204" s="29"/>
      <c r="AH204" s="29"/>
      <c r="AI204" s="29"/>
    </row>
    <row r="205" spans="1:35" s="35" customFormat="1" ht="18" x14ac:dyDescent="0.35">
      <c r="A205" s="39" t="s">
        <v>29</v>
      </c>
      <c r="B205" s="48">
        <f>H205+J205+L205+N205+P205+R205+T205+V205+X205+Z205+AB205+AD205</f>
        <v>42.800000000000004</v>
      </c>
      <c r="C205" s="49">
        <f>H205+J205+L205+N205</f>
        <v>7.6</v>
      </c>
      <c r="D205" s="49">
        <f>C205</f>
        <v>7.6</v>
      </c>
      <c r="E205" s="48">
        <f>I205+K205+M205+O205+Q205+S205+U205+W205+Y205+AA205+AC205+AE205</f>
        <v>7.6</v>
      </c>
      <c r="F205" s="41">
        <f>E205/B205*100</f>
        <v>17.75700934579439</v>
      </c>
      <c r="G205" s="41">
        <f>E205/C205*100</f>
        <v>100</v>
      </c>
      <c r="H205" s="27"/>
      <c r="I205" s="27"/>
      <c r="J205" s="27"/>
      <c r="K205" s="27"/>
      <c r="L205" s="40">
        <v>7.6</v>
      </c>
      <c r="M205" s="27">
        <v>7.6</v>
      </c>
      <c r="N205" s="27"/>
      <c r="O205" s="27"/>
      <c r="P205" s="27"/>
      <c r="Q205" s="27"/>
      <c r="R205" s="27"/>
      <c r="S205" s="27"/>
      <c r="T205" s="27"/>
      <c r="U205" s="27"/>
      <c r="V205" s="27"/>
      <c r="W205" s="27"/>
      <c r="X205" s="27"/>
      <c r="Y205" s="27"/>
      <c r="Z205" s="27"/>
      <c r="AA205" s="27"/>
      <c r="AB205" s="40">
        <v>35.200000000000003</v>
      </c>
      <c r="AC205" s="27"/>
      <c r="AD205" s="27"/>
      <c r="AE205" s="27"/>
      <c r="AF205" s="125"/>
      <c r="AG205" s="29"/>
      <c r="AH205" s="29"/>
      <c r="AI205" s="29"/>
    </row>
    <row r="206" spans="1:35" s="35" customFormat="1" ht="18" x14ac:dyDescent="0.35">
      <c r="A206" s="39" t="s">
        <v>30</v>
      </c>
      <c r="B206" s="48">
        <f t="shared" ref="B206:B207" si="208">H206+J206+L206+N206+P206+R206+T206+V206+X206+Z206+AB206+AD206</f>
        <v>0</v>
      </c>
      <c r="C206" s="49">
        <f t="shared" ref="C206:C207" si="209">H206</f>
        <v>0</v>
      </c>
      <c r="D206" s="49"/>
      <c r="E206" s="48">
        <f t="shared" ref="E206:E207" si="210">I206+K206+M206+O206+Q206+S206+U206+W206+Y206+AA206+AC206+AE206</f>
        <v>0</v>
      </c>
      <c r="F206" s="41" t="e">
        <f t="shared" ref="F206:F207" si="211">E206/B206*100</f>
        <v>#DIV/0!</v>
      </c>
      <c r="G206" s="41" t="e">
        <f t="shared" ref="G206:G207" si="212">E206/C206*100</f>
        <v>#DIV/0!</v>
      </c>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125"/>
      <c r="AG206" s="29"/>
      <c r="AH206" s="29"/>
      <c r="AI206" s="29"/>
    </row>
    <row r="207" spans="1:35" s="35" customFormat="1" ht="18" x14ac:dyDescent="0.35">
      <c r="A207" s="39" t="s">
        <v>31</v>
      </c>
      <c r="B207" s="48">
        <f t="shared" si="208"/>
        <v>0</v>
      </c>
      <c r="C207" s="49">
        <f t="shared" si="209"/>
        <v>0</v>
      </c>
      <c r="D207" s="49"/>
      <c r="E207" s="48">
        <f t="shared" si="210"/>
        <v>0</v>
      </c>
      <c r="F207" s="41" t="e">
        <f t="shared" si="211"/>
        <v>#DIV/0!</v>
      </c>
      <c r="G207" s="41" t="e">
        <f t="shared" si="212"/>
        <v>#DIV/0!</v>
      </c>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125"/>
      <c r="AG207" s="29"/>
      <c r="AH207" s="29"/>
      <c r="AI207" s="29"/>
    </row>
    <row r="208" spans="1:35" s="35" customFormat="1" ht="49.5" customHeight="1" x14ac:dyDescent="0.3">
      <c r="A208" s="31" t="s">
        <v>78</v>
      </c>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3"/>
      <c r="AF208" s="125"/>
      <c r="AG208" s="29"/>
      <c r="AH208" s="29"/>
      <c r="AI208" s="29"/>
    </row>
    <row r="209" spans="1:35" s="35" customFormat="1" ht="17.399999999999999" x14ac:dyDescent="0.3">
      <c r="A209" s="36" t="s">
        <v>27</v>
      </c>
      <c r="B209" s="18">
        <f>B210+B211+B212+B213</f>
        <v>33982.100000000006</v>
      </c>
      <c r="C209" s="18">
        <f t="shared" ref="C209:E209" si="213">C210+C211+C212+C213</f>
        <v>11348.8</v>
      </c>
      <c r="D209" s="18">
        <f t="shared" si="213"/>
        <v>11348.8</v>
      </c>
      <c r="E209" s="18">
        <f t="shared" si="213"/>
        <v>10376.6</v>
      </c>
      <c r="F209" s="38">
        <f>E209/B209*100</f>
        <v>30.535487800930483</v>
      </c>
      <c r="G209" s="38">
        <f>E209/C209*100</f>
        <v>91.433455519526305</v>
      </c>
      <c r="H209" s="27">
        <f t="shared" ref="H209:AD209" si="214">H210+H211+H212+H213</f>
        <v>2849.7</v>
      </c>
      <c r="I209" s="27">
        <f>I210+I211+I212+I213</f>
        <v>2248.4</v>
      </c>
      <c r="J209" s="27">
        <f t="shared" si="214"/>
        <v>2602.4</v>
      </c>
      <c r="K209" s="27">
        <f>K210+K211+K212+K213</f>
        <v>2468.8000000000002</v>
      </c>
      <c r="L209" s="27">
        <f t="shared" si="214"/>
        <v>2532.5</v>
      </c>
      <c r="M209" s="27">
        <f>M210+M211+M212+M213</f>
        <v>2173</v>
      </c>
      <c r="N209" s="27">
        <f t="shared" si="214"/>
        <v>3364.2</v>
      </c>
      <c r="O209" s="27">
        <f>O210+O211+O212+O213</f>
        <v>3486.4</v>
      </c>
      <c r="P209" s="27">
        <f t="shared" si="214"/>
        <v>3826.2</v>
      </c>
      <c r="Q209" s="27">
        <f>Q210+Q211+Q212+Q213</f>
        <v>0</v>
      </c>
      <c r="R209" s="27">
        <f t="shared" si="214"/>
        <v>3524.7</v>
      </c>
      <c r="S209" s="27">
        <f>S210+S211+S212+S213</f>
        <v>0</v>
      </c>
      <c r="T209" s="27">
        <f t="shared" si="214"/>
        <v>3657.3</v>
      </c>
      <c r="U209" s="27">
        <f>U210+U211+U212+U213</f>
        <v>0</v>
      </c>
      <c r="V209" s="27">
        <f t="shared" si="214"/>
        <v>1980.5</v>
      </c>
      <c r="W209" s="27">
        <f>W210+W211+W212+W213</f>
        <v>0</v>
      </c>
      <c r="X209" s="27">
        <f t="shared" si="214"/>
        <v>1900.4</v>
      </c>
      <c r="Y209" s="27">
        <f>Y210+Y211+Y212+Y213</f>
        <v>0</v>
      </c>
      <c r="Z209" s="27">
        <f t="shared" si="214"/>
        <v>3068.3</v>
      </c>
      <c r="AA209" s="27">
        <f>AA210+AA211+AA212+AA213</f>
        <v>0</v>
      </c>
      <c r="AB209" s="27">
        <f t="shared" si="214"/>
        <v>2259.4</v>
      </c>
      <c r="AC209" s="27">
        <f>AC210+AC211+AC212+AC213</f>
        <v>0</v>
      </c>
      <c r="AD209" s="27">
        <f t="shared" si="214"/>
        <v>2416.5</v>
      </c>
      <c r="AE209" s="27">
        <f>AE210+AE211+AE212+AE213</f>
        <v>0</v>
      </c>
      <c r="AF209" s="55" t="s">
        <v>79</v>
      </c>
      <c r="AG209" s="29"/>
      <c r="AH209" s="29"/>
      <c r="AI209" s="29"/>
    </row>
    <row r="210" spans="1:35" s="35" customFormat="1" ht="18" x14ac:dyDescent="0.35">
      <c r="A210" s="39" t="s">
        <v>28</v>
      </c>
      <c r="B210" s="128"/>
      <c r="C210" s="27"/>
      <c r="D210" s="128"/>
      <c r="E210" s="128"/>
      <c r="F210" s="128"/>
      <c r="G210" s="128"/>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56"/>
      <c r="AG210" s="29"/>
      <c r="AH210" s="29"/>
      <c r="AI210" s="29"/>
    </row>
    <row r="211" spans="1:35" s="35" customFormat="1" ht="18" x14ac:dyDescent="0.35">
      <c r="A211" s="39" t="s">
        <v>29</v>
      </c>
      <c r="B211" s="50">
        <f>B217</f>
        <v>33982.100000000006</v>
      </c>
      <c r="C211" s="50">
        <f>C217</f>
        <v>11348.8</v>
      </c>
      <c r="D211" s="50">
        <f t="shared" ref="D211:E211" si="215">D217</f>
        <v>11348.8</v>
      </c>
      <c r="E211" s="50">
        <f t="shared" si="215"/>
        <v>10376.6</v>
      </c>
      <c r="F211" s="41">
        <f>E211/B211*100</f>
        <v>30.535487800930483</v>
      </c>
      <c r="G211" s="41">
        <f>E211/C211*100</f>
        <v>91.433455519526305</v>
      </c>
      <c r="H211" s="40">
        <f>H217</f>
        <v>2849.7</v>
      </c>
      <c r="I211" s="40">
        <f>I217</f>
        <v>2248.4</v>
      </c>
      <c r="J211" s="40">
        <f t="shared" ref="J211:AD211" si="216">J217</f>
        <v>2602.4</v>
      </c>
      <c r="K211" s="40">
        <f>K217</f>
        <v>2468.8000000000002</v>
      </c>
      <c r="L211" s="40">
        <f t="shared" si="216"/>
        <v>2532.5</v>
      </c>
      <c r="M211" s="40">
        <f>M217</f>
        <v>2173</v>
      </c>
      <c r="N211" s="40">
        <f t="shared" si="216"/>
        <v>3364.2</v>
      </c>
      <c r="O211" s="40">
        <f>O217</f>
        <v>3486.4</v>
      </c>
      <c r="P211" s="40">
        <f t="shared" si="216"/>
        <v>3826.2</v>
      </c>
      <c r="Q211" s="40">
        <f>Q217</f>
        <v>0</v>
      </c>
      <c r="R211" s="40">
        <f t="shared" si="216"/>
        <v>3524.7</v>
      </c>
      <c r="S211" s="40">
        <f>S217</f>
        <v>0</v>
      </c>
      <c r="T211" s="40">
        <f t="shared" si="216"/>
        <v>3657.3</v>
      </c>
      <c r="U211" s="40">
        <f>U217</f>
        <v>0</v>
      </c>
      <c r="V211" s="40">
        <f t="shared" si="216"/>
        <v>1980.5</v>
      </c>
      <c r="W211" s="40">
        <f>W217</f>
        <v>0</v>
      </c>
      <c r="X211" s="40">
        <f t="shared" si="216"/>
        <v>1900.4</v>
      </c>
      <c r="Y211" s="40">
        <f>Y217</f>
        <v>0</v>
      </c>
      <c r="Z211" s="40">
        <f t="shared" si="216"/>
        <v>3068.3</v>
      </c>
      <c r="AA211" s="40">
        <f>AA217</f>
        <v>0</v>
      </c>
      <c r="AB211" s="40">
        <f t="shared" si="216"/>
        <v>2259.4</v>
      </c>
      <c r="AC211" s="40">
        <f>AC217</f>
        <v>0</v>
      </c>
      <c r="AD211" s="40">
        <f t="shared" si="216"/>
        <v>2416.5</v>
      </c>
      <c r="AE211" s="40">
        <f>AE217</f>
        <v>0</v>
      </c>
      <c r="AF211" s="56"/>
      <c r="AG211" s="29"/>
      <c r="AH211" s="29"/>
      <c r="AI211" s="29"/>
    </row>
    <row r="212" spans="1:35" s="35" customFormat="1" ht="18" x14ac:dyDescent="0.35">
      <c r="A212" s="39" t="s">
        <v>30</v>
      </c>
      <c r="B212" s="128"/>
      <c r="C212" s="128"/>
      <c r="D212" s="128"/>
      <c r="E212" s="128"/>
      <c r="F212" s="128"/>
      <c r="G212" s="128"/>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56"/>
      <c r="AG212" s="29"/>
      <c r="AH212" s="29"/>
      <c r="AI212" s="29"/>
    </row>
    <row r="213" spans="1:35" s="35" customFormat="1" ht="18" x14ac:dyDescent="0.35">
      <c r="A213" s="39" t="s">
        <v>31</v>
      </c>
      <c r="B213" s="128"/>
      <c r="C213" s="128"/>
      <c r="D213" s="128"/>
      <c r="E213" s="128"/>
      <c r="F213" s="128"/>
      <c r="G213" s="128"/>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56"/>
      <c r="AG213" s="29"/>
      <c r="AH213" s="29"/>
      <c r="AI213" s="29"/>
    </row>
    <row r="214" spans="1:35" s="35" customFormat="1" ht="48.75" customHeight="1" x14ac:dyDescent="0.3">
      <c r="A214" s="43" t="s">
        <v>80</v>
      </c>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5"/>
      <c r="AF214" s="56"/>
      <c r="AG214" s="29"/>
      <c r="AH214" s="29"/>
      <c r="AI214" s="29"/>
    </row>
    <row r="215" spans="1:35" s="35" customFormat="1" ht="17.399999999999999" x14ac:dyDescent="0.3">
      <c r="A215" s="36" t="s">
        <v>27</v>
      </c>
      <c r="B215" s="27">
        <f>H215+J215+L215+N215+P215+R215+T215+V215+X215+Z215+AB215+AD215</f>
        <v>33982.100000000006</v>
      </c>
      <c r="C215" s="27">
        <f>C216+C217+C218+C219</f>
        <v>11348.8</v>
      </c>
      <c r="D215" s="27">
        <f>D216+D217+D218+D219</f>
        <v>11348.8</v>
      </c>
      <c r="E215" s="27">
        <f>E216+E217+E218+E219</f>
        <v>10376.6</v>
      </c>
      <c r="F215" s="38">
        <f>E215/B215*100</f>
        <v>30.535487800930483</v>
      </c>
      <c r="G215" s="38">
        <f>E215/C215*100</f>
        <v>91.433455519526305</v>
      </c>
      <c r="H215" s="27">
        <f t="shared" ref="H215:AE215" si="217">H216+H217+H218+H219</f>
        <v>2849.7</v>
      </c>
      <c r="I215" s="27">
        <f t="shared" si="217"/>
        <v>2248.4</v>
      </c>
      <c r="J215" s="27">
        <f t="shared" si="217"/>
        <v>2602.4</v>
      </c>
      <c r="K215" s="27">
        <f t="shared" si="217"/>
        <v>2468.8000000000002</v>
      </c>
      <c r="L215" s="27">
        <f t="shared" si="217"/>
        <v>2532.5</v>
      </c>
      <c r="M215" s="27">
        <f t="shared" si="217"/>
        <v>2173</v>
      </c>
      <c r="N215" s="27">
        <f t="shared" si="217"/>
        <v>3364.2</v>
      </c>
      <c r="O215" s="27">
        <f t="shared" si="217"/>
        <v>3486.4</v>
      </c>
      <c r="P215" s="27">
        <f t="shared" si="217"/>
        <v>3826.2</v>
      </c>
      <c r="Q215" s="27">
        <f t="shared" si="217"/>
        <v>0</v>
      </c>
      <c r="R215" s="27">
        <f t="shared" si="217"/>
        <v>3524.7</v>
      </c>
      <c r="S215" s="27">
        <f t="shared" si="217"/>
        <v>0</v>
      </c>
      <c r="T215" s="27">
        <f t="shared" si="217"/>
        <v>3657.3</v>
      </c>
      <c r="U215" s="27">
        <f t="shared" si="217"/>
        <v>0</v>
      </c>
      <c r="V215" s="27">
        <f t="shared" si="217"/>
        <v>1980.5</v>
      </c>
      <c r="W215" s="27">
        <f t="shared" si="217"/>
        <v>0</v>
      </c>
      <c r="X215" s="27">
        <f t="shared" si="217"/>
        <v>1900.4</v>
      </c>
      <c r="Y215" s="27">
        <f t="shared" si="217"/>
        <v>0</v>
      </c>
      <c r="Z215" s="27">
        <f t="shared" si="217"/>
        <v>3068.3</v>
      </c>
      <c r="AA215" s="27">
        <f t="shared" si="217"/>
        <v>0</v>
      </c>
      <c r="AB215" s="27">
        <f t="shared" si="217"/>
        <v>2259.4</v>
      </c>
      <c r="AC215" s="27">
        <f t="shared" si="217"/>
        <v>0</v>
      </c>
      <c r="AD215" s="27">
        <f t="shared" si="217"/>
        <v>2416.5</v>
      </c>
      <c r="AE215" s="27">
        <f t="shared" si="217"/>
        <v>0</v>
      </c>
      <c r="AF215" s="56"/>
      <c r="AG215" s="29"/>
      <c r="AH215" s="29"/>
      <c r="AI215" s="29"/>
    </row>
    <row r="216" spans="1:35" s="35" customFormat="1" ht="18" x14ac:dyDescent="0.35">
      <c r="A216" s="39" t="s">
        <v>28</v>
      </c>
      <c r="B216" s="128"/>
      <c r="C216" s="128"/>
      <c r="D216" s="128"/>
      <c r="E216" s="128"/>
      <c r="F216" s="128"/>
      <c r="G216" s="128"/>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56"/>
      <c r="AG216" s="29"/>
      <c r="AH216" s="29"/>
      <c r="AI216" s="29"/>
    </row>
    <row r="217" spans="1:35" s="131" customFormat="1" ht="18" x14ac:dyDescent="0.35">
      <c r="A217" s="129" t="s">
        <v>29</v>
      </c>
      <c r="B217" s="130">
        <f>H217+J217+L217+N217+P217+R217+T217+V217+X217+Z217+AB217+AD217</f>
        <v>33982.100000000006</v>
      </c>
      <c r="C217" s="50">
        <f>H217+J217+L217+N217</f>
        <v>11348.8</v>
      </c>
      <c r="D217" s="40">
        <f>C217</f>
        <v>11348.8</v>
      </c>
      <c r="E217" s="50">
        <f>I217+K217+M217+O217+Q217+S217+U217+W217+Y217+AA217+AC217+AE217</f>
        <v>10376.6</v>
      </c>
      <c r="F217" s="41">
        <f>E217/B217*100</f>
        <v>30.535487800930483</v>
      </c>
      <c r="G217" s="41">
        <f>E217/C217*100</f>
        <v>91.433455519526305</v>
      </c>
      <c r="H217" s="50">
        <v>2849.7</v>
      </c>
      <c r="I217" s="50">
        <v>2248.4</v>
      </c>
      <c r="J217" s="50">
        <v>2602.4</v>
      </c>
      <c r="K217" s="50">
        <v>2468.8000000000002</v>
      </c>
      <c r="L217" s="50">
        <v>2532.5</v>
      </c>
      <c r="M217" s="50">
        <v>2173</v>
      </c>
      <c r="N217" s="50">
        <v>3364.2</v>
      </c>
      <c r="O217" s="50">
        <v>3486.4</v>
      </c>
      <c r="P217" s="50">
        <v>3826.2</v>
      </c>
      <c r="Q217" s="50"/>
      <c r="R217" s="50">
        <v>3524.7</v>
      </c>
      <c r="S217" s="50"/>
      <c r="T217" s="50">
        <v>3657.3</v>
      </c>
      <c r="U217" s="50"/>
      <c r="V217" s="50">
        <v>1980.5</v>
      </c>
      <c r="W217" s="50"/>
      <c r="X217" s="50">
        <v>1900.4</v>
      </c>
      <c r="Y217" s="50"/>
      <c r="Z217" s="50">
        <v>3068.3</v>
      </c>
      <c r="AA217" s="50"/>
      <c r="AB217" s="50">
        <v>2259.4</v>
      </c>
      <c r="AC217" s="50"/>
      <c r="AD217" s="50">
        <f>2328.6+87.9</f>
        <v>2416.5</v>
      </c>
      <c r="AE217" s="50"/>
      <c r="AF217" s="59"/>
      <c r="AG217" s="29">
        <f>C217-E217</f>
        <v>972.19999999999891</v>
      </c>
      <c r="AH217" s="29"/>
      <c r="AI217" s="29"/>
    </row>
    <row r="218" spans="1:35" s="35" customFormat="1" ht="18" x14ac:dyDescent="0.35">
      <c r="A218" s="39" t="s">
        <v>30</v>
      </c>
      <c r="B218" s="128"/>
      <c r="C218" s="128"/>
      <c r="D218" s="128"/>
      <c r="E218" s="128"/>
      <c r="F218" s="128"/>
      <c r="G218" s="128"/>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125"/>
      <c r="AG218" s="29"/>
      <c r="AH218" s="29"/>
      <c r="AI218" s="29"/>
    </row>
    <row r="219" spans="1:35" s="35" customFormat="1" ht="18" x14ac:dyDescent="0.35">
      <c r="A219" s="39" t="s">
        <v>31</v>
      </c>
      <c r="B219" s="128"/>
      <c r="C219" s="128"/>
      <c r="D219" s="128"/>
      <c r="E219" s="128"/>
      <c r="F219" s="128"/>
      <c r="G219" s="128"/>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125"/>
      <c r="AG219" s="29"/>
      <c r="AH219" s="29"/>
      <c r="AI219" s="29"/>
    </row>
    <row r="220" spans="1:35" s="35" customFormat="1" ht="35.25" customHeight="1" x14ac:dyDescent="0.3">
      <c r="A220" s="31" t="s">
        <v>81</v>
      </c>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3"/>
      <c r="AF220" s="125"/>
      <c r="AG220" s="29"/>
      <c r="AH220" s="29"/>
      <c r="AI220" s="29"/>
    </row>
    <row r="221" spans="1:35" s="35" customFormat="1" ht="27.75" customHeight="1" x14ac:dyDescent="0.3">
      <c r="A221" s="36" t="s">
        <v>27</v>
      </c>
      <c r="B221" s="132">
        <f>B222</f>
        <v>11</v>
      </c>
      <c r="C221" s="132">
        <f t="shared" ref="C221:AE221" si="218">C222</f>
        <v>7</v>
      </c>
      <c r="D221" s="132">
        <f t="shared" si="218"/>
        <v>2</v>
      </c>
      <c r="E221" s="132">
        <f t="shared" si="218"/>
        <v>2</v>
      </c>
      <c r="F221" s="133">
        <f>E221/B221*100</f>
        <v>18.181818181818183</v>
      </c>
      <c r="G221" s="133">
        <f>E221/C221*100</f>
        <v>28.571428571428569</v>
      </c>
      <c r="H221" s="134">
        <f t="shared" si="218"/>
        <v>2</v>
      </c>
      <c r="I221" s="134">
        <f t="shared" si="218"/>
        <v>0</v>
      </c>
      <c r="J221" s="134">
        <f t="shared" si="218"/>
        <v>2</v>
      </c>
      <c r="K221" s="134">
        <f t="shared" si="218"/>
        <v>2</v>
      </c>
      <c r="L221" s="134">
        <f t="shared" si="218"/>
        <v>0</v>
      </c>
      <c r="M221" s="134">
        <f t="shared" si="218"/>
        <v>0</v>
      </c>
      <c r="N221" s="134">
        <f t="shared" si="218"/>
        <v>3</v>
      </c>
      <c r="O221" s="134">
        <f t="shared" si="218"/>
        <v>0</v>
      </c>
      <c r="P221" s="134">
        <f t="shared" si="218"/>
        <v>0</v>
      </c>
      <c r="Q221" s="134">
        <f t="shared" si="218"/>
        <v>0</v>
      </c>
      <c r="R221" s="134">
        <f t="shared" si="218"/>
        <v>0</v>
      </c>
      <c r="S221" s="134">
        <f t="shared" si="218"/>
        <v>0</v>
      </c>
      <c r="T221" s="134">
        <f t="shared" si="218"/>
        <v>0</v>
      </c>
      <c r="U221" s="134">
        <f t="shared" si="218"/>
        <v>0</v>
      </c>
      <c r="V221" s="134">
        <f t="shared" si="218"/>
        <v>2</v>
      </c>
      <c r="W221" s="134">
        <f t="shared" si="218"/>
        <v>0</v>
      </c>
      <c r="X221" s="134">
        <f t="shared" si="218"/>
        <v>0</v>
      </c>
      <c r="Y221" s="134">
        <f t="shared" si="218"/>
        <v>0</v>
      </c>
      <c r="Z221" s="134">
        <f t="shared" si="218"/>
        <v>0</v>
      </c>
      <c r="AA221" s="134">
        <f t="shared" si="218"/>
        <v>0</v>
      </c>
      <c r="AB221" s="134">
        <f t="shared" si="218"/>
        <v>2</v>
      </c>
      <c r="AC221" s="134">
        <f t="shared" si="218"/>
        <v>0</v>
      </c>
      <c r="AD221" s="134">
        <f t="shared" si="218"/>
        <v>0</v>
      </c>
      <c r="AE221" s="134">
        <f t="shared" si="218"/>
        <v>0</v>
      </c>
      <c r="AF221" s="135"/>
      <c r="AG221" s="29"/>
      <c r="AH221" s="29"/>
      <c r="AI221" s="29"/>
    </row>
    <row r="222" spans="1:35" s="35" customFormat="1" ht="26.25" customHeight="1" x14ac:dyDescent="0.35">
      <c r="A222" s="39" t="s">
        <v>29</v>
      </c>
      <c r="B222" s="40">
        <f>B225+B228</f>
        <v>11</v>
      </c>
      <c r="C222" s="40">
        <f t="shared" ref="C222:AE222" si="219">C225+C228</f>
        <v>7</v>
      </c>
      <c r="D222" s="40">
        <f t="shared" si="219"/>
        <v>2</v>
      </c>
      <c r="E222" s="40">
        <f t="shared" si="219"/>
        <v>2</v>
      </c>
      <c r="F222" s="136">
        <f>E222/B222*100</f>
        <v>18.181818181818183</v>
      </c>
      <c r="G222" s="136">
        <f>E222/C222*100</f>
        <v>28.571428571428569</v>
      </c>
      <c r="H222" s="40">
        <f t="shared" si="219"/>
        <v>2</v>
      </c>
      <c r="I222" s="40">
        <f t="shared" si="219"/>
        <v>0</v>
      </c>
      <c r="J222" s="40">
        <f t="shared" si="219"/>
        <v>2</v>
      </c>
      <c r="K222" s="40">
        <f t="shared" si="219"/>
        <v>2</v>
      </c>
      <c r="L222" s="40">
        <f t="shared" si="219"/>
        <v>0</v>
      </c>
      <c r="M222" s="40">
        <f t="shared" si="219"/>
        <v>0</v>
      </c>
      <c r="N222" s="40">
        <f t="shared" si="219"/>
        <v>3</v>
      </c>
      <c r="O222" s="40">
        <f t="shared" si="219"/>
        <v>0</v>
      </c>
      <c r="P222" s="40">
        <f t="shared" si="219"/>
        <v>0</v>
      </c>
      <c r="Q222" s="40">
        <f t="shared" si="219"/>
        <v>0</v>
      </c>
      <c r="R222" s="40">
        <f t="shared" si="219"/>
        <v>0</v>
      </c>
      <c r="S222" s="40">
        <f t="shared" si="219"/>
        <v>0</v>
      </c>
      <c r="T222" s="40">
        <f t="shared" si="219"/>
        <v>0</v>
      </c>
      <c r="U222" s="40">
        <f t="shared" si="219"/>
        <v>0</v>
      </c>
      <c r="V222" s="40">
        <f t="shared" si="219"/>
        <v>2</v>
      </c>
      <c r="W222" s="40">
        <f t="shared" si="219"/>
        <v>0</v>
      </c>
      <c r="X222" s="40">
        <f t="shared" si="219"/>
        <v>0</v>
      </c>
      <c r="Y222" s="40">
        <f t="shared" si="219"/>
        <v>0</v>
      </c>
      <c r="Z222" s="40">
        <f t="shared" si="219"/>
        <v>0</v>
      </c>
      <c r="AA222" s="40">
        <f t="shared" si="219"/>
        <v>0</v>
      </c>
      <c r="AB222" s="40">
        <f t="shared" si="219"/>
        <v>2</v>
      </c>
      <c r="AC222" s="40">
        <f t="shared" si="219"/>
        <v>0</v>
      </c>
      <c r="AD222" s="40">
        <f t="shared" si="219"/>
        <v>0</v>
      </c>
      <c r="AE222" s="40">
        <f t="shared" si="219"/>
        <v>0</v>
      </c>
      <c r="AF222" s="125"/>
      <c r="AG222" s="29"/>
      <c r="AH222" s="29"/>
      <c r="AI222" s="29"/>
    </row>
    <row r="223" spans="1:35" s="35" customFormat="1" ht="55.5" customHeight="1" x14ac:dyDescent="0.3">
      <c r="A223" s="43" t="s">
        <v>82</v>
      </c>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5"/>
      <c r="AF223" s="125"/>
      <c r="AG223" s="29"/>
      <c r="AH223" s="29"/>
      <c r="AI223" s="29"/>
    </row>
    <row r="224" spans="1:35" s="35" customFormat="1" ht="23.25" customHeight="1" x14ac:dyDescent="0.3">
      <c r="A224" s="36" t="s">
        <v>27</v>
      </c>
      <c r="B224" s="132">
        <f>B225</f>
        <v>11</v>
      </c>
      <c r="C224" s="132">
        <f t="shared" ref="C224:AE224" si="220">C225</f>
        <v>7</v>
      </c>
      <c r="D224" s="132">
        <f t="shared" si="220"/>
        <v>2</v>
      </c>
      <c r="E224" s="132">
        <f t="shared" si="220"/>
        <v>2</v>
      </c>
      <c r="F224" s="132">
        <f>E224/B224*100</f>
        <v>18.181818181818183</v>
      </c>
      <c r="G224" s="132">
        <f>E224/C224*100</f>
        <v>28.571428571428569</v>
      </c>
      <c r="H224" s="134">
        <f t="shared" si="220"/>
        <v>2</v>
      </c>
      <c r="I224" s="134">
        <f t="shared" si="220"/>
        <v>0</v>
      </c>
      <c r="J224" s="134">
        <f t="shared" si="220"/>
        <v>2</v>
      </c>
      <c r="K224" s="134">
        <f t="shared" si="220"/>
        <v>2</v>
      </c>
      <c r="L224" s="134">
        <f t="shared" si="220"/>
        <v>0</v>
      </c>
      <c r="M224" s="134">
        <f t="shared" si="220"/>
        <v>0</v>
      </c>
      <c r="N224" s="134">
        <f t="shared" si="220"/>
        <v>3</v>
      </c>
      <c r="O224" s="134">
        <f t="shared" si="220"/>
        <v>0</v>
      </c>
      <c r="P224" s="134">
        <f t="shared" si="220"/>
        <v>0</v>
      </c>
      <c r="Q224" s="134">
        <f t="shared" si="220"/>
        <v>0</v>
      </c>
      <c r="R224" s="134">
        <f t="shared" si="220"/>
        <v>0</v>
      </c>
      <c r="S224" s="134">
        <f t="shared" si="220"/>
        <v>0</v>
      </c>
      <c r="T224" s="134">
        <f t="shared" si="220"/>
        <v>0</v>
      </c>
      <c r="U224" s="134">
        <f t="shared" si="220"/>
        <v>0</v>
      </c>
      <c r="V224" s="134">
        <f t="shared" si="220"/>
        <v>2</v>
      </c>
      <c r="W224" s="134">
        <f t="shared" si="220"/>
        <v>0</v>
      </c>
      <c r="X224" s="134">
        <f t="shared" si="220"/>
        <v>0</v>
      </c>
      <c r="Y224" s="134">
        <f t="shared" si="220"/>
        <v>0</v>
      </c>
      <c r="Z224" s="134">
        <f t="shared" si="220"/>
        <v>0</v>
      </c>
      <c r="AA224" s="134">
        <f t="shared" si="220"/>
        <v>0</v>
      </c>
      <c r="AB224" s="134">
        <f t="shared" si="220"/>
        <v>2</v>
      </c>
      <c r="AC224" s="134">
        <f t="shared" si="220"/>
        <v>0</v>
      </c>
      <c r="AD224" s="134">
        <f t="shared" si="220"/>
        <v>0</v>
      </c>
      <c r="AE224" s="134">
        <f t="shared" si="220"/>
        <v>0</v>
      </c>
      <c r="AF224" s="135"/>
      <c r="AG224" s="29"/>
      <c r="AH224" s="29"/>
      <c r="AI224" s="29"/>
    </row>
    <row r="225" spans="1:35" s="35" customFormat="1" ht="106.5" customHeight="1" x14ac:dyDescent="0.35">
      <c r="A225" s="39" t="s">
        <v>29</v>
      </c>
      <c r="B225" s="67">
        <f>H225+J225+L225+N225+P225+R225+T225+V225+X225+Z225+AB225+AD225</f>
        <v>11</v>
      </c>
      <c r="C225" s="67">
        <f>H225+J225+L225+N225+P225</f>
        <v>7</v>
      </c>
      <c r="D225" s="67">
        <f>E225</f>
        <v>2</v>
      </c>
      <c r="E225" s="67">
        <f>I225+K225+M225+O225+Q225+S225+U225+W225+Y225+AA225+AC225+AE225</f>
        <v>2</v>
      </c>
      <c r="F225" s="137">
        <f>E225/B225*100</f>
        <v>18.181818181818183</v>
      </c>
      <c r="G225" s="137">
        <f>E225/C225*100</f>
        <v>28.571428571428569</v>
      </c>
      <c r="H225" s="58">
        <v>2</v>
      </c>
      <c r="I225" s="58"/>
      <c r="J225" s="27">
        <v>2</v>
      </c>
      <c r="K225" s="27">
        <v>2</v>
      </c>
      <c r="L225" s="27"/>
      <c r="M225" s="27"/>
      <c r="N225" s="27">
        <v>3</v>
      </c>
      <c r="O225" s="27"/>
      <c r="P225" s="27"/>
      <c r="Q225" s="27"/>
      <c r="R225" s="27"/>
      <c r="S225" s="27"/>
      <c r="T225" s="27"/>
      <c r="U225" s="27"/>
      <c r="V225" s="27">
        <v>2</v>
      </c>
      <c r="W225" s="27"/>
      <c r="X225" s="27"/>
      <c r="Y225" s="27"/>
      <c r="Z225" s="27"/>
      <c r="AA225" s="27"/>
      <c r="AB225" s="27">
        <v>2</v>
      </c>
      <c r="AC225" s="27"/>
      <c r="AD225" s="27"/>
      <c r="AE225" s="27"/>
      <c r="AF225" s="125" t="s">
        <v>83</v>
      </c>
      <c r="AG225" s="29"/>
      <c r="AH225" s="29"/>
      <c r="AI225" s="29"/>
    </row>
    <row r="226" spans="1:35" s="35" customFormat="1" ht="51" customHeight="1" x14ac:dyDescent="0.3">
      <c r="A226" s="43" t="s">
        <v>84</v>
      </c>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5"/>
      <c r="AF226" s="125"/>
      <c r="AG226" s="29"/>
      <c r="AH226" s="29"/>
      <c r="AI226" s="29"/>
    </row>
    <row r="227" spans="1:35" s="35" customFormat="1" ht="26.25" customHeight="1" x14ac:dyDescent="0.3">
      <c r="A227" s="36" t="s">
        <v>27</v>
      </c>
      <c r="B227" s="133">
        <f>B228</f>
        <v>0</v>
      </c>
      <c r="C227" s="134">
        <f t="shared" ref="C227:AE227" si="221">C228</f>
        <v>0</v>
      </c>
      <c r="D227" s="134">
        <f t="shared" si="221"/>
        <v>0</v>
      </c>
      <c r="E227" s="134">
        <f t="shared" si="221"/>
        <v>0</v>
      </c>
      <c r="F227" s="134" t="e">
        <f>E227/B227*100</f>
        <v>#DIV/0!</v>
      </c>
      <c r="G227" s="134" t="e">
        <f>E227/C227*100</f>
        <v>#DIV/0!</v>
      </c>
      <c r="H227" s="134">
        <f t="shared" si="221"/>
        <v>0</v>
      </c>
      <c r="I227" s="134">
        <f t="shared" si="221"/>
        <v>0</v>
      </c>
      <c r="J227" s="134">
        <f t="shared" si="221"/>
        <v>0</v>
      </c>
      <c r="K227" s="134">
        <f t="shared" si="221"/>
        <v>0</v>
      </c>
      <c r="L227" s="134">
        <f t="shared" si="221"/>
        <v>0</v>
      </c>
      <c r="M227" s="134">
        <f t="shared" si="221"/>
        <v>0</v>
      </c>
      <c r="N227" s="134">
        <f t="shared" si="221"/>
        <v>0</v>
      </c>
      <c r="O227" s="134">
        <f t="shared" si="221"/>
        <v>0</v>
      </c>
      <c r="P227" s="134">
        <f t="shared" si="221"/>
        <v>0</v>
      </c>
      <c r="Q227" s="134">
        <f t="shared" si="221"/>
        <v>0</v>
      </c>
      <c r="R227" s="134">
        <f t="shared" si="221"/>
        <v>0</v>
      </c>
      <c r="S227" s="134">
        <f t="shared" si="221"/>
        <v>0</v>
      </c>
      <c r="T227" s="134">
        <f t="shared" si="221"/>
        <v>0</v>
      </c>
      <c r="U227" s="134">
        <f t="shared" si="221"/>
        <v>0</v>
      </c>
      <c r="V227" s="134">
        <f t="shared" si="221"/>
        <v>0</v>
      </c>
      <c r="W227" s="134">
        <f t="shared" si="221"/>
        <v>0</v>
      </c>
      <c r="X227" s="134">
        <f t="shared" si="221"/>
        <v>0</v>
      </c>
      <c r="Y227" s="134">
        <f t="shared" si="221"/>
        <v>0</v>
      </c>
      <c r="Z227" s="134">
        <f t="shared" si="221"/>
        <v>0</v>
      </c>
      <c r="AA227" s="134">
        <f t="shared" si="221"/>
        <v>0</v>
      </c>
      <c r="AB227" s="134">
        <f t="shared" si="221"/>
        <v>0</v>
      </c>
      <c r="AC227" s="134">
        <f t="shared" si="221"/>
        <v>0</v>
      </c>
      <c r="AD227" s="134">
        <f t="shared" si="221"/>
        <v>0</v>
      </c>
      <c r="AE227" s="134">
        <f t="shared" si="221"/>
        <v>0</v>
      </c>
      <c r="AF227" s="135"/>
      <c r="AG227" s="29"/>
      <c r="AH227" s="29"/>
      <c r="AI227" s="29"/>
    </row>
    <row r="228" spans="1:35" s="35" customFormat="1" ht="32.25" customHeight="1" x14ac:dyDescent="0.35">
      <c r="A228" s="39" t="s">
        <v>29</v>
      </c>
      <c r="B228" s="40">
        <f>H228+J228+L228+N228+P228+R228+T228+V228+X228+Z228+AB228+AD228</f>
        <v>0</v>
      </c>
      <c r="C228" s="40">
        <f>H228+J228+L228+N228+P228+R228+T228+V228+X228+Z228</f>
        <v>0</v>
      </c>
      <c r="D228" s="128">
        <f>E228</f>
        <v>0</v>
      </c>
      <c r="E228" s="40">
        <f>I228+K228+M228+O228+Q228+S228+U228+W228+Y228+AA228+AC228+AE228</f>
        <v>0</v>
      </c>
      <c r="F228" s="128" t="e">
        <f>E228/B228*100</f>
        <v>#DIV/0!</v>
      </c>
      <c r="G228" s="128" t="e">
        <f>E228/C228*100</f>
        <v>#DIV/0!</v>
      </c>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125"/>
      <c r="AG228" s="29"/>
      <c r="AH228" s="29"/>
      <c r="AI228" s="29"/>
    </row>
    <row r="229" spans="1:35" s="35" customFormat="1" ht="34.799999999999997" x14ac:dyDescent="0.3">
      <c r="A229" s="110" t="s">
        <v>85</v>
      </c>
      <c r="B229" s="138">
        <f>H229+J229+L229+N229+P229+R229+T229+V229+X229+Z229+AB229+AD229</f>
        <v>38111.9</v>
      </c>
      <c r="C229" s="108">
        <f t="shared" ref="C229:E229" si="222">C230+C231+C232+C233</f>
        <v>13398.199999999999</v>
      </c>
      <c r="D229" s="108">
        <f t="shared" si="222"/>
        <v>13398.199999999999</v>
      </c>
      <c r="E229" s="108">
        <f t="shared" si="222"/>
        <v>11150.8</v>
      </c>
      <c r="F229" s="107">
        <f>E229/B229*100</f>
        <v>29.258053258955862</v>
      </c>
      <c r="G229" s="107">
        <f>E229/C229*100</f>
        <v>83.226104999179</v>
      </c>
      <c r="H229" s="108">
        <f>H230+H231+H232+H233</f>
        <v>2851.7</v>
      </c>
      <c r="I229" s="108">
        <f t="shared" ref="I229:AE229" si="223">I230+I231+I232+I233</f>
        <v>2248.4</v>
      </c>
      <c r="J229" s="108">
        <f t="shared" si="223"/>
        <v>3016.5</v>
      </c>
      <c r="K229" s="108">
        <f t="shared" si="223"/>
        <v>2733.2000000000003</v>
      </c>
      <c r="L229" s="108">
        <f t="shared" si="223"/>
        <v>3684</v>
      </c>
      <c r="M229" s="108">
        <f t="shared" si="223"/>
        <v>2659.8</v>
      </c>
      <c r="N229" s="108">
        <f t="shared" si="223"/>
        <v>3853</v>
      </c>
      <c r="O229" s="108">
        <f t="shared" si="223"/>
        <v>3511.4</v>
      </c>
      <c r="P229" s="108">
        <f t="shared" si="223"/>
        <v>4473.8</v>
      </c>
      <c r="Q229" s="108">
        <f t="shared" si="223"/>
        <v>0</v>
      </c>
      <c r="R229" s="108">
        <f t="shared" si="223"/>
        <v>3654.7</v>
      </c>
      <c r="S229" s="108">
        <f t="shared" si="223"/>
        <v>0</v>
      </c>
      <c r="T229" s="108">
        <f t="shared" si="223"/>
        <v>3885</v>
      </c>
      <c r="U229" s="108">
        <f t="shared" si="223"/>
        <v>0</v>
      </c>
      <c r="V229" s="108">
        <f t="shared" si="223"/>
        <v>2282.5</v>
      </c>
      <c r="W229" s="108">
        <f t="shared" si="223"/>
        <v>0</v>
      </c>
      <c r="X229" s="108">
        <f t="shared" si="223"/>
        <v>1988</v>
      </c>
      <c r="Y229" s="108">
        <f t="shared" si="223"/>
        <v>0</v>
      </c>
      <c r="Z229" s="108">
        <f t="shared" si="223"/>
        <v>3370.7000000000003</v>
      </c>
      <c r="AA229" s="108">
        <f t="shared" si="223"/>
        <v>0</v>
      </c>
      <c r="AB229" s="108">
        <f t="shared" si="223"/>
        <v>2635.5</v>
      </c>
      <c r="AC229" s="108">
        <f t="shared" si="223"/>
        <v>0</v>
      </c>
      <c r="AD229" s="108">
        <f t="shared" si="223"/>
        <v>2416.5</v>
      </c>
      <c r="AE229" s="108">
        <f t="shared" si="223"/>
        <v>0</v>
      </c>
      <c r="AF229" s="109"/>
      <c r="AG229" s="29"/>
      <c r="AH229" s="29"/>
      <c r="AI229" s="29"/>
    </row>
    <row r="230" spans="1:35" s="35" customFormat="1" ht="17.399999999999999" x14ac:dyDescent="0.3">
      <c r="A230" s="110" t="s">
        <v>28</v>
      </c>
      <c r="B230" s="138">
        <f t="shared" ref="B230" si="224">H230+J230+L230+N230+P230+R230+T230+V230+X230+Z230+AB230+AD230</f>
        <v>0</v>
      </c>
      <c r="C230" s="108">
        <f t="shared" ref="C230:E231" si="225">C210+C192+C174</f>
        <v>0</v>
      </c>
      <c r="D230" s="108">
        <f t="shared" si="225"/>
        <v>0</v>
      </c>
      <c r="E230" s="108">
        <f t="shared" si="225"/>
        <v>0</v>
      </c>
      <c r="F230" s="139"/>
      <c r="G230" s="139"/>
      <c r="H230" s="108">
        <f>H174+H192+H210</f>
        <v>0</v>
      </c>
      <c r="I230" s="108">
        <f t="shared" ref="I230:AE230" si="226">I174+I192+I210</f>
        <v>0</v>
      </c>
      <c r="J230" s="108">
        <f t="shared" si="226"/>
        <v>0</v>
      </c>
      <c r="K230" s="108">
        <f t="shared" si="226"/>
        <v>0</v>
      </c>
      <c r="L230" s="108">
        <f t="shared" si="226"/>
        <v>0</v>
      </c>
      <c r="M230" s="108">
        <f t="shared" si="226"/>
        <v>0</v>
      </c>
      <c r="N230" s="108">
        <f t="shared" si="226"/>
        <v>0</v>
      </c>
      <c r="O230" s="108">
        <f t="shared" si="226"/>
        <v>0</v>
      </c>
      <c r="P230" s="108">
        <f t="shared" si="226"/>
        <v>0</v>
      </c>
      <c r="Q230" s="108">
        <f t="shared" si="226"/>
        <v>0</v>
      </c>
      <c r="R230" s="108">
        <f t="shared" si="226"/>
        <v>0</v>
      </c>
      <c r="S230" s="108">
        <f t="shared" si="226"/>
        <v>0</v>
      </c>
      <c r="T230" s="108">
        <f t="shared" si="226"/>
        <v>0</v>
      </c>
      <c r="U230" s="108">
        <f t="shared" si="226"/>
        <v>0</v>
      </c>
      <c r="V230" s="108">
        <f t="shared" si="226"/>
        <v>0</v>
      </c>
      <c r="W230" s="108">
        <f t="shared" si="226"/>
        <v>0</v>
      </c>
      <c r="X230" s="108">
        <f t="shared" si="226"/>
        <v>0</v>
      </c>
      <c r="Y230" s="108">
        <f t="shared" si="226"/>
        <v>0</v>
      </c>
      <c r="Z230" s="108">
        <f t="shared" si="226"/>
        <v>0</v>
      </c>
      <c r="AA230" s="108">
        <f t="shared" si="226"/>
        <v>0</v>
      </c>
      <c r="AB230" s="108">
        <f t="shared" si="226"/>
        <v>0</v>
      </c>
      <c r="AC230" s="108">
        <f t="shared" si="226"/>
        <v>0</v>
      </c>
      <c r="AD230" s="108">
        <f t="shared" si="226"/>
        <v>0</v>
      </c>
      <c r="AE230" s="108">
        <f t="shared" si="226"/>
        <v>0</v>
      </c>
      <c r="AF230" s="109"/>
      <c r="AG230" s="29"/>
      <c r="AH230" s="29"/>
      <c r="AI230" s="29"/>
    </row>
    <row r="231" spans="1:35" s="35" customFormat="1" ht="17.399999999999999" x14ac:dyDescent="0.3">
      <c r="A231" s="110" t="s">
        <v>29</v>
      </c>
      <c r="B231" s="138">
        <f>H231+J231+L231+N231+P231+R231+T231+V231+X231+Z231+AB231+AD231</f>
        <v>38111.9</v>
      </c>
      <c r="C231" s="108">
        <f>C211+C193+C175</f>
        <v>13398.199999999999</v>
      </c>
      <c r="D231" s="108">
        <f t="shared" si="225"/>
        <v>13398.199999999999</v>
      </c>
      <c r="E231" s="108">
        <f t="shared" si="225"/>
        <v>11150.8</v>
      </c>
      <c r="F231" s="107">
        <f>E231/B231*100</f>
        <v>29.258053258955862</v>
      </c>
      <c r="G231" s="107">
        <f>E231/C231*100</f>
        <v>83.226104999179</v>
      </c>
      <c r="H231" s="108">
        <f>H175+H193+H211+H222</f>
        <v>2851.7</v>
      </c>
      <c r="I231" s="108">
        <f t="shared" ref="I231:AE231" si="227">I175+I193+I211+I222</f>
        <v>2248.4</v>
      </c>
      <c r="J231" s="108">
        <f t="shared" si="227"/>
        <v>3016.5</v>
      </c>
      <c r="K231" s="108">
        <f t="shared" si="227"/>
        <v>2733.2000000000003</v>
      </c>
      <c r="L231" s="108">
        <f t="shared" si="227"/>
        <v>3684</v>
      </c>
      <c r="M231" s="108">
        <f t="shared" si="227"/>
        <v>2659.8</v>
      </c>
      <c r="N231" s="108">
        <f t="shared" si="227"/>
        <v>3853</v>
      </c>
      <c r="O231" s="108">
        <f t="shared" si="227"/>
        <v>3511.4</v>
      </c>
      <c r="P231" s="108">
        <f t="shared" si="227"/>
        <v>4473.8</v>
      </c>
      <c r="Q231" s="108">
        <f t="shared" si="227"/>
        <v>0</v>
      </c>
      <c r="R231" s="108">
        <f t="shared" si="227"/>
        <v>3654.7</v>
      </c>
      <c r="S231" s="108">
        <f t="shared" si="227"/>
        <v>0</v>
      </c>
      <c r="T231" s="108">
        <f t="shared" si="227"/>
        <v>3885</v>
      </c>
      <c r="U231" s="108">
        <f t="shared" si="227"/>
        <v>0</v>
      </c>
      <c r="V231" s="108">
        <f t="shared" si="227"/>
        <v>2282.5</v>
      </c>
      <c r="W231" s="108">
        <f t="shared" si="227"/>
        <v>0</v>
      </c>
      <c r="X231" s="108">
        <f t="shared" si="227"/>
        <v>1988</v>
      </c>
      <c r="Y231" s="108">
        <f t="shared" si="227"/>
        <v>0</v>
      </c>
      <c r="Z231" s="108">
        <f t="shared" si="227"/>
        <v>3370.7000000000003</v>
      </c>
      <c r="AA231" s="108">
        <f t="shared" si="227"/>
        <v>0</v>
      </c>
      <c r="AB231" s="108">
        <f t="shared" si="227"/>
        <v>2635.5</v>
      </c>
      <c r="AC231" s="108">
        <f t="shared" si="227"/>
        <v>0</v>
      </c>
      <c r="AD231" s="108">
        <f t="shared" si="227"/>
        <v>2416.5</v>
      </c>
      <c r="AE231" s="108">
        <f t="shared" si="227"/>
        <v>0</v>
      </c>
      <c r="AF231" s="109"/>
      <c r="AG231" s="29"/>
      <c r="AH231" s="29"/>
      <c r="AI231" s="29"/>
    </row>
    <row r="232" spans="1:35" s="35" customFormat="1" ht="17.399999999999999" x14ac:dyDescent="0.3">
      <c r="A232" s="110" t="s">
        <v>30</v>
      </c>
      <c r="B232" s="138">
        <f t="shared" ref="B232" si="228">H232+J232+L232+N232+P232+R232+T232+V232+X232+Z232+AB232+AD232</f>
        <v>0</v>
      </c>
      <c r="C232" s="108"/>
      <c r="D232" s="108"/>
      <c r="E232" s="108"/>
      <c r="F232" s="139"/>
      <c r="G232" s="139"/>
      <c r="H232" s="108"/>
      <c r="I232" s="108"/>
      <c r="J232" s="108"/>
      <c r="K232" s="108"/>
      <c r="L232" s="108"/>
      <c r="M232" s="108"/>
      <c r="N232" s="108"/>
      <c r="O232" s="108"/>
      <c r="P232" s="108"/>
      <c r="Q232" s="108"/>
      <c r="R232" s="108"/>
      <c r="S232" s="108"/>
      <c r="T232" s="108"/>
      <c r="U232" s="108"/>
      <c r="V232" s="108"/>
      <c r="W232" s="108"/>
      <c r="X232" s="108"/>
      <c r="Y232" s="108"/>
      <c r="Z232" s="108"/>
      <c r="AA232" s="108"/>
      <c r="AB232" s="108"/>
      <c r="AC232" s="108"/>
      <c r="AD232" s="108"/>
      <c r="AE232" s="108"/>
      <c r="AF232" s="109"/>
      <c r="AG232" s="29"/>
      <c r="AH232" s="29"/>
      <c r="AI232" s="29"/>
    </row>
    <row r="233" spans="1:35" s="35" customFormat="1" ht="17.399999999999999" x14ac:dyDescent="0.3">
      <c r="A233" s="110" t="s">
        <v>31</v>
      </c>
      <c r="B233" s="138">
        <f>H233+J233+L233+N233+P233+R233+T233+V233+X233+Z233+AB233+AD233</f>
        <v>0</v>
      </c>
      <c r="C233" s="108">
        <f>C177+C195+C213</f>
        <v>0</v>
      </c>
      <c r="D233" s="108">
        <f t="shared" ref="D233:E233" si="229">D177+D195+D213</f>
        <v>0</v>
      </c>
      <c r="E233" s="108">
        <f t="shared" si="229"/>
        <v>0</v>
      </c>
      <c r="F233" s="107"/>
      <c r="G233" s="107"/>
      <c r="H233" s="108"/>
      <c r="I233" s="108"/>
      <c r="J233" s="108"/>
      <c r="K233" s="108"/>
      <c r="L233" s="108"/>
      <c r="M233" s="108"/>
      <c r="N233" s="108"/>
      <c r="O233" s="108"/>
      <c r="P233" s="108"/>
      <c r="Q233" s="108"/>
      <c r="R233" s="108"/>
      <c r="S233" s="108"/>
      <c r="T233" s="108"/>
      <c r="U233" s="108"/>
      <c r="V233" s="108"/>
      <c r="W233" s="108"/>
      <c r="X233" s="108"/>
      <c r="Y233" s="108"/>
      <c r="Z233" s="108"/>
      <c r="AA233" s="108"/>
      <c r="AB233" s="108"/>
      <c r="AC233" s="108"/>
      <c r="AD233" s="108"/>
      <c r="AE233" s="108"/>
      <c r="AF233" s="109"/>
      <c r="AG233" s="29"/>
      <c r="AH233" s="29"/>
      <c r="AI233" s="29"/>
    </row>
    <row r="234" spans="1:35" s="35" customFormat="1" ht="58.5" customHeight="1" x14ac:dyDescent="0.3">
      <c r="A234" s="24" t="s">
        <v>86</v>
      </c>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6"/>
      <c r="AE234" s="27"/>
      <c r="AF234" s="125"/>
      <c r="AG234" s="29"/>
      <c r="AH234" s="29"/>
      <c r="AI234" s="29"/>
    </row>
    <row r="235" spans="1:35" s="35" customFormat="1" ht="49.5" customHeight="1" x14ac:dyDescent="0.3">
      <c r="A235" s="31" t="s">
        <v>87</v>
      </c>
      <c r="B235" s="32" t="s">
        <v>88</v>
      </c>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27"/>
      <c r="AF235" s="125"/>
      <c r="AG235" s="29"/>
      <c r="AH235" s="29"/>
      <c r="AI235" s="29"/>
    </row>
    <row r="236" spans="1:35" s="35" customFormat="1" ht="18" x14ac:dyDescent="0.3">
      <c r="A236" s="36" t="s">
        <v>27</v>
      </c>
      <c r="B236" s="27">
        <f>H236+J236+L236+N236+P236+R236+T236+V236+X236+Z236+AB236+AD236</f>
        <v>54207.600000000006</v>
      </c>
      <c r="C236" s="27">
        <f>C237+C238+C239+C240</f>
        <v>27394.3</v>
      </c>
      <c r="D236" s="27">
        <f>D237+D238+D239+D240</f>
        <v>22256.9</v>
      </c>
      <c r="E236" s="27">
        <f>E237+E238+E239+E240</f>
        <v>22256.899999999998</v>
      </c>
      <c r="F236" s="38">
        <f>E236/B236*100</f>
        <v>41.058633844700736</v>
      </c>
      <c r="G236" s="38">
        <f>E236/C236*100</f>
        <v>81.246463680400666</v>
      </c>
      <c r="H236" s="27">
        <f t="shared" ref="H236:AD236" si="230">H237+H238+H239+H240</f>
        <v>4622.5</v>
      </c>
      <c r="I236" s="27">
        <f>I237+I238+I239+I240</f>
        <v>3616</v>
      </c>
      <c r="J236" s="27">
        <f t="shared" si="230"/>
        <v>4068.1</v>
      </c>
      <c r="K236" s="27">
        <f>K237+K238+K239+K240</f>
        <v>4753.6000000000004</v>
      </c>
      <c r="L236" s="27">
        <f t="shared" si="230"/>
        <v>4177.8</v>
      </c>
      <c r="M236" s="27">
        <f>M237+M238+M239+M240</f>
        <v>4059.3</v>
      </c>
      <c r="N236" s="27">
        <f t="shared" si="230"/>
        <v>5810.4</v>
      </c>
      <c r="O236" s="27">
        <f>O237+O238+O239+O240</f>
        <v>4745</v>
      </c>
      <c r="P236" s="27">
        <f t="shared" si="230"/>
        <v>8715.5</v>
      </c>
      <c r="Q236" s="27">
        <f>Q237+Q238+Q239+Q240</f>
        <v>5083</v>
      </c>
      <c r="R236" s="27">
        <f t="shared" si="230"/>
        <v>7292.4</v>
      </c>
      <c r="S236" s="27">
        <f>S237+S238+S239+S240</f>
        <v>0</v>
      </c>
      <c r="T236" s="27">
        <f t="shared" si="230"/>
        <v>4356.5</v>
      </c>
      <c r="U236" s="27">
        <f>U237+U238+U239+U240</f>
        <v>0</v>
      </c>
      <c r="V236" s="27">
        <f t="shared" si="230"/>
        <v>1475.4</v>
      </c>
      <c r="W236" s="27">
        <f>W237+W238+W239+W240</f>
        <v>0</v>
      </c>
      <c r="X236" s="27">
        <f t="shared" si="230"/>
        <v>2553.3000000000002</v>
      </c>
      <c r="Y236" s="27">
        <f>Y237+Y238+Y239+Y240</f>
        <v>0</v>
      </c>
      <c r="Z236" s="27">
        <f t="shared" si="230"/>
        <v>4695.8999999999996</v>
      </c>
      <c r="AA236" s="27">
        <f>AA237+AA238+AA239+AA240</f>
        <v>0</v>
      </c>
      <c r="AB236" s="27">
        <f t="shared" si="230"/>
        <v>3149.6</v>
      </c>
      <c r="AC236" s="27">
        <f>AC237+AC238+AC239+AC240</f>
        <v>0</v>
      </c>
      <c r="AD236" s="27">
        <f t="shared" si="230"/>
        <v>3290.2</v>
      </c>
      <c r="AE236" s="27">
        <f>AE237+AE238+AE239+AE240</f>
        <v>0</v>
      </c>
      <c r="AF236" s="125"/>
      <c r="AG236" s="29"/>
      <c r="AH236" s="29"/>
      <c r="AI236" s="29"/>
    </row>
    <row r="237" spans="1:35" s="35" customFormat="1" ht="18" x14ac:dyDescent="0.35">
      <c r="A237" s="39" t="s">
        <v>28</v>
      </c>
      <c r="B237" s="128"/>
      <c r="C237" s="27"/>
      <c r="D237" s="27"/>
      <c r="E237" s="27"/>
      <c r="F237" s="128"/>
      <c r="G237" s="128"/>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125"/>
      <c r="AG237" s="29"/>
      <c r="AH237" s="29"/>
      <c r="AI237" s="29"/>
    </row>
    <row r="238" spans="1:35" s="35" customFormat="1" ht="18" x14ac:dyDescent="0.35">
      <c r="A238" s="39" t="s">
        <v>29</v>
      </c>
      <c r="B238" s="40">
        <f>B244+B250+B256</f>
        <v>54207.600000000006</v>
      </c>
      <c r="C238" s="40">
        <f>C244+C250+C256</f>
        <v>27394.3</v>
      </c>
      <c r="D238" s="40">
        <f t="shared" ref="D238:E238" si="231">D244+D250+D256</f>
        <v>22256.9</v>
      </c>
      <c r="E238" s="40">
        <f t="shared" si="231"/>
        <v>22256.899999999998</v>
      </c>
      <c r="F238" s="41">
        <f>E238/B238*100</f>
        <v>41.058633844700736</v>
      </c>
      <c r="G238" s="41">
        <f>E238/C238*100</f>
        <v>81.246463680400666</v>
      </c>
      <c r="H238" s="40">
        <f>H244+H250+H256</f>
        <v>4622.5</v>
      </c>
      <c r="I238" s="40">
        <f t="shared" ref="I238:AE238" si="232">I244+I250+I256</f>
        <v>3616</v>
      </c>
      <c r="J238" s="40">
        <f t="shared" si="232"/>
        <v>4068.1</v>
      </c>
      <c r="K238" s="40">
        <f t="shared" si="232"/>
        <v>4753.6000000000004</v>
      </c>
      <c r="L238" s="40">
        <f t="shared" si="232"/>
        <v>4177.8</v>
      </c>
      <c r="M238" s="40">
        <f t="shared" si="232"/>
        <v>4059.3</v>
      </c>
      <c r="N238" s="40">
        <f t="shared" si="232"/>
        <v>5810.4</v>
      </c>
      <c r="O238" s="40">
        <f t="shared" si="232"/>
        <v>4745</v>
      </c>
      <c r="P238" s="40">
        <f t="shared" si="232"/>
        <v>8715.5</v>
      </c>
      <c r="Q238" s="40">
        <f t="shared" si="232"/>
        <v>5083</v>
      </c>
      <c r="R238" s="40">
        <f t="shared" si="232"/>
        <v>7292.4</v>
      </c>
      <c r="S238" s="40">
        <f t="shared" si="232"/>
        <v>0</v>
      </c>
      <c r="T238" s="40">
        <f t="shared" si="232"/>
        <v>4356.5</v>
      </c>
      <c r="U238" s="40">
        <f t="shared" si="232"/>
        <v>0</v>
      </c>
      <c r="V238" s="40">
        <f t="shared" si="232"/>
        <v>1475.4</v>
      </c>
      <c r="W238" s="40">
        <f t="shared" si="232"/>
        <v>0</v>
      </c>
      <c r="X238" s="40">
        <f t="shared" si="232"/>
        <v>2553.3000000000002</v>
      </c>
      <c r="Y238" s="40">
        <f t="shared" si="232"/>
        <v>0</v>
      </c>
      <c r="Z238" s="40">
        <f t="shared" si="232"/>
        <v>4695.8999999999996</v>
      </c>
      <c r="AA238" s="40">
        <f t="shared" si="232"/>
        <v>0</v>
      </c>
      <c r="AB238" s="40">
        <f t="shared" si="232"/>
        <v>3149.6</v>
      </c>
      <c r="AC238" s="40">
        <f t="shared" si="232"/>
        <v>0</v>
      </c>
      <c r="AD238" s="40">
        <f t="shared" si="232"/>
        <v>3290.2</v>
      </c>
      <c r="AE238" s="40">
        <f t="shared" si="232"/>
        <v>0</v>
      </c>
      <c r="AF238" s="40"/>
      <c r="AG238" s="29"/>
      <c r="AH238" s="29"/>
      <c r="AI238" s="29"/>
    </row>
    <row r="239" spans="1:35" s="35" customFormat="1" ht="18" x14ac:dyDescent="0.35">
      <c r="A239" s="39" t="s">
        <v>30</v>
      </c>
      <c r="B239" s="128"/>
      <c r="C239" s="128"/>
      <c r="D239" s="128"/>
      <c r="E239" s="128"/>
      <c r="F239" s="128"/>
      <c r="G239" s="128"/>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125"/>
      <c r="AG239" s="29"/>
      <c r="AH239" s="29"/>
      <c r="AI239" s="29"/>
    </row>
    <row r="240" spans="1:35" s="35" customFormat="1" ht="18" x14ac:dyDescent="0.35">
      <c r="A240" s="39" t="s">
        <v>31</v>
      </c>
      <c r="B240" s="128"/>
      <c r="C240" s="128"/>
      <c r="D240" s="128"/>
      <c r="E240" s="128"/>
      <c r="F240" s="128"/>
      <c r="G240" s="128"/>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125"/>
      <c r="AG240" s="29"/>
      <c r="AH240" s="29"/>
      <c r="AI240" s="29"/>
    </row>
    <row r="241" spans="1:35" s="35" customFormat="1" ht="88.5" customHeight="1" x14ac:dyDescent="0.3">
      <c r="A241" s="43" t="s">
        <v>89</v>
      </c>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5"/>
      <c r="AF241" s="125" t="s">
        <v>90</v>
      </c>
      <c r="AG241" s="29"/>
      <c r="AH241" s="29"/>
      <c r="AI241" s="29"/>
    </row>
    <row r="242" spans="1:35" s="35" customFormat="1" ht="18" x14ac:dyDescent="0.3">
      <c r="A242" s="36" t="s">
        <v>27</v>
      </c>
      <c r="B242" s="27">
        <f>B243+B244+B245+B246</f>
        <v>38975.9</v>
      </c>
      <c r="C242" s="27">
        <f>C243+C244+C245+C246</f>
        <v>20395.5</v>
      </c>
      <c r="D242" s="27">
        <f>D243+D244+D245+D246</f>
        <v>15298.1</v>
      </c>
      <c r="E242" s="27">
        <f>E243+E244+E245+E246</f>
        <v>15298.099999999999</v>
      </c>
      <c r="F242" s="38">
        <f>E242/B242*100</f>
        <v>39.250152017015637</v>
      </c>
      <c r="G242" s="38">
        <f>E242/C242*100</f>
        <v>75.007231987448208</v>
      </c>
      <c r="H242" s="27">
        <f t="shared" ref="H242:AE242" si="233">H243+H244+H245+H246</f>
        <v>3840.4</v>
      </c>
      <c r="I242" s="27">
        <f t="shared" si="233"/>
        <v>3139.9</v>
      </c>
      <c r="J242" s="27">
        <f t="shared" si="233"/>
        <v>2753.2</v>
      </c>
      <c r="K242" s="27">
        <f t="shared" si="233"/>
        <v>3285.8</v>
      </c>
      <c r="L242" s="27">
        <f t="shared" si="233"/>
        <v>2874.9</v>
      </c>
      <c r="M242" s="27">
        <f t="shared" si="233"/>
        <v>2703.8</v>
      </c>
      <c r="N242" s="27">
        <f t="shared" si="233"/>
        <v>4301</v>
      </c>
      <c r="O242" s="27">
        <f t="shared" si="233"/>
        <v>3777.4</v>
      </c>
      <c r="P242" s="27">
        <f t="shared" si="233"/>
        <v>6626</v>
      </c>
      <c r="Q242" s="27">
        <f t="shared" si="233"/>
        <v>2391.1999999999998</v>
      </c>
      <c r="R242" s="27">
        <f t="shared" si="233"/>
        <v>5572</v>
      </c>
      <c r="S242" s="27">
        <f t="shared" si="233"/>
        <v>0</v>
      </c>
      <c r="T242" s="27">
        <f t="shared" si="233"/>
        <v>3440</v>
      </c>
      <c r="U242" s="27">
        <f t="shared" si="233"/>
        <v>0</v>
      </c>
      <c r="V242" s="27">
        <f t="shared" si="233"/>
        <v>756.6</v>
      </c>
      <c r="W242" s="27">
        <f t="shared" si="233"/>
        <v>0</v>
      </c>
      <c r="X242" s="27">
        <f t="shared" si="233"/>
        <v>1628</v>
      </c>
      <c r="Y242" s="27">
        <f t="shared" si="233"/>
        <v>0</v>
      </c>
      <c r="Z242" s="27">
        <f t="shared" si="233"/>
        <v>3463.3</v>
      </c>
      <c r="AA242" s="27">
        <f t="shared" si="233"/>
        <v>0</v>
      </c>
      <c r="AB242" s="27">
        <f t="shared" si="233"/>
        <v>1892</v>
      </c>
      <c r="AC242" s="27">
        <f t="shared" si="233"/>
        <v>0</v>
      </c>
      <c r="AD242" s="27">
        <f t="shared" si="233"/>
        <v>1828.5</v>
      </c>
      <c r="AE242" s="27">
        <f t="shared" si="233"/>
        <v>0</v>
      </c>
      <c r="AF242" s="125"/>
      <c r="AG242" s="29"/>
      <c r="AH242" s="29"/>
      <c r="AI242" s="29"/>
    </row>
    <row r="243" spans="1:35" s="35" customFormat="1" ht="18" x14ac:dyDescent="0.35">
      <c r="A243" s="39" t="s">
        <v>28</v>
      </c>
      <c r="B243" s="128"/>
      <c r="C243" s="128"/>
      <c r="D243" s="128"/>
      <c r="E243" s="128"/>
      <c r="F243" s="128"/>
      <c r="G243" s="128"/>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125"/>
      <c r="AG243" s="29"/>
      <c r="AH243" s="29"/>
      <c r="AI243" s="29"/>
    </row>
    <row r="244" spans="1:35" s="35" customFormat="1" ht="18" x14ac:dyDescent="0.35">
      <c r="A244" s="39" t="s">
        <v>29</v>
      </c>
      <c r="B244" s="67">
        <f>H244+J244+L244+N244+P244+R244+T244+V244+X244+Z244+AB244+AD244</f>
        <v>38975.9</v>
      </c>
      <c r="C244" s="53">
        <f>H244+J244+L244+N244+P244</f>
        <v>20395.5</v>
      </c>
      <c r="D244" s="67">
        <v>15298.1</v>
      </c>
      <c r="E244" s="53">
        <f>I244+K244+M244+O244+Q244+S244+U244+W244+Y244+AA244+AC244+AE244</f>
        <v>15298.099999999999</v>
      </c>
      <c r="F244" s="66">
        <f>E244/B244*100</f>
        <v>39.250152017015637</v>
      </c>
      <c r="G244" s="66">
        <f>E244/C244*100</f>
        <v>75.007231987448208</v>
      </c>
      <c r="H244" s="67">
        <v>3840.4</v>
      </c>
      <c r="I244" s="67">
        <v>3139.9</v>
      </c>
      <c r="J244" s="67">
        <v>2753.2</v>
      </c>
      <c r="K244" s="67">
        <v>3285.8</v>
      </c>
      <c r="L244" s="40">
        <v>2874.9</v>
      </c>
      <c r="M244" s="40">
        <v>2703.8</v>
      </c>
      <c r="N244" s="40">
        <v>4301</v>
      </c>
      <c r="O244" s="40">
        <v>3777.4</v>
      </c>
      <c r="P244" s="40">
        <v>6626</v>
      </c>
      <c r="Q244" s="40">
        <v>2391.1999999999998</v>
      </c>
      <c r="R244" s="40">
        <v>5572</v>
      </c>
      <c r="S244" s="40"/>
      <c r="T244" s="40">
        <v>3440</v>
      </c>
      <c r="U244" s="40"/>
      <c r="V244" s="40">
        <v>756.6</v>
      </c>
      <c r="W244" s="40"/>
      <c r="X244" s="40">
        <v>1628</v>
      </c>
      <c r="Y244" s="40"/>
      <c r="Z244" s="40">
        <v>3463.3</v>
      </c>
      <c r="AA244" s="40"/>
      <c r="AB244" s="40">
        <v>1892</v>
      </c>
      <c r="AC244" s="40"/>
      <c r="AD244" s="40">
        <v>1828.5</v>
      </c>
      <c r="AE244" s="40"/>
      <c r="AF244" s="125"/>
      <c r="AG244" s="29">
        <f>C244-E244</f>
        <v>5097.4000000000015</v>
      </c>
      <c r="AH244" s="29"/>
      <c r="AI244" s="29"/>
    </row>
    <row r="245" spans="1:35" s="35" customFormat="1" ht="18" x14ac:dyDescent="0.35">
      <c r="A245" s="39" t="s">
        <v>30</v>
      </c>
      <c r="B245" s="128"/>
      <c r="C245" s="128"/>
      <c r="D245" s="128"/>
      <c r="E245" s="128"/>
      <c r="F245" s="128"/>
      <c r="G245" s="128"/>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125"/>
      <c r="AG245" s="29"/>
      <c r="AH245" s="29"/>
      <c r="AI245" s="29"/>
    </row>
    <row r="246" spans="1:35" s="35" customFormat="1" ht="18" x14ac:dyDescent="0.35">
      <c r="A246" s="39" t="s">
        <v>31</v>
      </c>
      <c r="B246" s="128"/>
      <c r="C246" s="128"/>
      <c r="D246" s="128"/>
      <c r="E246" s="128"/>
      <c r="F246" s="128"/>
      <c r="G246" s="128"/>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125"/>
      <c r="AG246" s="29"/>
      <c r="AH246" s="29"/>
      <c r="AI246" s="29"/>
    </row>
    <row r="247" spans="1:35" s="35" customFormat="1" ht="43.5" customHeight="1" x14ac:dyDescent="0.3">
      <c r="A247" s="43" t="s">
        <v>91</v>
      </c>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5"/>
      <c r="AF247" s="125"/>
      <c r="AG247" s="29"/>
      <c r="AH247" s="29"/>
      <c r="AI247" s="29"/>
    </row>
    <row r="248" spans="1:35" s="35" customFormat="1" ht="17.399999999999999" x14ac:dyDescent="0.3">
      <c r="A248" s="36" t="s">
        <v>27</v>
      </c>
      <c r="B248" s="27">
        <f>B249+B250+B251+B252</f>
        <v>100</v>
      </c>
      <c r="C248" s="27">
        <f>C249+C250+C251+C252</f>
        <v>40</v>
      </c>
      <c r="D248" s="27">
        <f>D249+D250+D251+D252</f>
        <v>0</v>
      </c>
      <c r="E248" s="27">
        <f>E249+E250+E251+E252</f>
        <v>0</v>
      </c>
      <c r="F248" s="38">
        <f>E248/B248*100</f>
        <v>0</v>
      </c>
      <c r="G248" s="38">
        <f>E248/C248*100</f>
        <v>0</v>
      </c>
      <c r="H248" s="27">
        <f>H249+H250+H251+H252</f>
        <v>0</v>
      </c>
      <c r="I248" s="27">
        <f t="shared" ref="I248:AE248" si="234">I249+I250+I251+I252</f>
        <v>0</v>
      </c>
      <c r="J248" s="27">
        <f t="shared" si="234"/>
        <v>0</v>
      </c>
      <c r="K248" s="27">
        <f t="shared" si="234"/>
        <v>0</v>
      </c>
      <c r="L248" s="27">
        <f t="shared" si="234"/>
        <v>40</v>
      </c>
      <c r="M248" s="27">
        <f t="shared" si="234"/>
        <v>0</v>
      </c>
      <c r="N248" s="27">
        <f t="shared" si="234"/>
        <v>0</v>
      </c>
      <c r="O248" s="27">
        <f t="shared" si="234"/>
        <v>0</v>
      </c>
      <c r="P248" s="27">
        <f t="shared" si="234"/>
        <v>0</v>
      </c>
      <c r="Q248" s="27">
        <f t="shared" si="234"/>
        <v>0</v>
      </c>
      <c r="R248" s="27">
        <f t="shared" si="234"/>
        <v>0</v>
      </c>
      <c r="S248" s="27">
        <f t="shared" si="234"/>
        <v>0</v>
      </c>
      <c r="T248" s="27">
        <f t="shared" si="234"/>
        <v>0</v>
      </c>
      <c r="U248" s="27">
        <f t="shared" si="234"/>
        <v>0</v>
      </c>
      <c r="V248" s="27">
        <f t="shared" si="234"/>
        <v>40</v>
      </c>
      <c r="W248" s="27">
        <f t="shared" si="234"/>
        <v>0</v>
      </c>
      <c r="X248" s="27">
        <f t="shared" si="234"/>
        <v>0</v>
      </c>
      <c r="Y248" s="27">
        <f t="shared" si="234"/>
        <v>0</v>
      </c>
      <c r="Z248" s="27">
        <f t="shared" si="234"/>
        <v>20</v>
      </c>
      <c r="AA248" s="27">
        <f t="shared" si="234"/>
        <v>0</v>
      </c>
      <c r="AB248" s="27">
        <f t="shared" si="234"/>
        <v>0</v>
      </c>
      <c r="AC248" s="27">
        <f t="shared" si="234"/>
        <v>0</v>
      </c>
      <c r="AD248" s="27">
        <f t="shared" si="234"/>
        <v>0</v>
      </c>
      <c r="AE248" s="27">
        <f t="shared" si="234"/>
        <v>0</v>
      </c>
      <c r="AF248" s="55" t="s">
        <v>92</v>
      </c>
      <c r="AG248" s="29"/>
      <c r="AH248" s="29"/>
      <c r="AI248" s="29"/>
    </row>
    <row r="249" spans="1:35" s="35" customFormat="1" ht="18" x14ac:dyDescent="0.35">
      <c r="A249" s="39" t="s">
        <v>28</v>
      </c>
      <c r="B249" s="128"/>
      <c r="C249" s="128"/>
      <c r="D249" s="128"/>
      <c r="E249" s="128"/>
      <c r="F249" s="128"/>
      <c r="G249" s="128"/>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56"/>
      <c r="AG249" s="29"/>
      <c r="AH249" s="29"/>
      <c r="AI249" s="29"/>
    </row>
    <row r="250" spans="1:35" s="35" customFormat="1" ht="20.399999999999999" customHeight="1" x14ac:dyDescent="0.35">
      <c r="A250" s="39" t="s">
        <v>29</v>
      </c>
      <c r="B250" s="67">
        <f>H250+J250+L250+N250+P250+R250+T250+V250+X250+Z250+AB250+AD250</f>
        <v>100</v>
      </c>
      <c r="C250" s="53">
        <f>H250+J250+L250</f>
        <v>40</v>
      </c>
      <c r="D250" s="67">
        <f>E250</f>
        <v>0</v>
      </c>
      <c r="E250" s="53">
        <f>I250+K250+M250+O250+Q250+S250+U250+W250+Y250+AA250+AC250+AE250</f>
        <v>0</v>
      </c>
      <c r="F250" s="66">
        <f>E250/B250*100</f>
        <v>0</v>
      </c>
      <c r="G250" s="66">
        <f>E250/C250*100</f>
        <v>0</v>
      </c>
      <c r="H250" s="67"/>
      <c r="I250" s="67"/>
      <c r="J250" s="40"/>
      <c r="K250" s="40"/>
      <c r="L250" s="40">
        <v>40</v>
      </c>
      <c r="M250" s="40"/>
      <c r="N250" s="40"/>
      <c r="O250" s="40"/>
      <c r="P250" s="40"/>
      <c r="Q250" s="40"/>
      <c r="R250" s="40"/>
      <c r="S250" s="40"/>
      <c r="T250" s="40"/>
      <c r="U250" s="40"/>
      <c r="V250" s="40">
        <v>40</v>
      </c>
      <c r="W250" s="40"/>
      <c r="X250" s="40"/>
      <c r="Y250" s="40"/>
      <c r="Z250" s="40">
        <v>20</v>
      </c>
      <c r="AA250" s="40"/>
      <c r="AB250" s="40"/>
      <c r="AC250" s="40"/>
      <c r="AD250" s="40"/>
      <c r="AE250" s="40"/>
      <c r="AF250" s="56"/>
      <c r="AG250" s="29"/>
      <c r="AH250" s="29"/>
      <c r="AI250" s="29"/>
    </row>
    <row r="251" spans="1:35" s="35" customFormat="1" ht="18" x14ac:dyDescent="0.35">
      <c r="A251" s="39" t="s">
        <v>30</v>
      </c>
      <c r="B251" s="128"/>
      <c r="C251" s="128"/>
      <c r="D251" s="128"/>
      <c r="E251" s="128"/>
      <c r="F251" s="128"/>
      <c r="G251" s="128"/>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56"/>
      <c r="AG251" s="29"/>
      <c r="AH251" s="29"/>
      <c r="AI251" s="29"/>
    </row>
    <row r="252" spans="1:35" s="35" customFormat="1" ht="21.75" customHeight="1" x14ac:dyDescent="0.35">
      <c r="A252" s="39" t="s">
        <v>31</v>
      </c>
      <c r="B252" s="128"/>
      <c r="C252" s="128"/>
      <c r="D252" s="128"/>
      <c r="E252" s="128"/>
      <c r="F252" s="128"/>
      <c r="G252" s="128"/>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59"/>
      <c r="AG252" s="29"/>
      <c r="AH252" s="29"/>
      <c r="AI252" s="29"/>
    </row>
    <row r="253" spans="1:35" s="35" customFormat="1" ht="44.25" customHeight="1" x14ac:dyDescent="0.3">
      <c r="A253" s="43" t="s">
        <v>93</v>
      </c>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5"/>
      <c r="AF253" s="125"/>
      <c r="AG253" s="29"/>
      <c r="AH253" s="29"/>
      <c r="AI253" s="29"/>
    </row>
    <row r="254" spans="1:35" s="35" customFormat="1" ht="17.399999999999999" x14ac:dyDescent="0.3">
      <c r="A254" s="36" t="s">
        <v>27</v>
      </c>
      <c r="B254" s="27">
        <f>B255+B256+B257+B258</f>
        <v>15131.7</v>
      </c>
      <c r="C254" s="27">
        <f>C255+C256+C257+C258</f>
        <v>6958.8</v>
      </c>
      <c r="D254" s="27">
        <f>D255+D256+D257+D258</f>
        <v>6958.8</v>
      </c>
      <c r="E254" s="27">
        <f>E255+E256+E257+E258</f>
        <v>6958.8</v>
      </c>
      <c r="F254" s="38">
        <f>E254/B254*100</f>
        <v>45.988223398560635</v>
      </c>
      <c r="G254" s="38">
        <f>E254/C254*100</f>
        <v>100</v>
      </c>
      <c r="H254" s="27">
        <f>H255+H256+H257+H258</f>
        <v>782.1</v>
      </c>
      <c r="I254" s="27">
        <f t="shared" ref="I254:AE254" si="235">I255+I256+I257+I258</f>
        <v>476.1</v>
      </c>
      <c r="J254" s="27">
        <f t="shared" si="235"/>
        <v>1314.9</v>
      </c>
      <c r="K254" s="27">
        <f t="shared" si="235"/>
        <v>1467.8</v>
      </c>
      <c r="L254" s="27">
        <f t="shared" si="235"/>
        <v>1262.9000000000001</v>
      </c>
      <c r="M254" s="27">
        <f t="shared" si="235"/>
        <v>1355.5</v>
      </c>
      <c r="N254" s="27">
        <f t="shared" si="235"/>
        <v>1509.4</v>
      </c>
      <c r="O254" s="27">
        <f t="shared" si="235"/>
        <v>967.6</v>
      </c>
      <c r="P254" s="27">
        <f t="shared" si="235"/>
        <v>2089.5</v>
      </c>
      <c r="Q254" s="27">
        <f t="shared" si="235"/>
        <v>2691.8</v>
      </c>
      <c r="R254" s="27">
        <f t="shared" si="235"/>
        <v>1720.4</v>
      </c>
      <c r="S254" s="27">
        <f t="shared" si="235"/>
        <v>0</v>
      </c>
      <c r="T254" s="27">
        <f t="shared" si="235"/>
        <v>916.5</v>
      </c>
      <c r="U254" s="27">
        <f t="shared" si="235"/>
        <v>0</v>
      </c>
      <c r="V254" s="27">
        <f t="shared" si="235"/>
        <v>678.8</v>
      </c>
      <c r="W254" s="27">
        <f t="shared" si="235"/>
        <v>0</v>
      </c>
      <c r="X254" s="27">
        <f t="shared" si="235"/>
        <v>925.3</v>
      </c>
      <c r="Y254" s="27">
        <f t="shared" si="235"/>
        <v>0</v>
      </c>
      <c r="Z254" s="27">
        <f t="shared" si="235"/>
        <v>1212.5999999999999</v>
      </c>
      <c r="AA254" s="27">
        <f t="shared" si="235"/>
        <v>0</v>
      </c>
      <c r="AB254" s="27">
        <f t="shared" si="235"/>
        <v>1257.5999999999999</v>
      </c>
      <c r="AC254" s="27">
        <f t="shared" si="235"/>
        <v>0</v>
      </c>
      <c r="AD254" s="27">
        <f t="shared" si="235"/>
        <v>1461.7</v>
      </c>
      <c r="AE254" s="27">
        <f t="shared" si="235"/>
        <v>0</v>
      </c>
      <c r="AF254" s="55" t="s">
        <v>94</v>
      </c>
      <c r="AG254" s="29"/>
      <c r="AH254" s="29"/>
      <c r="AI254" s="29"/>
    </row>
    <row r="255" spans="1:35" s="35" customFormat="1" ht="18" x14ac:dyDescent="0.35">
      <c r="A255" s="39" t="s">
        <v>28</v>
      </c>
      <c r="B255" s="128"/>
      <c r="C255" s="128"/>
      <c r="D255" s="128"/>
      <c r="E255" s="128"/>
      <c r="F255" s="128"/>
      <c r="G255" s="128"/>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56"/>
      <c r="AG255" s="29"/>
      <c r="AH255" s="29"/>
      <c r="AI255" s="29"/>
    </row>
    <row r="256" spans="1:35" s="35" customFormat="1" ht="23.4" customHeight="1" x14ac:dyDescent="0.35">
      <c r="A256" s="39" t="s">
        <v>29</v>
      </c>
      <c r="B256" s="67">
        <f>H256+J256+L256+N256+P256+R256+T256+V256+X256+Z256+AB256+AD256</f>
        <v>15131.7</v>
      </c>
      <c r="C256" s="53">
        <f>H256+J256+L256+N256+P256</f>
        <v>6958.8</v>
      </c>
      <c r="D256" s="67">
        <f>C256</f>
        <v>6958.8</v>
      </c>
      <c r="E256" s="53">
        <f>I256+K256+M256+O256+Q256+S256+U256+W256+Y256+AA256+AC256+AE256</f>
        <v>6958.8</v>
      </c>
      <c r="F256" s="66">
        <f>E256/B256*100</f>
        <v>45.988223398560635</v>
      </c>
      <c r="G256" s="66">
        <f>E256/C256*100</f>
        <v>100</v>
      </c>
      <c r="H256" s="67">
        <v>782.1</v>
      </c>
      <c r="I256" s="67">
        <v>476.1</v>
      </c>
      <c r="J256" s="40">
        <v>1314.9</v>
      </c>
      <c r="K256" s="40">
        <v>1467.8</v>
      </c>
      <c r="L256" s="40">
        <v>1262.9000000000001</v>
      </c>
      <c r="M256" s="40">
        <v>1355.5</v>
      </c>
      <c r="N256" s="40">
        <v>1509.4</v>
      </c>
      <c r="O256" s="40">
        <v>967.6</v>
      </c>
      <c r="P256" s="40">
        <v>2089.5</v>
      </c>
      <c r="Q256" s="40">
        <v>2691.8</v>
      </c>
      <c r="R256" s="40">
        <v>1720.4</v>
      </c>
      <c r="S256" s="40"/>
      <c r="T256" s="40">
        <v>916.5</v>
      </c>
      <c r="U256" s="40"/>
      <c r="V256" s="40">
        <v>678.8</v>
      </c>
      <c r="W256" s="40"/>
      <c r="X256" s="40">
        <v>925.3</v>
      </c>
      <c r="Y256" s="40"/>
      <c r="Z256" s="40">
        <v>1212.5999999999999</v>
      </c>
      <c r="AA256" s="40"/>
      <c r="AB256" s="40">
        <v>1257.5999999999999</v>
      </c>
      <c r="AC256" s="40"/>
      <c r="AD256" s="40">
        <v>1461.7</v>
      </c>
      <c r="AE256" s="40"/>
      <c r="AF256" s="56"/>
      <c r="AG256" s="29">
        <f>C256-E256</f>
        <v>0</v>
      </c>
      <c r="AH256" s="29"/>
      <c r="AI256" s="29"/>
    </row>
    <row r="257" spans="1:35" s="35" customFormat="1" ht="18" x14ac:dyDescent="0.35">
      <c r="A257" s="39" t="s">
        <v>30</v>
      </c>
      <c r="B257" s="128"/>
      <c r="C257" s="128"/>
      <c r="D257" s="128"/>
      <c r="E257" s="128"/>
      <c r="F257" s="128"/>
      <c r="G257" s="128"/>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56"/>
      <c r="AG257" s="29"/>
      <c r="AH257" s="29"/>
      <c r="AI257" s="29"/>
    </row>
    <row r="258" spans="1:35" s="35" customFormat="1" ht="21.75" customHeight="1" x14ac:dyDescent="0.35">
      <c r="A258" s="39" t="s">
        <v>31</v>
      </c>
      <c r="B258" s="128"/>
      <c r="C258" s="128"/>
      <c r="D258" s="128"/>
      <c r="E258" s="128"/>
      <c r="F258" s="128"/>
      <c r="G258" s="128"/>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59"/>
      <c r="AG258" s="29"/>
      <c r="AH258" s="29"/>
      <c r="AI258" s="29"/>
    </row>
    <row r="259" spans="1:35" s="35" customFormat="1" ht="57.75" customHeight="1" x14ac:dyDescent="0.3">
      <c r="A259" s="31" t="s">
        <v>95</v>
      </c>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27"/>
      <c r="AF259" s="125"/>
      <c r="AG259" s="29"/>
      <c r="AH259" s="29"/>
      <c r="AI259" s="29"/>
    </row>
    <row r="260" spans="1:35" s="35" customFormat="1" ht="26.25" customHeight="1" x14ac:dyDescent="0.3">
      <c r="A260" s="36" t="s">
        <v>27</v>
      </c>
      <c r="B260" s="27">
        <f>B261+B262+B263+B264</f>
        <v>201881.5</v>
      </c>
      <c r="C260" s="27">
        <f>C261+C262+C263+C264</f>
        <v>76610.100000000006</v>
      </c>
      <c r="D260" s="27">
        <f>D261+D262+D263+D264</f>
        <v>76567.200000000012</v>
      </c>
      <c r="E260" s="27">
        <f>E261+E262+E263+E264</f>
        <v>45563.799999999996</v>
      </c>
      <c r="F260" s="38">
        <f>E260/B260*100</f>
        <v>22.569576707127695</v>
      </c>
      <c r="G260" s="38">
        <f>E260/C260*100</f>
        <v>59.474925629910402</v>
      </c>
      <c r="H260" s="27">
        <f t="shared" ref="H260:AE260" si="236">H261+H262+H263+H264</f>
        <v>11188.8</v>
      </c>
      <c r="I260" s="27">
        <f t="shared" si="236"/>
        <v>3720.8999999999996</v>
      </c>
      <c r="J260" s="27">
        <f t="shared" si="236"/>
        <v>15385.6</v>
      </c>
      <c r="K260" s="27">
        <f t="shared" si="236"/>
        <v>14573.099999999999</v>
      </c>
      <c r="L260" s="27">
        <f>L261+L262+L263+L264</f>
        <v>15301.7</v>
      </c>
      <c r="M260" s="27">
        <f t="shared" si="236"/>
        <v>17909.900000000001</v>
      </c>
      <c r="N260" s="27">
        <f>N261+N262+N263+N264</f>
        <v>14369.6</v>
      </c>
      <c r="O260" s="27">
        <f t="shared" si="236"/>
        <v>6360.7999999999993</v>
      </c>
      <c r="P260" s="27">
        <f t="shared" si="236"/>
        <v>20364.400000000001</v>
      </c>
      <c r="Q260" s="27">
        <f t="shared" si="236"/>
        <v>2999.1</v>
      </c>
      <c r="R260" s="27">
        <f t="shared" si="236"/>
        <v>8754.9</v>
      </c>
      <c r="S260" s="27">
        <f t="shared" si="236"/>
        <v>0</v>
      </c>
      <c r="T260" s="27">
        <f t="shared" si="236"/>
        <v>10099.700000000001</v>
      </c>
      <c r="U260" s="27">
        <f t="shared" si="236"/>
        <v>0</v>
      </c>
      <c r="V260" s="27">
        <f t="shared" si="236"/>
        <v>3740.9</v>
      </c>
      <c r="W260" s="27">
        <f t="shared" si="236"/>
        <v>0</v>
      </c>
      <c r="X260" s="27">
        <f t="shared" si="236"/>
        <v>13358.3</v>
      </c>
      <c r="Y260" s="27">
        <f t="shared" si="236"/>
        <v>0</v>
      </c>
      <c r="Z260" s="27">
        <f t="shared" si="236"/>
        <v>17464.099999999999</v>
      </c>
      <c r="AA260" s="27">
        <f t="shared" si="236"/>
        <v>0</v>
      </c>
      <c r="AB260" s="27">
        <f t="shared" si="236"/>
        <v>16413.099999999999</v>
      </c>
      <c r="AC260" s="27">
        <f t="shared" si="236"/>
        <v>0</v>
      </c>
      <c r="AD260" s="27">
        <f t="shared" si="236"/>
        <v>17423.900000000001</v>
      </c>
      <c r="AE260" s="27">
        <f t="shared" si="236"/>
        <v>0</v>
      </c>
      <c r="AF260" s="125"/>
      <c r="AG260" s="29"/>
      <c r="AH260" s="29"/>
      <c r="AI260" s="29"/>
    </row>
    <row r="261" spans="1:35" s="35" customFormat="1" ht="18" x14ac:dyDescent="0.35">
      <c r="A261" s="39" t="s">
        <v>28</v>
      </c>
      <c r="B261" s="40">
        <f>B267+B273</f>
        <v>81375.099999999991</v>
      </c>
      <c r="C261" s="40">
        <f>C267+C273</f>
        <v>35576</v>
      </c>
      <c r="D261" s="40">
        <f>D267+D273</f>
        <v>35576</v>
      </c>
      <c r="E261" s="40">
        <f>E267+E273</f>
        <v>29539.299999999996</v>
      </c>
      <c r="F261" s="41">
        <f>E261/B261*100</f>
        <v>36.300170445259049</v>
      </c>
      <c r="G261" s="41">
        <f>E261/C261*100</f>
        <v>83.03153811558353</v>
      </c>
      <c r="H261" s="40">
        <f>H267+H273</f>
        <v>5078</v>
      </c>
      <c r="I261" s="40">
        <f>I267+I273</f>
        <v>1953.8</v>
      </c>
      <c r="J261" s="40">
        <f t="shared" ref="J261:AD262" si="237">J267+J273</f>
        <v>7797</v>
      </c>
      <c r="K261" s="40">
        <f>K267+K273</f>
        <v>7620.4</v>
      </c>
      <c r="L261" s="40">
        <f t="shared" si="237"/>
        <v>8155</v>
      </c>
      <c r="M261" s="40">
        <f>M267+M273</f>
        <v>10718.1</v>
      </c>
      <c r="N261" s="40">
        <f t="shared" si="237"/>
        <v>7268</v>
      </c>
      <c r="O261" s="40">
        <f>O267+O273</f>
        <v>6247.9</v>
      </c>
      <c r="P261" s="40">
        <f t="shared" si="237"/>
        <v>7278</v>
      </c>
      <c r="Q261" s="40">
        <f>Q267+Q273</f>
        <v>2999.1</v>
      </c>
      <c r="R261" s="40">
        <f t="shared" si="237"/>
        <v>3949</v>
      </c>
      <c r="S261" s="40">
        <f>S267+S273</f>
        <v>0</v>
      </c>
      <c r="T261" s="40">
        <f t="shared" si="237"/>
        <v>0</v>
      </c>
      <c r="U261" s="40">
        <f>U267+U273</f>
        <v>0</v>
      </c>
      <c r="V261" s="40">
        <f t="shared" si="237"/>
        <v>0</v>
      </c>
      <c r="W261" s="40">
        <f>W267+W273</f>
        <v>0</v>
      </c>
      <c r="X261" s="40">
        <f t="shared" si="237"/>
        <v>8439.4</v>
      </c>
      <c r="Y261" s="40">
        <f>Y267+Y273</f>
        <v>0</v>
      </c>
      <c r="Z261" s="40">
        <f t="shared" si="237"/>
        <v>10689.5</v>
      </c>
      <c r="AA261" s="40">
        <f>AA267+AA273</f>
        <v>0</v>
      </c>
      <c r="AB261" s="40">
        <f t="shared" si="237"/>
        <v>10339.5</v>
      </c>
      <c r="AC261" s="40">
        <f>AC267+AC273</f>
        <v>0</v>
      </c>
      <c r="AD261" s="40">
        <f t="shared" si="237"/>
        <v>12381.7</v>
      </c>
      <c r="AE261" s="40">
        <f>AE267+AE273</f>
        <v>0</v>
      </c>
      <c r="AF261" s="125"/>
      <c r="AG261" s="29"/>
      <c r="AH261" s="29"/>
      <c r="AI261" s="29"/>
    </row>
    <row r="262" spans="1:35" s="35" customFormat="1" ht="18" x14ac:dyDescent="0.35">
      <c r="A262" s="39" t="s">
        <v>29</v>
      </c>
      <c r="B262" s="40">
        <f>B268+B274</f>
        <v>120506.4</v>
      </c>
      <c r="C262" s="40">
        <f t="shared" ref="C262:E264" si="238">C268+C274</f>
        <v>41034.1</v>
      </c>
      <c r="D262" s="40">
        <f t="shared" si="238"/>
        <v>40991.200000000004</v>
      </c>
      <c r="E262" s="40">
        <f t="shared" si="238"/>
        <v>16024.499999999998</v>
      </c>
      <c r="F262" s="41">
        <f>E262/B262*100</f>
        <v>13.297633984585049</v>
      </c>
      <c r="G262" s="41">
        <f>E262/C262*100</f>
        <v>39.051666784454873</v>
      </c>
      <c r="H262" s="40">
        <f>H268+H274</f>
        <v>6110.8</v>
      </c>
      <c r="I262" s="40">
        <f>I268+I274</f>
        <v>1767.1</v>
      </c>
      <c r="J262" s="40">
        <f>J268+J274</f>
        <v>7588.6</v>
      </c>
      <c r="K262" s="40">
        <f>K268+K274</f>
        <v>6952.7</v>
      </c>
      <c r="L262" s="40">
        <f t="shared" si="237"/>
        <v>7146.7</v>
      </c>
      <c r="M262" s="40">
        <f>M268+M274</f>
        <v>7191.8</v>
      </c>
      <c r="N262" s="40">
        <f t="shared" si="237"/>
        <v>7101.6</v>
      </c>
      <c r="O262" s="40">
        <f>O268+O274</f>
        <v>112.9</v>
      </c>
      <c r="P262" s="40">
        <f t="shared" si="237"/>
        <v>13086.4</v>
      </c>
      <c r="Q262" s="40">
        <f>Q268+Q274</f>
        <v>0</v>
      </c>
      <c r="R262" s="40">
        <f>R268+R274</f>
        <v>4805.8999999999996</v>
      </c>
      <c r="S262" s="40">
        <f>S268+S274</f>
        <v>0</v>
      </c>
      <c r="T262" s="40">
        <f t="shared" si="237"/>
        <v>10099.700000000001</v>
      </c>
      <c r="U262" s="40">
        <f>U268+U274</f>
        <v>0</v>
      </c>
      <c r="V262" s="40">
        <f t="shared" si="237"/>
        <v>3740.9</v>
      </c>
      <c r="W262" s="40">
        <f>W268+W274</f>
        <v>0</v>
      </c>
      <c r="X262" s="40">
        <f t="shared" si="237"/>
        <v>4918.8999999999996</v>
      </c>
      <c r="Y262" s="40">
        <f>Y268+Y274</f>
        <v>0</v>
      </c>
      <c r="Z262" s="40">
        <f t="shared" si="237"/>
        <v>6774.6</v>
      </c>
      <c r="AA262" s="40">
        <f>AA268+AA274</f>
        <v>0</v>
      </c>
      <c r="AB262" s="40">
        <f t="shared" si="237"/>
        <v>6073.6</v>
      </c>
      <c r="AC262" s="40">
        <f>AC268+AC274</f>
        <v>0</v>
      </c>
      <c r="AD262" s="40">
        <f>AE268+AD274</f>
        <v>5042.2</v>
      </c>
      <c r="AE262" s="40">
        <f>AE268+AE274</f>
        <v>0</v>
      </c>
      <c r="AF262" s="125"/>
      <c r="AG262" s="29"/>
      <c r="AH262" s="29"/>
      <c r="AI262" s="29"/>
    </row>
    <row r="263" spans="1:35" s="35" customFormat="1" ht="18" x14ac:dyDescent="0.35">
      <c r="A263" s="39" t="s">
        <v>30</v>
      </c>
      <c r="B263" s="128">
        <f>B269+B275</f>
        <v>0</v>
      </c>
      <c r="C263" s="128">
        <f t="shared" si="238"/>
        <v>0</v>
      </c>
      <c r="D263" s="128">
        <f t="shared" si="238"/>
        <v>0</v>
      </c>
      <c r="E263" s="128">
        <f t="shared" si="238"/>
        <v>0</v>
      </c>
      <c r="F263" s="41"/>
      <c r="G263" s="41"/>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125"/>
      <c r="AG263" s="29"/>
      <c r="AH263" s="29"/>
      <c r="AI263" s="29"/>
    </row>
    <row r="264" spans="1:35" s="35" customFormat="1" ht="18" x14ac:dyDescent="0.35">
      <c r="A264" s="39" t="s">
        <v>31</v>
      </c>
      <c r="B264" s="40">
        <f>B270+B276</f>
        <v>0</v>
      </c>
      <c r="C264" s="40">
        <f t="shared" si="238"/>
        <v>0</v>
      </c>
      <c r="D264" s="40">
        <f t="shared" si="238"/>
        <v>0</v>
      </c>
      <c r="E264" s="40">
        <f t="shared" si="238"/>
        <v>0</v>
      </c>
      <c r="F264" s="41" t="e">
        <f t="shared" ref="F264:F268" si="239">E264/B264*100</f>
        <v>#DIV/0!</v>
      </c>
      <c r="G264" s="41" t="e">
        <f t="shared" ref="G264:G268" si="240">E264/C264*100</f>
        <v>#DIV/0!</v>
      </c>
      <c r="H264" s="40">
        <f>H270</f>
        <v>0</v>
      </c>
      <c r="I264" s="40">
        <f t="shared" ref="I264:AE264" si="241">I270</f>
        <v>0</v>
      </c>
      <c r="J264" s="40">
        <f t="shared" si="241"/>
        <v>0</v>
      </c>
      <c r="K264" s="40">
        <f t="shared" si="241"/>
        <v>0</v>
      </c>
      <c r="L264" s="40">
        <f t="shared" si="241"/>
        <v>0</v>
      </c>
      <c r="M264" s="40">
        <f t="shared" si="241"/>
        <v>0</v>
      </c>
      <c r="N264" s="40">
        <f t="shared" si="241"/>
        <v>0</v>
      </c>
      <c r="O264" s="40">
        <f t="shared" si="241"/>
        <v>0</v>
      </c>
      <c r="P264" s="40">
        <f t="shared" si="241"/>
        <v>0</v>
      </c>
      <c r="Q264" s="40">
        <f t="shared" si="241"/>
        <v>0</v>
      </c>
      <c r="R264" s="40">
        <f>R270</f>
        <v>0</v>
      </c>
      <c r="S264" s="40">
        <f t="shared" si="241"/>
        <v>0</v>
      </c>
      <c r="T264" s="40">
        <f t="shared" si="241"/>
        <v>0</v>
      </c>
      <c r="U264" s="40">
        <f t="shared" si="241"/>
        <v>0</v>
      </c>
      <c r="V264" s="40">
        <f t="shared" si="241"/>
        <v>0</v>
      </c>
      <c r="W264" s="40">
        <f t="shared" si="241"/>
        <v>0</v>
      </c>
      <c r="X264" s="40">
        <f t="shared" si="241"/>
        <v>0</v>
      </c>
      <c r="Y264" s="40">
        <f t="shared" si="241"/>
        <v>0</v>
      </c>
      <c r="Z264" s="40">
        <f t="shared" si="241"/>
        <v>0</v>
      </c>
      <c r="AA264" s="40">
        <f t="shared" si="241"/>
        <v>0</v>
      </c>
      <c r="AB264" s="40">
        <f t="shared" si="241"/>
        <v>0</v>
      </c>
      <c r="AC264" s="40">
        <f t="shared" si="241"/>
        <v>0</v>
      </c>
      <c r="AD264" s="40">
        <f t="shared" si="241"/>
        <v>0</v>
      </c>
      <c r="AE264" s="40">
        <f t="shared" si="241"/>
        <v>0</v>
      </c>
      <c r="AF264" s="125"/>
      <c r="AG264" s="29"/>
      <c r="AH264" s="29"/>
      <c r="AI264" s="29"/>
    </row>
    <row r="265" spans="1:35" s="35" customFormat="1" ht="61.5" customHeight="1" x14ac:dyDescent="0.3">
      <c r="A265" s="43" t="s">
        <v>96</v>
      </c>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5"/>
      <c r="AF265" s="125"/>
      <c r="AG265" s="29"/>
      <c r="AH265" s="29"/>
      <c r="AI265" s="29"/>
    </row>
    <row r="266" spans="1:35" s="30" customFormat="1" ht="18" x14ac:dyDescent="0.3">
      <c r="A266" s="140" t="s">
        <v>27</v>
      </c>
      <c r="B266" s="27">
        <f>B267+B268+B270+B271</f>
        <v>58199.8</v>
      </c>
      <c r="C266" s="27">
        <f>C267+C268+C270+C271</f>
        <v>6342.7</v>
      </c>
      <c r="D266" s="27">
        <f>D267+D268+D270+D271</f>
        <v>6299.8</v>
      </c>
      <c r="E266" s="27">
        <f>E267+E268+E270+E271</f>
        <v>0</v>
      </c>
      <c r="F266" s="38">
        <f t="shared" si="239"/>
        <v>0</v>
      </c>
      <c r="G266" s="38">
        <f t="shared" si="240"/>
        <v>0</v>
      </c>
      <c r="H266" s="27"/>
      <c r="I266" s="27"/>
      <c r="J266" s="27">
        <f>J267+J268+J269+J270</f>
        <v>0</v>
      </c>
      <c r="K266" s="27">
        <f t="shared" ref="K266:AB266" si="242">K267+K268+K269+K270</f>
        <v>0</v>
      </c>
      <c r="L266" s="27">
        <f t="shared" si="242"/>
        <v>0</v>
      </c>
      <c r="M266" s="27">
        <f t="shared" si="242"/>
        <v>0</v>
      </c>
      <c r="N266" s="27">
        <f t="shared" si="242"/>
        <v>0</v>
      </c>
      <c r="O266" s="27">
        <f t="shared" si="242"/>
        <v>0</v>
      </c>
      <c r="P266" s="27">
        <f t="shared" si="242"/>
        <v>6342.7</v>
      </c>
      <c r="Q266" s="27">
        <f t="shared" si="242"/>
        <v>0</v>
      </c>
      <c r="R266" s="27">
        <f t="shared" si="242"/>
        <v>0</v>
      </c>
      <c r="S266" s="27">
        <f t="shared" si="242"/>
        <v>0</v>
      </c>
      <c r="T266" s="27">
        <f t="shared" si="242"/>
        <v>10099.700000000001</v>
      </c>
      <c r="U266" s="27">
        <f t="shared" si="242"/>
        <v>0</v>
      </c>
      <c r="V266" s="27">
        <f t="shared" si="242"/>
        <v>3740.9</v>
      </c>
      <c r="W266" s="27">
        <f t="shared" si="242"/>
        <v>0</v>
      </c>
      <c r="X266" s="27">
        <f t="shared" si="242"/>
        <v>0</v>
      </c>
      <c r="Y266" s="27">
        <f t="shared" si="242"/>
        <v>0</v>
      </c>
      <c r="Z266" s="27">
        <f t="shared" si="242"/>
        <v>0</v>
      </c>
      <c r="AA266" s="27">
        <f t="shared" si="242"/>
        <v>0</v>
      </c>
      <c r="AB266" s="27">
        <f t="shared" si="242"/>
        <v>0</v>
      </c>
      <c r="AC266" s="27">
        <f>AC267+AC268+AC269+AC270</f>
        <v>0</v>
      </c>
      <c r="AD266" s="27">
        <f>AD267+AE268+AD269+AD270</f>
        <v>0</v>
      </c>
      <c r="AE266" s="27">
        <f>AE267+AE268+AE269+AE270</f>
        <v>0</v>
      </c>
      <c r="AF266" s="125"/>
      <c r="AG266" s="29"/>
      <c r="AH266" s="29"/>
      <c r="AI266" s="29"/>
    </row>
    <row r="267" spans="1:35" s="30" customFormat="1" ht="18" x14ac:dyDescent="0.3">
      <c r="A267" s="141" t="s">
        <v>28</v>
      </c>
      <c r="B267" s="40">
        <f>H267+J267+L267+N267+P267+R267+T267+V267+X267+Z267+AB267+AD267</f>
        <v>0</v>
      </c>
      <c r="C267" s="40"/>
      <c r="D267" s="40"/>
      <c r="E267" s="40"/>
      <c r="F267" s="41"/>
      <c r="G267" s="41"/>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125"/>
      <c r="AG267" s="29"/>
      <c r="AH267" s="29"/>
      <c r="AI267" s="29"/>
    </row>
    <row r="268" spans="1:35" s="30" customFormat="1" ht="40.5" customHeight="1" x14ac:dyDescent="0.3">
      <c r="A268" s="141" t="s">
        <v>97</v>
      </c>
      <c r="B268" s="67">
        <f>H268+J268+L268+N268+P268+R268+T268+V268+X268+Z268+AB268+AD268</f>
        <v>58199.8</v>
      </c>
      <c r="C268" s="53">
        <f>H268+J268+P268</f>
        <v>6342.7</v>
      </c>
      <c r="D268" s="67">
        <v>6299.8</v>
      </c>
      <c r="E268" s="53">
        <v>0</v>
      </c>
      <c r="F268" s="66">
        <f t="shared" si="239"/>
        <v>0</v>
      </c>
      <c r="G268" s="66">
        <f t="shared" si="240"/>
        <v>0</v>
      </c>
      <c r="H268" s="58"/>
      <c r="I268" s="58"/>
      <c r="J268" s="40"/>
      <c r="K268" s="40"/>
      <c r="L268" s="40"/>
      <c r="M268" s="40"/>
      <c r="N268" s="40"/>
      <c r="O268" s="40"/>
      <c r="P268" s="40">
        <v>6342.7</v>
      </c>
      <c r="Q268" s="40"/>
      <c r="R268" s="40"/>
      <c r="S268" s="40"/>
      <c r="T268" s="40">
        <v>10099.700000000001</v>
      </c>
      <c r="U268" s="40"/>
      <c r="V268" s="40">
        <v>3740.9</v>
      </c>
      <c r="W268" s="40"/>
      <c r="X268" s="40"/>
      <c r="Y268" s="40"/>
      <c r="Z268" s="40"/>
      <c r="AA268" s="40"/>
      <c r="AB268" s="40"/>
      <c r="AC268" s="40"/>
      <c r="AD268" s="40">
        <v>38016.5</v>
      </c>
      <c r="AE268" s="40"/>
      <c r="AF268" s="125" t="s">
        <v>98</v>
      </c>
      <c r="AG268" s="29"/>
      <c r="AH268" s="29"/>
      <c r="AI268" s="29"/>
    </row>
    <row r="269" spans="1:35" s="35" customFormat="1" ht="18" x14ac:dyDescent="0.35">
      <c r="A269" s="39" t="s">
        <v>30</v>
      </c>
      <c r="B269" s="128"/>
      <c r="C269" s="128"/>
      <c r="D269" s="128"/>
      <c r="E269" s="128"/>
      <c r="F269" s="128"/>
      <c r="G269" s="128"/>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125"/>
      <c r="AG269" s="29"/>
      <c r="AH269" s="29"/>
      <c r="AI269" s="29"/>
    </row>
    <row r="270" spans="1:35" s="35" customFormat="1" ht="19.2" customHeight="1" x14ac:dyDescent="0.35">
      <c r="A270" s="39" t="s">
        <v>31</v>
      </c>
      <c r="B270" s="40">
        <f>R270+X270+Z270+T270+V270</f>
        <v>0</v>
      </c>
      <c r="C270" s="50"/>
      <c r="D270" s="40"/>
      <c r="E270" s="50">
        <f>I270+K270+M270+O270+Q270+S270+U270+W270+Y270+AA270+AC270+AE270</f>
        <v>0</v>
      </c>
      <c r="F270" s="41" t="e">
        <f>E270/B270*100</f>
        <v>#DIV/0!</v>
      </c>
      <c r="G270" s="41" t="e">
        <f>E270/C270*100</f>
        <v>#DIV/0!</v>
      </c>
      <c r="H270" s="27"/>
      <c r="I270" s="27"/>
      <c r="J270" s="27"/>
      <c r="K270" s="27"/>
      <c r="L270" s="27"/>
      <c r="M270" s="27"/>
      <c r="N270" s="27"/>
      <c r="O270" s="27"/>
      <c r="P270" s="27"/>
      <c r="Q270" s="27"/>
      <c r="R270" s="27"/>
      <c r="S270" s="27"/>
      <c r="T270" s="27"/>
      <c r="U270" s="40"/>
      <c r="V270" s="40"/>
      <c r="W270" s="40"/>
      <c r="X270" s="40"/>
      <c r="Y270" s="40"/>
      <c r="Z270" s="40"/>
      <c r="AA270" s="40"/>
      <c r="AB270" s="40"/>
      <c r="AC270" s="40"/>
      <c r="AD270" s="40"/>
      <c r="AE270" s="40"/>
      <c r="AF270" s="125"/>
      <c r="AG270" s="29"/>
      <c r="AH270" s="29"/>
      <c r="AI270" s="29"/>
    </row>
    <row r="271" spans="1:35" s="35" customFormat="1" ht="53.25" customHeight="1" x14ac:dyDescent="0.3">
      <c r="A271" s="43" t="s">
        <v>99</v>
      </c>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5"/>
      <c r="AF271" s="55" t="s">
        <v>100</v>
      </c>
      <c r="AG271" s="29"/>
      <c r="AH271" s="29"/>
      <c r="AI271" s="29"/>
    </row>
    <row r="272" spans="1:35" s="35" customFormat="1" ht="17.399999999999999" x14ac:dyDescent="0.3">
      <c r="A272" s="36" t="s">
        <v>27</v>
      </c>
      <c r="B272" s="27">
        <f>B273+B274+B275+B276</f>
        <v>143681.69999999998</v>
      </c>
      <c r="C272" s="27">
        <f>C273+C274+C275+C276</f>
        <v>70267.399999999994</v>
      </c>
      <c r="D272" s="27">
        <f>D273+D274+D275+D276</f>
        <v>70267.399999999994</v>
      </c>
      <c r="E272" s="27">
        <f>E273+E274+E275+E276</f>
        <v>45563.799999999996</v>
      </c>
      <c r="F272" s="38">
        <f>E272/B272*100</f>
        <v>31.711623679285534</v>
      </c>
      <c r="G272" s="38">
        <f>E272/C272*100</f>
        <v>64.843440912855741</v>
      </c>
      <c r="H272" s="27">
        <f t="shared" ref="H272:AE272" si="243">H273+H274+H275+H276</f>
        <v>11188.8</v>
      </c>
      <c r="I272" s="27">
        <f t="shared" si="243"/>
        <v>3720.8999999999996</v>
      </c>
      <c r="J272" s="27">
        <f t="shared" si="243"/>
        <v>15385.6</v>
      </c>
      <c r="K272" s="27">
        <f t="shared" si="243"/>
        <v>14573.099999999999</v>
      </c>
      <c r="L272" s="27">
        <f>L273+L274+L275+L276</f>
        <v>15301.7</v>
      </c>
      <c r="M272" s="27">
        <f t="shared" si="243"/>
        <v>17909.900000000001</v>
      </c>
      <c r="N272" s="27">
        <f t="shared" si="243"/>
        <v>14369.6</v>
      </c>
      <c r="O272" s="27">
        <f t="shared" si="243"/>
        <v>6360.7999999999993</v>
      </c>
      <c r="P272" s="27">
        <f t="shared" si="243"/>
        <v>14021.7</v>
      </c>
      <c r="Q272" s="27">
        <f t="shared" si="243"/>
        <v>2999.1</v>
      </c>
      <c r="R272" s="27">
        <f t="shared" si="243"/>
        <v>8754.9</v>
      </c>
      <c r="S272" s="27">
        <f t="shared" si="243"/>
        <v>0</v>
      </c>
      <c r="T272" s="27">
        <f t="shared" si="243"/>
        <v>0</v>
      </c>
      <c r="U272" s="27">
        <f t="shared" si="243"/>
        <v>0</v>
      </c>
      <c r="V272" s="27">
        <f t="shared" si="243"/>
        <v>0</v>
      </c>
      <c r="W272" s="27">
        <f t="shared" si="243"/>
        <v>0</v>
      </c>
      <c r="X272" s="27">
        <f t="shared" si="243"/>
        <v>13358.3</v>
      </c>
      <c r="Y272" s="27">
        <f t="shared" si="243"/>
        <v>0</v>
      </c>
      <c r="Z272" s="27">
        <f t="shared" si="243"/>
        <v>17464.099999999999</v>
      </c>
      <c r="AA272" s="27">
        <f t="shared" si="243"/>
        <v>0</v>
      </c>
      <c r="AB272" s="27">
        <f t="shared" si="243"/>
        <v>16413.099999999999</v>
      </c>
      <c r="AC272" s="27">
        <f t="shared" si="243"/>
        <v>0</v>
      </c>
      <c r="AD272" s="27">
        <f t="shared" si="243"/>
        <v>17423.900000000001</v>
      </c>
      <c r="AE272" s="27">
        <f t="shared" si="243"/>
        <v>0</v>
      </c>
      <c r="AF272" s="56"/>
      <c r="AG272" s="29">
        <f>C272-E272</f>
        <v>24703.599999999999</v>
      </c>
      <c r="AH272" s="29"/>
      <c r="AI272" s="29"/>
    </row>
    <row r="273" spans="1:16384" s="35" customFormat="1" ht="52.5" customHeight="1" x14ac:dyDescent="0.35">
      <c r="A273" s="39" t="s">
        <v>28</v>
      </c>
      <c r="B273" s="67">
        <f>H273+J273+L273+N273+P273+R273+T273+V273+X273+Z273+AB273+AD273</f>
        <v>81375.099999999991</v>
      </c>
      <c r="C273" s="53">
        <f>H273+J273+L273+N273+P273</f>
        <v>35576</v>
      </c>
      <c r="D273" s="67">
        <f>C273</f>
        <v>35576</v>
      </c>
      <c r="E273" s="53">
        <f>I273+K273+M273+O273+Q273+S273+U273+W273+Y273+AA273+AC273+AE273</f>
        <v>29539.299999999996</v>
      </c>
      <c r="F273" s="66">
        <f>E273/B273*100</f>
        <v>36.300170445259049</v>
      </c>
      <c r="G273" s="66">
        <f>E273/C273*100</f>
        <v>83.03153811558353</v>
      </c>
      <c r="H273" s="67">
        <v>5078</v>
      </c>
      <c r="I273" s="142">
        <v>1953.8</v>
      </c>
      <c r="J273" s="67">
        <v>7797</v>
      </c>
      <c r="K273" s="40">
        <v>7620.4</v>
      </c>
      <c r="L273" s="40">
        <v>8155</v>
      </c>
      <c r="M273" s="40">
        <v>10718.1</v>
      </c>
      <c r="N273" s="40">
        <v>7268</v>
      </c>
      <c r="O273" s="40">
        <v>6247.9</v>
      </c>
      <c r="P273" s="40">
        <v>7278</v>
      </c>
      <c r="Q273" s="40">
        <v>2999.1</v>
      </c>
      <c r="R273" s="40">
        <v>3949</v>
      </c>
      <c r="S273" s="40"/>
      <c r="T273" s="40">
        <v>0</v>
      </c>
      <c r="U273" s="40"/>
      <c r="V273" s="40"/>
      <c r="W273" s="40"/>
      <c r="X273" s="40">
        <v>8439.4</v>
      </c>
      <c r="Y273" s="40"/>
      <c r="Z273" s="40">
        <v>10689.5</v>
      </c>
      <c r="AA273" s="40"/>
      <c r="AB273" s="40">
        <v>10339.5</v>
      </c>
      <c r="AC273" s="40"/>
      <c r="AD273" s="40">
        <v>12381.7</v>
      </c>
      <c r="AE273" s="40"/>
      <c r="AF273" s="56"/>
      <c r="AG273" s="29"/>
      <c r="AH273" s="29"/>
      <c r="AI273" s="29"/>
    </row>
    <row r="274" spans="1:16384" s="35" customFormat="1" ht="138.75" customHeight="1" x14ac:dyDescent="0.35">
      <c r="A274" s="39" t="s">
        <v>29</v>
      </c>
      <c r="B274" s="67">
        <f>H274+J274+L274+N274+P274+R274+T274+V274+X274+Z274+AB274+AD274</f>
        <v>62306.6</v>
      </c>
      <c r="C274" s="53">
        <f>H274+J274+L274+N274+P274</f>
        <v>34691.4</v>
      </c>
      <c r="D274" s="67">
        <f>C274</f>
        <v>34691.4</v>
      </c>
      <c r="E274" s="53">
        <f>I274+K274+M274+O274+Q274+S274+U274+W274+Y274+AA274+AC274+AE274</f>
        <v>16024.499999999998</v>
      </c>
      <c r="F274" s="66">
        <f>E274/B274*100</f>
        <v>25.718784205846568</v>
      </c>
      <c r="G274" s="66">
        <f>E274/C274*100</f>
        <v>46.191563326934045</v>
      </c>
      <c r="H274" s="67">
        <v>6110.8</v>
      </c>
      <c r="I274" s="142">
        <v>1767.1</v>
      </c>
      <c r="J274" s="67">
        <v>7588.6</v>
      </c>
      <c r="K274" s="67">
        <v>6952.7</v>
      </c>
      <c r="L274" s="40">
        <v>7146.7</v>
      </c>
      <c r="M274" s="40">
        <v>7191.8</v>
      </c>
      <c r="N274" s="40">
        <v>7101.6</v>
      </c>
      <c r="O274" s="40">
        <v>112.9</v>
      </c>
      <c r="P274" s="40">
        <v>6743.7</v>
      </c>
      <c r="Q274" s="40"/>
      <c r="R274" s="40">
        <v>4805.8999999999996</v>
      </c>
      <c r="S274" s="40"/>
      <c r="T274" s="40"/>
      <c r="U274" s="40"/>
      <c r="V274" s="40"/>
      <c r="W274" s="40"/>
      <c r="X274" s="40">
        <v>4918.8999999999996</v>
      </c>
      <c r="Y274" s="40"/>
      <c r="Z274" s="40">
        <v>6774.6</v>
      </c>
      <c r="AA274" s="40"/>
      <c r="AB274" s="40">
        <v>6073.6</v>
      </c>
      <c r="AC274" s="40"/>
      <c r="AD274" s="40">
        <v>5042.2</v>
      </c>
      <c r="AE274" s="40"/>
      <c r="AF274" s="56"/>
      <c r="AG274" s="29"/>
      <c r="AH274" s="29"/>
      <c r="AI274" s="29"/>
    </row>
    <row r="275" spans="1:16384" s="35" customFormat="1" ht="18" x14ac:dyDescent="0.35">
      <c r="A275" s="39" t="s">
        <v>30</v>
      </c>
      <c r="B275" s="128"/>
      <c r="C275" s="128"/>
      <c r="D275" s="128"/>
      <c r="E275" s="128"/>
      <c r="F275" s="128"/>
      <c r="G275" s="128"/>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125"/>
      <c r="AG275" s="29"/>
      <c r="AH275" s="29"/>
      <c r="AI275" s="29"/>
    </row>
    <row r="276" spans="1:16384" s="35" customFormat="1" ht="18" x14ac:dyDescent="0.35">
      <c r="A276" s="39" t="s">
        <v>31</v>
      </c>
      <c r="B276" s="128"/>
      <c r="C276" s="128"/>
      <c r="D276" s="128"/>
      <c r="E276" s="128"/>
      <c r="F276" s="128"/>
      <c r="G276" s="128"/>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125"/>
      <c r="AG276" s="29"/>
      <c r="AH276" s="29"/>
      <c r="AI276" s="29"/>
    </row>
    <row r="277" spans="1:16384" s="35" customFormat="1" ht="49.5" customHeight="1" x14ac:dyDescent="0.3">
      <c r="A277" s="31" t="s">
        <v>101</v>
      </c>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27"/>
      <c r="AF277" s="125"/>
      <c r="AG277" s="29"/>
      <c r="AH277" s="29"/>
      <c r="AI277" s="29"/>
    </row>
    <row r="278" spans="1:16384" s="35" customFormat="1" ht="54" customHeight="1" x14ac:dyDescent="0.3">
      <c r="A278" s="36" t="s">
        <v>27</v>
      </c>
      <c r="B278" s="27">
        <f>B279+B280+B283+B282</f>
        <v>41547.799999999996</v>
      </c>
      <c r="C278" s="27">
        <f t="shared" ref="C278:E278" si="244">C279+C280+C283+C282</f>
        <v>16612.8</v>
      </c>
      <c r="D278" s="27">
        <f t="shared" si="244"/>
        <v>41540.1</v>
      </c>
      <c r="E278" s="27">
        <f t="shared" si="244"/>
        <v>16612.8</v>
      </c>
      <c r="F278" s="38">
        <f>E278/B278*100</f>
        <v>39.984788604932156</v>
      </c>
      <c r="G278" s="38">
        <f>E278/C278*100</f>
        <v>100</v>
      </c>
      <c r="H278" s="27">
        <f t="shared" ref="H278:AE278" si="245">H279+H280+H283+H282</f>
        <v>0</v>
      </c>
      <c r="I278" s="27">
        <f t="shared" si="245"/>
        <v>0</v>
      </c>
      <c r="J278" s="27">
        <f t="shared" si="245"/>
        <v>0</v>
      </c>
      <c r="K278" s="27">
        <f t="shared" si="245"/>
        <v>0</v>
      </c>
      <c r="L278" s="27">
        <f t="shared" si="245"/>
        <v>15819</v>
      </c>
      <c r="M278" s="27">
        <f t="shared" si="245"/>
        <v>15807.5</v>
      </c>
      <c r="N278" s="27">
        <f t="shared" si="245"/>
        <v>793.8</v>
      </c>
      <c r="O278" s="27">
        <f t="shared" si="245"/>
        <v>805.3</v>
      </c>
      <c r="P278" s="27">
        <f t="shared" si="245"/>
        <v>0</v>
      </c>
      <c r="Q278" s="27">
        <f t="shared" si="245"/>
        <v>0</v>
      </c>
      <c r="R278" s="27">
        <f t="shared" si="245"/>
        <v>0</v>
      </c>
      <c r="S278" s="27">
        <f t="shared" si="245"/>
        <v>0</v>
      </c>
      <c r="T278" s="27">
        <f t="shared" si="245"/>
        <v>0</v>
      </c>
      <c r="U278" s="27">
        <f t="shared" si="245"/>
        <v>0</v>
      </c>
      <c r="V278" s="27">
        <f t="shared" si="245"/>
        <v>9119.7999999999993</v>
      </c>
      <c r="W278" s="27">
        <f t="shared" si="245"/>
        <v>0</v>
      </c>
      <c r="X278" s="27">
        <f t="shared" si="245"/>
        <v>15807.5</v>
      </c>
      <c r="Y278" s="27">
        <f t="shared" si="245"/>
        <v>0</v>
      </c>
      <c r="Z278" s="27">
        <f t="shared" si="245"/>
        <v>0</v>
      </c>
      <c r="AA278" s="27">
        <f t="shared" si="245"/>
        <v>0</v>
      </c>
      <c r="AB278" s="27">
        <f t="shared" si="245"/>
        <v>0</v>
      </c>
      <c r="AC278" s="27">
        <f t="shared" si="245"/>
        <v>0</v>
      </c>
      <c r="AD278" s="27">
        <f t="shared" si="245"/>
        <v>7.7</v>
      </c>
      <c r="AE278" s="27">
        <f t="shared" si="245"/>
        <v>0</v>
      </c>
      <c r="AF278" s="143"/>
      <c r="AG278" s="29"/>
      <c r="AH278" s="29"/>
      <c r="AI278" s="29"/>
    </row>
    <row r="279" spans="1:16384" s="35" customFormat="1" ht="40.5" customHeight="1" x14ac:dyDescent="0.35">
      <c r="A279" s="39" t="s">
        <v>28</v>
      </c>
      <c r="B279" s="40">
        <f>B286+B293+B300+B307</f>
        <v>0</v>
      </c>
      <c r="C279" s="40">
        <f t="shared" ref="C279:E279" si="246">C286+C293+C300+C307</f>
        <v>0</v>
      </c>
      <c r="D279" s="40">
        <f t="shared" si="246"/>
        <v>0</v>
      </c>
      <c r="E279" s="40">
        <f t="shared" si="246"/>
        <v>0</v>
      </c>
      <c r="F279" s="41" t="e">
        <f>E279/B279*100</f>
        <v>#DIV/0!</v>
      </c>
      <c r="G279" s="41" t="e">
        <f>E279/C279*100</f>
        <v>#DIV/0!</v>
      </c>
      <c r="H279" s="40">
        <f t="shared" ref="H279:AE283" si="247">H286+H293+H300+H307</f>
        <v>0</v>
      </c>
      <c r="I279" s="40">
        <f t="shared" si="247"/>
        <v>0</v>
      </c>
      <c r="J279" s="40">
        <f t="shared" si="247"/>
        <v>0</v>
      </c>
      <c r="K279" s="40">
        <f t="shared" si="247"/>
        <v>0</v>
      </c>
      <c r="L279" s="40">
        <f t="shared" si="247"/>
        <v>0</v>
      </c>
      <c r="M279" s="40">
        <f t="shared" si="247"/>
        <v>0</v>
      </c>
      <c r="N279" s="40">
        <f t="shared" si="247"/>
        <v>0</v>
      </c>
      <c r="O279" s="40">
        <f t="shared" si="247"/>
        <v>0</v>
      </c>
      <c r="P279" s="40">
        <f t="shared" si="247"/>
        <v>0</v>
      </c>
      <c r="Q279" s="40">
        <f t="shared" si="247"/>
        <v>0</v>
      </c>
      <c r="R279" s="40">
        <f t="shared" si="247"/>
        <v>0</v>
      </c>
      <c r="S279" s="40">
        <f t="shared" si="247"/>
        <v>0</v>
      </c>
      <c r="T279" s="40">
        <f t="shared" si="247"/>
        <v>0</v>
      </c>
      <c r="U279" s="40">
        <f t="shared" si="247"/>
        <v>0</v>
      </c>
      <c r="V279" s="40">
        <f t="shared" si="247"/>
        <v>0</v>
      </c>
      <c r="W279" s="40">
        <f t="shared" si="247"/>
        <v>0</v>
      </c>
      <c r="X279" s="40">
        <f t="shared" si="247"/>
        <v>0</v>
      </c>
      <c r="Y279" s="40">
        <f t="shared" si="247"/>
        <v>0</v>
      </c>
      <c r="Z279" s="40">
        <f t="shared" si="247"/>
        <v>0</v>
      </c>
      <c r="AA279" s="40">
        <f t="shared" si="247"/>
        <v>0</v>
      </c>
      <c r="AB279" s="40">
        <f t="shared" si="247"/>
        <v>0</v>
      </c>
      <c r="AC279" s="40">
        <f t="shared" si="247"/>
        <v>0</v>
      </c>
      <c r="AD279" s="40">
        <f t="shared" si="247"/>
        <v>0</v>
      </c>
      <c r="AE279" s="40">
        <f t="shared" si="247"/>
        <v>0</v>
      </c>
      <c r="AF279" s="144"/>
      <c r="AG279" s="29"/>
      <c r="AH279" s="29"/>
      <c r="AI279" s="29"/>
    </row>
    <row r="280" spans="1:16384" s="35" customFormat="1" ht="40.5" customHeight="1" x14ac:dyDescent="0.35">
      <c r="A280" s="39" t="s">
        <v>29</v>
      </c>
      <c r="B280" s="40">
        <f t="shared" ref="B280:E283" si="248">B287+B294+B301+B308</f>
        <v>19.2</v>
      </c>
      <c r="C280" s="40">
        <f t="shared" si="248"/>
        <v>11.5</v>
      </c>
      <c r="D280" s="40">
        <f t="shared" si="248"/>
        <v>11.5</v>
      </c>
      <c r="E280" s="40">
        <f t="shared" si="248"/>
        <v>11.5</v>
      </c>
      <c r="F280" s="41">
        <f>E280/B280*100</f>
        <v>59.895833333333336</v>
      </c>
      <c r="G280" s="41">
        <f>E280/C280*100</f>
        <v>100</v>
      </c>
      <c r="H280" s="40">
        <f t="shared" si="247"/>
        <v>0</v>
      </c>
      <c r="I280" s="40">
        <f t="shared" si="247"/>
        <v>0</v>
      </c>
      <c r="J280" s="40">
        <f t="shared" si="247"/>
        <v>0</v>
      </c>
      <c r="K280" s="40">
        <f t="shared" si="247"/>
        <v>0</v>
      </c>
      <c r="L280" s="40">
        <f t="shared" si="247"/>
        <v>11.5</v>
      </c>
      <c r="M280" s="40">
        <f t="shared" si="247"/>
        <v>0</v>
      </c>
      <c r="N280" s="40">
        <f t="shared" si="247"/>
        <v>0</v>
      </c>
      <c r="O280" s="40">
        <f t="shared" si="247"/>
        <v>11.5</v>
      </c>
      <c r="P280" s="40">
        <f t="shared" si="247"/>
        <v>0</v>
      </c>
      <c r="Q280" s="40">
        <f t="shared" si="247"/>
        <v>0</v>
      </c>
      <c r="R280" s="40">
        <f t="shared" si="247"/>
        <v>0</v>
      </c>
      <c r="S280" s="40">
        <f t="shared" si="247"/>
        <v>0</v>
      </c>
      <c r="T280" s="40">
        <f t="shared" si="247"/>
        <v>0</v>
      </c>
      <c r="U280" s="40">
        <f t="shared" si="247"/>
        <v>0</v>
      </c>
      <c r="V280" s="40">
        <f t="shared" si="247"/>
        <v>0</v>
      </c>
      <c r="W280" s="40">
        <f t="shared" si="247"/>
        <v>0</v>
      </c>
      <c r="X280" s="40">
        <f t="shared" si="247"/>
        <v>0</v>
      </c>
      <c r="Y280" s="40">
        <f t="shared" si="247"/>
        <v>0</v>
      </c>
      <c r="Z280" s="40">
        <f t="shared" si="247"/>
        <v>0</v>
      </c>
      <c r="AA280" s="40">
        <f t="shared" si="247"/>
        <v>0</v>
      </c>
      <c r="AB280" s="40">
        <f t="shared" si="247"/>
        <v>0</v>
      </c>
      <c r="AC280" s="40">
        <f t="shared" si="247"/>
        <v>0</v>
      </c>
      <c r="AD280" s="40">
        <f t="shared" si="247"/>
        <v>7.7</v>
      </c>
      <c r="AE280" s="40">
        <f t="shared" si="247"/>
        <v>0</v>
      </c>
      <c r="AF280" s="144"/>
      <c r="AG280" s="29"/>
      <c r="AH280" s="29"/>
      <c r="AI280" s="29"/>
    </row>
    <row r="281" spans="1:16384" s="35" customFormat="1" ht="40.5" customHeight="1" x14ac:dyDescent="0.35">
      <c r="A281" s="39" t="s">
        <v>50</v>
      </c>
      <c r="B281" s="40">
        <f t="shared" si="248"/>
        <v>0</v>
      </c>
      <c r="C281" s="40">
        <f t="shared" si="248"/>
        <v>0</v>
      </c>
      <c r="D281" s="40">
        <f t="shared" si="248"/>
        <v>0</v>
      </c>
      <c r="E281" s="40">
        <f t="shared" si="248"/>
        <v>0</v>
      </c>
      <c r="F281" s="41" t="e">
        <f>E281/B281*100</f>
        <v>#DIV/0!</v>
      </c>
      <c r="G281" s="41" t="e">
        <f>E281/C281*100</f>
        <v>#DIV/0!</v>
      </c>
      <c r="H281" s="40">
        <f t="shared" si="247"/>
        <v>0</v>
      </c>
      <c r="I281" s="40">
        <f t="shared" si="247"/>
        <v>0</v>
      </c>
      <c r="J281" s="40">
        <f t="shared" si="247"/>
        <v>0</v>
      </c>
      <c r="K281" s="40">
        <f t="shared" si="247"/>
        <v>0</v>
      </c>
      <c r="L281" s="40">
        <f t="shared" si="247"/>
        <v>0</v>
      </c>
      <c r="M281" s="40">
        <f t="shared" si="247"/>
        <v>0</v>
      </c>
      <c r="N281" s="40">
        <f t="shared" si="247"/>
        <v>0</v>
      </c>
      <c r="O281" s="40">
        <f t="shared" si="247"/>
        <v>0</v>
      </c>
      <c r="P281" s="40">
        <f t="shared" si="247"/>
        <v>0</v>
      </c>
      <c r="Q281" s="40">
        <f t="shared" si="247"/>
        <v>0</v>
      </c>
      <c r="R281" s="40">
        <f t="shared" si="247"/>
        <v>0</v>
      </c>
      <c r="S281" s="40">
        <f t="shared" si="247"/>
        <v>0</v>
      </c>
      <c r="T281" s="40">
        <f t="shared" si="247"/>
        <v>0</v>
      </c>
      <c r="U281" s="40">
        <f t="shared" si="247"/>
        <v>0</v>
      </c>
      <c r="V281" s="40">
        <f t="shared" si="247"/>
        <v>0</v>
      </c>
      <c r="W281" s="40">
        <f t="shared" si="247"/>
        <v>0</v>
      </c>
      <c r="X281" s="40">
        <f t="shared" si="247"/>
        <v>0</v>
      </c>
      <c r="Y281" s="40">
        <f t="shared" si="247"/>
        <v>0</v>
      </c>
      <c r="Z281" s="40">
        <f t="shared" si="247"/>
        <v>0</v>
      </c>
      <c r="AA281" s="40">
        <f t="shared" si="247"/>
        <v>0</v>
      </c>
      <c r="AB281" s="40">
        <f t="shared" si="247"/>
        <v>0</v>
      </c>
      <c r="AC281" s="40">
        <f t="shared" si="247"/>
        <v>0</v>
      </c>
      <c r="AD281" s="40">
        <f t="shared" si="247"/>
        <v>0</v>
      </c>
      <c r="AE281" s="40">
        <f t="shared" si="247"/>
        <v>0</v>
      </c>
      <c r="AF281" s="144"/>
      <c r="AG281" s="29"/>
      <c r="AH281" s="29"/>
      <c r="AI281" s="29"/>
    </row>
    <row r="282" spans="1:16384" s="35" customFormat="1" ht="40.5" customHeight="1" x14ac:dyDescent="0.35">
      <c r="A282" s="39" t="s">
        <v>30</v>
      </c>
      <c r="B282" s="40">
        <f t="shared" si="248"/>
        <v>0</v>
      </c>
      <c r="C282" s="40">
        <f t="shared" si="248"/>
        <v>0</v>
      </c>
      <c r="D282" s="40">
        <f t="shared" si="248"/>
        <v>0</v>
      </c>
      <c r="E282" s="40">
        <f t="shared" si="248"/>
        <v>0</v>
      </c>
      <c r="F282" s="41" t="e">
        <f>E282/B282*100</f>
        <v>#DIV/0!</v>
      </c>
      <c r="G282" s="41" t="e">
        <f>E282/C282*100</f>
        <v>#DIV/0!</v>
      </c>
      <c r="H282" s="40">
        <f t="shared" si="247"/>
        <v>0</v>
      </c>
      <c r="I282" s="40">
        <f t="shared" si="247"/>
        <v>0</v>
      </c>
      <c r="J282" s="40">
        <f t="shared" si="247"/>
        <v>0</v>
      </c>
      <c r="K282" s="40">
        <f t="shared" si="247"/>
        <v>0</v>
      </c>
      <c r="L282" s="40">
        <f t="shared" si="247"/>
        <v>0</v>
      </c>
      <c r="M282" s="40">
        <f t="shared" si="247"/>
        <v>0</v>
      </c>
      <c r="N282" s="40">
        <f t="shared" si="247"/>
        <v>0</v>
      </c>
      <c r="O282" s="40">
        <f t="shared" si="247"/>
        <v>0</v>
      </c>
      <c r="P282" s="40">
        <f t="shared" si="247"/>
        <v>0</v>
      </c>
      <c r="Q282" s="40">
        <f t="shared" si="247"/>
        <v>0</v>
      </c>
      <c r="R282" s="40">
        <f t="shared" si="247"/>
        <v>0</v>
      </c>
      <c r="S282" s="40">
        <f t="shared" si="247"/>
        <v>0</v>
      </c>
      <c r="T282" s="40">
        <f t="shared" si="247"/>
        <v>0</v>
      </c>
      <c r="U282" s="40">
        <f t="shared" si="247"/>
        <v>0</v>
      </c>
      <c r="V282" s="40">
        <f t="shared" si="247"/>
        <v>0</v>
      </c>
      <c r="W282" s="40">
        <f t="shared" si="247"/>
        <v>0</v>
      </c>
      <c r="X282" s="40">
        <f t="shared" si="247"/>
        <v>0</v>
      </c>
      <c r="Y282" s="40">
        <f t="shared" si="247"/>
        <v>0</v>
      </c>
      <c r="Z282" s="40">
        <f t="shared" si="247"/>
        <v>0</v>
      </c>
      <c r="AA282" s="40">
        <f t="shared" si="247"/>
        <v>0</v>
      </c>
      <c r="AB282" s="40">
        <f t="shared" si="247"/>
        <v>0</v>
      </c>
      <c r="AC282" s="40">
        <f t="shared" si="247"/>
        <v>0</v>
      </c>
      <c r="AD282" s="40">
        <f t="shared" si="247"/>
        <v>0</v>
      </c>
      <c r="AE282" s="40">
        <f t="shared" si="247"/>
        <v>0</v>
      </c>
      <c r="AF282" s="144"/>
      <c r="AG282" s="29"/>
      <c r="AH282" s="29"/>
      <c r="AI282" s="29"/>
    </row>
    <row r="283" spans="1:16384" s="35" customFormat="1" ht="40.5" customHeight="1" x14ac:dyDescent="0.35">
      <c r="A283" s="39" t="s">
        <v>31</v>
      </c>
      <c r="B283" s="40">
        <f>B290+B297+B304+B311</f>
        <v>41528.6</v>
      </c>
      <c r="C283" s="40">
        <f t="shared" si="248"/>
        <v>16601.3</v>
      </c>
      <c r="D283" s="40">
        <f t="shared" si="248"/>
        <v>41528.6</v>
      </c>
      <c r="E283" s="40">
        <f t="shared" si="248"/>
        <v>16601.3</v>
      </c>
      <c r="F283" s="41">
        <f t="shared" ref="F283" si="249">E283/B283*100</f>
        <v>39.975583092134094</v>
      </c>
      <c r="G283" s="41">
        <f t="shared" ref="G283" si="250">E283/C283*100</f>
        <v>100</v>
      </c>
      <c r="H283" s="40">
        <f t="shared" si="247"/>
        <v>0</v>
      </c>
      <c r="I283" s="40">
        <f t="shared" si="247"/>
        <v>0</v>
      </c>
      <c r="J283" s="40">
        <f t="shared" si="247"/>
        <v>0</v>
      </c>
      <c r="K283" s="40">
        <f t="shared" si="247"/>
        <v>0</v>
      </c>
      <c r="L283" s="40">
        <f t="shared" si="247"/>
        <v>15807.5</v>
      </c>
      <c r="M283" s="40">
        <f t="shared" si="247"/>
        <v>15807.5</v>
      </c>
      <c r="N283" s="40">
        <f t="shared" si="247"/>
        <v>793.8</v>
      </c>
      <c r="O283" s="40">
        <f t="shared" si="247"/>
        <v>793.8</v>
      </c>
      <c r="P283" s="40">
        <f t="shared" si="247"/>
        <v>0</v>
      </c>
      <c r="Q283" s="40">
        <f t="shared" si="247"/>
        <v>0</v>
      </c>
      <c r="R283" s="40">
        <f t="shared" si="247"/>
        <v>0</v>
      </c>
      <c r="S283" s="40">
        <f t="shared" si="247"/>
        <v>0</v>
      </c>
      <c r="T283" s="40">
        <f t="shared" si="247"/>
        <v>0</v>
      </c>
      <c r="U283" s="40">
        <f t="shared" si="247"/>
        <v>0</v>
      </c>
      <c r="V283" s="40">
        <f t="shared" si="247"/>
        <v>9119.7999999999993</v>
      </c>
      <c r="W283" s="40">
        <f t="shared" si="247"/>
        <v>0</v>
      </c>
      <c r="X283" s="40">
        <f t="shared" si="247"/>
        <v>15807.5</v>
      </c>
      <c r="Y283" s="40">
        <f t="shared" si="247"/>
        <v>0</v>
      </c>
      <c r="Z283" s="40">
        <f t="shared" si="247"/>
        <v>0</v>
      </c>
      <c r="AA283" s="40">
        <f t="shared" si="247"/>
        <v>0</v>
      </c>
      <c r="AB283" s="40">
        <f t="shared" si="247"/>
        <v>0</v>
      </c>
      <c r="AC283" s="40">
        <f t="shared" si="247"/>
        <v>0</v>
      </c>
      <c r="AD283" s="40">
        <f t="shared" si="247"/>
        <v>0</v>
      </c>
      <c r="AE283" s="40">
        <f t="shared" si="247"/>
        <v>0</v>
      </c>
      <c r="AF283" s="144"/>
      <c r="AG283" s="29"/>
      <c r="AH283" s="29"/>
      <c r="AI283" s="29"/>
    </row>
    <row r="284" spans="1:16384" s="35" customFormat="1" ht="53.25" customHeight="1" x14ac:dyDescent="0.3">
      <c r="A284" s="43" t="s">
        <v>102</v>
      </c>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5"/>
      <c r="AF284" s="145"/>
      <c r="AG284" s="146"/>
      <c r="AH284" s="146"/>
      <c r="AI284" s="146"/>
      <c r="AJ284" s="146"/>
      <c r="AK284" s="146"/>
      <c r="AL284" s="146"/>
      <c r="AM284" s="146"/>
      <c r="AN284" s="146"/>
      <c r="AO284" s="146"/>
      <c r="AP284" s="146"/>
      <c r="AQ284" s="146"/>
      <c r="AR284" s="146"/>
      <c r="AS284" s="146"/>
      <c r="AT284" s="146"/>
      <c r="AU284" s="146"/>
      <c r="AV284" s="146"/>
      <c r="AW284" s="146"/>
      <c r="AX284" s="146"/>
      <c r="AY284" s="146"/>
      <c r="AZ284" s="146"/>
      <c r="BA284" s="146"/>
      <c r="BB284" s="146"/>
      <c r="BC284" s="146"/>
      <c r="BD284" s="146"/>
      <c r="BE284" s="146"/>
      <c r="BF284" s="146"/>
      <c r="BG284" s="146"/>
      <c r="BH284" s="146"/>
      <c r="BI284" s="146"/>
      <c r="BJ284" s="147"/>
      <c r="BK284" s="145"/>
      <c r="BL284" s="146"/>
      <c r="BM284" s="146"/>
      <c r="BN284" s="146"/>
      <c r="BO284" s="146"/>
      <c r="BP284" s="146"/>
      <c r="BQ284" s="146"/>
      <c r="BR284" s="146"/>
      <c r="BS284" s="146"/>
      <c r="BT284" s="146"/>
      <c r="BU284" s="146"/>
      <c r="BV284" s="146"/>
      <c r="BW284" s="146"/>
      <c r="BX284" s="146"/>
      <c r="BY284" s="146"/>
      <c r="BZ284" s="146"/>
      <c r="CA284" s="146"/>
      <c r="CB284" s="146"/>
      <c r="CC284" s="146"/>
      <c r="CD284" s="146"/>
      <c r="CE284" s="146"/>
      <c r="CF284" s="146"/>
      <c r="CG284" s="146"/>
      <c r="CH284" s="146"/>
      <c r="CI284" s="146"/>
      <c r="CJ284" s="146"/>
      <c r="CK284" s="146"/>
      <c r="CL284" s="146"/>
      <c r="CM284" s="146"/>
      <c r="CN284" s="146"/>
      <c r="CO284" s="147"/>
      <c r="CP284" s="145"/>
      <c r="CQ284" s="146"/>
      <c r="CR284" s="146"/>
      <c r="CS284" s="146"/>
      <c r="CT284" s="146"/>
      <c r="CU284" s="146"/>
      <c r="CV284" s="146"/>
      <c r="CW284" s="146"/>
      <c r="CX284" s="146"/>
      <c r="CY284" s="146"/>
      <c r="CZ284" s="146"/>
      <c r="DA284" s="146"/>
      <c r="DB284" s="146"/>
      <c r="DC284" s="146"/>
      <c r="DD284" s="146"/>
      <c r="DE284" s="146"/>
      <c r="DF284" s="146"/>
      <c r="DG284" s="146"/>
      <c r="DH284" s="146"/>
      <c r="DI284" s="146"/>
      <c r="DJ284" s="146"/>
      <c r="DK284" s="146"/>
      <c r="DL284" s="146"/>
      <c r="DM284" s="146"/>
      <c r="DN284" s="146"/>
      <c r="DO284" s="146"/>
      <c r="DP284" s="146"/>
      <c r="DQ284" s="146"/>
      <c r="DR284" s="146"/>
      <c r="DS284" s="146"/>
      <c r="DT284" s="147"/>
      <c r="DU284" s="145"/>
      <c r="DV284" s="146"/>
      <c r="DW284" s="146"/>
      <c r="DX284" s="146"/>
      <c r="DY284" s="146"/>
      <c r="DZ284" s="146"/>
      <c r="EA284" s="146"/>
      <c r="EB284" s="146"/>
      <c r="EC284" s="146"/>
      <c r="ED284" s="146"/>
      <c r="EE284" s="146"/>
      <c r="EF284" s="146"/>
      <c r="EG284" s="146"/>
      <c r="EH284" s="146"/>
      <c r="EI284" s="146"/>
      <c r="EJ284" s="146"/>
      <c r="EK284" s="146"/>
      <c r="EL284" s="146"/>
      <c r="EM284" s="146"/>
      <c r="EN284" s="146"/>
      <c r="EO284" s="146"/>
      <c r="EP284" s="146"/>
      <c r="EQ284" s="146"/>
      <c r="ER284" s="146"/>
      <c r="ES284" s="146"/>
      <c r="ET284" s="146"/>
      <c r="EU284" s="146"/>
      <c r="EV284" s="146"/>
      <c r="EW284" s="146"/>
      <c r="EX284" s="146"/>
      <c r="EY284" s="147"/>
      <c r="EZ284" s="145"/>
      <c r="FA284" s="146"/>
      <c r="FB284" s="146"/>
      <c r="FC284" s="146"/>
      <c r="FD284" s="146"/>
      <c r="FE284" s="146"/>
      <c r="FF284" s="146"/>
      <c r="FG284" s="146"/>
      <c r="FH284" s="146"/>
      <c r="FI284" s="146"/>
      <c r="FJ284" s="146"/>
      <c r="FK284" s="146"/>
      <c r="FL284" s="146"/>
      <c r="FM284" s="146"/>
      <c r="FN284" s="146"/>
      <c r="FO284" s="146"/>
      <c r="FP284" s="146"/>
      <c r="FQ284" s="146"/>
      <c r="FR284" s="146"/>
      <c r="FS284" s="146"/>
      <c r="FT284" s="146"/>
      <c r="FU284" s="146"/>
      <c r="FV284" s="146"/>
      <c r="FW284" s="146"/>
      <c r="FX284" s="146"/>
      <c r="FY284" s="146"/>
      <c r="FZ284" s="146"/>
      <c r="GA284" s="146"/>
      <c r="GB284" s="146"/>
      <c r="GC284" s="146"/>
      <c r="GD284" s="147"/>
      <c r="GE284" s="145"/>
      <c r="GF284" s="146"/>
      <c r="GG284" s="146"/>
      <c r="GH284" s="146"/>
      <c r="GI284" s="146"/>
      <c r="GJ284" s="146"/>
      <c r="GK284" s="146"/>
      <c r="GL284" s="146"/>
      <c r="GM284" s="146"/>
      <c r="GN284" s="146"/>
      <c r="GO284" s="146"/>
      <c r="GP284" s="146"/>
      <c r="GQ284" s="146"/>
      <c r="GR284" s="146"/>
      <c r="GS284" s="146"/>
      <c r="GT284" s="146"/>
      <c r="GU284" s="146"/>
      <c r="GV284" s="146"/>
      <c r="GW284" s="146"/>
      <c r="GX284" s="146"/>
      <c r="GY284" s="146"/>
      <c r="GZ284" s="146"/>
      <c r="HA284" s="146"/>
      <c r="HB284" s="146"/>
      <c r="HC284" s="146"/>
      <c r="HD284" s="146"/>
      <c r="HE284" s="146"/>
      <c r="HF284" s="146"/>
      <c r="HG284" s="146"/>
      <c r="HH284" s="146"/>
      <c r="HI284" s="147"/>
      <c r="HJ284" s="145"/>
      <c r="HK284" s="146"/>
      <c r="HL284" s="146"/>
      <c r="HM284" s="146"/>
      <c r="HN284" s="146"/>
      <c r="HO284" s="146"/>
      <c r="HP284" s="146"/>
      <c r="HQ284" s="146"/>
      <c r="HR284" s="146"/>
      <c r="HS284" s="146"/>
      <c r="HT284" s="146"/>
      <c r="HU284" s="146"/>
      <c r="HV284" s="146"/>
      <c r="HW284" s="146"/>
      <c r="HX284" s="146"/>
      <c r="HY284" s="146"/>
      <c r="HZ284" s="146"/>
      <c r="IA284" s="146"/>
      <c r="IB284" s="146"/>
      <c r="IC284" s="146"/>
      <c r="ID284" s="146"/>
      <c r="IE284" s="146"/>
      <c r="IF284" s="146"/>
      <c r="IG284" s="146"/>
      <c r="IH284" s="146"/>
      <c r="II284" s="146"/>
      <c r="IJ284" s="146"/>
      <c r="IK284" s="146"/>
      <c r="IL284" s="146"/>
      <c r="IM284" s="146"/>
      <c r="IN284" s="147"/>
      <c r="IO284" s="145"/>
      <c r="IP284" s="146"/>
      <c r="IQ284" s="146"/>
      <c r="IR284" s="146"/>
      <c r="IS284" s="146"/>
      <c r="IT284" s="146"/>
      <c r="IU284" s="146"/>
      <c r="IV284" s="146"/>
      <c r="IW284" s="146"/>
      <c r="IX284" s="146"/>
      <c r="IY284" s="146"/>
      <c r="IZ284" s="146"/>
      <c r="JA284" s="146"/>
      <c r="JB284" s="146"/>
      <c r="JC284" s="146"/>
      <c r="JD284" s="146"/>
      <c r="JE284" s="146"/>
      <c r="JF284" s="146"/>
      <c r="JG284" s="146"/>
      <c r="JH284" s="146"/>
      <c r="JI284" s="146"/>
      <c r="JJ284" s="146"/>
      <c r="JK284" s="146"/>
      <c r="JL284" s="146"/>
      <c r="JM284" s="146"/>
      <c r="JN284" s="146"/>
      <c r="JO284" s="146"/>
      <c r="JP284" s="146"/>
      <c r="JQ284" s="146"/>
      <c r="JR284" s="146"/>
      <c r="JS284" s="147"/>
      <c r="JT284" s="145"/>
      <c r="JU284" s="146"/>
      <c r="JV284" s="146"/>
      <c r="JW284" s="146"/>
      <c r="JX284" s="146"/>
      <c r="JY284" s="146"/>
      <c r="JZ284" s="146"/>
      <c r="KA284" s="146"/>
      <c r="KB284" s="146"/>
      <c r="KC284" s="146"/>
      <c r="KD284" s="146"/>
      <c r="KE284" s="146"/>
      <c r="KF284" s="146"/>
      <c r="KG284" s="146"/>
      <c r="KH284" s="146"/>
      <c r="KI284" s="146"/>
      <c r="KJ284" s="146"/>
      <c r="KK284" s="146"/>
      <c r="KL284" s="146"/>
      <c r="KM284" s="146"/>
      <c r="KN284" s="146"/>
      <c r="KO284" s="146"/>
      <c r="KP284" s="146"/>
      <c r="KQ284" s="146"/>
      <c r="KR284" s="146"/>
      <c r="KS284" s="146"/>
      <c r="KT284" s="146"/>
      <c r="KU284" s="146"/>
      <c r="KV284" s="146"/>
      <c r="KW284" s="146"/>
      <c r="KX284" s="147"/>
      <c r="KY284" s="145"/>
      <c r="KZ284" s="146"/>
      <c r="LA284" s="146"/>
      <c r="LB284" s="146"/>
      <c r="LC284" s="146"/>
      <c r="LD284" s="146"/>
      <c r="LE284" s="146"/>
      <c r="LF284" s="146"/>
      <c r="LG284" s="146"/>
      <c r="LH284" s="146"/>
      <c r="LI284" s="146"/>
      <c r="LJ284" s="146"/>
      <c r="LK284" s="146"/>
      <c r="LL284" s="146"/>
      <c r="LM284" s="146"/>
      <c r="LN284" s="146"/>
      <c r="LO284" s="146"/>
      <c r="LP284" s="146"/>
      <c r="LQ284" s="146"/>
      <c r="LR284" s="146"/>
      <c r="LS284" s="146"/>
      <c r="LT284" s="146"/>
      <c r="LU284" s="146"/>
      <c r="LV284" s="146"/>
      <c r="LW284" s="146"/>
      <c r="LX284" s="146"/>
      <c r="LY284" s="146"/>
      <c r="LZ284" s="146"/>
      <c r="MA284" s="146"/>
      <c r="MB284" s="146"/>
      <c r="MC284" s="147"/>
      <c r="MD284" s="145"/>
      <c r="ME284" s="146"/>
      <c r="MF284" s="146"/>
      <c r="MG284" s="146"/>
      <c r="MH284" s="146"/>
      <c r="MI284" s="146"/>
      <c r="MJ284" s="146"/>
      <c r="MK284" s="146"/>
      <c r="ML284" s="146"/>
      <c r="MM284" s="146"/>
      <c r="MN284" s="146"/>
      <c r="MO284" s="146"/>
      <c r="MP284" s="146"/>
      <c r="MQ284" s="146"/>
      <c r="MR284" s="146"/>
      <c r="MS284" s="146"/>
      <c r="MT284" s="146"/>
      <c r="MU284" s="146"/>
      <c r="MV284" s="146"/>
      <c r="MW284" s="146"/>
      <c r="MX284" s="146"/>
      <c r="MY284" s="146"/>
      <c r="MZ284" s="146"/>
      <c r="NA284" s="146"/>
      <c r="NB284" s="146"/>
      <c r="NC284" s="146"/>
      <c r="ND284" s="146"/>
      <c r="NE284" s="146"/>
      <c r="NF284" s="146"/>
      <c r="NG284" s="146"/>
      <c r="NH284" s="147"/>
      <c r="NI284" s="145"/>
      <c r="NJ284" s="146"/>
      <c r="NK284" s="146"/>
      <c r="NL284" s="146"/>
      <c r="NM284" s="146"/>
      <c r="NN284" s="146"/>
      <c r="NO284" s="146"/>
      <c r="NP284" s="146"/>
      <c r="NQ284" s="146"/>
      <c r="NR284" s="146"/>
      <c r="NS284" s="146"/>
      <c r="NT284" s="146"/>
      <c r="NU284" s="146"/>
      <c r="NV284" s="146"/>
      <c r="NW284" s="146"/>
      <c r="NX284" s="146"/>
      <c r="NY284" s="146"/>
      <c r="NZ284" s="146"/>
      <c r="OA284" s="146"/>
      <c r="OB284" s="146"/>
      <c r="OC284" s="146"/>
      <c r="OD284" s="146"/>
      <c r="OE284" s="146"/>
      <c r="OF284" s="146"/>
      <c r="OG284" s="146"/>
      <c r="OH284" s="146"/>
      <c r="OI284" s="146"/>
      <c r="OJ284" s="146"/>
      <c r="OK284" s="146"/>
      <c r="OL284" s="146"/>
      <c r="OM284" s="147"/>
      <c r="ON284" s="145"/>
      <c r="OO284" s="146"/>
      <c r="OP284" s="146"/>
      <c r="OQ284" s="146"/>
      <c r="OR284" s="146"/>
      <c r="OS284" s="146"/>
      <c r="OT284" s="146"/>
      <c r="OU284" s="146"/>
      <c r="OV284" s="146"/>
      <c r="OW284" s="146"/>
      <c r="OX284" s="146"/>
      <c r="OY284" s="146"/>
      <c r="OZ284" s="146"/>
      <c r="PA284" s="146"/>
      <c r="PB284" s="146"/>
      <c r="PC284" s="146"/>
      <c r="PD284" s="146"/>
      <c r="PE284" s="146"/>
      <c r="PF284" s="146"/>
      <c r="PG284" s="146"/>
      <c r="PH284" s="146"/>
      <c r="PI284" s="146"/>
      <c r="PJ284" s="146"/>
      <c r="PK284" s="146"/>
      <c r="PL284" s="146"/>
      <c r="PM284" s="146"/>
      <c r="PN284" s="146"/>
      <c r="PO284" s="146"/>
      <c r="PP284" s="146"/>
      <c r="PQ284" s="146"/>
      <c r="PR284" s="147"/>
      <c r="PS284" s="145"/>
      <c r="PT284" s="146"/>
      <c r="PU284" s="146"/>
      <c r="PV284" s="146"/>
      <c r="PW284" s="146"/>
      <c r="PX284" s="146"/>
      <c r="PY284" s="146"/>
      <c r="PZ284" s="146"/>
      <c r="QA284" s="146"/>
      <c r="QB284" s="146"/>
      <c r="QC284" s="146"/>
      <c r="QD284" s="146"/>
      <c r="QE284" s="146"/>
      <c r="QF284" s="146"/>
      <c r="QG284" s="146"/>
      <c r="QH284" s="146"/>
      <c r="QI284" s="146"/>
      <c r="QJ284" s="146"/>
      <c r="QK284" s="146"/>
      <c r="QL284" s="146"/>
      <c r="QM284" s="146"/>
      <c r="QN284" s="146"/>
      <c r="QO284" s="146"/>
      <c r="QP284" s="146"/>
      <c r="QQ284" s="146"/>
      <c r="QR284" s="146"/>
      <c r="QS284" s="146"/>
      <c r="QT284" s="146"/>
      <c r="QU284" s="146"/>
      <c r="QV284" s="146"/>
      <c r="QW284" s="147"/>
      <c r="QX284" s="145"/>
      <c r="QY284" s="146"/>
      <c r="QZ284" s="146"/>
      <c r="RA284" s="146"/>
      <c r="RB284" s="146"/>
      <c r="RC284" s="146"/>
      <c r="RD284" s="146"/>
      <c r="RE284" s="146"/>
      <c r="RF284" s="146"/>
      <c r="RG284" s="146"/>
      <c r="RH284" s="146"/>
      <c r="RI284" s="146"/>
      <c r="RJ284" s="146"/>
      <c r="RK284" s="146"/>
      <c r="RL284" s="146"/>
      <c r="RM284" s="146"/>
      <c r="RN284" s="146"/>
      <c r="RO284" s="146"/>
      <c r="RP284" s="146"/>
      <c r="RQ284" s="146"/>
      <c r="RR284" s="146"/>
      <c r="RS284" s="146"/>
      <c r="RT284" s="146"/>
      <c r="RU284" s="146"/>
      <c r="RV284" s="146"/>
      <c r="RW284" s="146"/>
      <c r="RX284" s="146"/>
      <c r="RY284" s="146"/>
      <c r="RZ284" s="146"/>
      <c r="SA284" s="146"/>
      <c r="SB284" s="147"/>
      <c r="SC284" s="145"/>
      <c r="SD284" s="146"/>
      <c r="SE284" s="146"/>
      <c r="SF284" s="146"/>
      <c r="SG284" s="146"/>
      <c r="SH284" s="146"/>
      <c r="SI284" s="146"/>
      <c r="SJ284" s="146"/>
      <c r="SK284" s="146"/>
      <c r="SL284" s="146"/>
      <c r="SM284" s="146"/>
      <c r="SN284" s="146"/>
      <c r="SO284" s="146"/>
      <c r="SP284" s="146"/>
      <c r="SQ284" s="146"/>
      <c r="SR284" s="146"/>
      <c r="SS284" s="146"/>
      <c r="ST284" s="146"/>
      <c r="SU284" s="146"/>
      <c r="SV284" s="146"/>
      <c r="SW284" s="146"/>
      <c r="SX284" s="146"/>
      <c r="SY284" s="146"/>
      <c r="SZ284" s="146"/>
      <c r="TA284" s="146"/>
      <c r="TB284" s="146"/>
      <c r="TC284" s="146"/>
      <c r="TD284" s="146"/>
      <c r="TE284" s="146"/>
      <c r="TF284" s="146"/>
      <c r="TG284" s="147"/>
      <c r="TH284" s="145"/>
      <c r="TI284" s="146"/>
      <c r="TJ284" s="146"/>
      <c r="TK284" s="146"/>
      <c r="TL284" s="146"/>
      <c r="TM284" s="146"/>
      <c r="TN284" s="146"/>
      <c r="TO284" s="146"/>
      <c r="TP284" s="146"/>
      <c r="TQ284" s="146"/>
      <c r="TR284" s="146"/>
      <c r="TS284" s="146"/>
      <c r="TT284" s="146"/>
      <c r="TU284" s="146"/>
      <c r="TV284" s="146"/>
      <c r="TW284" s="146"/>
      <c r="TX284" s="146"/>
      <c r="TY284" s="146"/>
      <c r="TZ284" s="146"/>
      <c r="UA284" s="146"/>
      <c r="UB284" s="146"/>
      <c r="UC284" s="146"/>
      <c r="UD284" s="146"/>
      <c r="UE284" s="146"/>
      <c r="UF284" s="146"/>
      <c r="UG284" s="146"/>
      <c r="UH284" s="146"/>
      <c r="UI284" s="146"/>
      <c r="UJ284" s="146"/>
      <c r="UK284" s="146"/>
      <c r="UL284" s="147"/>
      <c r="UM284" s="145"/>
      <c r="UN284" s="146"/>
      <c r="UO284" s="146"/>
      <c r="UP284" s="146"/>
      <c r="UQ284" s="146"/>
      <c r="UR284" s="146"/>
      <c r="US284" s="146"/>
      <c r="UT284" s="146"/>
      <c r="UU284" s="146"/>
      <c r="UV284" s="146"/>
      <c r="UW284" s="146"/>
      <c r="UX284" s="146"/>
      <c r="UY284" s="146"/>
      <c r="UZ284" s="146"/>
      <c r="VA284" s="146"/>
      <c r="VB284" s="146"/>
      <c r="VC284" s="146"/>
      <c r="VD284" s="146"/>
      <c r="VE284" s="146"/>
      <c r="VF284" s="146"/>
      <c r="VG284" s="146"/>
      <c r="VH284" s="146"/>
      <c r="VI284" s="146"/>
      <c r="VJ284" s="146"/>
      <c r="VK284" s="146"/>
      <c r="VL284" s="146"/>
      <c r="VM284" s="146"/>
      <c r="VN284" s="146"/>
      <c r="VO284" s="146"/>
      <c r="VP284" s="146"/>
      <c r="VQ284" s="147"/>
      <c r="VR284" s="145"/>
      <c r="VS284" s="146"/>
      <c r="VT284" s="146"/>
      <c r="VU284" s="146"/>
      <c r="VV284" s="146"/>
      <c r="VW284" s="146"/>
      <c r="VX284" s="146"/>
      <c r="VY284" s="146"/>
      <c r="VZ284" s="146"/>
      <c r="WA284" s="146"/>
      <c r="WB284" s="146"/>
      <c r="WC284" s="146"/>
      <c r="WD284" s="146"/>
      <c r="WE284" s="146"/>
      <c r="WF284" s="146"/>
      <c r="WG284" s="146"/>
      <c r="WH284" s="146"/>
      <c r="WI284" s="146"/>
      <c r="WJ284" s="146"/>
      <c r="WK284" s="146"/>
      <c r="WL284" s="146"/>
      <c r="WM284" s="146"/>
      <c r="WN284" s="146"/>
      <c r="WO284" s="146"/>
      <c r="WP284" s="146"/>
      <c r="WQ284" s="146"/>
      <c r="WR284" s="146"/>
      <c r="WS284" s="146"/>
      <c r="WT284" s="146"/>
      <c r="WU284" s="146"/>
      <c r="WV284" s="147"/>
      <c r="WW284" s="145"/>
      <c r="WX284" s="146"/>
      <c r="WY284" s="146"/>
      <c r="WZ284" s="146"/>
      <c r="XA284" s="146"/>
      <c r="XB284" s="146"/>
      <c r="XC284" s="146"/>
      <c r="XD284" s="146"/>
      <c r="XE284" s="146"/>
      <c r="XF284" s="146"/>
      <c r="XG284" s="146"/>
      <c r="XH284" s="146"/>
      <c r="XI284" s="146"/>
      <c r="XJ284" s="146"/>
      <c r="XK284" s="146"/>
      <c r="XL284" s="146"/>
      <c r="XM284" s="146"/>
      <c r="XN284" s="146"/>
      <c r="XO284" s="146"/>
      <c r="XP284" s="146"/>
      <c r="XQ284" s="146"/>
      <c r="XR284" s="146"/>
      <c r="XS284" s="146"/>
      <c r="XT284" s="146"/>
      <c r="XU284" s="146"/>
      <c r="XV284" s="146"/>
      <c r="XW284" s="146"/>
      <c r="XX284" s="146"/>
      <c r="XY284" s="146"/>
      <c r="XZ284" s="146"/>
      <c r="YA284" s="147"/>
      <c r="YB284" s="145"/>
      <c r="YC284" s="146"/>
      <c r="YD284" s="146"/>
      <c r="YE284" s="146"/>
      <c r="YF284" s="146"/>
      <c r="YG284" s="146"/>
      <c r="YH284" s="146"/>
      <c r="YI284" s="146"/>
      <c r="YJ284" s="146"/>
      <c r="YK284" s="146"/>
      <c r="YL284" s="146"/>
      <c r="YM284" s="146"/>
      <c r="YN284" s="146"/>
      <c r="YO284" s="146"/>
      <c r="YP284" s="146"/>
      <c r="YQ284" s="146"/>
      <c r="YR284" s="146"/>
      <c r="YS284" s="146"/>
      <c r="YT284" s="146"/>
      <c r="YU284" s="146"/>
      <c r="YV284" s="146"/>
      <c r="YW284" s="146"/>
      <c r="YX284" s="146"/>
      <c r="YY284" s="146"/>
      <c r="YZ284" s="146"/>
      <c r="ZA284" s="146"/>
      <c r="ZB284" s="146"/>
      <c r="ZC284" s="146"/>
      <c r="ZD284" s="146"/>
      <c r="ZE284" s="146"/>
      <c r="ZF284" s="147"/>
      <c r="ZG284" s="145"/>
      <c r="ZH284" s="146"/>
      <c r="ZI284" s="146"/>
      <c r="ZJ284" s="146"/>
      <c r="ZK284" s="146"/>
      <c r="ZL284" s="146"/>
      <c r="ZM284" s="146"/>
      <c r="ZN284" s="146"/>
      <c r="ZO284" s="146"/>
      <c r="ZP284" s="146"/>
      <c r="ZQ284" s="146"/>
      <c r="ZR284" s="146"/>
      <c r="ZS284" s="146"/>
      <c r="ZT284" s="146"/>
      <c r="ZU284" s="146"/>
      <c r="ZV284" s="146"/>
      <c r="ZW284" s="146"/>
      <c r="ZX284" s="146"/>
      <c r="ZY284" s="146"/>
      <c r="ZZ284" s="146"/>
      <c r="AAA284" s="146"/>
      <c r="AAB284" s="146"/>
      <c r="AAC284" s="146"/>
      <c r="AAD284" s="146"/>
      <c r="AAE284" s="146"/>
      <c r="AAF284" s="146"/>
      <c r="AAG284" s="146"/>
      <c r="AAH284" s="146"/>
      <c r="AAI284" s="146"/>
      <c r="AAJ284" s="146"/>
      <c r="AAK284" s="147"/>
      <c r="AAL284" s="145"/>
      <c r="AAM284" s="146"/>
      <c r="AAN284" s="146"/>
      <c r="AAO284" s="146"/>
      <c r="AAP284" s="146"/>
      <c r="AAQ284" s="146"/>
      <c r="AAR284" s="146"/>
      <c r="AAS284" s="146"/>
      <c r="AAT284" s="146"/>
      <c r="AAU284" s="146"/>
      <c r="AAV284" s="146"/>
      <c r="AAW284" s="146"/>
      <c r="AAX284" s="146"/>
      <c r="AAY284" s="146"/>
      <c r="AAZ284" s="146"/>
      <c r="ABA284" s="146"/>
      <c r="ABB284" s="146"/>
      <c r="ABC284" s="146"/>
      <c r="ABD284" s="146"/>
      <c r="ABE284" s="146"/>
      <c r="ABF284" s="146"/>
      <c r="ABG284" s="146"/>
      <c r="ABH284" s="146"/>
      <c r="ABI284" s="146"/>
      <c r="ABJ284" s="146"/>
      <c r="ABK284" s="146"/>
      <c r="ABL284" s="146"/>
      <c r="ABM284" s="146"/>
      <c r="ABN284" s="146"/>
      <c r="ABO284" s="146"/>
      <c r="ABP284" s="147"/>
      <c r="ABQ284" s="145"/>
      <c r="ABR284" s="146"/>
      <c r="ABS284" s="146"/>
      <c r="ABT284" s="146"/>
      <c r="ABU284" s="146"/>
      <c r="ABV284" s="146"/>
      <c r="ABW284" s="146"/>
      <c r="ABX284" s="146"/>
      <c r="ABY284" s="146"/>
      <c r="ABZ284" s="146"/>
      <c r="ACA284" s="146"/>
      <c r="ACB284" s="146"/>
      <c r="ACC284" s="146"/>
      <c r="ACD284" s="146"/>
      <c r="ACE284" s="146"/>
      <c r="ACF284" s="146"/>
      <c r="ACG284" s="146"/>
      <c r="ACH284" s="146"/>
      <c r="ACI284" s="146"/>
      <c r="ACJ284" s="146"/>
      <c r="ACK284" s="146"/>
      <c r="ACL284" s="146"/>
      <c r="ACM284" s="146"/>
      <c r="ACN284" s="146"/>
      <c r="ACO284" s="146"/>
      <c r="ACP284" s="146"/>
      <c r="ACQ284" s="146"/>
      <c r="ACR284" s="146"/>
      <c r="ACS284" s="146"/>
      <c r="ACT284" s="146"/>
      <c r="ACU284" s="147"/>
      <c r="ACV284" s="145"/>
      <c r="ACW284" s="146"/>
      <c r="ACX284" s="146"/>
      <c r="ACY284" s="146"/>
      <c r="ACZ284" s="146"/>
      <c r="ADA284" s="146"/>
      <c r="ADB284" s="146"/>
      <c r="ADC284" s="146"/>
      <c r="ADD284" s="146"/>
      <c r="ADE284" s="146"/>
      <c r="ADF284" s="146"/>
      <c r="ADG284" s="146"/>
      <c r="ADH284" s="146"/>
      <c r="ADI284" s="146"/>
      <c r="ADJ284" s="146"/>
      <c r="ADK284" s="146"/>
      <c r="ADL284" s="146"/>
      <c r="ADM284" s="146"/>
      <c r="ADN284" s="146"/>
      <c r="ADO284" s="146"/>
      <c r="ADP284" s="146"/>
      <c r="ADQ284" s="146"/>
      <c r="ADR284" s="146"/>
      <c r="ADS284" s="146"/>
      <c r="ADT284" s="146"/>
      <c r="ADU284" s="146"/>
      <c r="ADV284" s="146"/>
      <c r="ADW284" s="146"/>
      <c r="ADX284" s="146"/>
      <c r="ADY284" s="146"/>
      <c r="ADZ284" s="147"/>
      <c r="AEA284" s="145"/>
      <c r="AEB284" s="146"/>
      <c r="AEC284" s="146"/>
      <c r="AED284" s="146"/>
      <c r="AEE284" s="146"/>
      <c r="AEF284" s="146"/>
      <c r="AEG284" s="146"/>
      <c r="AEH284" s="146"/>
      <c r="AEI284" s="146"/>
      <c r="AEJ284" s="146"/>
      <c r="AEK284" s="146"/>
      <c r="AEL284" s="146"/>
      <c r="AEM284" s="146"/>
      <c r="AEN284" s="146"/>
      <c r="AEO284" s="146"/>
      <c r="AEP284" s="146"/>
      <c r="AEQ284" s="146"/>
      <c r="AER284" s="146"/>
      <c r="AES284" s="146"/>
      <c r="AET284" s="146"/>
      <c r="AEU284" s="146"/>
      <c r="AEV284" s="146"/>
      <c r="AEW284" s="146"/>
      <c r="AEX284" s="146"/>
      <c r="AEY284" s="146"/>
      <c r="AEZ284" s="146"/>
      <c r="AFA284" s="146"/>
      <c r="AFB284" s="146"/>
      <c r="AFC284" s="146"/>
      <c r="AFD284" s="146"/>
      <c r="AFE284" s="147"/>
      <c r="AFF284" s="145"/>
      <c r="AFG284" s="146"/>
      <c r="AFH284" s="146"/>
      <c r="AFI284" s="146"/>
      <c r="AFJ284" s="146"/>
      <c r="AFK284" s="146"/>
      <c r="AFL284" s="146"/>
      <c r="AFM284" s="146"/>
      <c r="AFN284" s="146"/>
      <c r="AFO284" s="146"/>
      <c r="AFP284" s="146"/>
      <c r="AFQ284" s="146"/>
      <c r="AFR284" s="146"/>
      <c r="AFS284" s="146"/>
      <c r="AFT284" s="146"/>
      <c r="AFU284" s="146"/>
      <c r="AFV284" s="146"/>
      <c r="AFW284" s="146"/>
      <c r="AFX284" s="146"/>
      <c r="AFY284" s="146"/>
      <c r="AFZ284" s="146"/>
      <c r="AGA284" s="146"/>
      <c r="AGB284" s="146"/>
      <c r="AGC284" s="146"/>
      <c r="AGD284" s="146"/>
      <c r="AGE284" s="146"/>
      <c r="AGF284" s="146"/>
      <c r="AGG284" s="146"/>
      <c r="AGH284" s="146"/>
      <c r="AGI284" s="146"/>
      <c r="AGJ284" s="147"/>
      <c r="AGK284" s="145"/>
      <c r="AGL284" s="146"/>
      <c r="AGM284" s="146"/>
      <c r="AGN284" s="146"/>
      <c r="AGO284" s="146"/>
      <c r="AGP284" s="146"/>
      <c r="AGQ284" s="146"/>
      <c r="AGR284" s="146"/>
      <c r="AGS284" s="146"/>
      <c r="AGT284" s="146"/>
      <c r="AGU284" s="146"/>
      <c r="AGV284" s="146"/>
      <c r="AGW284" s="146"/>
      <c r="AGX284" s="146"/>
      <c r="AGY284" s="146"/>
      <c r="AGZ284" s="146"/>
      <c r="AHA284" s="146"/>
      <c r="AHB284" s="146"/>
      <c r="AHC284" s="146"/>
      <c r="AHD284" s="146"/>
      <c r="AHE284" s="146"/>
      <c r="AHF284" s="146"/>
      <c r="AHG284" s="146"/>
      <c r="AHH284" s="146"/>
      <c r="AHI284" s="146"/>
      <c r="AHJ284" s="146"/>
      <c r="AHK284" s="146"/>
      <c r="AHL284" s="146"/>
      <c r="AHM284" s="146"/>
      <c r="AHN284" s="146"/>
      <c r="AHO284" s="147"/>
      <c r="AHP284" s="145"/>
      <c r="AHQ284" s="146"/>
      <c r="AHR284" s="146"/>
      <c r="AHS284" s="146"/>
      <c r="AHT284" s="146"/>
      <c r="AHU284" s="146"/>
      <c r="AHV284" s="146"/>
      <c r="AHW284" s="146"/>
      <c r="AHX284" s="146"/>
      <c r="AHY284" s="146"/>
      <c r="AHZ284" s="146"/>
      <c r="AIA284" s="146"/>
      <c r="AIB284" s="146"/>
      <c r="AIC284" s="146"/>
      <c r="AID284" s="146"/>
      <c r="AIE284" s="146"/>
      <c r="AIF284" s="146"/>
      <c r="AIG284" s="146"/>
      <c r="AIH284" s="146"/>
      <c r="AII284" s="146"/>
      <c r="AIJ284" s="146"/>
      <c r="AIK284" s="146"/>
      <c r="AIL284" s="146"/>
      <c r="AIM284" s="146"/>
      <c r="AIN284" s="146"/>
      <c r="AIO284" s="146"/>
      <c r="AIP284" s="146"/>
      <c r="AIQ284" s="146"/>
      <c r="AIR284" s="146"/>
      <c r="AIS284" s="146"/>
      <c r="AIT284" s="147"/>
      <c r="AIU284" s="145"/>
      <c r="AIV284" s="146"/>
      <c r="AIW284" s="146"/>
      <c r="AIX284" s="146"/>
      <c r="AIY284" s="146"/>
      <c r="AIZ284" s="146"/>
      <c r="AJA284" s="146"/>
      <c r="AJB284" s="146"/>
      <c r="AJC284" s="146"/>
      <c r="AJD284" s="146"/>
      <c r="AJE284" s="146"/>
      <c r="AJF284" s="146"/>
      <c r="AJG284" s="146"/>
      <c r="AJH284" s="146"/>
      <c r="AJI284" s="146"/>
      <c r="AJJ284" s="146"/>
      <c r="AJK284" s="146"/>
      <c r="AJL284" s="146"/>
      <c r="AJM284" s="146"/>
      <c r="AJN284" s="146"/>
      <c r="AJO284" s="146"/>
      <c r="AJP284" s="146"/>
      <c r="AJQ284" s="146"/>
      <c r="AJR284" s="146"/>
      <c r="AJS284" s="146"/>
      <c r="AJT284" s="146"/>
      <c r="AJU284" s="146"/>
      <c r="AJV284" s="146"/>
      <c r="AJW284" s="146"/>
      <c r="AJX284" s="146"/>
      <c r="AJY284" s="147"/>
      <c r="AJZ284" s="145"/>
      <c r="AKA284" s="146"/>
      <c r="AKB284" s="146"/>
      <c r="AKC284" s="146"/>
      <c r="AKD284" s="146"/>
      <c r="AKE284" s="146"/>
      <c r="AKF284" s="146"/>
      <c r="AKG284" s="146"/>
      <c r="AKH284" s="146"/>
      <c r="AKI284" s="146"/>
      <c r="AKJ284" s="146"/>
      <c r="AKK284" s="146"/>
      <c r="AKL284" s="146"/>
      <c r="AKM284" s="146"/>
      <c r="AKN284" s="146"/>
      <c r="AKO284" s="146"/>
      <c r="AKP284" s="146"/>
      <c r="AKQ284" s="146"/>
      <c r="AKR284" s="146"/>
      <c r="AKS284" s="146"/>
      <c r="AKT284" s="146"/>
      <c r="AKU284" s="146"/>
      <c r="AKV284" s="146"/>
      <c r="AKW284" s="146"/>
      <c r="AKX284" s="146"/>
      <c r="AKY284" s="146"/>
      <c r="AKZ284" s="146"/>
      <c r="ALA284" s="146"/>
      <c r="ALB284" s="146"/>
      <c r="ALC284" s="146"/>
      <c r="ALD284" s="147"/>
      <c r="ALE284" s="145"/>
      <c r="ALF284" s="146"/>
      <c r="ALG284" s="146"/>
      <c r="ALH284" s="146"/>
      <c r="ALI284" s="146"/>
      <c r="ALJ284" s="146"/>
      <c r="ALK284" s="146"/>
      <c r="ALL284" s="146"/>
      <c r="ALM284" s="146"/>
      <c r="ALN284" s="146"/>
      <c r="ALO284" s="146"/>
      <c r="ALP284" s="146"/>
      <c r="ALQ284" s="146"/>
      <c r="ALR284" s="146"/>
      <c r="ALS284" s="146"/>
      <c r="ALT284" s="146"/>
      <c r="ALU284" s="146"/>
      <c r="ALV284" s="146"/>
      <c r="ALW284" s="146"/>
      <c r="ALX284" s="146"/>
      <c r="ALY284" s="146"/>
      <c r="ALZ284" s="146"/>
      <c r="AMA284" s="146"/>
      <c r="AMB284" s="146"/>
      <c r="AMC284" s="146"/>
      <c r="AMD284" s="146"/>
      <c r="AME284" s="146"/>
      <c r="AMF284" s="146"/>
      <c r="AMG284" s="146"/>
      <c r="AMH284" s="146"/>
      <c r="AMI284" s="147"/>
      <c r="AMJ284" s="145"/>
      <c r="AMK284" s="146"/>
      <c r="AML284" s="146"/>
      <c r="AMM284" s="146"/>
      <c r="AMN284" s="146"/>
      <c r="AMO284" s="146"/>
      <c r="AMP284" s="146"/>
      <c r="AMQ284" s="146"/>
      <c r="AMR284" s="146"/>
      <c r="AMS284" s="146"/>
      <c r="AMT284" s="146"/>
      <c r="AMU284" s="146"/>
      <c r="AMV284" s="146"/>
      <c r="AMW284" s="146"/>
      <c r="AMX284" s="146"/>
      <c r="AMY284" s="146"/>
      <c r="AMZ284" s="146"/>
      <c r="ANA284" s="146"/>
      <c r="ANB284" s="146"/>
      <c r="ANC284" s="146"/>
      <c r="AND284" s="146"/>
      <c r="ANE284" s="146"/>
      <c r="ANF284" s="146"/>
      <c r="ANG284" s="146"/>
      <c r="ANH284" s="146"/>
      <c r="ANI284" s="146"/>
      <c r="ANJ284" s="146"/>
      <c r="ANK284" s="146"/>
      <c r="ANL284" s="146"/>
      <c r="ANM284" s="146"/>
      <c r="ANN284" s="147"/>
      <c r="ANO284" s="145"/>
      <c r="ANP284" s="146"/>
      <c r="ANQ284" s="146"/>
      <c r="ANR284" s="146"/>
      <c r="ANS284" s="146"/>
      <c r="ANT284" s="146"/>
      <c r="ANU284" s="146"/>
      <c r="ANV284" s="146"/>
      <c r="ANW284" s="146"/>
      <c r="ANX284" s="146"/>
      <c r="ANY284" s="146"/>
      <c r="ANZ284" s="146"/>
      <c r="AOA284" s="146"/>
      <c r="AOB284" s="146"/>
      <c r="AOC284" s="146"/>
      <c r="AOD284" s="146"/>
      <c r="AOE284" s="146"/>
      <c r="AOF284" s="146"/>
      <c r="AOG284" s="146"/>
      <c r="AOH284" s="146"/>
      <c r="AOI284" s="146"/>
      <c r="AOJ284" s="146"/>
      <c r="AOK284" s="146"/>
      <c r="AOL284" s="146"/>
      <c r="AOM284" s="146"/>
      <c r="AON284" s="146"/>
      <c r="AOO284" s="146"/>
      <c r="AOP284" s="146"/>
      <c r="AOQ284" s="146"/>
      <c r="AOR284" s="146"/>
      <c r="AOS284" s="147"/>
      <c r="AOT284" s="145"/>
      <c r="AOU284" s="146"/>
      <c r="AOV284" s="146"/>
      <c r="AOW284" s="146"/>
      <c r="AOX284" s="146"/>
      <c r="AOY284" s="146"/>
      <c r="AOZ284" s="146"/>
      <c r="APA284" s="146"/>
      <c r="APB284" s="146"/>
      <c r="APC284" s="146"/>
      <c r="APD284" s="146"/>
      <c r="APE284" s="146"/>
      <c r="APF284" s="146"/>
      <c r="APG284" s="146"/>
      <c r="APH284" s="146"/>
      <c r="API284" s="146"/>
      <c r="APJ284" s="146"/>
      <c r="APK284" s="146"/>
      <c r="APL284" s="146"/>
      <c r="APM284" s="146"/>
      <c r="APN284" s="146"/>
      <c r="APO284" s="146"/>
      <c r="APP284" s="146"/>
      <c r="APQ284" s="146"/>
      <c r="APR284" s="146"/>
      <c r="APS284" s="146"/>
      <c r="APT284" s="146"/>
      <c r="APU284" s="146"/>
      <c r="APV284" s="146"/>
      <c r="APW284" s="146"/>
      <c r="APX284" s="147"/>
      <c r="APY284" s="145"/>
      <c r="APZ284" s="146"/>
      <c r="AQA284" s="146"/>
      <c r="AQB284" s="146"/>
      <c r="AQC284" s="146"/>
      <c r="AQD284" s="146"/>
      <c r="AQE284" s="146"/>
      <c r="AQF284" s="146"/>
      <c r="AQG284" s="146"/>
      <c r="AQH284" s="146"/>
      <c r="AQI284" s="146"/>
      <c r="AQJ284" s="146"/>
      <c r="AQK284" s="146"/>
      <c r="AQL284" s="146"/>
      <c r="AQM284" s="146"/>
      <c r="AQN284" s="146"/>
      <c r="AQO284" s="146"/>
      <c r="AQP284" s="146"/>
      <c r="AQQ284" s="146"/>
      <c r="AQR284" s="146"/>
      <c r="AQS284" s="146"/>
      <c r="AQT284" s="146"/>
      <c r="AQU284" s="146"/>
      <c r="AQV284" s="146"/>
      <c r="AQW284" s="146"/>
      <c r="AQX284" s="146"/>
      <c r="AQY284" s="146"/>
      <c r="AQZ284" s="146"/>
      <c r="ARA284" s="146"/>
      <c r="ARB284" s="146"/>
      <c r="ARC284" s="147"/>
      <c r="ARD284" s="145"/>
      <c r="ARE284" s="146"/>
      <c r="ARF284" s="146"/>
      <c r="ARG284" s="146"/>
      <c r="ARH284" s="146"/>
      <c r="ARI284" s="146"/>
      <c r="ARJ284" s="146"/>
      <c r="ARK284" s="146"/>
      <c r="ARL284" s="146"/>
      <c r="ARM284" s="146"/>
      <c r="ARN284" s="146"/>
      <c r="ARO284" s="146"/>
      <c r="ARP284" s="146"/>
      <c r="ARQ284" s="146"/>
      <c r="ARR284" s="146"/>
      <c r="ARS284" s="146"/>
      <c r="ART284" s="146"/>
      <c r="ARU284" s="146"/>
      <c r="ARV284" s="146"/>
      <c r="ARW284" s="146"/>
      <c r="ARX284" s="146"/>
      <c r="ARY284" s="146"/>
      <c r="ARZ284" s="146"/>
      <c r="ASA284" s="146"/>
      <c r="ASB284" s="146"/>
      <c r="ASC284" s="146"/>
      <c r="ASD284" s="146"/>
      <c r="ASE284" s="146"/>
      <c r="ASF284" s="146"/>
      <c r="ASG284" s="146"/>
      <c r="ASH284" s="147"/>
      <c r="ASI284" s="145"/>
      <c r="ASJ284" s="146"/>
      <c r="ASK284" s="146"/>
      <c r="ASL284" s="146"/>
      <c r="ASM284" s="146"/>
      <c r="ASN284" s="146"/>
      <c r="ASO284" s="146"/>
      <c r="ASP284" s="146"/>
      <c r="ASQ284" s="146"/>
      <c r="ASR284" s="146"/>
      <c r="ASS284" s="146"/>
      <c r="AST284" s="146"/>
      <c r="ASU284" s="146"/>
      <c r="ASV284" s="146"/>
      <c r="ASW284" s="146"/>
      <c r="ASX284" s="146"/>
      <c r="ASY284" s="146"/>
      <c r="ASZ284" s="146"/>
      <c r="ATA284" s="146"/>
      <c r="ATB284" s="146"/>
      <c r="ATC284" s="146"/>
      <c r="ATD284" s="146"/>
      <c r="ATE284" s="146"/>
      <c r="ATF284" s="146"/>
      <c r="ATG284" s="146"/>
      <c r="ATH284" s="146"/>
      <c r="ATI284" s="146"/>
      <c r="ATJ284" s="146"/>
      <c r="ATK284" s="146"/>
      <c r="ATL284" s="146"/>
      <c r="ATM284" s="147"/>
      <c r="ATN284" s="145"/>
      <c r="ATO284" s="146"/>
      <c r="ATP284" s="146"/>
      <c r="ATQ284" s="146"/>
      <c r="ATR284" s="146"/>
      <c r="ATS284" s="146"/>
      <c r="ATT284" s="146"/>
      <c r="ATU284" s="146"/>
      <c r="ATV284" s="146"/>
      <c r="ATW284" s="146"/>
      <c r="ATX284" s="146"/>
      <c r="ATY284" s="146"/>
      <c r="ATZ284" s="146"/>
      <c r="AUA284" s="146"/>
      <c r="AUB284" s="146"/>
      <c r="AUC284" s="146"/>
      <c r="AUD284" s="146"/>
      <c r="AUE284" s="146"/>
      <c r="AUF284" s="146"/>
      <c r="AUG284" s="146"/>
      <c r="AUH284" s="146"/>
      <c r="AUI284" s="146"/>
      <c r="AUJ284" s="146"/>
      <c r="AUK284" s="146"/>
      <c r="AUL284" s="146"/>
      <c r="AUM284" s="146"/>
      <c r="AUN284" s="146"/>
      <c r="AUO284" s="146"/>
      <c r="AUP284" s="146"/>
      <c r="AUQ284" s="146"/>
      <c r="AUR284" s="147"/>
      <c r="AUS284" s="145"/>
      <c r="AUT284" s="146"/>
      <c r="AUU284" s="146"/>
      <c r="AUV284" s="146"/>
      <c r="AUW284" s="146"/>
      <c r="AUX284" s="146"/>
      <c r="AUY284" s="146"/>
      <c r="AUZ284" s="146"/>
      <c r="AVA284" s="146"/>
      <c r="AVB284" s="146"/>
      <c r="AVC284" s="146"/>
      <c r="AVD284" s="146"/>
      <c r="AVE284" s="146"/>
      <c r="AVF284" s="146"/>
      <c r="AVG284" s="146"/>
      <c r="AVH284" s="146"/>
      <c r="AVI284" s="146"/>
      <c r="AVJ284" s="146"/>
      <c r="AVK284" s="146"/>
      <c r="AVL284" s="146"/>
      <c r="AVM284" s="146"/>
      <c r="AVN284" s="146"/>
      <c r="AVO284" s="146"/>
      <c r="AVP284" s="146"/>
      <c r="AVQ284" s="146"/>
      <c r="AVR284" s="146"/>
      <c r="AVS284" s="146"/>
      <c r="AVT284" s="146"/>
      <c r="AVU284" s="146"/>
      <c r="AVV284" s="146"/>
      <c r="AVW284" s="147"/>
      <c r="AVX284" s="145"/>
      <c r="AVY284" s="146"/>
      <c r="AVZ284" s="146"/>
      <c r="AWA284" s="146"/>
      <c r="AWB284" s="146"/>
      <c r="AWC284" s="146"/>
      <c r="AWD284" s="146"/>
      <c r="AWE284" s="146"/>
      <c r="AWF284" s="146"/>
      <c r="AWG284" s="146"/>
      <c r="AWH284" s="146"/>
      <c r="AWI284" s="146"/>
      <c r="AWJ284" s="146"/>
      <c r="AWK284" s="146"/>
      <c r="AWL284" s="146"/>
      <c r="AWM284" s="146"/>
      <c r="AWN284" s="146"/>
      <c r="AWO284" s="146"/>
      <c r="AWP284" s="146"/>
      <c r="AWQ284" s="146"/>
      <c r="AWR284" s="146"/>
      <c r="AWS284" s="146"/>
      <c r="AWT284" s="146"/>
      <c r="AWU284" s="146"/>
      <c r="AWV284" s="146"/>
      <c r="AWW284" s="146"/>
      <c r="AWX284" s="146"/>
      <c r="AWY284" s="146"/>
      <c r="AWZ284" s="146"/>
      <c r="AXA284" s="146"/>
      <c r="AXB284" s="147"/>
      <c r="AXC284" s="145"/>
      <c r="AXD284" s="146"/>
      <c r="AXE284" s="146"/>
      <c r="AXF284" s="146"/>
      <c r="AXG284" s="146"/>
      <c r="AXH284" s="146"/>
      <c r="AXI284" s="146"/>
      <c r="AXJ284" s="146"/>
      <c r="AXK284" s="146"/>
      <c r="AXL284" s="146"/>
      <c r="AXM284" s="146"/>
      <c r="AXN284" s="146"/>
      <c r="AXO284" s="146"/>
      <c r="AXP284" s="146"/>
      <c r="AXQ284" s="146"/>
      <c r="AXR284" s="146"/>
      <c r="AXS284" s="146"/>
      <c r="AXT284" s="146"/>
      <c r="AXU284" s="146"/>
      <c r="AXV284" s="146"/>
      <c r="AXW284" s="146"/>
      <c r="AXX284" s="146"/>
      <c r="AXY284" s="146"/>
      <c r="AXZ284" s="146"/>
      <c r="AYA284" s="146"/>
      <c r="AYB284" s="146"/>
      <c r="AYC284" s="146"/>
      <c r="AYD284" s="146"/>
      <c r="AYE284" s="146"/>
      <c r="AYF284" s="146"/>
      <c r="AYG284" s="147"/>
      <c r="AYH284" s="145"/>
      <c r="AYI284" s="146"/>
      <c r="AYJ284" s="146"/>
      <c r="AYK284" s="146"/>
      <c r="AYL284" s="146"/>
      <c r="AYM284" s="146"/>
      <c r="AYN284" s="146"/>
      <c r="AYO284" s="146"/>
      <c r="AYP284" s="146"/>
      <c r="AYQ284" s="146"/>
      <c r="AYR284" s="146"/>
      <c r="AYS284" s="146"/>
      <c r="AYT284" s="146"/>
      <c r="AYU284" s="146"/>
      <c r="AYV284" s="146"/>
      <c r="AYW284" s="146"/>
      <c r="AYX284" s="146"/>
      <c r="AYY284" s="146"/>
      <c r="AYZ284" s="146"/>
      <c r="AZA284" s="146"/>
      <c r="AZB284" s="146"/>
      <c r="AZC284" s="146"/>
      <c r="AZD284" s="146"/>
      <c r="AZE284" s="146"/>
      <c r="AZF284" s="146"/>
      <c r="AZG284" s="146"/>
      <c r="AZH284" s="146"/>
      <c r="AZI284" s="146"/>
      <c r="AZJ284" s="146"/>
      <c r="AZK284" s="146"/>
      <c r="AZL284" s="147"/>
      <c r="AZM284" s="145"/>
      <c r="AZN284" s="146"/>
      <c r="AZO284" s="146"/>
      <c r="AZP284" s="146"/>
      <c r="AZQ284" s="146"/>
      <c r="AZR284" s="146"/>
      <c r="AZS284" s="146"/>
      <c r="AZT284" s="146"/>
      <c r="AZU284" s="146"/>
      <c r="AZV284" s="146"/>
      <c r="AZW284" s="146"/>
      <c r="AZX284" s="146"/>
      <c r="AZY284" s="146"/>
      <c r="AZZ284" s="146"/>
      <c r="BAA284" s="146"/>
      <c r="BAB284" s="146"/>
      <c r="BAC284" s="146"/>
      <c r="BAD284" s="146"/>
      <c r="BAE284" s="146"/>
      <c r="BAF284" s="146"/>
      <c r="BAG284" s="146"/>
      <c r="BAH284" s="146"/>
      <c r="BAI284" s="146"/>
      <c r="BAJ284" s="146"/>
      <c r="BAK284" s="146"/>
      <c r="BAL284" s="146"/>
      <c r="BAM284" s="146"/>
      <c r="BAN284" s="146"/>
      <c r="BAO284" s="146"/>
      <c r="BAP284" s="146"/>
      <c r="BAQ284" s="147"/>
      <c r="BAR284" s="145"/>
      <c r="BAS284" s="146"/>
      <c r="BAT284" s="146"/>
      <c r="BAU284" s="146"/>
      <c r="BAV284" s="146"/>
      <c r="BAW284" s="146"/>
      <c r="BAX284" s="146"/>
      <c r="BAY284" s="146"/>
      <c r="BAZ284" s="146"/>
      <c r="BBA284" s="146"/>
      <c r="BBB284" s="146"/>
      <c r="BBC284" s="146"/>
      <c r="BBD284" s="146"/>
      <c r="BBE284" s="146"/>
      <c r="BBF284" s="146"/>
      <c r="BBG284" s="146"/>
      <c r="BBH284" s="146"/>
      <c r="BBI284" s="146"/>
      <c r="BBJ284" s="146"/>
      <c r="BBK284" s="146"/>
      <c r="BBL284" s="146"/>
      <c r="BBM284" s="146"/>
      <c r="BBN284" s="146"/>
      <c r="BBO284" s="146"/>
      <c r="BBP284" s="146"/>
      <c r="BBQ284" s="146"/>
      <c r="BBR284" s="146"/>
      <c r="BBS284" s="146"/>
      <c r="BBT284" s="146"/>
      <c r="BBU284" s="146"/>
      <c r="BBV284" s="147"/>
      <c r="BBW284" s="145"/>
      <c r="BBX284" s="146"/>
      <c r="BBY284" s="146"/>
      <c r="BBZ284" s="146"/>
      <c r="BCA284" s="146"/>
      <c r="BCB284" s="146"/>
      <c r="BCC284" s="146"/>
      <c r="BCD284" s="146"/>
      <c r="BCE284" s="146"/>
      <c r="BCF284" s="146"/>
      <c r="BCG284" s="146"/>
      <c r="BCH284" s="146"/>
      <c r="BCI284" s="146"/>
      <c r="BCJ284" s="146"/>
      <c r="BCK284" s="146"/>
      <c r="BCL284" s="146"/>
      <c r="BCM284" s="146"/>
      <c r="BCN284" s="146"/>
      <c r="BCO284" s="146"/>
      <c r="BCP284" s="146"/>
      <c r="BCQ284" s="146"/>
      <c r="BCR284" s="146"/>
      <c r="BCS284" s="146"/>
      <c r="BCT284" s="146"/>
      <c r="BCU284" s="146"/>
      <c r="BCV284" s="146"/>
      <c r="BCW284" s="146"/>
      <c r="BCX284" s="146"/>
      <c r="BCY284" s="146"/>
      <c r="BCZ284" s="146"/>
      <c r="BDA284" s="147"/>
      <c r="BDB284" s="145"/>
      <c r="BDC284" s="146"/>
      <c r="BDD284" s="146"/>
      <c r="BDE284" s="146"/>
      <c r="BDF284" s="146"/>
      <c r="BDG284" s="146"/>
      <c r="BDH284" s="146"/>
      <c r="BDI284" s="146"/>
      <c r="BDJ284" s="146"/>
      <c r="BDK284" s="146"/>
      <c r="BDL284" s="146"/>
      <c r="BDM284" s="146"/>
      <c r="BDN284" s="146"/>
      <c r="BDO284" s="146"/>
      <c r="BDP284" s="146"/>
      <c r="BDQ284" s="146"/>
      <c r="BDR284" s="146"/>
      <c r="BDS284" s="146"/>
      <c r="BDT284" s="146"/>
      <c r="BDU284" s="146"/>
      <c r="BDV284" s="146"/>
      <c r="BDW284" s="146"/>
      <c r="BDX284" s="146"/>
      <c r="BDY284" s="146"/>
      <c r="BDZ284" s="146"/>
      <c r="BEA284" s="146"/>
      <c r="BEB284" s="146"/>
      <c r="BEC284" s="146"/>
      <c r="BED284" s="146"/>
      <c r="BEE284" s="146"/>
      <c r="BEF284" s="147"/>
      <c r="BEG284" s="145"/>
      <c r="BEH284" s="146"/>
      <c r="BEI284" s="146"/>
      <c r="BEJ284" s="146"/>
      <c r="BEK284" s="146"/>
      <c r="BEL284" s="146"/>
      <c r="BEM284" s="146"/>
      <c r="BEN284" s="146"/>
      <c r="BEO284" s="146"/>
      <c r="BEP284" s="146"/>
      <c r="BEQ284" s="146"/>
      <c r="BER284" s="146"/>
      <c r="BES284" s="146"/>
      <c r="BET284" s="146"/>
      <c r="BEU284" s="146"/>
      <c r="BEV284" s="146"/>
      <c r="BEW284" s="146"/>
      <c r="BEX284" s="146"/>
      <c r="BEY284" s="146"/>
      <c r="BEZ284" s="146"/>
      <c r="BFA284" s="146"/>
      <c r="BFB284" s="146"/>
      <c r="BFC284" s="146"/>
      <c r="BFD284" s="146"/>
      <c r="BFE284" s="146"/>
      <c r="BFF284" s="146"/>
      <c r="BFG284" s="146"/>
      <c r="BFH284" s="146"/>
      <c r="BFI284" s="146"/>
      <c r="BFJ284" s="146"/>
      <c r="BFK284" s="147"/>
      <c r="BFL284" s="145"/>
      <c r="BFM284" s="146"/>
      <c r="BFN284" s="146"/>
      <c r="BFO284" s="146"/>
      <c r="BFP284" s="146"/>
      <c r="BFQ284" s="146"/>
      <c r="BFR284" s="146"/>
      <c r="BFS284" s="146"/>
      <c r="BFT284" s="146"/>
      <c r="BFU284" s="146"/>
      <c r="BFV284" s="146"/>
      <c r="BFW284" s="146"/>
      <c r="BFX284" s="146"/>
      <c r="BFY284" s="146"/>
      <c r="BFZ284" s="146"/>
      <c r="BGA284" s="146"/>
      <c r="BGB284" s="146"/>
      <c r="BGC284" s="146"/>
      <c r="BGD284" s="146"/>
      <c r="BGE284" s="146"/>
      <c r="BGF284" s="146"/>
      <c r="BGG284" s="146"/>
      <c r="BGH284" s="146"/>
      <c r="BGI284" s="146"/>
      <c r="BGJ284" s="146"/>
      <c r="BGK284" s="146"/>
      <c r="BGL284" s="146"/>
      <c r="BGM284" s="146"/>
      <c r="BGN284" s="146"/>
      <c r="BGO284" s="146"/>
      <c r="BGP284" s="147"/>
      <c r="BGQ284" s="145"/>
      <c r="BGR284" s="146"/>
      <c r="BGS284" s="146"/>
      <c r="BGT284" s="146"/>
      <c r="BGU284" s="146"/>
      <c r="BGV284" s="146"/>
      <c r="BGW284" s="146"/>
      <c r="BGX284" s="146"/>
      <c r="BGY284" s="146"/>
      <c r="BGZ284" s="146"/>
      <c r="BHA284" s="146"/>
      <c r="BHB284" s="146"/>
      <c r="BHC284" s="146"/>
      <c r="BHD284" s="146"/>
      <c r="BHE284" s="146"/>
      <c r="BHF284" s="146"/>
      <c r="BHG284" s="146"/>
      <c r="BHH284" s="146"/>
      <c r="BHI284" s="146"/>
      <c r="BHJ284" s="146"/>
      <c r="BHK284" s="146"/>
      <c r="BHL284" s="146"/>
      <c r="BHM284" s="146"/>
      <c r="BHN284" s="146"/>
      <c r="BHO284" s="146"/>
      <c r="BHP284" s="146"/>
      <c r="BHQ284" s="146"/>
      <c r="BHR284" s="146"/>
      <c r="BHS284" s="146"/>
      <c r="BHT284" s="146"/>
      <c r="BHU284" s="147"/>
      <c r="BHV284" s="145"/>
      <c r="BHW284" s="146"/>
      <c r="BHX284" s="146"/>
      <c r="BHY284" s="146"/>
      <c r="BHZ284" s="146"/>
      <c r="BIA284" s="146"/>
      <c r="BIB284" s="146"/>
      <c r="BIC284" s="146"/>
      <c r="BID284" s="146"/>
      <c r="BIE284" s="146"/>
      <c r="BIF284" s="146"/>
      <c r="BIG284" s="146"/>
      <c r="BIH284" s="146"/>
      <c r="BII284" s="146"/>
      <c r="BIJ284" s="146"/>
      <c r="BIK284" s="146"/>
      <c r="BIL284" s="146"/>
      <c r="BIM284" s="146"/>
      <c r="BIN284" s="146"/>
      <c r="BIO284" s="146"/>
      <c r="BIP284" s="146"/>
      <c r="BIQ284" s="146"/>
      <c r="BIR284" s="146"/>
      <c r="BIS284" s="146"/>
      <c r="BIT284" s="146"/>
      <c r="BIU284" s="146"/>
      <c r="BIV284" s="146"/>
      <c r="BIW284" s="146"/>
      <c r="BIX284" s="146"/>
      <c r="BIY284" s="146"/>
      <c r="BIZ284" s="147"/>
      <c r="BJA284" s="145"/>
      <c r="BJB284" s="146"/>
      <c r="BJC284" s="146"/>
      <c r="BJD284" s="146"/>
      <c r="BJE284" s="146"/>
      <c r="BJF284" s="146"/>
      <c r="BJG284" s="146"/>
      <c r="BJH284" s="146"/>
      <c r="BJI284" s="146"/>
      <c r="BJJ284" s="146"/>
      <c r="BJK284" s="146"/>
      <c r="BJL284" s="146"/>
      <c r="BJM284" s="146"/>
      <c r="BJN284" s="146"/>
      <c r="BJO284" s="146"/>
      <c r="BJP284" s="146"/>
      <c r="BJQ284" s="146"/>
      <c r="BJR284" s="146"/>
      <c r="BJS284" s="146"/>
      <c r="BJT284" s="146"/>
      <c r="BJU284" s="146"/>
      <c r="BJV284" s="146"/>
      <c r="BJW284" s="146"/>
      <c r="BJX284" s="146"/>
      <c r="BJY284" s="146"/>
      <c r="BJZ284" s="146"/>
      <c r="BKA284" s="146"/>
      <c r="BKB284" s="146"/>
      <c r="BKC284" s="146"/>
      <c r="BKD284" s="146"/>
      <c r="BKE284" s="147"/>
      <c r="BKF284" s="145"/>
      <c r="BKG284" s="146"/>
      <c r="BKH284" s="146"/>
      <c r="BKI284" s="146"/>
      <c r="BKJ284" s="146"/>
      <c r="BKK284" s="146"/>
      <c r="BKL284" s="146"/>
      <c r="BKM284" s="146"/>
      <c r="BKN284" s="146"/>
      <c r="BKO284" s="146"/>
      <c r="BKP284" s="146"/>
      <c r="BKQ284" s="146"/>
      <c r="BKR284" s="146"/>
      <c r="BKS284" s="146"/>
      <c r="BKT284" s="146"/>
      <c r="BKU284" s="146"/>
      <c r="BKV284" s="146"/>
      <c r="BKW284" s="146"/>
      <c r="BKX284" s="146"/>
      <c r="BKY284" s="146"/>
      <c r="BKZ284" s="146"/>
      <c r="BLA284" s="146"/>
      <c r="BLB284" s="146"/>
      <c r="BLC284" s="146"/>
      <c r="BLD284" s="146"/>
      <c r="BLE284" s="146"/>
      <c r="BLF284" s="146"/>
      <c r="BLG284" s="146"/>
      <c r="BLH284" s="146"/>
      <c r="BLI284" s="146"/>
      <c r="BLJ284" s="147"/>
      <c r="BLK284" s="145"/>
      <c r="BLL284" s="146"/>
      <c r="BLM284" s="146"/>
      <c r="BLN284" s="146"/>
      <c r="BLO284" s="146"/>
      <c r="BLP284" s="146"/>
      <c r="BLQ284" s="146"/>
      <c r="BLR284" s="146"/>
      <c r="BLS284" s="146"/>
      <c r="BLT284" s="146"/>
      <c r="BLU284" s="146"/>
      <c r="BLV284" s="146"/>
      <c r="BLW284" s="146"/>
      <c r="BLX284" s="146"/>
      <c r="BLY284" s="146"/>
      <c r="BLZ284" s="146"/>
      <c r="BMA284" s="146"/>
      <c r="BMB284" s="146"/>
      <c r="BMC284" s="146"/>
      <c r="BMD284" s="146"/>
      <c r="BME284" s="146"/>
      <c r="BMF284" s="146"/>
      <c r="BMG284" s="146"/>
      <c r="BMH284" s="146"/>
      <c r="BMI284" s="146"/>
      <c r="BMJ284" s="146"/>
      <c r="BMK284" s="146"/>
      <c r="BML284" s="146"/>
      <c r="BMM284" s="146"/>
      <c r="BMN284" s="146"/>
      <c r="BMO284" s="147"/>
      <c r="BMP284" s="145"/>
      <c r="BMQ284" s="146"/>
      <c r="BMR284" s="146"/>
      <c r="BMS284" s="146"/>
      <c r="BMT284" s="146"/>
      <c r="BMU284" s="146"/>
      <c r="BMV284" s="146"/>
      <c r="BMW284" s="146"/>
      <c r="BMX284" s="146"/>
      <c r="BMY284" s="146"/>
      <c r="BMZ284" s="146"/>
      <c r="BNA284" s="146"/>
      <c r="BNB284" s="146"/>
      <c r="BNC284" s="146"/>
      <c r="BND284" s="146"/>
      <c r="BNE284" s="146"/>
      <c r="BNF284" s="146"/>
      <c r="BNG284" s="146"/>
      <c r="BNH284" s="146"/>
      <c r="BNI284" s="146"/>
      <c r="BNJ284" s="146"/>
      <c r="BNK284" s="146"/>
      <c r="BNL284" s="146"/>
      <c r="BNM284" s="146"/>
      <c r="BNN284" s="146"/>
      <c r="BNO284" s="146"/>
      <c r="BNP284" s="146"/>
      <c r="BNQ284" s="146"/>
      <c r="BNR284" s="146"/>
      <c r="BNS284" s="146"/>
      <c r="BNT284" s="147"/>
      <c r="BNU284" s="145"/>
      <c r="BNV284" s="146"/>
      <c r="BNW284" s="146"/>
      <c r="BNX284" s="146"/>
      <c r="BNY284" s="146"/>
      <c r="BNZ284" s="146"/>
      <c r="BOA284" s="146"/>
      <c r="BOB284" s="146"/>
      <c r="BOC284" s="146"/>
      <c r="BOD284" s="146"/>
      <c r="BOE284" s="146"/>
      <c r="BOF284" s="146"/>
      <c r="BOG284" s="146"/>
      <c r="BOH284" s="146"/>
      <c r="BOI284" s="146"/>
      <c r="BOJ284" s="146"/>
      <c r="BOK284" s="146"/>
      <c r="BOL284" s="146"/>
      <c r="BOM284" s="146"/>
      <c r="BON284" s="146"/>
      <c r="BOO284" s="146"/>
      <c r="BOP284" s="146"/>
      <c r="BOQ284" s="146"/>
      <c r="BOR284" s="146"/>
      <c r="BOS284" s="146"/>
      <c r="BOT284" s="146"/>
      <c r="BOU284" s="146"/>
      <c r="BOV284" s="146"/>
      <c r="BOW284" s="146"/>
      <c r="BOX284" s="146"/>
      <c r="BOY284" s="147"/>
      <c r="BOZ284" s="145"/>
      <c r="BPA284" s="146"/>
      <c r="BPB284" s="146"/>
      <c r="BPC284" s="146"/>
      <c r="BPD284" s="146"/>
      <c r="BPE284" s="146"/>
      <c r="BPF284" s="146"/>
      <c r="BPG284" s="146"/>
      <c r="BPH284" s="146"/>
      <c r="BPI284" s="146"/>
      <c r="BPJ284" s="146"/>
      <c r="BPK284" s="146"/>
      <c r="BPL284" s="146"/>
      <c r="BPM284" s="146"/>
      <c r="BPN284" s="146"/>
      <c r="BPO284" s="146"/>
      <c r="BPP284" s="146"/>
      <c r="BPQ284" s="146"/>
      <c r="BPR284" s="146"/>
      <c r="BPS284" s="146"/>
      <c r="BPT284" s="146"/>
      <c r="BPU284" s="146"/>
      <c r="BPV284" s="146"/>
      <c r="BPW284" s="146"/>
      <c r="BPX284" s="146"/>
      <c r="BPY284" s="146"/>
      <c r="BPZ284" s="146"/>
      <c r="BQA284" s="146"/>
      <c r="BQB284" s="146"/>
      <c r="BQC284" s="146"/>
      <c r="BQD284" s="147"/>
      <c r="BQE284" s="145"/>
      <c r="BQF284" s="146"/>
      <c r="BQG284" s="146"/>
      <c r="BQH284" s="146"/>
      <c r="BQI284" s="146"/>
      <c r="BQJ284" s="146"/>
      <c r="BQK284" s="146"/>
      <c r="BQL284" s="146"/>
      <c r="BQM284" s="146"/>
      <c r="BQN284" s="146"/>
      <c r="BQO284" s="146"/>
      <c r="BQP284" s="146"/>
      <c r="BQQ284" s="146"/>
      <c r="BQR284" s="146"/>
      <c r="BQS284" s="146"/>
      <c r="BQT284" s="146"/>
      <c r="BQU284" s="146"/>
      <c r="BQV284" s="146"/>
      <c r="BQW284" s="146"/>
      <c r="BQX284" s="146"/>
      <c r="BQY284" s="146"/>
      <c r="BQZ284" s="146"/>
      <c r="BRA284" s="146"/>
      <c r="BRB284" s="146"/>
      <c r="BRC284" s="146"/>
      <c r="BRD284" s="146"/>
      <c r="BRE284" s="146"/>
      <c r="BRF284" s="146"/>
      <c r="BRG284" s="146"/>
      <c r="BRH284" s="146"/>
      <c r="BRI284" s="147"/>
      <c r="BRJ284" s="145"/>
      <c r="BRK284" s="146"/>
      <c r="BRL284" s="146"/>
      <c r="BRM284" s="146"/>
      <c r="BRN284" s="146"/>
      <c r="BRO284" s="146"/>
      <c r="BRP284" s="146"/>
      <c r="BRQ284" s="146"/>
      <c r="BRR284" s="146"/>
      <c r="BRS284" s="146"/>
      <c r="BRT284" s="146"/>
      <c r="BRU284" s="146"/>
      <c r="BRV284" s="146"/>
      <c r="BRW284" s="146"/>
      <c r="BRX284" s="146"/>
      <c r="BRY284" s="146"/>
      <c r="BRZ284" s="146"/>
      <c r="BSA284" s="146"/>
      <c r="BSB284" s="146"/>
      <c r="BSC284" s="146"/>
      <c r="BSD284" s="146"/>
      <c r="BSE284" s="146"/>
      <c r="BSF284" s="146"/>
      <c r="BSG284" s="146"/>
      <c r="BSH284" s="146"/>
      <c r="BSI284" s="146"/>
      <c r="BSJ284" s="146"/>
      <c r="BSK284" s="146"/>
      <c r="BSL284" s="146"/>
      <c r="BSM284" s="146"/>
      <c r="BSN284" s="147"/>
      <c r="BSO284" s="145"/>
      <c r="BSP284" s="146"/>
      <c r="BSQ284" s="146"/>
      <c r="BSR284" s="146"/>
      <c r="BSS284" s="146"/>
      <c r="BST284" s="146"/>
      <c r="BSU284" s="146"/>
      <c r="BSV284" s="146"/>
      <c r="BSW284" s="146"/>
      <c r="BSX284" s="146"/>
      <c r="BSY284" s="146"/>
      <c r="BSZ284" s="146"/>
      <c r="BTA284" s="146"/>
      <c r="BTB284" s="146"/>
      <c r="BTC284" s="146"/>
      <c r="BTD284" s="146"/>
      <c r="BTE284" s="146"/>
      <c r="BTF284" s="146"/>
      <c r="BTG284" s="146"/>
      <c r="BTH284" s="146"/>
      <c r="BTI284" s="146"/>
      <c r="BTJ284" s="146"/>
      <c r="BTK284" s="146"/>
      <c r="BTL284" s="146"/>
      <c r="BTM284" s="146"/>
      <c r="BTN284" s="146"/>
      <c r="BTO284" s="146"/>
      <c r="BTP284" s="146"/>
      <c r="BTQ284" s="146"/>
      <c r="BTR284" s="146"/>
      <c r="BTS284" s="147"/>
      <c r="BTT284" s="145"/>
      <c r="BTU284" s="146"/>
      <c r="BTV284" s="146"/>
      <c r="BTW284" s="146"/>
      <c r="BTX284" s="146"/>
      <c r="BTY284" s="146"/>
      <c r="BTZ284" s="146"/>
      <c r="BUA284" s="146"/>
      <c r="BUB284" s="146"/>
      <c r="BUC284" s="146"/>
      <c r="BUD284" s="146"/>
      <c r="BUE284" s="146"/>
      <c r="BUF284" s="146"/>
      <c r="BUG284" s="146"/>
      <c r="BUH284" s="146"/>
      <c r="BUI284" s="146"/>
      <c r="BUJ284" s="146"/>
      <c r="BUK284" s="146"/>
      <c r="BUL284" s="146"/>
      <c r="BUM284" s="146"/>
      <c r="BUN284" s="146"/>
      <c r="BUO284" s="146"/>
      <c r="BUP284" s="146"/>
      <c r="BUQ284" s="146"/>
      <c r="BUR284" s="146"/>
      <c r="BUS284" s="146"/>
      <c r="BUT284" s="146"/>
      <c r="BUU284" s="146"/>
      <c r="BUV284" s="146"/>
      <c r="BUW284" s="146"/>
      <c r="BUX284" s="147"/>
      <c r="BUY284" s="145"/>
      <c r="BUZ284" s="146"/>
      <c r="BVA284" s="146"/>
      <c r="BVB284" s="146"/>
      <c r="BVC284" s="146"/>
      <c r="BVD284" s="146"/>
      <c r="BVE284" s="146"/>
      <c r="BVF284" s="146"/>
      <c r="BVG284" s="146"/>
      <c r="BVH284" s="146"/>
      <c r="BVI284" s="146"/>
      <c r="BVJ284" s="146"/>
      <c r="BVK284" s="146"/>
      <c r="BVL284" s="146"/>
      <c r="BVM284" s="146"/>
      <c r="BVN284" s="146"/>
      <c r="BVO284" s="146"/>
      <c r="BVP284" s="146"/>
      <c r="BVQ284" s="146"/>
      <c r="BVR284" s="146"/>
      <c r="BVS284" s="146"/>
      <c r="BVT284" s="146"/>
      <c r="BVU284" s="146"/>
      <c r="BVV284" s="146"/>
      <c r="BVW284" s="146"/>
      <c r="BVX284" s="146"/>
      <c r="BVY284" s="146"/>
      <c r="BVZ284" s="146"/>
      <c r="BWA284" s="146"/>
      <c r="BWB284" s="146"/>
      <c r="BWC284" s="147"/>
      <c r="BWD284" s="145"/>
      <c r="BWE284" s="146"/>
      <c r="BWF284" s="146"/>
      <c r="BWG284" s="146"/>
      <c r="BWH284" s="146"/>
      <c r="BWI284" s="146"/>
      <c r="BWJ284" s="146"/>
      <c r="BWK284" s="146"/>
      <c r="BWL284" s="146"/>
      <c r="BWM284" s="146"/>
      <c r="BWN284" s="146"/>
      <c r="BWO284" s="146"/>
      <c r="BWP284" s="146"/>
      <c r="BWQ284" s="146"/>
      <c r="BWR284" s="146"/>
      <c r="BWS284" s="146"/>
      <c r="BWT284" s="146"/>
      <c r="BWU284" s="146"/>
      <c r="BWV284" s="146"/>
      <c r="BWW284" s="146"/>
      <c r="BWX284" s="146"/>
      <c r="BWY284" s="146"/>
      <c r="BWZ284" s="146"/>
      <c r="BXA284" s="146"/>
      <c r="BXB284" s="146"/>
      <c r="BXC284" s="146"/>
      <c r="BXD284" s="146"/>
      <c r="BXE284" s="146"/>
      <c r="BXF284" s="146"/>
      <c r="BXG284" s="146"/>
      <c r="BXH284" s="147"/>
      <c r="BXI284" s="145"/>
      <c r="BXJ284" s="146"/>
      <c r="BXK284" s="146"/>
      <c r="BXL284" s="146"/>
      <c r="BXM284" s="146"/>
      <c r="BXN284" s="146"/>
      <c r="BXO284" s="146"/>
      <c r="BXP284" s="146"/>
      <c r="BXQ284" s="146"/>
      <c r="BXR284" s="146"/>
      <c r="BXS284" s="146"/>
      <c r="BXT284" s="146"/>
      <c r="BXU284" s="146"/>
      <c r="BXV284" s="146"/>
      <c r="BXW284" s="146"/>
      <c r="BXX284" s="146"/>
      <c r="BXY284" s="146"/>
      <c r="BXZ284" s="146"/>
      <c r="BYA284" s="146"/>
      <c r="BYB284" s="146"/>
      <c r="BYC284" s="146"/>
      <c r="BYD284" s="146"/>
      <c r="BYE284" s="146"/>
      <c r="BYF284" s="146"/>
      <c r="BYG284" s="146"/>
      <c r="BYH284" s="146"/>
      <c r="BYI284" s="146"/>
      <c r="BYJ284" s="146"/>
      <c r="BYK284" s="146"/>
      <c r="BYL284" s="146"/>
      <c r="BYM284" s="147"/>
      <c r="BYN284" s="145"/>
      <c r="BYO284" s="146"/>
      <c r="BYP284" s="146"/>
      <c r="BYQ284" s="146"/>
      <c r="BYR284" s="146"/>
      <c r="BYS284" s="146"/>
      <c r="BYT284" s="146"/>
      <c r="BYU284" s="146"/>
      <c r="BYV284" s="146"/>
      <c r="BYW284" s="146"/>
      <c r="BYX284" s="146"/>
      <c r="BYY284" s="146"/>
      <c r="BYZ284" s="146"/>
      <c r="BZA284" s="146"/>
      <c r="BZB284" s="146"/>
      <c r="BZC284" s="146"/>
      <c r="BZD284" s="146"/>
      <c r="BZE284" s="146"/>
      <c r="BZF284" s="146"/>
      <c r="BZG284" s="146"/>
      <c r="BZH284" s="146"/>
      <c r="BZI284" s="146"/>
      <c r="BZJ284" s="146"/>
      <c r="BZK284" s="146"/>
      <c r="BZL284" s="146"/>
      <c r="BZM284" s="146"/>
      <c r="BZN284" s="146"/>
      <c r="BZO284" s="146"/>
      <c r="BZP284" s="146"/>
      <c r="BZQ284" s="146"/>
      <c r="BZR284" s="147"/>
      <c r="BZS284" s="145"/>
      <c r="BZT284" s="146"/>
      <c r="BZU284" s="146"/>
      <c r="BZV284" s="146"/>
      <c r="BZW284" s="146"/>
      <c r="BZX284" s="146"/>
      <c r="BZY284" s="146"/>
      <c r="BZZ284" s="146"/>
      <c r="CAA284" s="146"/>
      <c r="CAB284" s="146"/>
      <c r="CAC284" s="146"/>
      <c r="CAD284" s="146"/>
      <c r="CAE284" s="146"/>
      <c r="CAF284" s="146"/>
      <c r="CAG284" s="146"/>
      <c r="CAH284" s="146"/>
      <c r="CAI284" s="146"/>
      <c r="CAJ284" s="146"/>
      <c r="CAK284" s="146"/>
      <c r="CAL284" s="146"/>
      <c r="CAM284" s="146"/>
      <c r="CAN284" s="146"/>
      <c r="CAO284" s="146"/>
      <c r="CAP284" s="146"/>
      <c r="CAQ284" s="146"/>
      <c r="CAR284" s="146"/>
      <c r="CAS284" s="146"/>
      <c r="CAT284" s="146"/>
      <c r="CAU284" s="146"/>
      <c r="CAV284" s="146"/>
      <c r="CAW284" s="147"/>
      <c r="CAX284" s="145"/>
      <c r="CAY284" s="146"/>
      <c r="CAZ284" s="146"/>
      <c r="CBA284" s="146"/>
      <c r="CBB284" s="146"/>
      <c r="CBC284" s="146"/>
      <c r="CBD284" s="146"/>
      <c r="CBE284" s="146"/>
      <c r="CBF284" s="146"/>
      <c r="CBG284" s="146"/>
      <c r="CBH284" s="146"/>
      <c r="CBI284" s="146"/>
      <c r="CBJ284" s="146"/>
      <c r="CBK284" s="146"/>
      <c r="CBL284" s="146"/>
      <c r="CBM284" s="146"/>
      <c r="CBN284" s="146"/>
      <c r="CBO284" s="146"/>
      <c r="CBP284" s="146"/>
      <c r="CBQ284" s="146"/>
      <c r="CBR284" s="146"/>
      <c r="CBS284" s="146"/>
      <c r="CBT284" s="146"/>
      <c r="CBU284" s="146"/>
      <c r="CBV284" s="146"/>
      <c r="CBW284" s="146"/>
      <c r="CBX284" s="146"/>
      <c r="CBY284" s="146"/>
      <c r="CBZ284" s="146"/>
      <c r="CCA284" s="146"/>
      <c r="CCB284" s="147"/>
      <c r="CCC284" s="145"/>
      <c r="CCD284" s="146"/>
      <c r="CCE284" s="146"/>
      <c r="CCF284" s="146"/>
      <c r="CCG284" s="146"/>
      <c r="CCH284" s="146"/>
      <c r="CCI284" s="146"/>
      <c r="CCJ284" s="146"/>
      <c r="CCK284" s="146"/>
      <c r="CCL284" s="146"/>
      <c r="CCM284" s="146"/>
      <c r="CCN284" s="146"/>
      <c r="CCO284" s="146"/>
      <c r="CCP284" s="146"/>
      <c r="CCQ284" s="146"/>
      <c r="CCR284" s="146"/>
      <c r="CCS284" s="146"/>
      <c r="CCT284" s="146"/>
      <c r="CCU284" s="146"/>
      <c r="CCV284" s="146"/>
      <c r="CCW284" s="146"/>
      <c r="CCX284" s="146"/>
      <c r="CCY284" s="146"/>
      <c r="CCZ284" s="146"/>
      <c r="CDA284" s="146"/>
      <c r="CDB284" s="146"/>
      <c r="CDC284" s="146"/>
      <c r="CDD284" s="146"/>
      <c r="CDE284" s="146"/>
      <c r="CDF284" s="146"/>
      <c r="CDG284" s="147"/>
      <c r="CDH284" s="145"/>
      <c r="CDI284" s="146"/>
      <c r="CDJ284" s="146"/>
      <c r="CDK284" s="146"/>
      <c r="CDL284" s="146"/>
      <c r="CDM284" s="146"/>
      <c r="CDN284" s="146"/>
      <c r="CDO284" s="146"/>
      <c r="CDP284" s="146"/>
      <c r="CDQ284" s="146"/>
      <c r="CDR284" s="146"/>
      <c r="CDS284" s="146"/>
      <c r="CDT284" s="146"/>
      <c r="CDU284" s="146"/>
      <c r="CDV284" s="146"/>
      <c r="CDW284" s="146"/>
      <c r="CDX284" s="146"/>
      <c r="CDY284" s="146"/>
      <c r="CDZ284" s="146"/>
      <c r="CEA284" s="146"/>
      <c r="CEB284" s="146"/>
      <c r="CEC284" s="146"/>
      <c r="CED284" s="146"/>
      <c r="CEE284" s="146"/>
      <c r="CEF284" s="146"/>
      <c r="CEG284" s="146"/>
      <c r="CEH284" s="146"/>
      <c r="CEI284" s="146"/>
      <c r="CEJ284" s="146"/>
      <c r="CEK284" s="146"/>
      <c r="CEL284" s="147"/>
      <c r="CEM284" s="145"/>
      <c r="CEN284" s="146"/>
      <c r="CEO284" s="146"/>
      <c r="CEP284" s="146"/>
      <c r="CEQ284" s="146"/>
      <c r="CER284" s="146"/>
      <c r="CES284" s="146"/>
      <c r="CET284" s="146"/>
      <c r="CEU284" s="146"/>
      <c r="CEV284" s="146"/>
      <c r="CEW284" s="146"/>
      <c r="CEX284" s="146"/>
      <c r="CEY284" s="146"/>
      <c r="CEZ284" s="146"/>
      <c r="CFA284" s="146"/>
      <c r="CFB284" s="146"/>
      <c r="CFC284" s="146"/>
      <c r="CFD284" s="146"/>
      <c r="CFE284" s="146"/>
      <c r="CFF284" s="146"/>
      <c r="CFG284" s="146"/>
      <c r="CFH284" s="146"/>
      <c r="CFI284" s="146"/>
      <c r="CFJ284" s="146"/>
      <c r="CFK284" s="146"/>
      <c r="CFL284" s="146"/>
      <c r="CFM284" s="146"/>
      <c r="CFN284" s="146"/>
      <c r="CFO284" s="146"/>
      <c r="CFP284" s="146"/>
      <c r="CFQ284" s="147"/>
      <c r="CFR284" s="145"/>
      <c r="CFS284" s="146"/>
      <c r="CFT284" s="146"/>
      <c r="CFU284" s="146"/>
      <c r="CFV284" s="146"/>
      <c r="CFW284" s="146"/>
      <c r="CFX284" s="146"/>
      <c r="CFY284" s="146"/>
      <c r="CFZ284" s="146"/>
      <c r="CGA284" s="146"/>
      <c r="CGB284" s="146"/>
      <c r="CGC284" s="146"/>
      <c r="CGD284" s="146"/>
      <c r="CGE284" s="146"/>
      <c r="CGF284" s="146"/>
      <c r="CGG284" s="146"/>
      <c r="CGH284" s="146"/>
      <c r="CGI284" s="146"/>
      <c r="CGJ284" s="146"/>
      <c r="CGK284" s="146"/>
      <c r="CGL284" s="146"/>
      <c r="CGM284" s="146"/>
      <c r="CGN284" s="146"/>
      <c r="CGO284" s="146"/>
      <c r="CGP284" s="146"/>
      <c r="CGQ284" s="146"/>
      <c r="CGR284" s="146"/>
      <c r="CGS284" s="146"/>
      <c r="CGT284" s="146"/>
      <c r="CGU284" s="146"/>
      <c r="CGV284" s="147"/>
      <c r="CGW284" s="145"/>
      <c r="CGX284" s="146"/>
      <c r="CGY284" s="146"/>
      <c r="CGZ284" s="146"/>
      <c r="CHA284" s="146"/>
      <c r="CHB284" s="146"/>
      <c r="CHC284" s="146"/>
      <c r="CHD284" s="146"/>
      <c r="CHE284" s="146"/>
      <c r="CHF284" s="146"/>
      <c r="CHG284" s="146"/>
      <c r="CHH284" s="146"/>
      <c r="CHI284" s="146"/>
      <c r="CHJ284" s="146"/>
      <c r="CHK284" s="146"/>
      <c r="CHL284" s="146"/>
      <c r="CHM284" s="146"/>
      <c r="CHN284" s="146"/>
      <c r="CHO284" s="146"/>
      <c r="CHP284" s="146"/>
      <c r="CHQ284" s="146"/>
      <c r="CHR284" s="146"/>
      <c r="CHS284" s="146"/>
      <c r="CHT284" s="146"/>
      <c r="CHU284" s="146"/>
      <c r="CHV284" s="146"/>
      <c r="CHW284" s="146"/>
      <c r="CHX284" s="146"/>
      <c r="CHY284" s="146"/>
      <c r="CHZ284" s="146"/>
      <c r="CIA284" s="147"/>
      <c r="CIB284" s="145"/>
      <c r="CIC284" s="146"/>
      <c r="CID284" s="146"/>
      <c r="CIE284" s="146"/>
      <c r="CIF284" s="146"/>
      <c r="CIG284" s="146"/>
      <c r="CIH284" s="146"/>
      <c r="CII284" s="146"/>
      <c r="CIJ284" s="146"/>
      <c r="CIK284" s="146"/>
      <c r="CIL284" s="146"/>
      <c r="CIM284" s="146"/>
      <c r="CIN284" s="146"/>
      <c r="CIO284" s="146"/>
      <c r="CIP284" s="146"/>
      <c r="CIQ284" s="146"/>
      <c r="CIR284" s="146"/>
      <c r="CIS284" s="146"/>
      <c r="CIT284" s="146"/>
      <c r="CIU284" s="146"/>
      <c r="CIV284" s="146"/>
      <c r="CIW284" s="146"/>
      <c r="CIX284" s="146"/>
      <c r="CIY284" s="146"/>
      <c r="CIZ284" s="146"/>
      <c r="CJA284" s="146"/>
      <c r="CJB284" s="146"/>
      <c r="CJC284" s="146"/>
      <c r="CJD284" s="146"/>
      <c r="CJE284" s="146"/>
      <c r="CJF284" s="147"/>
      <c r="CJG284" s="145"/>
      <c r="CJH284" s="146"/>
      <c r="CJI284" s="146"/>
      <c r="CJJ284" s="146"/>
      <c r="CJK284" s="146"/>
      <c r="CJL284" s="146"/>
      <c r="CJM284" s="146"/>
      <c r="CJN284" s="146"/>
      <c r="CJO284" s="146"/>
      <c r="CJP284" s="146"/>
      <c r="CJQ284" s="146"/>
      <c r="CJR284" s="146"/>
      <c r="CJS284" s="146"/>
      <c r="CJT284" s="146"/>
      <c r="CJU284" s="146"/>
      <c r="CJV284" s="146"/>
      <c r="CJW284" s="146"/>
      <c r="CJX284" s="146"/>
      <c r="CJY284" s="146"/>
      <c r="CJZ284" s="146"/>
      <c r="CKA284" s="146"/>
      <c r="CKB284" s="146"/>
      <c r="CKC284" s="146"/>
      <c r="CKD284" s="146"/>
      <c r="CKE284" s="146"/>
      <c r="CKF284" s="146"/>
      <c r="CKG284" s="146"/>
      <c r="CKH284" s="146"/>
      <c r="CKI284" s="146"/>
      <c r="CKJ284" s="146"/>
      <c r="CKK284" s="147"/>
      <c r="CKL284" s="145"/>
      <c r="CKM284" s="146"/>
      <c r="CKN284" s="146"/>
      <c r="CKO284" s="146"/>
      <c r="CKP284" s="146"/>
      <c r="CKQ284" s="146"/>
      <c r="CKR284" s="146"/>
      <c r="CKS284" s="146"/>
      <c r="CKT284" s="146"/>
      <c r="CKU284" s="146"/>
      <c r="CKV284" s="146"/>
      <c r="CKW284" s="146"/>
      <c r="CKX284" s="146"/>
      <c r="CKY284" s="146"/>
      <c r="CKZ284" s="146"/>
      <c r="CLA284" s="146"/>
      <c r="CLB284" s="146"/>
      <c r="CLC284" s="146"/>
      <c r="CLD284" s="146"/>
      <c r="CLE284" s="146"/>
      <c r="CLF284" s="146"/>
      <c r="CLG284" s="146"/>
      <c r="CLH284" s="146"/>
      <c r="CLI284" s="146"/>
      <c r="CLJ284" s="146"/>
      <c r="CLK284" s="146"/>
      <c r="CLL284" s="146"/>
      <c r="CLM284" s="146"/>
      <c r="CLN284" s="146"/>
      <c r="CLO284" s="146"/>
      <c r="CLP284" s="147"/>
      <c r="CLQ284" s="145"/>
      <c r="CLR284" s="146"/>
      <c r="CLS284" s="146"/>
      <c r="CLT284" s="146"/>
      <c r="CLU284" s="146"/>
      <c r="CLV284" s="146"/>
      <c r="CLW284" s="146"/>
      <c r="CLX284" s="146"/>
      <c r="CLY284" s="146"/>
      <c r="CLZ284" s="146"/>
      <c r="CMA284" s="146"/>
      <c r="CMB284" s="146"/>
      <c r="CMC284" s="146"/>
      <c r="CMD284" s="146"/>
      <c r="CME284" s="146"/>
      <c r="CMF284" s="146"/>
      <c r="CMG284" s="146"/>
      <c r="CMH284" s="146"/>
      <c r="CMI284" s="146"/>
      <c r="CMJ284" s="146"/>
      <c r="CMK284" s="146"/>
      <c r="CML284" s="146"/>
      <c r="CMM284" s="146"/>
      <c r="CMN284" s="146"/>
      <c r="CMO284" s="146"/>
      <c r="CMP284" s="146"/>
      <c r="CMQ284" s="146"/>
      <c r="CMR284" s="146"/>
      <c r="CMS284" s="146"/>
      <c r="CMT284" s="146"/>
      <c r="CMU284" s="147"/>
      <c r="CMV284" s="145"/>
      <c r="CMW284" s="146"/>
      <c r="CMX284" s="146"/>
      <c r="CMY284" s="146"/>
      <c r="CMZ284" s="146"/>
      <c r="CNA284" s="146"/>
      <c r="CNB284" s="146"/>
      <c r="CNC284" s="146"/>
      <c r="CND284" s="146"/>
      <c r="CNE284" s="146"/>
      <c r="CNF284" s="146"/>
      <c r="CNG284" s="146"/>
      <c r="CNH284" s="146"/>
      <c r="CNI284" s="146"/>
      <c r="CNJ284" s="146"/>
      <c r="CNK284" s="146"/>
      <c r="CNL284" s="146"/>
      <c r="CNM284" s="146"/>
      <c r="CNN284" s="146"/>
      <c r="CNO284" s="146"/>
      <c r="CNP284" s="146"/>
      <c r="CNQ284" s="146"/>
      <c r="CNR284" s="146"/>
      <c r="CNS284" s="146"/>
      <c r="CNT284" s="146"/>
      <c r="CNU284" s="146"/>
      <c r="CNV284" s="146"/>
      <c r="CNW284" s="146"/>
      <c r="CNX284" s="146"/>
      <c r="CNY284" s="146"/>
      <c r="CNZ284" s="147"/>
      <c r="COA284" s="145"/>
      <c r="COB284" s="146"/>
      <c r="COC284" s="146"/>
      <c r="COD284" s="146"/>
      <c r="COE284" s="146"/>
      <c r="COF284" s="146"/>
      <c r="COG284" s="146"/>
      <c r="COH284" s="146"/>
      <c r="COI284" s="146"/>
      <c r="COJ284" s="146"/>
      <c r="COK284" s="146"/>
      <c r="COL284" s="146"/>
      <c r="COM284" s="146"/>
      <c r="CON284" s="146"/>
      <c r="COO284" s="146"/>
      <c r="COP284" s="146"/>
      <c r="COQ284" s="146"/>
      <c r="COR284" s="146"/>
      <c r="COS284" s="146"/>
      <c r="COT284" s="146"/>
      <c r="COU284" s="146"/>
      <c r="COV284" s="146"/>
      <c r="COW284" s="146"/>
      <c r="COX284" s="146"/>
      <c r="COY284" s="146"/>
      <c r="COZ284" s="146"/>
      <c r="CPA284" s="146"/>
      <c r="CPB284" s="146"/>
      <c r="CPC284" s="146"/>
      <c r="CPD284" s="146"/>
      <c r="CPE284" s="147"/>
      <c r="CPF284" s="145"/>
      <c r="CPG284" s="146"/>
      <c r="CPH284" s="146"/>
      <c r="CPI284" s="146"/>
      <c r="CPJ284" s="146"/>
      <c r="CPK284" s="146"/>
      <c r="CPL284" s="146"/>
      <c r="CPM284" s="146"/>
      <c r="CPN284" s="146"/>
      <c r="CPO284" s="146"/>
      <c r="CPP284" s="146"/>
      <c r="CPQ284" s="146"/>
      <c r="CPR284" s="146"/>
      <c r="CPS284" s="146"/>
      <c r="CPT284" s="146"/>
      <c r="CPU284" s="146"/>
      <c r="CPV284" s="146"/>
      <c r="CPW284" s="146"/>
      <c r="CPX284" s="146"/>
      <c r="CPY284" s="146"/>
      <c r="CPZ284" s="146"/>
      <c r="CQA284" s="146"/>
      <c r="CQB284" s="146"/>
      <c r="CQC284" s="146"/>
      <c r="CQD284" s="146"/>
      <c r="CQE284" s="146"/>
      <c r="CQF284" s="146"/>
      <c r="CQG284" s="146"/>
      <c r="CQH284" s="146"/>
      <c r="CQI284" s="146"/>
      <c r="CQJ284" s="147"/>
      <c r="CQK284" s="145"/>
      <c r="CQL284" s="146"/>
      <c r="CQM284" s="146"/>
      <c r="CQN284" s="146"/>
      <c r="CQO284" s="146"/>
      <c r="CQP284" s="146"/>
      <c r="CQQ284" s="146"/>
      <c r="CQR284" s="146"/>
      <c r="CQS284" s="146"/>
      <c r="CQT284" s="146"/>
      <c r="CQU284" s="146"/>
      <c r="CQV284" s="146"/>
      <c r="CQW284" s="146"/>
      <c r="CQX284" s="146"/>
      <c r="CQY284" s="146"/>
      <c r="CQZ284" s="146"/>
      <c r="CRA284" s="146"/>
      <c r="CRB284" s="146"/>
      <c r="CRC284" s="146"/>
      <c r="CRD284" s="146"/>
      <c r="CRE284" s="146"/>
      <c r="CRF284" s="146"/>
      <c r="CRG284" s="146"/>
      <c r="CRH284" s="146"/>
      <c r="CRI284" s="146"/>
      <c r="CRJ284" s="146"/>
      <c r="CRK284" s="146"/>
      <c r="CRL284" s="146"/>
      <c r="CRM284" s="146"/>
      <c r="CRN284" s="146"/>
      <c r="CRO284" s="147"/>
      <c r="CRP284" s="145"/>
      <c r="CRQ284" s="146"/>
      <c r="CRR284" s="146"/>
      <c r="CRS284" s="146"/>
      <c r="CRT284" s="146"/>
      <c r="CRU284" s="146"/>
      <c r="CRV284" s="146"/>
      <c r="CRW284" s="146"/>
      <c r="CRX284" s="146"/>
      <c r="CRY284" s="146"/>
      <c r="CRZ284" s="146"/>
      <c r="CSA284" s="146"/>
      <c r="CSB284" s="146"/>
      <c r="CSC284" s="146"/>
      <c r="CSD284" s="146"/>
      <c r="CSE284" s="146"/>
      <c r="CSF284" s="146"/>
      <c r="CSG284" s="146"/>
      <c r="CSH284" s="146"/>
      <c r="CSI284" s="146"/>
      <c r="CSJ284" s="146"/>
      <c r="CSK284" s="146"/>
      <c r="CSL284" s="146"/>
      <c r="CSM284" s="146"/>
      <c r="CSN284" s="146"/>
      <c r="CSO284" s="146"/>
      <c r="CSP284" s="146"/>
      <c r="CSQ284" s="146"/>
      <c r="CSR284" s="146"/>
      <c r="CSS284" s="146"/>
      <c r="CST284" s="147"/>
      <c r="CSU284" s="145"/>
      <c r="CSV284" s="146"/>
      <c r="CSW284" s="146"/>
      <c r="CSX284" s="146"/>
      <c r="CSY284" s="146"/>
      <c r="CSZ284" s="146"/>
      <c r="CTA284" s="146"/>
      <c r="CTB284" s="146"/>
      <c r="CTC284" s="146"/>
      <c r="CTD284" s="146"/>
      <c r="CTE284" s="146"/>
      <c r="CTF284" s="146"/>
      <c r="CTG284" s="146"/>
      <c r="CTH284" s="146"/>
      <c r="CTI284" s="146"/>
      <c r="CTJ284" s="146"/>
      <c r="CTK284" s="146"/>
      <c r="CTL284" s="146"/>
      <c r="CTM284" s="146"/>
      <c r="CTN284" s="146"/>
      <c r="CTO284" s="146"/>
      <c r="CTP284" s="146"/>
      <c r="CTQ284" s="146"/>
      <c r="CTR284" s="146"/>
      <c r="CTS284" s="146"/>
      <c r="CTT284" s="146"/>
      <c r="CTU284" s="146"/>
      <c r="CTV284" s="146"/>
      <c r="CTW284" s="146"/>
      <c r="CTX284" s="146"/>
      <c r="CTY284" s="147"/>
      <c r="CTZ284" s="145"/>
      <c r="CUA284" s="146"/>
      <c r="CUB284" s="146"/>
      <c r="CUC284" s="146"/>
      <c r="CUD284" s="146"/>
      <c r="CUE284" s="146"/>
      <c r="CUF284" s="146"/>
      <c r="CUG284" s="146"/>
      <c r="CUH284" s="146"/>
      <c r="CUI284" s="146"/>
      <c r="CUJ284" s="146"/>
      <c r="CUK284" s="146"/>
      <c r="CUL284" s="146"/>
      <c r="CUM284" s="146"/>
      <c r="CUN284" s="146"/>
      <c r="CUO284" s="146"/>
      <c r="CUP284" s="146"/>
      <c r="CUQ284" s="146"/>
      <c r="CUR284" s="146"/>
      <c r="CUS284" s="146"/>
      <c r="CUT284" s="146"/>
      <c r="CUU284" s="146"/>
      <c r="CUV284" s="146"/>
      <c r="CUW284" s="146"/>
      <c r="CUX284" s="146"/>
      <c r="CUY284" s="146"/>
      <c r="CUZ284" s="146"/>
      <c r="CVA284" s="146"/>
      <c r="CVB284" s="146"/>
      <c r="CVC284" s="146"/>
      <c r="CVD284" s="147"/>
      <c r="CVE284" s="145"/>
      <c r="CVF284" s="146"/>
      <c r="CVG284" s="146"/>
      <c r="CVH284" s="146"/>
      <c r="CVI284" s="146"/>
      <c r="CVJ284" s="146"/>
      <c r="CVK284" s="146"/>
      <c r="CVL284" s="146"/>
      <c r="CVM284" s="146"/>
      <c r="CVN284" s="146"/>
      <c r="CVO284" s="146"/>
      <c r="CVP284" s="146"/>
      <c r="CVQ284" s="146"/>
      <c r="CVR284" s="146"/>
      <c r="CVS284" s="146"/>
      <c r="CVT284" s="146"/>
      <c r="CVU284" s="146"/>
      <c r="CVV284" s="146"/>
      <c r="CVW284" s="146"/>
      <c r="CVX284" s="146"/>
      <c r="CVY284" s="146"/>
      <c r="CVZ284" s="146"/>
      <c r="CWA284" s="146"/>
      <c r="CWB284" s="146"/>
      <c r="CWC284" s="146"/>
      <c r="CWD284" s="146"/>
      <c r="CWE284" s="146"/>
      <c r="CWF284" s="146"/>
      <c r="CWG284" s="146"/>
      <c r="CWH284" s="146"/>
      <c r="CWI284" s="147"/>
      <c r="CWJ284" s="145"/>
      <c r="CWK284" s="146"/>
      <c r="CWL284" s="146"/>
      <c r="CWM284" s="146"/>
      <c r="CWN284" s="146"/>
      <c r="CWO284" s="146"/>
      <c r="CWP284" s="146"/>
      <c r="CWQ284" s="146"/>
      <c r="CWR284" s="146"/>
      <c r="CWS284" s="146"/>
      <c r="CWT284" s="146"/>
      <c r="CWU284" s="146"/>
      <c r="CWV284" s="146"/>
      <c r="CWW284" s="146"/>
      <c r="CWX284" s="146"/>
      <c r="CWY284" s="146"/>
      <c r="CWZ284" s="146"/>
      <c r="CXA284" s="146"/>
      <c r="CXB284" s="146"/>
      <c r="CXC284" s="146"/>
      <c r="CXD284" s="146"/>
      <c r="CXE284" s="146"/>
      <c r="CXF284" s="146"/>
      <c r="CXG284" s="146"/>
      <c r="CXH284" s="146"/>
      <c r="CXI284" s="146"/>
      <c r="CXJ284" s="146"/>
      <c r="CXK284" s="146"/>
      <c r="CXL284" s="146"/>
      <c r="CXM284" s="146"/>
      <c r="CXN284" s="147"/>
      <c r="CXO284" s="145"/>
      <c r="CXP284" s="146"/>
      <c r="CXQ284" s="146"/>
      <c r="CXR284" s="146"/>
      <c r="CXS284" s="146"/>
      <c r="CXT284" s="146"/>
      <c r="CXU284" s="146"/>
      <c r="CXV284" s="146"/>
      <c r="CXW284" s="146"/>
      <c r="CXX284" s="146"/>
      <c r="CXY284" s="146"/>
      <c r="CXZ284" s="146"/>
      <c r="CYA284" s="146"/>
      <c r="CYB284" s="146"/>
      <c r="CYC284" s="146"/>
      <c r="CYD284" s="146"/>
      <c r="CYE284" s="146"/>
      <c r="CYF284" s="146"/>
      <c r="CYG284" s="146"/>
      <c r="CYH284" s="146"/>
      <c r="CYI284" s="146"/>
      <c r="CYJ284" s="146"/>
      <c r="CYK284" s="146"/>
      <c r="CYL284" s="146"/>
      <c r="CYM284" s="146"/>
      <c r="CYN284" s="146"/>
      <c r="CYO284" s="146"/>
      <c r="CYP284" s="146"/>
      <c r="CYQ284" s="146"/>
      <c r="CYR284" s="146"/>
      <c r="CYS284" s="147"/>
      <c r="CYT284" s="145"/>
      <c r="CYU284" s="146"/>
      <c r="CYV284" s="146"/>
      <c r="CYW284" s="146"/>
      <c r="CYX284" s="146"/>
      <c r="CYY284" s="146"/>
      <c r="CYZ284" s="146"/>
      <c r="CZA284" s="146"/>
      <c r="CZB284" s="146"/>
      <c r="CZC284" s="146"/>
      <c r="CZD284" s="146"/>
      <c r="CZE284" s="146"/>
      <c r="CZF284" s="146"/>
      <c r="CZG284" s="146"/>
      <c r="CZH284" s="146"/>
      <c r="CZI284" s="146"/>
      <c r="CZJ284" s="146"/>
      <c r="CZK284" s="146"/>
      <c r="CZL284" s="146"/>
      <c r="CZM284" s="146"/>
      <c r="CZN284" s="146"/>
      <c r="CZO284" s="146"/>
      <c r="CZP284" s="146"/>
      <c r="CZQ284" s="146"/>
      <c r="CZR284" s="146"/>
      <c r="CZS284" s="146"/>
      <c r="CZT284" s="146"/>
      <c r="CZU284" s="146"/>
      <c r="CZV284" s="146"/>
      <c r="CZW284" s="146"/>
      <c r="CZX284" s="147"/>
      <c r="CZY284" s="145"/>
      <c r="CZZ284" s="146"/>
      <c r="DAA284" s="146"/>
      <c r="DAB284" s="146"/>
      <c r="DAC284" s="146"/>
      <c r="DAD284" s="146"/>
      <c r="DAE284" s="146"/>
      <c r="DAF284" s="146"/>
      <c r="DAG284" s="146"/>
      <c r="DAH284" s="146"/>
      <c r="DAI284" s="146"/>
      <c r="DAJ284" s="146"/>
      <c r="DAK284" s="146"/>
      <c r="DAL284" s="146"/>
      <c r="DAM284" s="146"/>
      <c r="DAN284" s="146"/>
      <c r="DAO284" s="146"/>
      <c r="DAP284" s="146"/>
      <c r="DAQ284" s="146"/>
      <c r="DAR284" s="146"/>
      <c r="DAS284" s="146"/>
      <c r="DAT284" s="146"/>
      <c r="DAU284" s="146"/>
      <c r="DAV284" s="146"/>
      <c r="DAW284" s="146"/>
      <c r="DAX284" s="146"/>
      <c r="DAY284" s="146"/>
      <c r="DAZ284" s="146"/>
      <c r="DBA284" s="146"/>
      <c r="DBB284" s="146"/>
      <c r="DBC284" s="147"/>
      <c r="DBD284" s="145"/>
      <c r="DBE284" s="146"/>
      <c r="DBF284" s="146"/>
      <c r="DBG284" s="146"/>
      <c r="DBH284" s="146"/>
      <c r="DBI284" s="146"/>
      <c r="DBJ284" s="146"/>
      <c r="DBK284" s="146"/>
      <c r="DBL284" s="146"/>
      <c r="DBM284" s="146"/>
      <c r="DBN284" s="146"/>
      <c r="DBO284" s="146"/>
      <c r="DBP284" s="146"/>
      <c r="DBQ284" s="146"/>
      <c r="DBR284" s="146"/>
      <c r="DBS284" s="146"/>
      <c r="DBT284" s="146"/>
      <c r="DBU284" s="146"/>
      <c r="DBV284" s="146"/>
      <c r="DBW284" s="146"/>
      <c r="DBX284" s="146"/>
      <c r="DBY284" s="146"/>
      <c r="DBZ284" s="146"/>
      <c r="DCA284" s="146"/>
      <c r="DCB284" s="146"/>
      <c r="DCC284" s="146"/>
      <c r="DCD284" s="146"/>
      <c r="DCE284" s="146"/>
      <c r="DCF284" s="146"/>
      <c r="DCG284" s="146"/>
      <c r="DCH284" s="147"/>
      <c r="DCI284" s="145"/>
      <c r="DCJ284" s="146"/>
      <c r="DCK284" s="146"/>
      <c r="DCL284" s="146"/>
      <c r="DCM284" s="146"/>
      <c r="DCN284" s="146"/>
      <c r="DCO284" s="146"/>
      <c r="DCP284" s="146"/>
      <c r="DCQ284" s="146"/>
      <c r="DCR284" s="146"/>
      <c r="DCS284" s="146"/>
      <c r="DCT284" s="146"/>
      <c r="DCU284" s="146"/>
      <c r="DCV284" s="146"/>
      <c r="DCW284" s="146"/>
      <c r="DCX284" s="146"/>
      <c r="DCY284" s="146"/>
      <c r="DCZ284" s="146"/>
      <c r="DDA284" s="146"/>
      <c r="DDB284" s="146"/>
      <c r="DDC284" s="146"/>
      <c r="DDD284" s="146"/>
      <c r="DDE284" s="146"/>
      <c r="DDF284" s="146"/>
      <c r="DDG284" s="146"/>
      <c r="DDH284" s="146"/>
      <c r="DDI284" s="146"/>
      <c r="DDJ284" s="146"/>
      <c r="DDK284" s="146"/>
      <c r="DDL284" s="146"/>
      <c r="DDM284" s="147"/>
      <c r="DDN284" s="145"/>
      <c r="DDO284" s="146"/>
      <c r="DDP284" s="146"/>
      <c r="DDQ284" s="146"/>
      <c r="DDR284" s="146"/>
      <c r="DDS284" s="146"/>
      <c r="DDT284" s="146"/>
      <c r="DDU284" s="146"/>
      <c r="DDV284" s="146"/>
      <c r="DDW284" s="146"/>
      <c r="DDX284" s="146"/>
      <c r="DDY284" s="146"/>
      <c r="DDZ284" s="146"/>
      <c r="DEA284" s="146"/>
      <c r="DEB284" s="146"/>
      <c r="DEC284" s="146"/>
      <c r="DED284" s="146"/>
      <c r="DEE284" s="146"/>
      <c r="DEF284" s="146"/>
      <c r="DEG284" s="146"/>
      <c r="DEH284" s="146"/>
      <c r="DEI284" s="146"/>
      <c r="DEJ284" s="146"/>
      <c r="DEK284" s="146"/>
      <c r="DEL284" s="146"/>
      <c r="DEM284" s="146"/>
      <c r="DEN284" s="146"/>
      <c r="DEO284" s="146"/>
      <c r="DEP284" s="146"/>
      <c r="DEQ284" s="146"/>
      <c r="DER284" s="147"/>
      <c r="DES284" s="145"/>
      <c r="DET284" s="146"/>
      <c r="DEU284" s="146"/>
      <c r="DEV284" s="146"/>
      <c r="DEW284" s="146"/>
      <c r="DEX284" s="146"/>
      <c r="DEY284" s="146"/>
      <c r="DEZ284" s="146"/>
      <c r="DFA284" s="146"/>
      <c r="DFB284" s="146"/>
      <c r="DFC284" s="146"/>
      <c r="DFD284" s="146"/>
      <c r="DFE284" s="146"/>
      <c r="DFF284" s="146"/>
      <c r="DFG284" s="146"/>
      <c r="DFH284" s="146"/>
      <c r="DFI284" s="146"/>
      <c r="DFJ284" s="146"/>
      <c r="DFK284" s="146"/>
      <c r="DFL284" s="146"/>
      <c r="DFM284" s="146"/>
      <c r="DFN284" s="146"/>
      <c r="DFO284" s="146"/>
      <c r="DFP284" s="146"/>
      <c r="DFQ284" s="146"/>
      <c r="DFR284" s="146"/>
      <c r="DFS284" s="146"/>
      <c r="DFT284" s="146"/>
      <c r="DFU284" s="146"/>
      <c r="DFV284" s="146"/>
      <c r="DFW284" s="147"/>
      <c r="DFX284" s="145"/>
      <c r="DFY284" s="146"/>
      <c r="DFZ284" s="146"/>
      <c r="DGA284" s="146"/>
      <c r="DGB284" s="146"/>
      <c r="DGC284" s="146"/>
      <c r="DGD284" s="146"/>
      <c r="DGE284" s="146"/>
      <c r="DGF284" s="146"/>
      <c r="DGG284" s="146"/>
      <c r="DGH284" s="146"/>
      <c r="DGI284" s="146"/>
      <c r="DGJ284" s="146"/>
      <c r="DGK284" s="146"/>
      <c r="DGL284" s="146"/>
      <c r="DGM284" s="146"/>
      <c r="DGN284" s="146"/>
      <c r="DGO284" s="146"/>
      <c r="DGP284" s="146"/>
      <c r="DGQ284" s="146"/>
      <c r="DGR284" s="146"/>
      <c r="DGS284" s="146"/>
      <c r="DGT284" s="146"/>
      <c r="DGU284" s="146"/>
      <c r="DGV284" s="146"/>
      <c r="DGW284" s="146"/>
      <c r="DGX284" s="146"/>
      <c r="DGY284" s="146"/>
      <c r="DGZ284" s="146"/>
      <c r="DHA284" s="146"/>
      <c r="DHB284" s="147"/>
      <c r="DHC284" s="145"/>
      <c r="DHD284" s="146"/>
      <c r="DHE284" s="146"/>
      <c r="DHF284" s="146"/>
      <c r="DHG284" s="146"/>
      <c r="DHH284" s="146"/>
      <c r="DHI284" s="146"/>
      <c r="DHJ284" s="146"/>
      <c r="DHK284" s="146"/>
      <c r="DHL284" s="146"/>
      <c r="DHM284" s="146"/>
      <c r="DHN284" s="146"/>
      <c r="DHO284" s="146"/>
      <c r="DHP284" s="146"/>
      <c r="DHQ284" s="146"/>
      <c r="DHR284" s="146"/>
      <c r="DHS284" s="146"/>
      <c r="DHT284" s="146"/>
      <c r="DHU284" s="146"/>
      <c r="DHV284" s="146"/>
      <c r="DHW284" s="146"/>
      <c r="DHX284" s="146"/>
      <c r="DHY284" s="146"/>
      <c r="DHZ284" s="146"/>
      <c r="DIA284" s="146"/>
      <c r="DIB284" s="146"/>
      <c r="DIC284" s="146"/>
      <c r="DID284" s="146"/>
      <c r="DIE284" s="146"/>
      <c r="DIF284" s="146"/>
      <c r="DIG284" s="147"/>
      <c r="DIH284" s="145"/>
      <c r="DII284" s="146"/>
      <c r="DIJ284" s="146"/>
      <c r="DIK284" s="146"/>
      <c r="DIL284" s="146"/>
      <c r="DIM284" s="146"/>
      <c r="DIN284" s="146"/>
      <c r="DIO284" s="146"/>
      <c r="DIP284" s="146"/>
      <c r="DIQ284" s="146"/>
      <c r="DIR284" s="146"/>
      <c r="DIS284" s="146"/>
      <c r="DIT284" s="146"/>
      <c r="DIU284" s="146"/>
      <c r="DIV284" s="146"/>
      <c r="DIW284" s="146"/>
      <c r="DIX284" s="146"/>
      <c r="DIY284" s="146"/>
      <c r="DIZ284" s="146"/>
      <c r="DJA284" s="146"/>
      <c r="DJB284" s="146"/>
      <c r="DJC284" s="146"/>
      <c r="DJD284" s="146"/>
      <c r="DJE284" s="146"/>
      <c r="DJF284" s="146"/>
      <c r="DJG284" s="146"/>
      <c r="DJH284" s="146"/>
      <c r="DJI284" s="146"/>
      <c r="DJJ284" s="146"/>
      <c r="DJK284" s="146"/>
      <c r="DJL284" s="147"/>
      <c r="DJM284" s="145"/>
      <c r="DJN284" s="146"/>
      <c r="DJO284" s="146"/>
      <c r="DJP284" s="146"/>
      <c r="DJQ284" s="146"/>
      <c r="DJR284" s="146"/>
      <c r="DJS284" s="146"/>
      <c r="DJT284" s="146"/>
      <c r="DJU284" s="146"/>
      <c r="DJV284" s="146"/>
      <c r="DJW284" s="146"/>
      <c r="DJX284" s="146"/>
      <c r="DJY284" s="146"/>
      <c r="DJZ284" s="146"/>
      <c r="DKA284" s="146"/>
      <c r="DKB284" s="146"/>
      <c r="DKC284" s="146"/>
      <c r="DKD284" s="146"/>
      <c r="DKE284" s="146"/>
      <c r="DKF284" s="146"/>
      <c r="DKG284" s="146"/>
      <c r="DKH284" s="146"/>
      <c r="DKI284" s="146"/>
      <c r="DKJ284" s="146"/>
      <c r="DKK284" s="146"/>
      <c r="DKL284" s="146"/>
      <c r="DKM284" s="146"/>
      <c r="DKN284" s="146"/>
      <c r="DKO284" s="146"/>
      <c r="DKP284" s="146"/>
      <c r="DKQ284" s="147"/>
      <c r="DKR284" s="145"/>
      <c r="DKS284" s="146"/>
      <c r="DKT284" s="146"/>
      <c r="DKU284" s="146"/>
      <c r="DKV284" s="146"/>
      <c r="DKW284" s="146"/>
      <c r="DKX284" s="146"/>
      <c r="DKY284" s="146"/>
      <c r="DKZ284" s="146"/>
      <c r="DLA284" s="146"/>
      <c r="DLB284" s="146"/>
      <c r="DLC284" s="146"/>
      <c r="DLD284" s="146"/>
      <c r="DLE284" s="146"/>
      <c r="DLF284" s="146"/>
      <c r="DLG284" s="146"/>
      <c r="DLH284" s="146"/>
      <c r="DLI284" s="146"/>
      <c r="DLJ284" s="146"/>
      <c r="DLK284" s="146"/>
      <c r="DLL284" s="146"/>
      <c r="DLM284" s="146"/>
      <c r="DLN284" s="146"/>
      <c r="DLO284" s="146"/>
      <c r="DLP284" s="146"/>
      <c r="DLQ284" s="146"/>
      <c r="DLR284" s="146"/>
      <c r="DLS284" s="146"/>
      <c r="DLT284" s="146"/>
      <c r="DLU284" s="146"/>
      <c r="DLV284" s="147"/>
      <c r="DLW284" s="145"/>
      <c r="DLX284" s="146"/>
      <c r="DLY284" s="146"/>
      <c r="DLZ284" s="146"/>
      <c r="DMA284" s="146"/>
      <c r="DMB284" s="146"/>
      <c r="DMC284" s="146"/>
      <c r="DMD284" s="146"/>
      <c r="DME284" s="146"/>
      <c r="DMF284" s="146"/>
      <c r="DMG284" s="146"/>
      <c r="DMH284" s="146"/>
      <c r="DMI284" s="146"/>
      <c r="DMJ284" s="146"/>
      <c r="DMK284" s="146"/>
      <c r="DML284" s="146"/>
      <c r="DMM284" s="146"/>
      <c r="DMN284" s="146"/>
      <c r="DMO284" s="146"/>
      <c r="DMP284" s="146"/>
      <c r="DMQ284" s="146"/>
      <c r="DMR284" s="146"/>
      <c r="DMS284" s="146"/>
      <c r="DMT284" s="146"/>
      <c r="DMU284" s="146"/>
      <c r="DMV284" s="146"/>
      <c r="DMW284" s="146"/>
      <c r="DMX284" s="146"/>
      <c r="DMY284" s="146"/>
      <c r="DMZ284" s="146"/>
      <c r="DNA284" s="147"/>
      <c r="DNB284" s="145"/>
      <c r="DNC284" s="146"/>
      <c r="DND284" s="146"/>
      <c r="DNE284" s="146"/>
      <c r="DNF284" s="146"/>
      <c r="DNG284" s="146"/>
      <c r="DNH284" s="146"/>
      <c r="DNI284" s="146"/>
      <c r="DNJ284" s="146"/>
      <c r="DNK284" s="146"/>
      <c r="DNL284" s="146"/>
      <c r="DNM284" s="146"/>
      <c r="DNN284" s="146"/>
      <c r="DNO284" s="146"/>
      <c r="DNP284" s="146"/>
      <c r="DNQ284" s="146"/>
      <c r="DNR284" s="146"/>
      <c r="DNS284" s="146"/>
      <c r="DNT284" s="146"/>
      <c r="DNU284" s="146"/>
      <c r="DNV284" s="146"/>
      <c r="DNW284" s="146"/>
      <c r="DNX284" s="146"/>
      <c r="DNY284" s="146"/>
      <c r="DNZ284" s="146"/>
      <c r="DOA284" s="146"/>
      <c r="DOB284" s="146"/>
      <c r="DOC284" s="146"/>
      <c r="DOD284" s="146"/>
      <c r="DOE284" s="146"/>
      <c r="DOF284" s="147"/>
      <c r="DOG284" s="145"/>
      <c r="DOH284" s="146"/>
      <c r="DOI284" s="146"/>
      <c r="DOJ284" s="146"/>
      <c r="DOK284" s="146"/>
      <c r="DOL284" s="146"/>
      <c r="DOM284" s="146"/>
      <c r="DON284" s="146"/>
      <c r="DOO284" s="146"/>
      <c r="DOP284" s="146"/>
      <c r="DOQ284" s="146"/>
      <c r="DOR284" s="146"/>
      <c r="DOS284" s="146"/>
      <c r="DOT284" s="146"/>
      <c r="DOU284" s="146"/>
      <c r="DOV284" s="146"/>
      <c r="DOW284" s="146"/>
      <c r="DOX284" s="146"/>
      <c r="DOY284" s="146"/>
      <c r="DOZ284" s="146"/>
      <c r="DPA284" s="146"/>
      <c r="DPB284" s="146"/>
      <c r="DPC284" s="146"/>
      <c r="DPD284" s="146"/>
      <c r="DPE284" s="146"/>
      <c r="DPF284" s="146"/>
      <c r="DPG284" s="146"/>
      <c r="DPH284" s="146"/>
      <c r="DPI284" s="146"/>
      <c r="DPJ284" s="146"/>
      <c r="DPK284" s="147"/>
      <c r="DPL284" s="145"/>
      <c r="DPM284" s="146"/>
      <c r="DPN284" s="146"/>
      <c r="DPO284" s="146"/>
      <c r="DPP284" s="146"/>
      <c r="DPQ284" s="146"/>
      <c r="DPR284" s="146"/>
      <c r="DPS284" s="146"/>
      <c r="DPT284" s="146"/>
      <c r="DPU284" s="146"/>
      <c r="DPV284" s="146"/>
      <c r="DPW284" s="146"/>
      <c r="DPX284" s="146"/>
      <c r="DPY284" s="146"/>
      <c r="DPZ284" s="146"/>
      <c r="DQA284" s="146"/>
      <c r="DQB284" s="146"/>
      <c r="DQC284" s="146"/>
      <c r="DQD284" s="146"/>
      <c r="DQE284" s="146"/>
      <c r="DQF284" s="146"/>
      <c r="DQG284" s="146"/>
      <c r="DQH284" s="146"/>
      <c r="DQI284" s="146"/>
      <c r="DQJ284" s="146"/>
      <c r="DQK284" s="146"/>
      <c r="DQL284" s="146"/>
      <c r="DQM284" s="146"/>
      <c r="DQN284" s="146"/>
      <c r="DQO284" s="146"/>
      <c r="DQP284" s="147"/>
      <c r="DQQ284" s="145"/>
      <c r="DQR284" s="146"/>
      <c r="DQS284" s="146"/>
      <c r="DQT284" s="146"/>
      <c r="DQU284" s="146"/>
      <c r="DQV284" s="146"/>
      <c r="DQW284" s="146"/>
      <c r="DQX284" s="146"/>
      <c r="DQY284" s="146"/>
      <c r="DQZ284" s="146"/>
      <c r="DRA284" s="146"/>
      <c r="DRB284" s="146"/>
      <c r="DRC284" s="146"/>
      <c r="DRD284" s="146"/>
      <c r="DRE284" s="146"/>
      <c r="DRF284" s="146"/>
      <c r="DRG284" s="146"/>
      <c r="DRH284" s="146"/>
      <c r="DRI284" s="146"/>
      <c r="DRJ284" s="146"/>
      <c r="DRK284" s="146"/>
      <c r="DRL284" s="146"/>
      <c r="DRM284" s="146"/>
      <c r="DRN284" s="146"/>
      <c r="DRO284" s="146"/>
      <c r="DRP284" s="146"/>
      <c r="DRQ284" s="146"/>
      <c r="DRR284" s="146"/>
      <c r="DRS284" s="146"/>
      <c r="DRT284" s="146"/>
      <c r="DRU284" s="147"/>
      <c r="DRV284" s="145"/>
      <c r="DRW284" s="146"/>
      <c r="DRX284" s="146"/>
      <c r="DRY284" s="146"/>
      <c r="DRZ284" s="146"/>
      <c r="DSA284" s="146"/>
      <c r="DSB284" s="146"/>
      <c r="DSC284" s="146"/>
      <c r="DSD284" s="146"/>
      <c r="DSE284" s="146"/>
      <c r="DSF284" s="146"/>
      <c r="DSG284" s="146"/>
      <c r="DSH284" s="146"/>
      <c r="DSI284" s="146"/>
      <c r="DSJ284" s="146"/>
      <c r="DSK284" s="146"/>
      <c r="DSL284" s="146"/>
      <c r="DSM284" s="146"/>
      <c r="DSN284" s="146"/>
      <c r="DSO284" s="146"/>
      <c r="DSP284" s="146"/>
      <c r="DSQ284" s="146"/>
      <c r="DSR284" s="146"/>
      <c r="DSS284" s="146"/>
      <c r="DST284" s="146"/>
      <c r="DSU284" s="146"/>
      <c r="DSV284" s="146"/>
      <c r="DSW284" s="146"/>
      <c r="DSX284" s="146"/>
      <c r="DSY284" s="146"/>
      <c r="DSZ284" s="147"/>
      <c r="DTA284" s="145"/>
      <c r="DTB284" s="146"/>
      <c r="DTC284" s="146"/>
      <c r="DTD284" s="146"/>
      <c r="DTE284" s="146"/>
      <c r="DTF284" s="146"/>
      <c r="DTG284" s="146"/>
      <c r="DTH284" s="146"/>
      <c r="DTI284" s="146"/>
      <c r="DTJ284" s="146"/>
      <c r="DTK284" s="146"/>
      <c r="DTL284" s="146"/>
      <c r="DTM284" s="146"/>
      <c r="DTN284" s="146"/>
      <c r="DTO284" s="146"/>
      <c r="DTP284" s="146"/>
      <c r="DTQ284" s="146"/>
      <c r="DTR284" s="146"/>
      <c r="DTS284" s="146"/>
      <c r="DTT284" s="146"/>
      <c r="DTU284" s="146"/>
      <c r="DTV284" s="146"/>
      <c r="DTW284" s="146"/>
      <c r="DTX284" s="146"/>
      <c r="DTY284" s="146"/>
      <c r="DTZ284" s="146"/>
      <c r="DUA284" s="146"/>
      <c r="DUB284" s="146"/>
      <c r="DUC284" s="146"/>
      <c r="DUD284" s="146"/>
      <c r="DUE284" s="147"/>
      <c r="DUF284" s="145"/>
      <c r="DUG284" s="146"/>
      <c r="DUH284" s="146"/>
      <c r="DUI284" s="146"/>
      <c r="DUJ284" s="146"/>
      <c r="DUK284" s="146"/>
      <c r="DUL284" s="146"/>
      <c r="DUM284" s="146"/>
      <c r="DUN284" s="146"/>
      <c r="DUO284" s="146"/>
      <c r="DUP284" s="146"/>
      <c r="DUQ284" s="146"/>
      <c r="DUR284" s="146"/>
      <c r="DUS284" s="146"/>
      <c r="DUT284" s="146"/>
      <c r="DUU284" s="146"/>
      <c r="DUV284" s="146"/>
      <c r="DUW284" s="146"/>
      <c r="DUX284" s="146"/>
      <c r="DUY284" s="146"/>
      <c r="DUZ284" s="146"/>
      <c r="DVA284" s="146"/>
      <c r="DVB284" s="146"/>
      <c r="DVC284" s="146"/>
      <c r="DVD284" s="146"/>
      <c r="DVE284" s="146"/>
      <c r="DVF284" s="146"/>
      <c r="DVG284" s="146"/>
      <c r="DVH284" s="146"/>
      <c r="DVI284" s="146"/>
      <c r="DVJ284" s="147"/>
      <c r="DVK284" s="145"/>
      <c r="DVL284" s="146"/>
      <c r="DVM284" s="146"/>
      <c r="DVN284" s="146"/>
      <c r="DVO284" s="146"/>
      <c r="DVP284" s="146"/>
      <c r="DVQ284" s="146"/>
      <c r="DVR284" s="146"/>
      <c r="DVS284" s="146"/>
      <c r="DVT284" s="146"/>
      <c r="DVU284" s="146"/>
      <c r="DVV284" s="146"/>
      <c r="DVW284" s="146"/>
      <c r="DVX284" s="146"/>
      <c r="DVY284" s="146"/>
      <c r="DVZ284" s="146"/>
      <c r="DWA284" s="146"/>
      <c r="DWB284" s="146"/>
      <c r="DWC284" s="146"/>
      <c r="DWD284" s="146"/>
      <c r="DWE284" s="146"/>
      <c r="DWF284" s="146"/>
      <c r="DWG284" s="146"/>
      <c r="DWH284" s="146"/>
      <c r="DWI284" s="146"/>
      <c r="DWJ284" s="146"/>
      <c r="DWK284" s="146"/>
      <c r="DWL284" s="146"/>
      <c r="DWM284" s="146"/>
      <c r="DWN284" s="146"/>
      <c r="DWO284" s="147"/>
      <c r="DWP284" s="145"/>
      <c r="DWQ284" s="146"/>
      <c r="DWR284" s="146"/>
      <c r="DWS284" s="146"/>
      <c r="DWT284" s="146"/>
      <c r="DWU284" s="146"/>
      <c r="DWV284" s="146"/>
      <c r="DWW284" s="146"/>
      <c r="DWX284" s="146"/>
      <c r="DWY284" s="146"/>
      <c r="DWZ284" s="146"/>
      <c r="DXA284" s="146"/>
      <c r="DXB284" s="146"/>
      <c r="DXC284" s="146"/>
      <c r="DXD284" s="146"/>
      <c r="DXE284" s="146"/>
      <c r="DXF284" s="146"/>
      <c r="DXG284" s="146"/>
      <c r="DXH284" s="146"/>
      <c r="DXI284" s="146"/>
      <c r="DXJ284" s="146"/>
      <c r="DXK284" s="146"/>
      <c r="DXL284" s="146"/>
      <c r="DXM284" s="146"/>
      <c r="DXN284" s="146"/>
      <c r="DXO284" s="146"/>
      <c r="DXP284" s="146"/>
      <c r="DXQ284" s="146"/>
      <c r="DXR284" s="146"/>
      <c r="DXS284" s="146"/>
      <c r="DXT284" s="147"/>
      <c r="DXU284" s="145"/>
      <c r="DXV284" s="146"/>
      <c r="DXW284" s="146"/>
      <c r="DXX284" s="146"/>
      <c r="DXY284" s="146"/>
      <c r="DXZ284" s="146"/>
      <c r="DYA284" s="146"/>
      <c r="DYB284" s="146"/>
      <c r="DYC284" s="146"/>
      <c r="DYD284" s="146"/>
      <c r="DYE284" s="146"/>
      <c r="DYF284" s="146"/>
      <c r="DYG284" s="146"/>
      <c r="DYH284" s="146"/>
      <c r="DYI284" s="146"/>
      <c r="DYJ284" s="146"/>
      <c r="DYK284" s="146"/>
      <c r="DYL284" s="146"/>
      <c r="DYM284" s="146"/>
      <c r="DYN284" s="146"/>
      <c r="DYO284" s="146"/>
      <c r="DYP284" s="146"/>
      <c r="DYQ284" s="146"/>
      <c r="DYR284" s="146"/>
      <c r="DYS284" s="146"/>
      <c r="DYT284" s="146"/>
      <c r="DYU284" s="146"/>
      <c r="DYV284" s="146"/>
      <c r="DYW284" s="146"/>
      <c r="DYX284" s="146"/>
      <c r="DYY284" s="147"/>
      <c r="DYZ284" s="145"/>
      <c r="DZA284" s="146"/>
      <c r="DZB284" s="146"/>
      <c r="DZC284" s="146"/>
      <c r="DZD284" s="146"/>
      <c r="DZE284" s="146"/>
      <c r="DZF284" s="146"/>
      <c r="DZG284" s="146"/>
      <c r="DZH284" s="146"/>
      <c r="DZI284" s="146"/>
      <c r="DZJ284" s="146"/>
      <c r="DZK284" s="146"/>
      <c r="DZL284" s="146"/>
      <c r="DZM284" s="146"/>
      <c r="DZN284" s="146"/>
      <c r="DZO284" s="146"/>
      <c r="DZP284" s="146"/>
      <c r="DZQ284" s="146"/>
      <c r="DZR284" s="146"/>
      <c r="DZS284" s="146"/>
      <c r="DZT284" s="146"/>
      <c r="DZU284" s="146"/>
      <c r="DZV284" s="146"/>
      <c r="DZW284" s="146"/>
      <c r="DZX284" s="146"/>
      <c r="DZY284" s="146"/>
      <c r="DZZ284" s="146"/>
      <c r="EAA284" s="146"/>
      <c r="EAB284" s="146"/>
      <c r="EAC284" s="146"/>
      <c r="EAD284" s="147"/>
      <c r="EAE284" s="145"/>
      <c r="EAF284" s="146"/>
      <c r="EAG284" s="146"/>
      <c r="EAH284" s="146"/>
      <c r="EAI284" s="146"/>
      <c r="EAJ284" s="146"/>
      <c r="EAK284" s="146"/>
      <c r="EAL284" s="146"/>
      <c r="EAM284" s="146"/>
      <c r="EAN284" s="146"/>
      <c r="EAO284" s="146"/>
      <c r="EAP284" s="146"/>
      <c r="EAQ284" s="146"/>
      <c r="EAR284" s="146"/>
      <c r="EAS284" s="146"/>
      <c r="EAT284" s="146"/>
      <c r="EAU284" s="146"/>
      <c r="EAV284" s="146"/>
      <c r="EAW284" s="146"/>
      <c r="EAX284" s="146"/>
      <c r="EAY284" s="146"/>
      <c r="EAZ284" s="146"/>
      <c r="EBA284" s="146"/>
      <c r="EBB284" s="146"/>
      <c r="EBC284" s="146"/>
      <c r="EBD284" s="146"/>
      <c r="EBE284" s="146"/>
      <c r="EBF284" s="146"/>
      <c r="EBG284" s="146"/>
      <c r="EBH284" s="146"/>
      <c r="EBI284" s="147"/>
      <c r="EBJ284" s="145"/>
      <c r="EBK284" s="146"/>
      <c r="EBL284" s="146"/>
      <c r="EBM284" s="146"/>
      <c r="EBN284" s="146"/>
      <c r="EBO284" s="146"/>
      <c r="EBP284" s="146"/>
      <c r="EBQ284" s="146"/>
      <c r="EBR284" s="146"/>
      <c r="EBS284" s="146"/>
      <c r="EBT284" s="146"/>
      <c r="EBU284" s="146"/>
      <c r="EBV284" s="146"/>
      <c r="EBW284" s="146"/>
      <c r="EBX284" s="146"/>
      <c r="EBY284" s="146"/>
      <c r="EBZ284" s="146"/>
      <c r="ECA284" s="146"/>
      <c r="ECB284" s="146"/>
      <c r="ECC284" s="146"/>
      <c r="ECD284" s="146"/>
      <c r="ECE284" s="146"/>
      <c r="ECF284" s="146"/>
      <c r="ECG284" s="146"/>
      <c r="ECH284" s="146"/>
      <c r="ECI284" s="146"/>
      <c r="ECJ284" s="146"/>
      <c r="ECK284" s="146"/>
      <c r="ECL284" s="146"/>
      <c r="ECM284" s="146"/>
      <c r="ECN284" s="147"/>
      <c r="ECO284" s="145"/>
      <c r="ECP284" s="146"/>
      <c r="ECQ284" s="146"/>
      <c r="ECR284" s="146"/>
      <c r="ECS284" s="146"/>
      <c r="ECT284" s="146"/>
      <c r="ECU284" s="146"/>
      <c r="ECV284" s="146"/>
      <c r="ECW284" s="146"/>
      <c r="ECX284" s="146"/>
      <c r="ECY284" s="146"/>
      <c r="ECZ284" s="146"/>
      <c r="EDA284" s="146"/>
      <c r="EDB284" s="146"/>
      <c r="EDC284" s="146"/>
      <c r="EDD284" s="146"/>
      <c r="EDE284" s="146"/>
      <c r="EDF284" s="146"/>
      <c r="EDG284" s="146"/>
      <c r="EDH284" s="146"/>
      <c r="EDI284" s="146"/>
      <c r="EDJ284" s="146"/>
      <c r="EDK284" s="146"/>
      <c r="EDL284" s="146"/>
      <c r="EDM284" s="146"/>
      <c r="EDN284" s="146"/>
      <c r="EDO284" s="146"/>
      <c r="EDP284" s="146"/>
      <c r="EDQ284" s="146"/>
      <c r="EDR284" s="146"/>
      <c r="EDS284" s="147"/>
      <c r="EDT284" s="145"/>
      <c r="EDU284" s="146"/>
      <c r="EDV284" s="146"/>
      <c r="EDW284" s="146"/>
      <c r="EDX284" s="146"/>
      <c r="EDY284" s="146"/>
      <c r="EDZ284" s="146"/>
      <c r="EEA284" s="146"/>
      <c r="EEB284" s="146"/>
      <c r="EEC284" s="146"/>
      <c r="EED284" s="146"/>
      <c r="EEE284" s="146"/>
      <c r="EEF284" s="146"/>
      <c r="EEG284" s="146"/>
      <c r="EEH284" s="146"/>
      <c r="EEI284" s="146"/>
      <c r="EEJ284" s="146"/>
      <c r="EEK284" s="146"/>
      <c r="EEL284" s="146"/>
      <c r="EEM284" s="146"/>
      <c r="EEN284" s="146"/>
      <c r="EEO284" s="146"/>
      <c r="EEP284" s="146"/>
      <c r="EEQ284" s="146"/>
      <c r="EER284" s="146"/>
      <c r="EES284" s="146"/>
      <c r="EET284" s="146"/>
      <c r="EEU284" s="146"/>
      <c r="EEV284" s="146"/>
      <c r="EEW284" s="146"/>
      <c r="EEX284" s="147"/>
      <c r="EEY284" s="145"/>
      <c r="EEZ284" s="146"/>
      <c r="EFA284" s="146"/>
      <c r="EFB284" s="146"/>
      <c r="EFC284" s="146"/>
      <c r="EFD284" s="146"/>
      <c r="EFE284" s="146"/>
      <c r="EFF284" s="146"/>
      <c r="EFG284" s="146"/>
      <c r="EFH284" s="146"/>
      <c r="EFI284" s="146"/>
      <c r="EFJ284" s="146"/>
      <c r="EFK284" s="146"/>
      <c r="EFL284" s="146"/>
      <c r="EFM284" s="146"/>
      <c r="EFN284" s="146"/>
      <c r="EFO284" s="146"/>
      <c r="EFP284" s="146"/>
      <c r="EFQ284" s="146"/>
      <c r="EFR284" s="146"/>
      <c r="EFS284" s="146"/>
      <c r="EFT284" s="146"/>
      <c r="EFU284" s="146"/>
      <c r="EFV284" s="146"/>
      <c r="EFW284" s="146"/>
      <c r="EFX284" s="146"/>
      <c r="EFY284" s="146"/>
      <c r="EFZ284" s="146"/>
      <c r="EGA284" s="146"/>
      <c r="EGB284" s="146"/>
      <c r="EGC284" s="147"/>
      <c r="EGD284" s="145"/>
      <c r="EGE284" s="146"/>
      <c r="EGF284" s="146"/>
      <c r="EGG284" s="146"/>
      <c r="EGH284" s="146"/>
      <c r="EGI284" s="146"/>
      <c r="EGJ284" s="146"/>
      <c r="EGK284" s="146"/>
      <c r="EGL284" s="146"/>
      <c r="EGM284" s="146"/>
      <c r="EGN284" s="146"/>
      <c r="EGO284" s="146"/>
      <c r="EGP284" s="146"/>
      <c r="EGQ284" s="146"/>
      <c r="EGR284" s="146"/>
      <c r="EGS284" s="146"/>
      <c r="EGT284" s="146"/>
      <c r="EGU284" s="146"/>
      <c r="EGV284" s="146"/>
      <c r="EGW284" s="146"/>
      <c r="EGX284" s="146"/>
      <c r="EGY284" s="146"/>
      <c r="EGZ284" s="146"/>
      <c r="EHA284" s="146"/>
      <c r="EHB284" s="146"/>
      <c r="EHC284" s="146"/>
      <c r="EHD284" s="146"/>
      <c r="EHE284" s="146"/>
      <c r="EHF284" s="146"/>
      <c r="EHG284" s="146"/>
      <c r="EHH284" s="147"/>
      <c r="EHI284" s="145"/>
      <c r="EHJ284" s="146"/>
      <c r="EHK284" s="146"/>
      <c r="EHL284" s="146"/>
      <c r="EHM284" s="146"/>
      <c r="EHN284" s="146"/>
      <c r="EHO284" s="146"/>
      <c r="EHP284" s="146"/>
      <c r="EHQ284" s="146"/>
      <c r="EHR284" s="146"/>
      <c r="EHS284" s="146"/>
      <c r="EHT284" s="146"/>
      <c r="EHU284" s="146"/>
      <c r="EHV284" s="146"/>
      <c r="EHW284" s="146"/>
      <c r="EHX284" s="146"/>
      <c r="EHY284" s="146"/>
      <c r="EHZ284" s="146"/>
      <c r="EIA284" s="146"/>
      <c r="EIB284" s="146"/>
      <c r="EIC284" s="146"/>
      <c r="EID284" s="146"/>
      <c r="EIE284" s="146"/>
      <c r="EIF284" s="146"/>
      <c r="EIG284" s="146"/>
      <c r="EIH284" s="146"/>
      <c r="EII284" s="146"/>
      <c r="EIJ284" s="146"/>
      <c r="EIK284" s="146"/>
      <c r="EIL284" s="146"/>
      <c r="EIM284" s="147"/>
      <c r="EIN284" s="145"/>
      <c r="EIO284" s="146"/>
      <c r="EIP284" s="146"/>
      <c r="EIQ284" s="146"/>
      <c r="EIR284" s="146"/>
      <c r="EIS284" s="146"/>
      <c r="EIT284" s="146"/>
      <c r="EIU284" s="146"/>
      <c r="EIV284" s="146"/>
      <c r="EIW284" s="146"/>
      <c r="EIX284" s="146"/>
      <c r="EIY284" s="146"/>
      <c r="EIZ284" s="146"/>
      <c r="EJA284" s="146"/>
      <c r="EJB284" s="146"/>
      <c r="EJC284" s="146"/>
      <c r="EJD284" s="146"/>
      <c r="EJE284" s="146"/>
      <c r="EJF284" s="146"/>
      <c r="EJG284" s="146"/>
      <c r="EJH284" s="146"/>
      <c r="EJI284" s="146"/>
      <c r="EJJ284" s="146"/>
      <c r="EJK284" s="146"/>
      <c r="EJL284" s="146"/>
      <c r="EJM284" s="146"/>
      <c r="EJN284" s="146"/>
      <c r="EJO284" s="146"/>
      <c r="EJP284" s="146"/>
      <c r="EJQ284" s="146"/>
      <c r="EJR284" s="147"/>
      <c r="EJS284" s="145"/>
      <c r="EJT284" s="146"/>
      <c r="EJU284" s="146"/>
      <c r="EJV284" s="146"/>
      <c r="EJW284" s="146"/>
      <c r="EJX284" s="146"/>
      <c r="EJY284" s="146"/>
      <c r="EJZ284" s="146"/>
      <c r="EKA284" s="146"/>
      <c r="EKB284" s="146"/>
      <c r="EKC284" s="146"/>
      <c r="EKD284" s="146"/>
      <c r="EKE284" s="146"/>
      <c r="EKF284" s="146"/>
      <c r="EKG284" s="146"/>
      <c r="EKH284" s="146"/>
      <c r="EKI284" s="146"/>
      <c r="EKJ284" s="146"/>
      <c r="EKK284" s="146"/>
      <c r="EKL284" s="146"/>
      <c r="EKM284" s="146"/>
      <c r="EKN284" s="146"/>
      <c r="EKO284" s="146"/>
      <c r="EKP284" s="146"/>
      <c r="EKQ284" s="146"/>
      <c r="EKR284" s="146"/>
      <c r="EKS284" s="146"/>
      <c r="EKT284" s="146"/>
      <c r="EKU284" s="146"/>
      <c r="EKV284" s="146"/>
      <c r="EKW284" s="147"/>
      <c r="EKX284" s="145"/>
      <c r="EKY284" s="146"/>
      <c r="EKZ284" s="146"/>
      <c r="ELA284" s="146"/>
      <c r="ELB284" s="146"/>
      <c r="ELC284" s="146"/>
      <c r="ELD284" s="146"/>
      <c r="ELE284" s="146"/>
      <c r="ELF284" s="146"/>
      <c r="ELG284" s="146"/>
      <c r="ELH284" s="146"/>
      <c r="ELI284" s="146"/>
      <c r="ELJ284" s="146"/>
      <c r="ELK284" s="146"/>
      <c r="ELL284" s="146"/>
      <c r="ELM284" s="146"/>
      <c r="ELN284" s="146"/>
      <c r="ELO284" s="146"/>
      <c r="ELP284" s="146"/>
      <c r="ELQ284" s="146"/>
      <c r="ELR284" s="146"/>
      <c r="ELS284" s="146"/>
      <c r="ELT284" s="146"/>
      <c r="ELU284" s="146"/>
      <c r="ELV284" s="146"/>
      <c r="ELW284" s="146"/>
      <c r="ELX284" s="146"/>
      <c r="ELY284" s="146"/>
      <c r="ELZ284" s="146"/>
      <c r="EMA284" s="146"/>
      <c r="EMB284" s="147"/>
      <c r="EMC284" s="145"/>
      <c r="EMD284" s="146"/>
      <c r="EME284" s="146"/>
      <c r="EMF284" s="146"/>
      <c r="EMG284" s="146"/>
      <c r="EMH284" s="146"/>
      <c r="EMI284" s="146"/>
      <c r="EMJ284" s="146"/>
      <c r="EMK284" s="146"/>
      <c r="EML284" s="146"/>
      <c r="EMM284" s="146"/>
      <c r="EMN284" s="146"/>
      <c r="EMO284" s="146"/>
      <c r="EMP284" s="146"/>
      <c r="EMQ284" s="146"/>
      <c r="EMR284" s="146"/>
      <c r="EMS284" s="146"/>
      <c r="EMT284" s="146"/>
      <c r="EMU284" s="146"/>
      <c r="EMV284" s="146"/>
      <c r="EMW284" s="146"/>
      <c r="EMX284" s="146"/>
      <c r="EMY284" s="146"/>
      <c r="EMZ284" s="146"/>
      <c r="ENA284" s="146"/>
      <c r="ENB284" s="146"/>
      <c r="ENC284" s="146"/>
      <c r="END284" s="146"/>
      <c r="ENE284" s="146"/>
      <c r="ENF284" s="146"/>
      <c r="ENG284" s="147"/>
      <c r="ENH284" s="145"/>
      <c r="ENI284" s="146"/>
      <c r="ENJ284" s="146"/>
      <c r="ENK284" s="146"/>
      <c r="ENL284" s="146"/>
      <c r="ENM284" s="146"/>
      <c r="ENN284" s="146"/>
      <c r="ENO284" s="146"/>
      <c r="ENP284" s="146"/>
      <c r="ENQ284" s="146"/>
      <c r="ENR284" s="146"/>
      <c r="ENS284" s="146"/>
      <c r="ENT284" s="146"/>
      <c r="ENU284" s="146"/>
      <c r="ENV284" s="146"/>
      <c r="ENW284" s="146"/>
      <c r="ENX284" s="146"/>
      <c r="ENY284" s="146"/>
      <c r="ENZ284" s="146"/>
      <c r="EOA284" s="146"/>
      <c r="EOB284" s="146"/>
      <c r="EOC284" s="146"/>
      <c r="EOD284" s="146"/>
      <c r="EOE284" s="146"/>
      <c r="EOF284" s="146"/>
      <c r="EOG284" s="146"/>
      <c r="EOH284" s="146"/>
      <c r="EOI284" s="146"/>
      <c r="EOJ284" s="146"/>
      <c r="EOK284" s="146"/>
      <c r="EOL284" s="147"/>
      <c r="EOM284" s="145"/>
      <c r="EON284" s="146"/>
      <c r="EOO284" s="146"/>
      <c r="EOP284" s="146"/>
      <c r="EOQ284" s="146"/>
      <c r="EOR284" s="146"/>
      <c r="EOS284" s="146"/>
      <c r="EOT284" s="146"/>
      <c r="EOU284" s="146"/>
      <c r="EOV284" s="146"/>
      <c r="EOW284" s="146"/>
      <c r="EOX284" s="146"/>
      <c r="EOY284" s="146"/>
      <c r="EOZ284" s="146"/>
      <c r="EPA284" s="146"/>
      <c r="EPB284" s="146"/>
      <c r="EPC284" s="146"/>
      <c r="EPD284" s="146"/>
      <c r="EPE284" s="146"/>
      <c r="EPF284" s="146"/>
      <c r="EPG284" s="146"/>
      <c r="EPH284" s="146"/>
      <c r="EPI284" s="146"/>
      <c r="EPJ284" s="146"/>
      <c r="EPK284" s="146"/>
      <c r="EPL284" s="146"/>
      <c r="EPM284" s="146"/>
      <c r="EPN284" s="146"/>
      <c r="EPO284" s="146"/>
      <c r="EPP284" s="146"/>
      <c r="EPQ284" s="147"/>
      <c r="EPR284" s="145"/>
      <c r="EPS284" s="146"/>
      <c r="EPT284" s="146"/>
      <c r="EPU284" s="146"/>
      <c r="EPV284" s="146"/>
      <c r="EPW284" s="146"/>
      <c r="EPX284" s="146"/>
      <c r="EPY284" s="146"/>
      <c r="EPZ284" s="146"/>
      <c r="EQA284" s="146"/>
      <c r="EQB284" s="146"/>
      <c r="EQC284" s="146"/>
      <c r="EQD284" s="146"/>
      <c r="EQE284" s="146"/>
      <c r="EQF284" s="146"/>
      <c r="EQG284" s="146"/>
      <c r="EQH284" s="146"/>
      <c r="EQI284" s="146"/>
      <c r="EQJ284" s="146"/>
      <c r="EQK284" s="146"/>
      <c r="EQL284" s="146"/>
      <c r="EQM284" s="146"/>
      <c r="EQN284" s="146"/>
      <c r="EQO284" s="146"/>
      <c r="EQP284" s="146"/>
      <c r="EQQ284" s="146"/>
      <c r="EQR284" s="146"/>
      <c r="EQS284" s="146"/>
      <c r="EQT284" s="146"/>
      <c r="EQU284" s="146"/>
      <c r="EQV284" s="147"/>
      <c r="EQW284" s="145"/>
      <c r="EQX284" s="146"/>
      <c r="EQY284" s="146"/>
      <c r="EQZ284" s="146"/>
      <c r="ERA284" s="146"/>
      <c r="ERB284" s="146"/>
      <c r="ERC284" s="146"/>
      <c r="ERD284" s="146"/>
      <c r="ERE284" s="146"/>
      <c r="ERF284" s="146"/>
      <c r="ERG284" s="146"/>
      <c r="ERH284" s="146"/>
      <c r="ERI284" s="146"/>
      <c r="ERJ284" s="146"/>
      <c r="ERK284" s="146"/>
      <c r="ERL284" s="146"/>
      <c r="ERM284" s="146"/>
      <c r="ERN284" s="146"/>
      <c r="ERO284" s="146"/>
      <c r="ERP284" s="146"/>
      <c r="ERQ284" s="146"/>
      <c r="ERR284" s="146"/>
      <c r="ERS284" s="146"/>
      <c r="ERT284" s="146"/>
      <c r="ERU284" s="146"/>
      <c r="ERV284" s="146"/>
      <c r="ERW284" s="146"/>
      <c r="ERX284" s="146"/>
      <c r="ERY284" s="146"/>
      <c r="ERZ284" s="146"/>
      <c r="ESA284" s="147"/>
      <c r="ESB284" s="145"/>
      <c r="ESC284" s="146"/>
      <c r="ESD284" s="146"/>
      <c r="ESE284" s="146"/>
      <c r="ESF284" s="146"/>
      <c r="ESG284" s="146"/>
      <c r="ESH284" s="146"/>
      <c r="ESI284" s="146"/>
      <c r="ESJ284" s="146"/>
      <c r="ESK284" s="146"/>
      <c r="ESL284" s="146"/>
      <c r="ESM284" s="146"/>
      <c r="ESN284" s="146"/>
      <c r="ESO284" s="146"/>
      <c r="ESP284" s="146"/>
      <c r="ESQ284" s="146"/>
      <c r="ESR284" s="146"/>
      <c r="ESS284" s="146"/>
      <c r="EST284" s="146"/>
      <c r="ESU284" s="146"/>
      <c r="ESV284" s="146"/>
      <c r="ESW284" s="146"/>
      <c r="ESX284" s="146"/>
      <c r="ESY284" s="146"/>
      <c r="ESZ284" s="146"/>
      <c r="ETA284" s="146"/>
      <c r="ETB284" s="146"/>
      <c r="ETC284" s="146"/>
      <c r="ETD284" s="146"/>
      <c r="ETE284" s="146"/>
      <c r="ETF284" s="147"/>
      <c r="ETG284" s="145"/>
      <c r="ETH284" s="146"/>
      <c r="ETI284" s="146"/>
      <c r="ETJ284" s="146"/>
      <c r="ETK284" s="146"/>
      <c r="ETL284" s="146"/>
      <c r="ETM284" s="146"/>
      <c r="ETN284" s="146"/>
      <c r="ETO284" s="146"/>
      <c r="ETP284" s="146"/>
      <c r="ETQ284" s="146"/>
      <c r="ETR284" s="146"/>
      <c r="ETS284" s="146"/>
      <c r="ETT284" s="146"/>
      <c r="ETU284" s="146"/>
      <c r="ETV284" s="146"/>
      <c r="ETW284" s="146"/>
      <c r="ETX284" s="146"/>
      <c r="ETY284" s="146"/>
      <c r="ETZ284" s="146"/>
      <c r="EUA284" s="146"/>
      <c r="EUB284" s="146"/>
      <c r="EUC284" s="146"/>
      <c r="EUD284" s="146"/>
      <c r="EUE284" s="146"/>
      <c r="EUF284" s="146"/>
      <c r="EUG284" s="146"/>
      <c r="EUH284" s="146"/>
      <c r="EUI284" s="146"/>
      <c r="EUJ284" s="146"/>
      <c r="EUK284" s="147"/>
      <c r="EUL284" s="145"/>
      <c r="EUM284" s="146"/>
      <c r="EUN284" s="146"/>
      <c r="EUO284" s="146"/>
      <c r="EUP284" s="146"/>
      <c r="EUQ284" s="146"/>
      <c r="EUR284" s="146"/>
      <c r="EUS284" s="146"/>
      <c r="EUT284" s="146"/>
      <c r="EUU284" s="146"/>
      <c r="EUV284" s="146"/>
      <c r="EUW284" s="146"/>
      <c r="EUX284" s="146"/>
      <c r="EUY284" s="146"/>
      <c r="EUZ284" s="146"/>
      <c r="EVA284" s="146"/>
      <c r="EVB284" s="146"/>
      <c r="EVC284" s="146"/>
      <c r="EVD284" s="146"/>
      <c r="EVE284" s="146"/>
      <c r="EVF284" s="146"/>
      <c r="EVG284" s="146"/>
      <c r="EVH284" s="146"/>
      <c r="EVI284" s="146"/>
      <c r="EVJ284" s="146"/>
      <c r="EVK284" s="146"/>
      <c r="EVL284" s="146"/>
      <c r="EVM284" s="146"/>
      <c r="EVN284" s="146"/>
      <c r="EVO284" s="146"/>
      <c r="EVP284" s="147"/>
      <c r="EVQ284" s="145"/>
      <c r="EVR284" s="146"/>
      <c r="EVS284" s="146"/>
      <c r="EVT284" s="146"/>
      <c r="EVU284" s="146"/>
      <c r="EVV284" s="146"/>
      <c r="EVW284" s="146"/>
      <c r="EVX284" s="146"/>
      <c r="EVY284" s="146"/>
      <c r="EVZ284" s="146"/>
      <c r="EWA284" s="146"/>
      <c r="EWB284" s="146"/>
      <c r="EWC284" s="146"/>
      <c r="EWD284" s="146"/>
      <c r="EWE284" s="146"/>
      <c r="EWF284" s="146"/>
      <c r="EWG284" s="146"/>
      <c r="EWH284" s="146"/>
      <c r="EWI284" s="146"/>
      <c r="EWJ284" s="146"/>
      <c r="EWK284" s="146"/>
      <c r="EWL284" s="146"/>
      <c r="EWM284" s="146"/>
      <c r="EWN284" s="146"/>
      <c r="EWO284" s="146"/>
      <c r="EWP284" s="146"/>
      <c r="EWQ284" s="146"/>
      <c r="EWR284" s="146"/>
      <c r="EWS284" s="146"/>
      <c r="EWT284" s="146"/>
      <c r="EWU284" s="147"/>
      <c r="EWV284" s="145"/>
      <c r="EWW284" s="146"/>
      <c r="EWX284" s="146"/>
      <c r="EWY284" s="146"/>
      <c r="EWZ284" s="146"/>
      <c r="EXA284" s="146"/>
      <c r="EXB284" s="146"/>
      <c r="EXC284" s="146"/>
      <c r="EXD284" s="146"/>
      <c r="EXE284" s="146"/>
      <c r="EXF284" s="146"/>
      <c r="EXG284" s="146"/>
      <c r="EXH284" s="146"/>
      <c r="EXI284" s="146"/>
      <c r="EXJ284" s="146"/>
      <c r="EXK284" s="146"/>
      <c r="EXL284" s="146"/>
      <c r="EXM284" s="146"/>
      <c r="EXN284" s="146"/>
      <c r="EXO284" s="146"/>
      <c r="EXP284" s="146"/>
      <c r="EXQ284" s="146"/>
      <c r="EXR284" s="146"/>
      <c r="EXS284" s="146"/>
      <c r="EXT284" s="146"/>
      <c r="EXU284" s="146"/>
      <c r="EXV284" s="146"/>
      <c r="EXW284" s="146"/>
      <c r="EXX284" s="146"/>
      <c r="EXY284" s="146"/>
      <c r="EXZ284" s="147"/>
      <c r="EYA284" s="145"/>
      <c r="EYB284" s="146"/>
      <c r="EYC284" s="146"/>
      <c r="EYD284" s="146"/>
      <c r="EYE284" s="146"/>
      <c r="EYF284" s="146"/>
      <c r="EYG284" s="146"/>
      <c r="EYH284" s="146"/>
      <c r="EYI284" s="146"/>
      <c r="EYJ284" s="146"/>
      <c r="EYK284" s="146"/>
      <c r="EYL284" s="146"/>
      <c r="EYM284" s="146"/>
      <c r="EYN284" s="146"/>
      <c r="EYO284" s="146"/>
      <c r="EYP284" s="146"/>
      <c r="EYQ284" s="146"/>
      <c r="EYR284" s="146"/>
      <c r="EYS284" s="146"/>
      <c r="EYT284" s="146"/>
      <c r="EYU284" s="146"/>
      <c r="EYV284" s="146"/>
      <c r="EYW284" s="146"/>
      <c r="EYX284" s="146"/>
      <c r="EYY284" s="146"/>
      <c r="EYZ284" s="146"/>
      <c r="EZA284" s="146"/>
      <c r="EZB284" s="146"/>
      <c r="EZC284" s="146"/>
      <c r="EZD284" s="146"/>
      <c r="EZE284" s="147"/>
      <c r="EZF284" s="145"/>
      <c r="EZG284" s="146"/>
      <c r="EZH284" s="146"/>
      <c r="EZI284" s="146"/>
      <c r="EZJ284" s="146"/>
      <c r="EZK284" s="146"/>
      <c r="EZL284" s="146"/>
      <c r="EZM284" s="146"/>
      <c r="EZN284" s="146"/>
      <c r="EZO284" s="146"/>
      <c r="EZP284" s="146"/>
      <c r="EZQ284" s="146"/>
      <c r="EZR284" s="146"/>
      <c r="EZS284" s="146"/>
      <c r="EZT284" s="146"/>
      <c r="EZU284" s="146"/>
      <c r="EZV284" s="146"/>
      <c r="EZW284" s="146"/>
      <c r="EZX284" s="146"/>
      <c r="EZY284" s="146"/>
      <c r="EZZ284" s="146"/>
      <c r="FAA284" s="146"/>
      <c r="FAB284" s="146"/>
      <c r="FAC284" s="146"/>
      <c r="FAD284" s="146"/>
      <c r="FAE284" s="146"/>
      <c r="FAF284" s="146"/>
      <c r="FAG284" s="146"/>
      <c r="FAH284" s="146"/>
      <c r="FAI284" s="146"/>
      <c r="FAJ284" s="147"/>
      <c r="FAK284" s="145"/>
      <c r="FAL284" s="146"/>
      <c r="FAM284" s="146"/>
      <c r="FAN284" s="146"/>
      <c r="FAO284" s="146"/>
      <c r="FAP284" s="146"/>
      <c r="FAQ284" s="146"/>
      <c r="FAR284" s="146"/>
      <c r="FAS284" s="146"/>
      <c r="FAT284" s="146"/>
      <c r="FAU284" s="146"/>
      <c r="FAV284" s="146"/>
      <c r="FAW284" s="146"/>
      <c r="FAX284" s="146"/>
      <c r="FAY284" s="146"/>
      <c r="FAZ284" s="146"/>
      <c r="FBA284" s="146"/>
      <c r="FBB284" s="146"/>
      <c r="FBC284" s="146"/>
      <c r="FBD284" s="146"/>
      <c r="FBE284" s="146"/>
      <c r="FBF284" s="146"/>
      <c r="FBG284" s="146"/>
      <c r="FBH284" s="146"/>
      <c r="FBI284" s="146"/>
      <c r="FBJ284" s="146"/>
      <c r="FBK284" s="146"/>
      <c r="FBL284" s="146"/>
      <c r="FBM284" s="146"/>
      <c r="FBN284" s="146"/>
      <c r="FBO284" s="147"/>
      <c r="FBP284" s="145"/>
      <c r="FBQ284" s="146"/>
      <c r="FBR284" s="146"/>
      <c r="FBS284" s="146"/>
      <c r="FBT284" s="146"/>
      <c r="FBU284" s="146"/>
      <c r="FBV284" s="146"/>
      <c r="FBW284" s="146"/>
      <c r="FBX284" s="146"/>
      <c r="FBY284" s="146"/>
      <c r="FBZ284" s="146"/>
      <c r="FCA284" s="146"/>
      <c r="FCB284" s="146"/>
      <c r="FCC284" s="146"/>
      <c r="FCD284" s="146"/>
      <c r="FCE284" s="146"/>
      <c r="FCF284" s="146"/>
      <c r="FCG284" s="146"/>
      <c r="FCH284" s="146"/>
      <c r="FCI284" s="146"/>
      <c r="FCJ284" s="146"/>
      <c r="FCK284" s="146"/>
      <c r="FCL284" s="146"/>
      <c r="FCM284" s="146"/>
      <c r="FCN284" s="146"/>
      <c r="FCO284" s="146"/>
      <c r="FCP284" s="146"/>
      <c r="FCQ284" s="146"/>
      <c r="FCR284" s="146"/>
      <c r="FCS284" s="146"/>
      <c r="FCT284" s="147"/>
      <c r="FCU284" s="145"/>
      <c r="FCV284" s="146"/>
      <c r="FCW284" s="146"/>
      <c r="FCX284" s="146"/>
      <c r="FCY284" s="146"/>
      <c r="FCZ284" s="146"/>
      <c r="FDA284" s="146"/>
      <c r="FDB284" s="146"/>
      <c r="FDC284" s="146"/>
      <c r="FDD284" s="146"/>
      <c r="FDE284" s="146"/>
      <c r="FDF284" s="146"/>
      <c r="FDG284" s="146"/>
      <c r="FDH284" s="146"/>
      <c r="FDI284" s="146"/>
      <c r="FDJ284" s="146"/>
      <c r="FDK284" s="146"/>
      <c r="FDL284" s="146"/>
      <c r="FDM284" s="146"/>
      <c r="FDN284" s="146"/>
      <c r="FDO284" s="146"/>
      <c r="FDP284" s="146"/>
      <c r="FDQ284" s="146"/>
      <c r="FDR284" s="146"/>
      <c r="FDS284" s="146"/>
      <c r="FDT284" s="146"/>
      <c r="FDU284" s="146"/>
      <c r="FDV284" s="146"/>
      <c r="FDW284" s="146"/>
      <c r="FDX284" s="146"/>
      <c r="FDY284" s="147"/>
      <c r="FDZ284" s="145"/>
      <c r="FEA284" s="146"/>
      <c r="FEB284" s="146"/>
      <c r="FEC284" s="146"/>
      <c r="FED284" s="146"/>
      <c r="FEE284" s="146"/>
      <c r="FEF284" s="146"/>
      <c r="FEG284" s="146"/>
      <c r="FEH284" s="146"/>
      <c r="FEI284" s="146"/>
      <c r="FEJ284" s="146"/>
      <c r="FEK284" s="146"/>
      <c r="FEL284" s="146"/>
      <c r="FEM284" s="146"/>
      <c r="FEN284" s="146"/>
      <c r="FEO284" s="146"/>
      <c r="FEP284" s="146"/>
      <c r="FEQ284" s="146"/>
      <c r="FER284" s="146"/>
      <c r="FES284" s="146"/>
      <c r="FET284" s="146"/>
      <c r="FEU284" s="146"/>
      <c r="FEV284" s="146"/>
      <c r="FEW284" s="146"/>
      <c r="FEX284" s="146"/>
      <c r="FEY284" s="146"/>
      <c r="FEZ284" s="146"/>
      <c r="FFA284" s="146"/>
      <c r="FFB284" s="146"/>
      <c r="FFC284" s="146"/>
      <c r="FFD284" s="147"/>
      <c r="FFE284" s="145"/>
      <c r="FFF284" s="146"/>
      <c r="FFG284" s="146"/>
      <c r="FFH284" s="146"/>
      <c r="FFI284" s="146"/>
      <c r="FFJ284" s="146"/>
      <c r="FFK284" s="146"/>
      <c r="FFL284" s="146"/>
      <c r="FFM284" s="146"/>
      <c r="FFN284" s="146"/>
      <c r="FFO284" s="146"/>
      <c r="FFP284" s="146"/>
      <c r="FFQ284" s="146"/>
      <c r="FFR284" s="146"/>
      <c r="FFS284" s="146"/>
      <c r="FFT284" s="146"/>
      <c r="FFU284" s="146"/>
      <c r="FFV284" s="146"/>
      <c r="FFW284" s="146"/>
      <c r="FFX284" s="146"/>
      <c r="FFY284" s="146"/>
      <c r="FFZ284" s="146"/>
      <c r="FGA284" s="146"/>
      <c r="FGB284" s="146"/>
      <c r="FGC284" s="146"/>
      <c r="FGD284" s="146"/>
      <c r="FGE284" s="146"/>
      <c r="FGF284" s="146"/>
      <c r="FGG284" s="146"/>
      <c r="FGH284" s="146"/>
      <c r="FGI284" s="147"/>
      <c r="FGJ284" s="145"/>
      <c r="FGK284" s="146"/>
      <c r="FGL284" s="146"/>
      <c r="FGM284" s="146"/>
      <c r="FGN284" s="146"/>
      <c r="FGO284" s="146"/>
      <c r="FGP284" s="146"/>
      <c r="FGQ284" s="146"/>
      <c r="FGR284" s="146"/>
      <c r="FGS284" s="146"/>
      <c r="FGT284" s="146"/>
      <c r="FGU284" s="146"/>
      <c r="FGV284" s="146"/>
      <c r="FGW284" s="146"/>
      <c r="FGX284" s="146"/>
      <c r="FGY284" s="146"/>
      <c r="FGZ284" s="146"/>
      <c r="FHA284" s="146"/>
      <c r="FHB284" s="146"/>
      <c r="FHC284" s="146"/>
      <c r="FHD284" s="146"/>
      <c r="FHE284" s="146"/>
      <c r="FHF284" s="146"/>
      <c r="FHG284" s="146"/>
      <c r="FHH284" s="146"/>
      <c r="FHI284" s="146"/>
      <c r="FHJ284" s="146"/>
      <c r="FHK284" s="146"/>
      <c r="FHL284" s="146"/>
      <c r="FHM284" s="146"/>
      <c r="FHN284" s="147"/>
      <c r="FHO284" s="145"/>
      <c r="FHP284" s="146"/>
      <c r="FHQ284" s="146"/>
      <c r="FHR284" s="146"/>
      <c r="FHS284" s="146"/>
      <c r="FHT284" s="146"/>
      <c r="FHU284" s="146"/>
      <c r="FHV284" s="146"/>
      <c r="FHW284" s="146"/>
      <c r="FHX284" s="146"/>
      <c r="FHY284" s="146"/>
      <c r="FHZ284" s="146"/>
      <c r="FIA284" s="146"/>
      <c r="FIB284" s="146"/>
      <c r="FIC284" s="146"/>
      <c r="FID284" s="146"/>
      <c r="FIE284" s="146"/>
      <c r="FIF284" s="146"/>
      <c r="FIG284" s="146"/>
      <c r="FIH284" s="146"/>
      <c r="FII284" s="146"/>
      <c r="FIJ284" s="146"/>
      <c r="FIK284" s="146"/>
      <c r="FIL284" s="146"/>
      <c r="FIM284" s="146"/>
      <c r="FIN284" s="146"/>
      <c r="FIO284" s="146"/>
      <c r="FIP284" s="146"/>
      <c r="FIQ284" s="146"/>
      <c r="FIR284" s="146"/>
      <c r="FIS284" s="147"/>
      <c r="FIT284" s="145"/>
      <c r="FIU284" s="146"/>
      <c r="FIV284" s="146"/>
      <c r="FIW284" s="146"/>
      <c r="FIX284" s="146"/>
      <c r="FIY284" s="146"/>
      <c r="FIZ284" s="146"/>
      <c r="FJA284" s="146"/>
      <c r="FJB284" s="146"/>
      <c r="FJC284" s="146"/>
      <c r="FJD284" s="146"/>
      <c r="FJE284" s="146"/>
      <c r="FJF284" s="146"/>
      <c r="FJG284" s="146"/>
      <c r="FJH284" s="146"/>
      <c r="FJI284" s="146"/>
      <c r="FJJ284" s="146"/>
      <c r="FJK284" s="146"/>
      <c r="FJL284" s="146"/>
      <c r="FJM284" s="146"/>
      <c r="FJN284" s="146"/>
      <c r="FJO284" s="146"/>
      <c r="FJP284" s="146"/>
      <c r="FJQ284" s="146"/>
      <c r="FJR284" s="146"/>
      <c r="FJS284" s="146"/>
      <c r="FJT284" s="146"/>
      <c r="FJU284" s="146"/>
      <c r="FJV284" s="146"/>
      <c r="FJW284" s="146"/>
      <c r="FJX284" s="147"/>
      <c r="FJY284" s="145"/>
      <c r="FJZ284" s="146"/>
      <c r="FKA284" s="146"/>
      <c r="FKB284" s="146"/>
      <c r="FKC284" s="146"/>
      <c r="FKD284" s="146"/>
      <c r="FKE284" s="146"/>
      <c r="FKF284" s="146"/>
      <c r="FKG284" s="146"/>
      <c r="FKH284" s="146"/>
      <c r="FKI284" s="146"/>
      <c r="FKJ284" s="146"/>
      <c r="FKK284" s="146"/>
      <c r="FKL284" s="146"/>
      <c r="FKM284" s="146"/>
      <c r="FKN284" s="146"/>
      <c r="FKO284" s="146"/>
      <c r="FKP284" s="146"/>
      <c r="FKQ284" s="146"/>
      <c r="FKR284" s="146"/>
      <c r="FKS284" s="146"/>
      <c r="FKT284" s="146"/>
      <c r="FKU284" s="146"/>
      <c r="FKV284" s="146"/>
      <c r="FKW284" s="146"/>
      <c r="FKX284" s="146"/>
      <c r="FKY284" s="146"/>
      <c r="FKZ284" s="146"/>
      <c r="FLA284" s="146"/>
      <c r="FLB284" s="146"/>
      <c r="FLC284" s="147"/>
      <c r="FLD284" s="145"/>
      <c r="FLE284" s="146"/>
      <c r="FLF284" s="146"/>
      <c r="FLG284" s="146"/>
      <c r="FLH284" s="146"/>
      <c r="FLI284" s="146"/>
      <c r="FLJ284" s="146"/>
      <c r="FLK284" s="146"/>
      <c r="FLL284" s="146"/>
      <c r="FLM284" s="146"/>
      <c r="FLN284" s="146"/>
      <c r="FLO284" s="146"/>
      <c r="FLP284" s="146"/>
      <c r="FLQ284" s="146"/>
      <c r="FLR284" s="146"/>
      <c r="FLS284" s="146"/>
      <c r="FLT284" s="146"/>
      <c r="FLU284" s="146"/>
      <c r="FLV284" s="146"/>
      <c r="FLW284" s="146"/>
      <c r="FLX284" s="146"/>
      <c r="FLY284" s="146"/>
      <c r="FLZ284" s="146"/>
      <c r="FMA284" s="146"/>
      <c r="FMB284" s="146"/>
      <c r="FMC284" s="146"/>
      <c r="FMD284" s="146"/>
      <c r="FME284" s="146"/>
      <c r="FMF284" s="146"/>
      <c r="FMG284" s="146"/>
      <c r="FMH284" s="147"/>
      <c r="FMI284" s="145"/>
      <c r="FMJ284" s="146"/>
      <c r="FMK284" s="146"/>
      <c r="FML284" s="146"/>
      <c r="FMM284" s="146"/>
      <c r="FMN284" s="146"/>
      <c r="FMO284" s="146"/>
      <c r="FMP284" s="146"/>
      <c r="FMQ284" s="146"/>
      <c r="FMR284" s="146"/>
      <c r="FMS284" s="146"/>
      <c r="FMT284" s="146"/>
      <c r="FMU284" s="146"/>
      <c r="FMV284" s="146"/>
      <c r="FMW284" s="146"/>
      <c r="FMX284" s="146"/>
      <c r="FMY284" s="146"/>
      <c r="FMZ284" s="146"/>
      <c r="FNA284" s="146"/>
      <c r="FNB284" s="146"/>
      <c r="FNC284" s="146"/>
      <c r="FND284" s="146"/>
      <c r="FNE284" s="146"/>
      <c r="FNF284" s="146"/>
      <c r="FNG284" s="146"/>
      <c r="FNH284" s="146"/>
      <c r="FNI284" s="146"/>
      <c r="FNJ284" s="146"/>
      <c r="FNK284" s="146"/>
      <c r="FNL284" s="146"/>
      <c r="FNM284" s="147"/>
      <c r="FNN284" s="145"/>
      <c r="FNO284" s="146"/>
      <c r="FNP284" s="146"/>
      <c r="FNQ284" s="146"/>
      <c r="FNR284" s="146"/>
      <c r="FNS284" s="146"/>
      <c r="FNT284" s="146"/>
      <c r="FNU284" s="146"/>
      <c r="FNV284" s="146"/>
      <c r="FNW284" s="146"/>
      <c r="FNX284" s="146"/>
      <c r="FNY284" s="146"/>
      <c r="FNZ284" s="146"/>
      <c r="FOA284" s="146"/>
      <c r="FOB284" s="146"/>
      <c r="FOC284" s="146"/>
      <c r="FOD284" s="146"/>
      <c r="FOE284" s="146"/>
      <c r="FOF284" s="146"/>
      <c r="FOG284" s="146"/>
      <c r="FOH284" s="146"/>
      <c r="FOI284" s="146"/>
      <c r="FOJ284" s="146"/>
      <c r="FOK284" s="146"/>
      <c r="FOL284" s="146"/>
      <c r="FOM284" s="146"/>
      <c r="FON284" s="146"/>
      <c r="FOO284" s="146"/>
      <c r="FOP284" s="146"/>
      <c r="FOQ284" s="146"/>
      <c r="FOR284" s="147"/>
      <c r="FOS284" s="145"/>
      <c r="FOT284" s="146"/>
      <c r="FOU284" s="146"/>
      <c r="FOV284" s="146"/>
      <c r="FOW284" s="146"/>
      <c r="FOX284" s="146"/>
      <c r="FOY284" s="146"/>
      <c r="FOZ284" s="146"/>
      <c r="FPA284" s="146"/>
      <c r="FPB284" s="146"/>
      <c r="FPC284" s="146"/>
      <c r="FPD284" s="146"/>
      <c r="FPE284" s="146"/>
      <c r="FPF284" s="146"/>
      <c r="FPG284" s="146"/>
      <c r="FPH284" s="146"/>
      <c r="FPI284" s="146"/>
      <c r="FPJ284" s="146"/>
      <c r="FPK284" s="146"/>
      <c r="FPL284" s="146"/>
      <c r="FPM284" s="146"/>
      <c r="FPN284" s="146"/>
      <c r="FPO284" s="146"/>
      <c r="FPP284" s="146"/>
      <c r="FPQ284" s="146"/>
      <c r="FPR284" s="146"/>
      <c r="FPS284" s="146"/>
      <c r="FPT284" s="146"/>
      <c r="FPU284" s="146"/>
      <c r="FPV284" s="146"/>
      <c r="FPW284" s="147"/>
      <c r="FPX284" s="145"/>
      <c r="FPY284" s="146"/>
      <c r="FPZ284" s="146"/>
      <c r="FQA284" s="146"/>
      <c r="FQB284" s="146"/>
      <c r="FQC284" s="146"/>
      <c r="FQD284" s="146"/>
      <c r="FQE284" s="146"/>
      <c r="FQF284" s="146"/>
      <c r="FQG284" s="146"/>
      <c r="FQH284" s="146"/>
      <c r="FQI284" s="146"/>
      <c r="FQJ284" s="146"/>
      <c r="FQK284" s="146"/>
      <c r="FQL284" s="146"/>
      <c r="FQM284" s="146"/>
      <c r="FQN284" s="146"/>
      <c r="FQO284" s="146"/>
      <c r="FQP284" s="146"/>
      <c r="FQQ284" s="146"/>
      <c r="FQR284" s="146"/>
      <c r="FQS284" s="146"/>
      <c r="FQT284" s="146"/>
      <c r="FQU284" s="146"/>
      <c r="FQV284" s="146"/>
      <c r="FQW284" s="146"/>
      <c r="FQX284" s="146"/>
      <c r="FQY284" s="146"/>
      <c r="FQZ284" s="146"/>
      <c r="FRA284" s="146"/>
      <c r="FRB284" s="147"/>
      <c r="FRC284" s="145"/>
      <c r="FRD284" s="146"/>
      <c r="FRE284" s="146"/>
      <c r="FRF284" s="146"/>
      <c r="FRG284" s="146"/>
      <c r="FRH284" s="146"/>
      <c r="FRI284" s="146"/>
      <c r="FRJ284" s="146"/>
      <c r="FRK284" s="146"/>
      <c r="FRL284" s="146"/>
      <c r="FRM284" s="146"/>
      <c r="FRN284" s="146"/>
      <c r="FRO284" s="146"/>
      <c r="FRP284" s="146"/>
      <c r="FRQ284" s="146"/>
      <c r="FRR284" s="146"/>
      <c r="FRS284" s="146"/>
      <c r="FRT284" s="146"/>
      <c r="FRU284" s="146"/>
      <c r="FRV284" s="146"/>
      <c r="FRW284" s="146"/>
      <c r="FRX284" s="146"/>
      <c r="FRY284" s="146"/>
      <c r="FRZ284" s="146"/>
      <c r="FSA284" s="146"/>
      <c r="FSB284" s="146"/>
      <c r="FSC284" s="146"/>
      <c r="FSD284" s="146"/>
      <c r="FSE284" s="146"/>
      <c r="FSF284" s="146"/>
      <c r="FSG284" s="147"/>
      <c r="FSH284" s="145"/>
      <c r="FSI284" s="146"/>
      <c r="FSJ284" s="146"/>
      <c r="FSK284" s="146"/>
      <c r="FSL284" s="146"/>
      <c r="FSM284" s="146"/>
      <c r="FSN284" s="146"/>
      <c r="FSO284" s="146"/>
      <c r="FSP284" s="146"/>
      <c r="FSQ284" s="146"/>
      <c r="FSR284" s="146"/>
      <c r="FSS284" s="146"/>
      <c r="FST284" s="146"/>
      <c r="FSU284" s="146"/>
      <c r="FSV284" s="146"/>
      <c r="FSW284" s="146"/>
      <c r="FSX284" s="146"/>
      <c r="FSY284" s="146"/>
      <c r="FSZ284" s="146"/>
      <c r="FTA284" s="146"/>
      <c r="FTB284" s="146"/>
      <c r="FTC284" s="146"/>
      <c r="FTD284" s="146"/>
      <c r="FTE284" s="146"/>
      <c r="FTF284" s="146"/>
      <c r="FTG284" s="146"/>
      <c r="FTH284" s="146"/>
      <c r="FTI284" s="146"/>
      <c r="FTJ284" s="146"/>
      <c r="FTK284" s="146"/>
      <c r="FTL284" s="147"/>
      <c r="FTM284" s="145"/>
      <c r="FTN284" s="146"/>
      <c r="FTO284" s="146"/>
      <c r="FTP284" s="146"/>
      <c r="FTQ284" s="146"/>
      <c r="FTR284" s="146"/>
      <c r="FTS284" s="146"/>
      <c r="FTT284" s="146"/>
      <c r="FTU284" s="146"/>
      <c r="FTV284" s="146"/>
      <c r="FTW284" s="146"/>
      <c r="FTX284" s="146"/>
      <c r="FTY284" s="146"/>
      <c r="FTZ284" s="146"/>
      <c r="FUA284" s="146"/>
      <c r="FUB284" s="146"/>
      <c r="FUC284" s="146"/>
      <c r="FUD284" s="146"/>
      <c r="FUE284" s="146"/>
      <c r="FUF284" s="146"/>
      <c r="FUG284" s="146"/>
      <c r="FUH284" s="146"/>
      <c r="FUI284" s="146"/>
      <c r="FUJ284" s="146"/>
      <c r="FUK284" s="146"/>
      <c r="FUL284" s="146"/>
      <c r="FUM284" s="146"/>
      <c r="FUN284" s="146"/>
      <c r="FUO284" s="146"/>
      <c r="FUP284" s="146"/>
      <c r="FUQ284" s="147"/>
      <c r="FUR284" s="145"/>
      <c r="FUS284" s="146"/>
      <c r="FUT284" s="146"/>
      <c r="FUU284" s="146"/>
      <c r="FUV284" s="146"/>
      <c r="FUW284" s="146"/>
      <c r="FUX284" s="146"/>
      <c r="FUY284" s="146"/>
      <c r="FUZ284" s="146"/>
      <c r="FVA284" s="146"/>
      <c r="FVB284" s="146"/>
      <c r="FVC284" s="146"/>
      <c r="FVD284" s="146"/>
      <c r="FVE284" s="146"/>
      <c r="FVF284" s="146"/>
      <c r="FVG284" s="146"/>
      <c r="FVH284" s="146"/>
      <c r="FVI284" s="146"/>
      <c r="FVJ284" s="146"/>
      <c r="FVK284" s="146"/>
      <c r="FVL284" s="146"/>
      <c r="FVM284" s="146"/>
      <c r="FVN284" s="146"/>
      <c r="FVO284" s="146"/>
      <c r="FVP284" s="146"/>
      <c r="FVQ284" s="146"/>
      <c r="FVR284" s="146"/>
      <c r="FVS284" s="146"/>
      <c r="FVT284" s="146"/>
      <c r="FVU284" s="146"/>
      <c r="FVV284" s="147"/>
      <c r="FVW284" s="145"/>
      <c r="FVX284" s="146"/>
      <c r="FVY284" s="146"/>
      <c r="FVZ284" s="146"/>
      <c r="FWA284" s="146"/>
      <c r="FWB284" s="146"/>
      <c r="FWC284" s="146"/>
      <c r="FWD284" s="146"/>
      <c r="FWE284" s="146"/>
      <c r="FWF284" s="146"/>
      <c r="FWG284" s="146"/>
      <c r="FWH284" s="146"/>
      <c r="FWI284" s="146"/>
      <c r="FWJ284" s="146"/>
      <c r="FWK284" s="146"/>
      <c r="FWL284" s="146"/>
      <c r="FWM284" s="146"/>
      <c r="FWN284" s="146"/>
      <c r="FWO284" s="146"/>
      <c r="FWP284" s="146"/>
      <c r="FWQ284" s="146"/>
      <c r="FWR284" s="146"/>
      <c r="FWS284" s="146"/>
      <c r="FWT284" s="146"/>
      <c r="FWU284" s="146"/>
      <c r="FWV284" s="146"/>
      <c r="FWW284" s="146"/>
      <c r="FWX284" s="146"/>
      <c r="FWY284" s="146"/>
      <c r="FWZ284" s="146"/>
      <c r="FXA284" s="147"/>
      <c r="FXB284" s="145"/>
      <c r="FXC284" s="146"/>
      <c r="FXD284" s="146"/>
      <c r="FXE284" s="146"/>
      <c r="FXF284" s="146"/>
      <c r="FXG284" s="146"/>
      <c r="FXH284" s="146"/>
      <c r="FXI284" s="146"/>
      <c r="FXJ284" s="146"/>
      <c r="FXK284" s="146"/>
      <c r="FXL284" s="146"/>
      <c r="FXM284" s="146"/>
      <c r="FXN284" s="146"/>
      <c r="FXO284" s="146"/>
      <c r="FXP284" s="146"/>
      <c r="FXQ284" s="146"/>
      <c r="FXR284" s="146"/>
      <c r="FXS284" s="146"/>
      <c r="FXT284" s="146"/>
      <c r="FXU284" s="146"/>
      <c r="FXV284" s="146"/>
      <c r="FXW284" s="146"/>
      <c r="FXX284" s="146"/>
      <c r="FXY284" s="146"/>
      <c r="FXZ284" s="146"/>
      <c r="FYA284" s="146"/>
      <c r="FYB284" s="146"/>
      <c r="FYC284" s="146"/>
      <c r="FYD284" s="146"/>
      <c r="FYE284" s="146"/>
      <c r="FYF284" s="147"/>
      <c r="FYG284" s="145"/>
      <c r="FYH284" s="146"/>
      <c r="FYI284" s="146"/>
      <c r="FYJ284" s="146"/>
      <c r="FYK284" s="146"/>
      <c r="FYL284" s="146"/>
      <c r="FYM284" s="146"/>
      <c r="FYN284" s="146"/>
      <c r="FYO284" s="146"/>
      <c r="FYP284" s="146"/>
      <c r="FYQ284" s="146"/>
      <c r="FYR284" s="146"/>
      <c r="FYS284" s="146"/>
      <c r="FYT284" s="146"/>
      <c r="FYU284" s="146"/>
      <c r="FYV284" s="146"/>
      <c r="FYW284" s="146"/>
      <c r="FYX284" s="146"/>
      <c r="FYY284" s="146"/>
      <c r="FYZ284" s="146"/>
      <c r="FZA284" s="146"/>
      <c r="FZB284" s="146"/>
      <c r="FZC284" s="146"/>
      <c r="FZD284" s="146"/>
      <c r="FZE284" s="146"/>
      <c r="FZF284" s="146"/>
      <c r="FZG284" s="146"/>
      <c r="FZH284" s="146"/>
      <c r="FZI284" s="146"/>
      <c r="FZJ284" s="146"/>
      <c r="FZK284" s="147"/>
      <c r="FZL284" s="145"/>
      <c r="FZM284" s="146"/>
      <c r="FZN284" s="146"/>
      <c r="FZO284" s="146"/>
      <c r="FZP284" s="146"/>
      <c r="FZQ284" s="146"/>
      <c r="FZR284" s="146"/>
      <c r="FZS284" s="146"/>
      <c r="FZT284" s="146"/>
      <c r="FZU284" s="146"/>
      <c r="FZV284" s="146"/>
      <c r="FZW284" s="146"/>
      <c r="FZX284" s="146"/>
      <c r="FZY284" s="146"/>
      <c r="FZZ284" s="146"/>
      <c r="GAA284" s="146"/>
      <c r="GAB284" s="146"/>
      <c r="GAC284" s="146"/>
      <c r="GAD284" s="146"/>
      <c r="GAE284" s="146"/>
      <c r="GAF284" s="146"/>
      <c r="GAG284" s="146"/>
      <c r="GAH284" s="146"/>
      <c r="GAI284" s="146"/>
      <c r="GAJ284" s="146"/>
      <c r="GAK284" s="146"/>
      <c r="GAL284" s="146"/>
      <c r="GAM284" s="146"/>
      <c r="GAN284" s="146"/>
      <c r="GAO284" s="146"/>
      <c r="GAP284" s="147"/>
      <c r="GAQ284" s="145"/>
      <c r="GAR284" s="146"/>
      <c r="GAS284" s="146"/>
      <c r="GAT284" s="146"/>
      <c r="GAU284" s="146"/>
      <c r="GAV284" s="146"/>
      <c r="GAW284" s="146"/>
      <c r="GAX284" s="146"/>
      <c r="GAY284" s="146"/>
      <c r="GAZ284" s="146"/>
      <c r="GBA284" s="146"/>
      <c r="GBB284" s="146"/>
      <c r="GBC284" s="146"/>
      <c r="GBD284" s="146"/>
      <c r="GBE284" s="146"/>
      <c r="GBF284" s="146"/>
      <c r="GBG284" s="146"/>
      <c r="GBH284" s="146"/>
      <c r="GBI284" s="146"/>
      <c r="GBJ284" s="146"/>
      <c r="GBK284" s="146"/>
      <c r="GBL284" s="146"/>
      <c r="GBM284" s="146"/>
      <c r="GBN284" s="146"/>
      <c r="GBO284" s="146"/>
      <c r="GBP284" s="146"/>
      <c r="GBQ284" s="146"/>
      <c r="GBR284" s="146"/>
      <c r="GBS284" s="146"/>
      <c r="GBT284" s="146"/>
      <c r="GBU284" s="147"/>
      <c r="GBV284" s="145"/>
      <c r="GBW284" s="146"/>
      <c r="GBX284" s="146"/>
      <c r="GBY284" s="146"/>
      <c r="GBZ284" s="146"/>
      <c r="GCA284" s="146"/>
      <c r="GCB284" s="146"/>
      <c r="GCC284" s="146"/>
      <c r="GCD284" s="146"/>
      <c r="GCE284" s="146"/>
      <c r="GCF284" s="146"/>
      <c r="GCG284" s="146"/>
      <c r="GCH284" s="146"/>
      <c r="GCI284" s="146"/>
      <c r="GCJ284" s="146"/>
      <c r="GCK284" s="146"/>
      <c r="GCL284" s="146"/>
      <c r="GCM284" s="146"/>
      <c r="GCN284" s="146"/>
      <c r="GCO284" s="146"/>
      <c r="GCP284" s="146"/>
      <c r="GCQ284" s="146"/>
      <c r="GCR284" s="146"/>
      <c r="GCS284" s="146"/>
      <c r="GCT284" s="146"/>
      <c r="GCU284" s="146"/>
      <c r="GCV284" s="146"/>
      <c r="GCW284" s="146"/>
      <c r="GCX284" s="146"/>
      <c r="GCY284" s="146"/>
      <c r="GCZ284" s="147"/>
      <c r="GDA284" s="145"/>
      <c r="GDB284" s="146"/>
      <c r="GDC284" s="146"/>
      <c r="GDD284" s="146"/>
      <c r="GDE284" s="146"/>
      <c r="GDF284" s="146"/>
      <c r="GDG284" s="146"/>
      <c r="GDH284" s="146"/>
      <c r="GDI284" s="146"/>
      <c r="GDJ284" s="146"/>
      <c r="GDK284" s="146"/>
      <c r="GDL284" s="146"/>
      <c r="GDM284" s="146"/>
      <c r="GDN284" s="146"/>
      <c r="GDO284" s="146"/>
      <c r="GDP284" s="146"/>
      <c r="GDQ284" s="146"/>
      <c r="GDR284" s="146"/>
      <c r="GDS284" s="146"/>
      <c r="GDT284" s="146"/>
      <c r="GDU284" s="146"/>
      <c r="GDV284" s="146"/>
      <c r="GDW284" s="146"/>
      <c r="GDX284" s="146"/>
      <c r="GDY284" s="146"/>
      <c r="GDZ284" s="146"/>
      <c r="GEA284" s="146"/>
      <c r="GEB284" s="146"/>
      <c r="GEC284" s="146"/>
      <c r="GED284" s="146"/>
      <c r="GEE284" s="147"/>
      <c r="GEF284" s="145"/>
      <c r="GEG284" s="146"/>
      <c r="GEH284" s="146"/>
      <c r="GEI284" s="146"/>
      <c r="GEJ284" s="146"/>
      <c r="GEK284" s="146"/>
      <c r="GEL284" s="146"/>
      <c r="GEM284" s="146"/>
      <c r="GEN284" s="146"/>
      <c r="GEO284" s="146"/>
      <c r="GEP284" s="146"/>
      <c r="GEQ284" s="146"/>
      <c r="GER284" s="146"/>
      <c r="GES284" s="146"/>
      <c r="GET284" s="146"/>
      <c r="GEU284" s="146"/>
      <c r="GEV284" s="146"/>
      <c r="GEW284" s="146"/>
      <c r="GEX284" s="146"/>
      <c r="GEY284" s="146"/>
      <c r="GEZ284" s="146"/>
      <c r="GFA284" s="146"/>
      <c r="GFB284" s="146"/>
      <c r="GFC284" s="146"/>
      <c r="GFD284" s="146"/>
      <c r="GFE284" s="146"/>
      <c r="GFF284" s="146"/>
      <c r="GFG284" s="146"/>
      <c r="GFH284" s="146"/>
      <c r="GFI284" s="146"/>
      <c r="GFJ284" s="147"/>
      <c r="GFK284" s="145"/>
      <c r="GFL284" s="146"/>
      <c r="GFM284" s="146"/>
      <c r="GFN284" s="146"/>
      <c r="GFO284" s="146"/>
      <c r="GFP284" s="146"/>
      <c r="GFQ284" s="146"/>
      <c r="GFR284" s="146"/>
      <c r="GFS284" s="146"/>
      <c r="GFT284" s="146"/>
      <c r="GFU284" s="146"/>
      <c r="GFV284" s="146"/>
      <c r="GFW284" s="146"/>
      <c r="GFX284" s="146"/>
      <c r="GFY284" s="146"/>
      <c r="GFZ284" s="146"/>
      <c r="GGA284" s="146"/>
      <c r="GGB284" s="146"/>
      <c r="GGC284" s="146"/>
      <c r="GGD284" s="146"/>
      <c r="GGE284" s="146"/>
      <c r="GGF284" s="146"/>
      <c r="GGG284" s="146"/>
      <c r="GGH284" s="146"/>
      <c r="GGI284" s="146"/>
      <c r="GGJ284" s="146"/>
      <c r="GGK284" s="146"/>
      <c r="GGL284" s="146"/>
      <c r="GGM284" s="146"/>
      <c r="GGN284" s="146"/>
      <c r="GGO284" s="147"/>
      <c r="GGP284" s="145"/>
      <c r="GGQ284" s="146"/>
      <c r="GGR284" s="146"/>
      <c r="GGS284" s="146"/>
      <c r="GGT284" s="146"/>
      <c r="GGU284" s="146"/>
      <c r="GGV284" s="146"/>
      <c r="GGW284" s="146"/>
      <c r="GGX284" s="146"/>
      <c r="GGY284" s="146"/>
      <c r="GGZ284" s="146"/>
      <c r="GHA284" s="146"/>
      <c r="GHB284" s="146"/>
      <c r="GHC284" s="146"/>
      <c r="GHD284" s="146"/>
      <c r="GHE284" s="146"/>
      <c r="GHF284" s="146"/>
      <c r="GHG284" s="146"/>
      <c r="GHH284" s="146"/>
      <c r="GHI284" s="146"/>
      <c r="GHJ284" s="146"/>
      <c r="GHK284" s="146"/>
      <c r="GHL284" s="146"/>
      <c r="GHM284" s="146"/>
      <c r="GHN284" s="146"/>
      <c r="GHO284" s="146"/>
      <c r="GHP284" s="146"/>
      <c r="GHQ284" s="146"/>
      <c r="GHR284" s="146"/>
      <c r="GHS284" s="146"/>
      <c r="GHT284" s="147"/>
      <c r="GHU284" s="145"/>
      <c r="GHV284" s="146"/>
      <c r="GHW284" s="146"/>
      <c r="GHX284" s="146"/>
      <c r="GHY284" s="146"/>
      <c r="GHZ284" s="146"/>
      <c r="GIA284" s="146"/>
      <c r="GIB284" s="146"/>
      <c r="GIC284" s="146"/>
      <c r="GID284" s="146"/>
      <c r="GIE284" s="146"/>
      <c r="GIF284" s="146"/>
      <c r="GIG284" s="146"/>
      <c r="GIH284" s="146"/>
      <c r="GII284" s="146"/>
      <c r="GIJ284" s="146"/>
      <c r="GIK284" s="146"/>
      <c r="GIL284" s="146"/>
      <c r="GIM284" s="146"/>
      <c r="GIN284" s="146"/>
      <c r="GIO284" s="146"/>
      <c r="GIP284" s="146"/>
      <c r="GIQ284" s="146"/>
      <c r="GIR284" s="146"/>
      <c r="GIS284" s="146"/>
      <c r="GIT284" s="146"/>
      <c r="GIU284" s="146"/>
      <c r="GIV284" s="146"/>
      <c r="GIW284" s="146"/>
      <c r="GIX284" s="146"/>
      <c r="GIY284" s="147"/>
      <c r="GIZ284" s="145"/>
      <c r="GJA284" s="146"/>
      <c r="GJB284" s="146"/>
      <c r="GJC284" s="146"/>
      <c r="GJD284" s="146"/>
      <c r="GJE284" s="146"/>
      <c r="GJF284" s="146"/>
      <c r="GJG284" s="146"/>
      <c r="GJH284" s="146"/>
      <c r="GJI284" s="146"/>
      <c r="GJJ284" s="146"/>
      <c r="GJK284" s="146"/>
      <c r="GJL284" s="146"/>
      <c r="GJM284" s="146"/>
      <c r="GJN284" s="146"/>
      <c r="GJO284" s="146"/>
      <c r="GJP284" s="146"/>
      <c r="GJQ284" s="146"/>
      <c r="GJR284" s="146"/>
      <c r="GJS284" s="146"/>
      <c r="GJT284" s="146"/>
      <c r="GJU284" s="146"/>
      <c r="GJV284" s="146"/>
      <c r="GJW284" s="146"/>
      <c r="GJX284" s="146"/>
      <c r="GJY284" s="146"/>
      <c r="GJZ284" s="146"/>
      <c r="GKA284" s="146"/>
      <c r="GKB284" s="146"/>
      <c r="GKC284" s="146"/>
      <c r="GKD284" s="147"/>
      <c r="GKE284" s="145"/>
      <c r="GKF284" s="146"/>
      <c r="GKG284" s="146"/>
      <c r="GKH284" s="146"/>
      <c r="GKI284" s="146"/>
      <c r="GKJ284" s="146"/>
      <c r="GKK284" s="146"/>
      <c r="GKL284" s="146"/>
      <c r="GKM284" s="146"/>
      <c r="GKN284" s="146"/>
      <c r="GKO284" s="146"/>
      <c r="GKP284" s="146"/>
      <c r="GKQ284" s="146"/>
      <c r="GKR284" s="146"/>
      <c r="GKS284" s="146"/>
      <c r="GKT284" s="146"/>
      <c r="GKU284" s="146"/>
      <c r="GKV284" s="146"/>
      <c r="GKW284" s="146"/>
      <c r="GKX284" s="146"/>
      <c r="GKY284" s="146"/>
      <c r="GKZ284" s="146"/>
      <c r="GLA284" s="146"/>
      <c r="GLB284" s="146"/>
      <c r="GLC284" s="146"/>
      <c r="GLD284" s="146"/>
      <c r="GLE284" s="146"/>
      <c r="GLF284" s="146"/>
      <c r="GLG284" s="146"/>
      <c r="GLH284" s="146"/>
      <c r="GLI284" s="147"/>
      <c r="GLJ284" s="145"/>
      <c r="GLK284" s="146"/>
      <c r="GLL284" s="146"/>
      <c r="GLM284" s="146"/>
      <c r="GLN284" s="146"/>
      <c r="GLO284" s="146"/>
      <c r="GLP284" s="146"/>
      <c r="GLQ284" s="146"/>
      <c r="GLR284" s="146"/>
      <c r="GLS284" s="146"/>
      <c r="GLT284" s="146"/>
      <c r="GLU284" s="146"/>
      <c r="GLV284" s="146"/>
      <c r="GLW284" s="146"/>
      <c r="GLX284" s="146"/>
      <c r="GLY284" s="146"/>
      <c r="GLZ284" s="146"/>
      <c r="GMA284" s="146"/>
      <c r="GMB284" s="146"/>
      <c r="GMC284" s="146"/>
      <c r="GMD284" s="146"/>
      <c r="GME284" s="146"/>
      <c r="GMF284" s="146"/>
      <c r="GMG284" s="146"/>
      <c r="GMH284" s="146"/>
      <c r="GMI284" s="146"/>
      <c r="GMJ284" s="146"/>
      <c r="GMK284" s="146"/>
      <c r="GML284" s="146"/>
      <c r="GMM284" s="146"/>
      <c r="GMN284" s="147"/>
      <c r="GMO284" s="145"/>
      <c r="GMP284" s="146"/>
      <c r="GMQ284" s="146"/>
      <c r="GMR284" s="146"/>
      <c r="GMS284" s="146"/>
      <c r="GMT284" s="146"/>
      <c r="GMU284" s="146"/>
      <c r="GMV284" s="146"/>
      <c r="GMW284" s="146"/>
      <c r="GMX284" s="146"/>
      <c r="GMY284" s="146"/>
      <c r="GMZ284" s="146"/>
      <c r="GNA284" s="146"/>
      <c r="GNB284" s="146"/>
      <c r="GNC284" s="146"/>
      <c r="GND284" s="146"/>
      <c r="GNE284" s="146"/>
      <c r="GNF284" s="146"/>
      <c r="GNG284" s="146"/>
      <c r="GNH284" s="146"/>
      <c r="GNI284" s="146"/>
      <c r="GNJ284" s="146"/>
      <c r="GNK284" s="146"/>
      <c r="GNL284" s="146"/>
      <c r="GNM284" s="146"/>
      <c r="GNN284" s="146"/>
      <c r="GNO284" s="146"/>
      <c r="GNP284" s="146"/>
      <c r="GNQ284" s="146"/>
      <c r="GNR284" s="146"/>
      <c r="GNS284" s="147"/>
      <c r="GNT284" s="145"/>
      <c r="GNU284" s="146"/>
      <c r="GNV284" s="146"/>
      <c r="GNW284" s="146"/>
      <c r="GNX284" s="146"/>
      <c r="GNY284" s="146"/>
      <c r="GNZ284" s="146"/>
      <c r="GOA284" s="146"/>
      <c r="GOB284" s="146"/>
      <c r="GOC284" s="146"/>
      <c r="GOD284" s="146"/>
      <c r="GOE284" s="146"/>
      <c r="GOF284" s="146"/>
      <c r="GOG284" s="146"/>
      <c r="GOH284" s="146"/>
      <c r="GOI284" s="146"/>
      <c r="GOJ284" s="146"/>
      <c r="GOK284" s="146"/>
      <c r="GOL284" s="146"/>
      <c r="GOM284" s="146"/>
      <c r="GON284" s="146"/>
      <c r="GOO284" s="146"/>
      <c r="GOP284" s="146"/>
      <c r="GOQ284" s="146"/>
      <c r="GOR284" s="146"/>
      <c r="GOS284" s="146"/>
      <c r="GOT284" s="146"/>
      <c r="GOU284" s="146"/>
      <c r="GOV284" s="146"/>
      <c r="GOW284" s="146"/>
      <c r="GOX284" s="147"/>
      <c r="GOY284" s="145"/>
      <c r="GOZ284" s="146"/>
      <c r="GPA284" s="146"/>
      <c r="GPB284" s="146"/>
      <c r="GPC284" s="146"/>
      <c r="GPD284" s="146"/>
      <c r="GPE284" s="146"/>
      <c r="GPF284" s="146"/>
      <c r="GPG284" s="146"/>
      <c r="GPH284" s="146"/>
      <c r="GPI284" s="146"/>
      <c r="GPJ284" s="146"/>
      <c r="GPK284" s="146"/>
      <c r="GPL284" s="146"/>
      <c r="GPM284" s="146"/>
      <c r="GPN284" s="146"/>
      <c r="GPO284" s="146"/>
      <c r="GPP284" s="146"/>
      <c r="GPQ284" s="146"/>
      <c r="GPR284" s="146"/>
      <c r="GPS284" s="146"/>
      <c r="GPT284" s="146"/>
      <c r="GPU284" s="146"/>
      <c r="GPV284" s="146"/>
      <c r="GPW284" s="146"/>
      <c r="GPX284" s="146"/>
      <c r="GPY284" s="146"/>
      <c r="GPZ284" s="146"/>
      <c r="GQA284" s="146"/>
      <c r="GQB284" s="146"/>
      <c r="GQC284" s="147"/>
      <c r="GQD284" s="145"/>
      <c r="GQE284" s="146"/>
      <c r="GQF284" s="146"/>
      <c r="GQG284" s="146"/>
      <c r="GQH284" s="146"/>
      <c r="GQI284" s="146"/>
      <c r="GQJ284" s="146"/>
      <c r="GQK284" s="146"/>
      <c r="GQL284" s="146"/>
      <c r="GQM284" s="146"/>
      <c r="GQN284" s="146"/>
      <c r="GQO284" s="146"/>
      <c r="GQP284" s="146"/>
      <c r="GQQ284" s="146"/>
      <c r="GQR284" s="146"/>
      <c r="GQS284" s="146"/>
      <c r="GQT284" s="146"/>
      <c r="GQU284" s="146"/>
      <c r="GQV284" s="146"/>
      <c r="GQW284" s="146"/>
      <c r="GQX284" s="146"/>
      <c r="GQY284" s="146"/>
      <c r="GQZ284" s="146"/>
      <c r="GRA284" s="146"/>
      <c r="GRB284" s="146"/>
      <c r="GRC284" s="146"/>
      <c r="GRD284" s="146"/>
      <c r="GRE284" s="146"/>
      <c r="GRF284" s="146"/>
      <c r="GRG284" s="146"/>
      <c r="GRH284" s="147"/>
      <c r="GRI284" s="145"/>
      <c r="GRJ284" s="146"/>
      <c r="GRK284" s="146"/>
      <c r="GRL284" s="146"/>
      <c r="GRM284" s="146"/>
      <c r="GRN284" s="146"/>
      <c r="GRO284" s="146"/>
      <c r="GRP284" s="146"/>
      <c r="GRQ284" s="146"/>
      <c r="GRR284" s="146"/>
      <c r="GRS284" s="146"/>
      <c r="GRT284" s="146"/>
      <c r="GRU284" s="146"/>
      <c r="GRV284" s="146"/>
      <c r="GRW284" s="146"/>
      <c r="GRX284" s="146"/>
      <c r="GRY284" s="146"/>
      <c r="GRZ284" s="146"/>
      <c r="GSA284" s="146"/>
      <c r="GSB284" s="146"/>
      <c r="GSC284" s="146"/>
      <c r="GSD284" s="146"/>
      <c r="GSE284" s="146"/>
      <c r="GSF284" s="146"/>
      <c r="GSG284" s="146"/>
      <c r="GSH284" s="146"/>
      <c r="GSI284" s="146"/>
      <c r="GSJ284" s="146"/>
      <c r="GSK284" s="146"/>
      <c r="GSL284" s="146"/>
      <c r="GSM284" s="147"/>
      <c r="GSN284" s="145"/>
      <c r="GSO284" s="146"/>
      <c r="GSP284" s="146"/>
      <c r="GSQ284" s="146"/>
      <c r="GSR284" s="146"/>
      <c r="GSS284" s="146"/>
      <c r="GST284" s="146"/>
      <c r="GSU284" s="146"/>
      <c r="GSV284" s="146"/>
      <c r="GSW284" s="146"/>
      <c r="GSX284" s="146"/>
      <c r="GSY284" s="146"/>
      <c r="GSZ284" s="146"/>
      <c r="GTA284" s="146"/>
      <c r="GTB284" s="146"/>
      <c r="GTC284" s="146"/>
      <c r="GTD284" s="146"/>
      <c r="GTE284" s="146"/>
      <c r="GTF284" s="146"/>
      <c r="GTG284" s="146"/>
      <c r="GTH284" s="146"/>
      <c r="GTI284" s="146"/>
      <c r="GTJ284" s="146"/>
      <c r="GTK284" s="146"/>
      <c r="GTL284" s="146"/>
      <c r="GTM284" s="146"/>
      <c r="GTN284" s="146"/>
      <c r="GTO284" s="146"/>
      <c r="GTP284" s="146"/>
      <c r="GTQ284" s="146"/>
      <c r="GTR284" s="147"/>
      <c r="GTS284" s="145"/>
      <c r="GTT284" s="146"/>
      <c r="GTU284" s="146"/>
      <c r="GTV284" s="146"/>
      <c r="GTW284" s="146"/>
      <c r="GTX284" s="146"/>
      <c r="GTY284" s="146"/>
      <c r="GTZ284" s="146"/>
      <c r="GUA284" s="146"/>
      <c r="GUB284" s="146"/>
      <c r="GUC284" s="146"/>
      <c r="GUD284" s="146"/>
      <c r="GUE284" s="146"/>
      <c r="GUF284" s="146"/>
      <c r="GUG284" s="146"/>
      <c r="GUH284" s="146"/>
      <c r="GUI284" s="146"/>
      <c r="GUJ284" s="146"/>
      <c r="GUK284" s="146"/>
      <c r="GUL284" s="146"/>
      <c r="GUM284" s="146"/>
      <c r="GUN284" s="146"/>
      <c r="GUO284" s="146"/>
      <c r="GUP284" s="146"/>
      <c r="GUQ284" s="146"/>
      <c r="GUR284" s="146"/>
      <c r="GUS284" s="146"/>
      <c r="GUT284" s="146"/>
      <c r="GUU284" s="146"/>
      <c r="GUV284" s="146"/>
      <c r="GUW284" s="147"/>
      <c r="GUX284" s="145"/>
      <c r="GUY284" s="146"/>
      <c r="GUZ284" s="146"/>
      <c r="GVA284" s="146"/>
      <c r="GVB284" s="146"/>
      <c r="GVC284" s="146"/>
      <c r="GVD284" s="146"/>
      <c r="GVE284" s="146"/>
      <c r="GVF284" s="146"/>
      <c r="GVG284" s="146"/>
      <c r="GVH284" s="146"/>
      <c r="GVI284" s="146"/>
      <c r="GVJ284" s="146"/>
      <c r="GVK284" s="146"/>
      <c r="GVL284" s="146"/>
      <c r="GVM284" s="146"/>
      <c r="GVN284" s="146"/>
      <c r="GVO284" s="146"/>
      <c r="GVP284" s="146"/>
      <c r="GVQ284" s="146"/>
      <c r="GVR284" s="146"/>
      <c r="GVS284" s="146"/>
      <c r="GVT284" s="146"/>
      <c r="GVU284" s="146"/>
      <c r="GVV284" s="146"/>
      <c r="GVW284" s="146"/>
      <c r="GVX284" s="146"/>
      <c r="GVY284" s="146"/>
      <c r="GVZ284" s="146"/>
      <c r="GWA284" s="146"/>
      <c r="GWB284" s="147"/>
      <c r="GWC284" s="145"/>
      <c r="GWD284" s="146"/>
      <c r="GWE284" s="146"/>
      <c r="GWF284" s="146"/>
      <c r="GWG284" s="146"/>
      <c r="GWH284" s="146"/>
      <c r="GWI284" s="146"/>
      <c r="GWJ284" s="146"/>
      <c r="GWK284" s="146"/>
      <c r="GWL284" s="146"/>
      <c r="GWM284" s="146"/>
      <c r="GWN284" s="146"/>
      <c r="GWO284" s="146"/>
      <c r="GWP284" s="146"/>
      <c r="GWQ284" s="146"/>
      <c r="GWR284" s="146"/>
      <c r="GWS284" s="146"/>
      <c r="GWT284" s="146"/>
      <c r="GWU284" s="146"/>
      <c r="GWV284" s="146"/>
      <c r="GWW284" s="146"/>
      <c r="GWX284" s="146"/>
      <c r="GWY284" s="146"/>
      <c r="GWZ284" s="146"/>
      <c r="GXA284" s="146"/>
      <c r="GXB284" s="146"/>
      <c r="GXC284" s="146"/>
      <c r="GXD284" s="146"/>
      <c r="GXE284" s="146"/>
      <c r="GXF284" s="146"/>
      <c r="GXG284" s="147"/>
      <c r="GXH284" s="145"/>
      <c r="GXI284" s="146"/>
      <c r="GXJ284" s="146"/>
      <c r="GXK284" s="146"/>
      <c r="GXL284" s="146"/>
      <c r="GXM284" s="146"/>
      <c r="GXN284" s="146"/>
      <c r="GXO284" s="146"/>
      <c r="GXP284" s="146"/>
      <c r="GXQ284" s="146"/>
      <c r="GXR284" s="146"/>
      <c r="GXS284" s="146"/>
      <c r="GXT284" s="146"/>
      <c r="GXU284" s="146"/>
      <c r="GXV284" s="146"/>
      <c r="GXW284" s="146"/>
      <c r="GXX284" s="146"/>
      <c r="GXY284" s="146"/>
      <c r="GXZ284" s="146"/>
      <c r="GYA284" s="146"/>
      <c r="GYB284" s="146"/>
      <c r="GYC284" s="146"/>
      <c r="GYD284" s="146"/>
      <c r="GYE284" s="146"/>
      <c r="GYF284" s="146"/>
      <c r="GYG284" s="146"/>
      <c r="GYH284" s="146"/>
      <c r="GYI284" s="146"/>
      <c r="GYJ284" s="146"/>
      <c r="GYK284" s="146"/>
      <c r="GYL284" s="147"/>
      <c r="GYM284" s="145"/>
      <c r="GYN284" s="146"/>
      <c r="GYO284" s="146"/>
      <c r="GYP284" s="146"/>
      <c r="GYQ284" s="146"/>
      <c r="GYR284" s="146"/>
      <c r="GYS284" s="146"/>
      <c r="GYT284" s="146"/>
      <c r="GYU284" s="146"/>
      <c r="GYV284" s="146"/>
      <c r="GYW284" s="146"/>
      <c r="GYX284" s="146"/>
      <c r="GYY284" s="146"/>
      <c r="GYZ284" s="146"/>
      <c r="GZA284" s="146"/>
      <c r="GZB284" s="146"/>
      <c r="GZC284" s="146"/>
      <c r="GZD284" s="146"/>
      <c r="GZE284" s="146"/>
      <c r="GZF284" s="146"/>
      <c r="GZG284" s="146"/>
      <c r="GZH284" s="146"/>
      <c r="GZI284" s="146"/>
      <c r="GZJ284" s="146"/>
      <c r="GZK284" s="146"/>
      <c r="GZL284" s="146"/>
      <c r="GZM284" s="146"/>
      <c r="GZN284" s="146"/>
      <c r="GZO284" s="146"/>
      <c r="GZP284" s="146"/>
      <c r="GZQ284" s="147"/>
      <c r="GZR284" s="145"/>
      <c r="GZS284" s="146"/>
      <c r="GZT284" s="146"/>
      <c r="GZU284" s="146"/>
      <c r="GZV284" s="146"/>
      <c r="GZW284" s="146"/>
      <c r="GZX284" s="146"/>
      <c r="GZY284" s="146"/>
      <c r="GZZ284" s="146"/>
      <c r="HAA284" s="146"/>
      <c r="HAB284" s="146"/>
      <c r="HAC284" s="146"/>
      <c r="HAD284" s="146"/>
      <c r="HAE284" s="146"/>
      <c r="HAF284" s="146"/>
      <c r="HAG284" s="146"/>
      <c r="HAH284" s="146"/>
      <c r="HAI284" s="146"/>
      <c r="HAJ284" s="146"/>
      <c r="HAK284" s="146"/>
      <c r="HAL284" s="146"/>
      <c r="HAM284" s="146"/>
      <c r="HAN284" s="146"/>
      <c r="HAO284" s="146"/>
      <c r="HAP284" s="146"/>
      <c r="HAQ284" s="146"/>
      <c r="HAR284" s="146"/>
      <c r="HAS284" s="146"/>
      <c r="HAT284" s="146"/>
      <c r="HAU284" s="146"/>
      <c r="HAV284" s="147"/>
      <c r="HAW284" s="145"/>
      <c r="HAX284" s="146"/>
      <c r="HAY284" s="146"/>
      <c r="HAZ284" s="146"/>
      <c r="HBA284" s="146"/>
      <c r="HBB284" s="146"/>
      <c r="HBC284" s="146"/>
      <c r="HBD284" s="146"/>
      <c r="HBE284" s="146"/>
      <c r="HBF284" s="146"/>
      <c r="HBG284" s="146"/>
      <c r="HBH284" s="146"/>
      <c r="HBI284" s="146"/>
      <c r="HBJ284" s="146"/>
      <c r="HBK284" s="146"/>
      <c r="HBL284" s="146"/>
      <c r="HBM284" s="146"/>
      <c r="HBN284" s="146"/>
      <c r="HBO284" s="146"/>
      <c r="HBP284" s="146"/>
      <c r="HBQ284" s="146"/>
      <c r="HBR284" s="146"/>
      <c r="HBS284" s="146"/>
      <c r="HBT284" s="146"/>
      <c r="HBU284" s="146"/>
      <c r="HBV284" s="146"/>
      <c r="HBW284" s="146"/>
      <c r="HBX284" s="146"/>
      <c r="HBY284" s="146"/>
      <c r="HBZ284" s="146"/>
      <c r="HCA284" s="147"/>
      <c r="HCB284" s="145"/>
      <c r="HCC284" s="146"/>
      <c r="HCD284" s="146"/>
      <c r="HCE284" s="146"/>
      <c r="HCF284" s="146"/>
      <c r="HCG284" s="146"/>
      <c r="HCH284" s="146"/>
      <c r="HCI284" s="146"/>
      <c r="HCJ284" s="146"/>
      <c r="HCK284" s="146"/>
      <c r="HCL284" s="146"/>
      <c r="HCM284" s="146"/>
      <c r="HCN284" s="146"/>
      <c r="HCO284" s="146"/>
      <c r="HCP284" s="146"/>
      <c r="HCQ284" s="146"/>
      <c r="HCR284" s="146"/>
      <c r="HCS284" s="146"/>
      <c r="HCT284" s="146"/>
      <c r="HCU284" s="146"/>
      <c r="HCV284" s="146"/>
      <c r="HCW284" s="146"/>
      <c r="HCX284" s="146"/>
      <c r="HCY284" s="146"/>
      <c r="HCZ284" s="146"/>
      <c r="HDA284" s="146"/>
      <c r="HDB284" s="146"/>
      <c r="HDC284" s="146"/>
      <c r="HDD284" s="146"/>
      <c r="HDE284" s="146"/>
      <c r="HDF284" s="147"/>
      <c r="HDG284" s="145"/>
      <c r="HDH284" s="146"/>
      <c r="HDI284" s="146"/>
      <c r="HDJ284" s="146"/>
      <c r="HDK284" s="146"/>
      <c r="HDL284" s="146"/>
      <c r="HDM284" s="146"/>
      <c r="HDN284" s="146"/>
      <c r="HDO284" s="146"/>
      <c r="HDP284" s="146"/>
      <c r="HDQ284" s="146"/>
      <c r="HDR284" s="146"/>
      <c r="HDS284" s="146"/>
      <c r="HDT284" s="146"/>
      <c r="HDU284" s="146"/>
      <c r="HDV284" s="146"/>
      <c r="HDW284" s="146"/>
      <c r="HDX284" s="146"/>
      <c r="HDY284" s="146"/>
      <c r="HDZ284" s="146"/>
      <c r="HEA284" s="146"/>
      <c r="HEB284" s="146"/>
      <c r="HEC284" s="146"/>
      <c r="HED284" s="146"/>
      <c r="HEE284" s="146"/>
      <c r="HEF284" s="146"/>
      <c r="HEG284" s="146"/>
      <c r="HEH284" s="146"/>
      <c r="HEI284" s="146"/>
      <c r="HEJ284" s="146"/>
      <c r="HEK284" s="147"/>
      <c r="HEL284" s="145"/>
      <c r="HEM284" s="146"/>
      <c r="HEN284" s="146"/>
      <c r="HEO284" s="146"/>
      <c r="HEP284" s="146"/>
      <c r="HEQ284" s="146"/>
      <c r="HER284" s="146"/>
      <c r="HES284" s="146"/>
      <c r="HET284" s="146"/>
      <c r="HEU284" s="146"/>
      <c r="HEV284" s="146"/>
      <c r="HEW284" s="146"/>
      <c r="HEX284" s="146"/>
      <c r="HEY284" s="146"/>
      <c r="HEZ284" s="146"/>
      <c r="HFA284" s="146"/>
      <c r="HFB284" s="146"/>
      <c r="HFC284" s="146"/>
      <c r="HFD284" s="146"/>
      <c r="HFE284" s="146"/>
      <c r="HFF284" s="146"/>
      <c r="HFG284" s="146"/>
      <c r="HFH284" s="146"/>
      <c r="HFI284" s="146"/>
      <c r="HFJ284" s="146"/>
      <c r="HFK284" s="146"/>
      <c r="HFL284" s="146"/>
      <c r="HFM284" s="146"/>
      <c r="HFN284" s="146"/>
      <c r="HFO284" s="146"/>
      <c r="HFP284" s="147"/>
      <c r="HFQ284" s="145"/>
      <c r="HFR284" s="146"/>
      <c r="HFS284" s="146"/>
      <c r="HFT284" s="146"/>
      <c r="HFU284" s="146"/>
      <c r="HFV284" s="146"/>
      <c r="HFW284" s="146"/>
      <c r="HFX284" s="146"/>
      <c r="HFY284" s="146"/>
      <c r="HFZ284" s="146"/>
      <c r="HGA284" s="146"/>
      <c r="HGB284" s="146"/>
      <c r="HGC284" s="146"/>
      <c r="HGD284" s="146"/>
      <c r="HGE284" s="146"/>
      <c r="HGF284" s="146"/>
      <c r="HGG284" s="146"/>
      <c r="HGH284" s="146"/>
      <c r="HGI284" s="146"/>
      <c r="HGJ284" s="146"/>
      <c r="HGK284" s="146"/>
      <c r="HGL284" s="146"/>
      <c r="HGM284" s="146"/>
      <c r="HGN284" s="146"/>
      <c r="HGO284" s="146"/>
      <c r="HGP284" s="146"/>
      <c r="HGQ284" s="146"/>
      <c r="HGR284" s="146"/>
      <c r="HGS284" s="146"/>
      <c r="HGT284" s="146"/>
      <c r="HGU284" s="147"/>
      <c r="HGV284" s="145"/>
      <c r="HGW284" s="146"/>
      <c r="HGX284" s="146"/>
      <c r="HGY284" s="146"/>
      <c r="HGZ284" s="146"/>
      <c r="HHA284" s="146"/>
      <c r="HHB284" s="146"/>
      <c r="HHC284" s="146"/>
      <c r="HHD284" s="146"/>
      <c r="HHE284" s="146"/>
      <c r="HHF284" s="146"/>
      <c r="HHG284" s="146"/>
      <c r="HHH284" s="146"/>
      <c r="HHI284" s="146"/>
      <c r="HHJ284" s="146"/>
      <c r="HHK284" s="146"/>
      <c r="HHL284" s="146"/>
      <c r="HHM284" s="146"/>
      <c r="HHN284" s="146"/>
      <c r="HHO284" s="146"/>
      <c r="HHP284" s="146"/>
      <c r="HHQ284" s="146"/>
      <c r="HHR284" s="146"/>
      <c r="HHS284" s="146"/>
      <c r="HHT284" s="146"/>
      <c r="HHU284" s="146"/>
      <c r="HHV284" s="146"/>
      <c r="HHW284" s="146"/>
      <c r="HHX284" s="146"/>
      <c r="HHY284" s="146"/>
      <c r="HHZ284" s="147"/>
      <c r="HIA284" s="145"/>
      <c r="HIB284" s="146"/>
      <c r="HIC284" s="146"/>
      <c r="HID284" s="146"/>
      <c r="HIE284" s="146"/>
      <c r="HIF284" s="146"/>
      <c r="HIG284" s="146"/>
      <c r="HIH284" s="146"/>
      <c r="HII284" s="146"/>
      <c r="HIJ284" s="146"/>
      <c r="HIK284" s="146"/>
      <c r="HIL284" s="146"/>
      <c r="HIM284" s="146"/>
      <c r="HIN284" s="146"/>
      <c r="HIO284" s="146"/>
      <c r="HIP284" s="146"/>
      <c r="HIQ284" s="146"/>
      <c r="HIR284" s="146"/>
      <c r="HIS284" s="146"/>
      <c r="HIT284" s="146"/>
      <c r="HIU284" s="146"/>
      <c r="HIV284" s="146"/>
      <c r="HIW284" s="146"/>
      <c r="HIX284" s="146"/>
      <c r="HIY284" s="146"/>
      <c r="HIZ284" s="146"/>
      <c r="HJA284" s="146"/>
      <c r="HJB284" s="146"/>
      <c r="HJC284" s="146"/>
      <c r="HJD284" s="146"/>
      <c r="HJE284" s="147"/>
      <c r="HJF284" s="145"/>
      <c r="HJG284" s="146"/>
      <c r="HJH284" s="146"/>
      <c r="HJI284" s="146"/>
      <c r="HJJ284" s="146"/>
      <c r="HJK284" s="146"/>
      <c r="HJL284" s="146"/>
      <c r="HJM284" s="146"/>
      <c r="HJN284" s="146"/>
      <c r="HJO284" s="146"/>
      <c r="HJP284" s="146"/>
      <c r="HJQ284" s="146"/>
      <c r="HJR284" s="146"/>
      <c r="HJS284" s="146"/>
      <c r="HJT284" s="146"/>
      <c r="HJU284" s="146"/>
      <c r="HJV284" s="146"/>
      <c r="HJW284" s="146"/>
      <c r="HJX284" s="146"/>
      <c r="HJY284" s="146"/>
      <c r="HJZ284" s="146"/>
      <c r="HKA284" s="146"/>
      <c r="HKB284" s="146"/>
      <c r="HKC284" s="146"/>
      <c r="HKD284" s="146"/>
      <c r="HKE284" s="146"/>
      <c r="HKF284" s="146"/>
      <c r="HKG284" s="146"/>
      <c r="HKH284" s="146"/>
      <c r="HKI284" s="146"/>
      <c r="HKJ284" s="147"/>
      <c r="HKK284" s="145"/>
      <c r="HKL284" s="146"/>
      <c r="HKM284" s="146"/>
      <c r="HKN284" s="146"/>
      <c r="HKO284" s="146"/>
      <c r="HKP284" s="146"/>
      <c r="HKQ284" s="146"/>
      <c r="HKR284" s="146"/>
      <c r="HKS284" s="146"/>
      <c r="HKT284" s="146"/>
      <c r="HKU284" s="146"/>
      <c r="HKV284" s="146"/>
      <c r="HKW284" s="146"/>
      <c r="HKX284" s="146"/>
      <c r="HKY284" s="146"/>
      <c r="HKZ284" s="146"/>
      <c r="HLA284" s="146"/>
      <c r="HLB284" s="146"/>
      <c r="HLC284" s="146"/>
      <c r="HLD284" s="146"/>
      <c r="HLE284" s="146"/>
      <c r="HLF284" s="146"/>
      <c r="HLG284" s="146"/>
      <c r="HLH284" s="146"/>
      <c r="HLI284" s="146"/>
      <c r="HLJ284" s="146"/>
      <c r="HLK284" s="146"/>
      <c r="HLL284" s="146"/>
      <c r="HLM284" s="146"/>
      <c r="HLN284" s="146"/>
      <c r="HLO284" s="147"/>
      <c r="HLP284" s="145"/>
      <c r="HLQ284" s="146"/>
      <c r="HLR284" s="146"/>
      <c r="HLS284" s="146"/>
      <c r="HLT284" s="146"/>
      <c r="HLU284" s="146"/>
      <c r="HLV284" s="146"/>
      <c r="HLW284" s="146"/>
      <c r="HLX284" s="146"/>
      <c r="HLY284" s="146"/>
      <c r="HLZ284" s="146"/>
      <c r="HMA284" s="146"/>
      <c r="HMB284" s="146"/>
      <c r="HMC284" s="146"/>
      <c r="HMD284" s="146"/>
      <c r="HME284" s="146"/>
      <c r="HMF284" s="146"/>
      <c r="HMG284" s="146"/>
      <c r="HMH284" s="146"/>
      <c r="HMI284" s="146"/>
      <c r="HMJ284" s="146"/>
      <c r="HMK284" s="146"/>
      <c r="HML284" s="146"/>
      <c r="HMM284" s="146"/>
      <c r="HMN284" s="146"/>
      <c r="HMO284" s="146"/>
      <c r="HMP284" s="146"/>
      <c r="HMQ284" s="146"/>
      <c r="HMR284" s="146"/>
      <c r="HMS284" s="146"/>
      <c r="HMT284" s="147"/>
      <c r="HMU284" s="145"/>
      <c r="HMV284" s="146"/>
      <c r="HMW284" s="146"/>
      <c r="HMX284" s="146"/>
      <c r="HMY284" s="146"/>
      <c r="HMZ284" s="146"/>
      <c r="HNA284" s="146"/>
      <c r="HNB284" s="146"/>
      <c r="HNC284" s="146"/>
      <c r="HND284" s="146"/>
      <c r="HNE284" s="146"/>
      <c r="HNF284" s="146"/>
      <c r="HNG284" s="146"/>
      <c r="HNH284" s="146"/>
      <c r="HNI284" s="146"/>
      <c r="HNJ284" s="146"/>
      <c r="HNK284" s="146"/>
      <c r="HNL284" s="146"/>
      <c r="HNM284" s="146"/>
      <c r="HNN284" s="146"/>
      <c r="HNO284" s="146"/>
      <c r="HNP284" s="146"/>
      <c r="HNQ284" s="146"/>
      <c r="HNR284" s="146"/>
      <c r="HNS284" s="146"/>
      <c r="HNT284" s="146"/>
      <c r="HNU284" s="146"/>
      <c r="HNV284" s="146"/>
      <c r="HNW284" s="146"/>
      <c r="HNX284" s="146"/>
      <c r="HNY284" s="147"/>
      <c r="HNZ284" s="145"/>
      <c r="HOA284" s="146"/>
      <c r="HOB284" s="146"/>
      <c r="HOC284" s="146"/>
      <c r="HOD284" s="146"/>
      <c r="HOE284" s="146"/>
      <c r="HOF284" s="146"/>
      <c r="HOG284" s="146"/>
      <c r="HOH284" s="146"/>
      <c r="HOI284" s="146"/>
      <c r="HOJ284" s="146"/>
      <c r="HOK284" s="146"/>
      <c r="HOL284" s="146"/>
      <c r="HOM284" s="146"/>
      <c r="HON284" s="146"/>
      <c r="HOO284" s="146"/>
      <c r="HOP284" s="146"/>
      <c r="HOQ284" s="146"/>
      <c r="HOR284" s="146"/>
      <c r="HOS284" s="146"/>
      <c r="HOT284" s="146"/>
      <c r="HOU284" s="146"/>
      <c r="HOV284" s="146"/>
      <c r="HOW284" s="146"/>
      <c r="HOX284" s="146"/>
      <c r="HOY284" s="146"/>
      <c r="HOZ284" s="146"/>
      <c r="HPA284" s="146"/>
      <c r="HPB284" s="146"/>
      <c r="HPC284" s="146"/>
      <c r="HPD284" s="147"/>
      <c r="HPE284" s="145"/>
      <c r="HPF284" s="146"/>
      <c r="HPG284" s="146"/>
      <c r="HPH284" s="146"/>
      <c r="HPI284" s="146"/>
      <c r="HPJ284" s="146"/>
      <c r="HPK284" s="146"/>
      <c r="HPL284" s="146"/>
      <c r="HPM284" s="146"/>
      <c r="HPN284" s="146"/>
      <c r="HPO284" s="146"/>
      <c r="HPP284" s="146"/>
      <c r="HPQ284" s="146"/>
      <c r="HPR284" s="146"/>
      <c r="HPS284" s="146"/>
      <c r="HPT284" s="146"/>
      <c r="HPU284" s="146"/>
      <c r="HPV284" s="146"/>
      <c r="HPW284" s="146"/>
      <c r="HPX284" s="146"/>
      <c r="HPY284" s="146"/>
      <c r="HPZ284" s="146"/>
      <c r="HQA284" s="146"/>
      <c r="HQB284" s="146"/>
      <c r="HQC284" s="146"/>
      <c r="HQD284" s="146"/>
      <c r="HQE284" s="146"/>
      <c r="HQF284" s="146"/>
      <c r="HQG284" s="146"/>
      <c r="HQH284" s="146"/>
      <c r="HQI284" s="147"/>
      <c r="HQJ284" s="145"/>
      <c r="HQK284" s="146"/>
      <c r="HQL284" s="146"/>
      <c r="HQM284" s="146"/>
      <c r="HQN284" s="146"/>
      <c r="HQO284" s="146"/>
      <c r="HQP284" s="146"/>
      <c r="HQQ284" s="146"/>
      <c r="HQR284" s="146"/>
      <c r="HQS284" s="146"/>
      <c r="HQT284" s="146"/>
      <c r="HQU284" s="146"/>
      <c r="HQV284" s="146"/>
      <c r="HQW284" s="146"/>
      <c r="HQX284" s="146"/>
      <c r="HQY284" s="146"/>
      <c r="HQZ284" s="146"/>
      <c r="HRA284" s="146"/>
      <c r="HRB284" s="146"/>
      <c r="HRC284" s="146"/>
      <c r="HRD284" s="146"/>
      <c r="HRE284" s="146"/>
      <c r="HRF284" s="146"/>
      <c r="HRG284" s="146"/>
      <c r="HRH284" s="146"/>
      <c r="HRI284" s="146"/>
      <c r="HRJ284" s="146"/>
      <c r="HRK284" s="146"/>
      <c r="HRL284" s="146"/>
      <c r="HRM284" s="146"/>
      <c r="HRN284" s="147"/>
      <c r="HRO284" s="145"/>
      <c r="HRP284" s="146"/>
      <c r="HRQ284" s="146"/>
      <c r="HRR284" s="146"/>
      <c r="HRS284" s="146"/>
      <c r="HRT284" s="146"/>
      <c r="HRU284" s="146"/>
      <c r="HRV284" s="146"/>
      <c r="HRW284" s="146"/>
      <c r="HRX284" s="146"/>
      <c r="HRY284" s="146"/>
      <c r="HRZ284" s="146"/>
      <c r="HSA284" s="146"/>
      <c r="HSB284" s="146"/>
      <c r="HSC284" s="146"/>
      <c r="HSD284" s="146"/>
      <c r="HSE284" s="146"/>
      <c r="HSF284" s="146"/>
      <c r="HSG284" s="146"/>
      <c r="HSH284" s="146"/>
      <c r="HSI284" s="146"/>
      <c r="HSJ284" s="146"/>
      <c r="HSK284" s="146"/>
      <c r="HSL284" s="146"/>
      <c r="HSM284" s="146"/>
      <c r="HSN284" s="146"/>
      <c r="HSO284" s="146"/>
      <c r="HSP284" s="146"/>
      <c r="HSQ284" s="146"/>
      <c r="HSR284" s="146"/>
      <c r="HSS284" s="147"/>
      <c r="HST284" s="145"/>
      <c r="HSU284" s="146"/>
      <c r="HSV284" s="146"/>
      <c r="HSW284" s="146"/>
      <c r="HSX284" s="146"/>
      <c r="HSY284" s="146"/>
      <c r="HSZ284" s="146"/>
      <c r="HTA284" s="146"/>
      <c r="HTB284" s="146"/>
      <c r="HTC284" s="146"/>
      <c r="HTD284" s="146"/>
      <c r="HTE284" s="146"/>
      <c r="HTF284" s="146"/>
      <c r="HTG284" s="146"/>
      <c r="HTH284" s="146"/>
      <c r="HTI284" s="146"/>
      <c r="HTJ284" s="146"/>
      <c r="HTK284" s="146"/>
      <c r="HTL284" s="146"/>
      <c r="HTM284" s="146"/>
      <c r="HTN284" s="146"/>
      <c r="HTO284" s="146"/>
      <c r="HTP284" s="146"/>
      <c r="HTQ284" s="146"/>
      <c r="HTR284" s="146"/>
      <c r="HTS284" s="146"/>
      <c r="HTT284" s="146"/>
      <c r="HTU284" s="146"/>
      <c r="HTV284" s="146"/>
      <c r="HTW284" s="146"/>
      <c r="HTX284" s="147"/>
      <c r="HTY284" s="145"/>
      <c r="HTZ284" s="146"/>
      <c r="HUA284" s="146"/>
      <c r="HUB284" s="146"/>
      <c r="HUC284" s="146"/>
      <c r="HUD284" s="146"/>
      <c r="HUE284" s="146"/>
      <c r="HUF284" s="146"/>
      <c r="HUG284" s="146"/>
      <c r="HUH284" s="146"/>
      <c r="HUI284" s="146"/>
      <c r="HUJ284" s="146"/>
      <c r="HUK284" s="146"/>
      <c r="HUL284" s="146"/>
      <c r="HUM284" s="146"/>
      <c r="HUN284" s="146"/>
      <c r="HUO284" s="146"/>
      <c r="HUP284" s="146"/>
      <c r="HUQ284" s="146"/>
      <c r="HUR284" s="146"/>
      <c r="HUS284" s="146"/>
      <c r="HUT284" s="146"/>
      <c r="HUU284" s="146"/>
      <c r="HUV284" s="146"/>
      <c r="HUW284" s="146"/>
      <c r="HUX284" s="146"/>
      <c r="HUY284" s="146"/>
      <c r="HUZ284" s="146"/>
      <c r="HVA284" s="146"/>
      <c r="HVB284" s="146"/>
      <c r="HVC284" s="147"/>
      <c r="HVD284" s="145"/>
      <c r="HVE284" s="146"/>
      <c r="HVF284" s="146"/>
      <c r="HVG284" s="146"/>
      <c r="HVH284" s="146"/>
      <c r="HVI284" s="146"/>
      <c r="HVJ284" s="146"/>
      <c r="HVK284" s="146"/>
      <c r="HVL284" s="146"/>
      <c r="HVM284" s="146"/>
      <c r="HVN284" s="146"/>
      <c r="HVO284" s="146"/>
      <c r="HVP284" s="146"/>
      <c r="HVQ284" s="146"/>
      <c r="HVR284" s="146"/>
      <c r="HVS284" s="146"/>
      <c r="HVT284" s="146"/>
      <c r="HVU284" s="146"/>
      <c r="HVV284" s="146"/>
      <c r="HVW284" s="146"/>
      <c r="HVX284" s="146"/>
      <c r="HVY284" s="146"/>
      <c r="HVZ284" s="146"/>
      <c r="HWA284" s="146"/>
      <c r="HWB284" s="146"/>
      <c r="HWC284" s="146"/>
      <c r="HWD284" s="146"/>
      <c r="HWE284" s="146"/>
      <c r="HWF284" s="146"/>
      <c r="HWG284" s="146"/>
      <c r="HWH284" s="147"/>
      <c r="HWI284" s="145"/>
      <c r="HWJ284" s="146"/>
      <c r="HWK284" s="146"/>
      <c r="HWL284" s="146"/>
      <c r="HWM284" s="146"/>
      <c r="HWN284" s="146"/>
      <c r="HWO284" s="146"/>
      <c r="HWP284" s="146"/>
      <c r="HWQ284" s="146"/>
      <c r="HWR284" s="146"/>
      <c r="HWS284" s="146"/>
      <c r="HWT284" s="146"/>
      <c r="HWU284" s="146"/>
      <c r="HWV284" s="146"/>
      <c r="HWW284" s="146"/>
      <c r="HWX284" s="146"/>
      <c r="HWY284" s="146"/>
      <c r="HWZ284" s="146"/>
      <c r="HXA284" s="146"/>
      <c r="HXB284" s="146"/>
      <c r="HXC284" s="146"/>
      <c r="HXD284" s="146"/>
      <c r="HXE284" s="146"/>
      <c r="HXF284" s="146"/>
      <c r="HXG284" s="146"/>
      <c r="HXH284" s="146"/>
      <c r="HXI284" s="146"/>
      <c r="HXJ284" s="146"/>
      <c r="HXK284" s="146"/>
      <c r="HXL284" s="146"/>
      <c r="HXM284" s="147"/>
      <c r="HXN284" s="145"/>
      <c r="HXO284" s="146"/>
      <c r="HXP284" s="146"/>
      <c r="HXQ284" s="146"/>
      <c r="HXR284" s="146"/>
      <c r="HXS284" s="146"/>
      <c r="HXT284" s="146"/>
      <c r="HXU284" s="146"/>
      <c r="HXV284" s="146"/>
      <c r="HXW284" s="146"/>
      <c r="HXX284" s="146"/>
      <c r="HXY284" s="146"/>
      <c r="HXZ284" s="146"/>
      <c r="HYA284" s="146"/>
      <c r="HYB284" s="146"/>
      <c r="HYC284" s="146"/>
      <c r="HYD284" s="146"/>
      <c r="HYE284" s="146"/>
      <c r="HYF284" s="146"/>
      <c r="HYG284" s="146"/>
      <c r="HYH284" s="146"/>
      <c r="HYI284" s="146"/>
      <c r="HYJ284" s="146"/>
      <c r="HYK284" s="146"/>
      <c r="HYL284" s="146"/>
      <c r="HYM284" s="146"/>
      <c r="HYN284" s="146"/>
      <c r="HYO284" s="146"/>
      <c r="HYP284" s="146"/>
      <c r="HYQ284" s="146"/>
      <c r="HYR284" s="147"/>
      <c r="HYS284" s="145"/>
      <c r="HYT284" s="146"/>
      <c r="HYU284" s="146"/>
      <c r="HYV284" s="146"/>
      <c r="HYW284" s="146"/>
      <c r="HYX284" s="146"/>
      <c r="HYY284" s="146"/>
      <c r="HYZ284" s="146"/>
      <c r="HZA284" s="146"/>
      <c r="HZB284" s="146"/>
      <c r="HZC284" s="146"/>
      <c r="HZD284" s="146"/>
      <c r="HZE284" s="146"/>
      <c r="HZF284" s="146"/>
      <c r="HZG284" s="146"/>
      <c r="HZH284" s="146"/>
      <c r="HZI284" s="146"/>
      <c r="HZJ284" s="146"/>
      <c r="HZK284" s="146"/>
      <c r="HZL284" s="146"/>
      <c r="HZM284" s="146"/>
      <c r="HZN284" s="146"/>
      <c r="HZO284" s="146"/>
      <c r="HZP284" s="146"/>
      <c r="HZQ284" s="146"/>
      <c r="HZR284" s="146"/>
      <c r="HZS284" s="146"/>
      <c r="HZT284" s="146"/>
      <c r="HZU284" s="146"/>
      <c r="HZV284" s="146"/>
      <c r="HZW284" s="147"/>
      <c r="HZX284" s="145"/>
      <c r="HZY284" s="146"/>
      <c r="HZZ284" s="146"/>
      <c r="IAA284" s="146"/>
      <c r="IAB284" s="146"/>
      <c r="IAC284" s="146"/>
      <c r="IAD284" s="146"/>
      <c r="IAE284" s="146"/>
      <c r="IAF284" s="146"/>
      <c r="IAG284" s="146"/>
      <c r="IAH284" s="146"/>
      <c r="IAI284" s="146"/>
      <c r="IAJ284" s="146"/>
      <c r="IAK284" s="146"/>
      <c r="IAL284" s="146"/>
      <c r="IAM284" s="146"/>
      <c r="IAN284" s="146"/>
      <c r="IAO284" s="146"/>
      <c r="IAP284" s="146"/>
      <c r="IAQ284" s="146"/>
      <c r="IAR284" s="146"/>
      <c r="IAS284" s="146"/>
      <c r="IAT284" s="146"/>
      <c r="IAU284" s="146"/>
      <c r="IAV284" s="146"/>
      <c r="IAW284" s="146"/>
      <c r="IAX284" s="146"/>
      <c r="IAY284" s="146"/>
      <c r="IAZ284" s="146"/>
      <c r="IBA284" s="146"/>
      <c r="IBB284" s="147"/>
      <c r="IBC284" s="145"/>
      <c r="IBD284" s="146"/>
      <c r="IBE284" s="146"/>
      <c r="IBF284" s="146"/>
      <c r="IBG284" s="146"/>
      <c r="IBH284" s="146"/>
      <c r="IBI284" s="146"/>
      <c r="IBJ284" s="146"/>
      <c r="IBK284" s="146"/>
      <c r="IBL284" s="146"/>
      <c r="IBM284" s="146"/>
      <c r="IBN284" s="146"/>
      <c r="IBO284" s="146"/>
      <c r="IBP284" s="146"/>
      <c r="IBQ284" s="146"/>
      <c r="IBR284" s="146"/>
      <c r="IBS284" s="146"/>
      <c r="IBT284" s="146"/>
      <c r="IBU284" s="146"/>
      <c r="IBV284" s="146"/>
      <c r="IBW284" s="146"/>
      <c r="IBX284" s="146"/>
      <c r="IBY284" s="146"/>
      <c r="IBZ284" s="146"/>
      <c r="ICA284" s="146"/>
      <c r="ICB284" s="146"/>
      <c r="ICC284" s="146"/>
      <c r="ICD284" s="146"/>
      <c r="ICE284" s="146"/>
      <c r="ICF284" s="146"/>
      <c r="ICG284" s="147"/>
      <c r="ICH284" s="145"/>
      <c r="ICI284" s="146"/>
      <c r="ICJ284" s="146"/>
      <c r="ICK284" s="146"/>
      <c r="ICL284" s="146"/>
      <c r="ICM284" s="146"/>
      <c r="ICN284" s="146"/>
      <c r="ICO284" s="146"/>
      <c r="ICP284" s="146"/>
      <c r="ICQ284" s="146"/>
      <c r="ICR284" s="146"/>
      <c r="ICS284" s="146"/>
      <c r="ICT284" s="146"/>
      <c r="ICU284" s="146"/>
      <c r="ICV284" s="146"/>
      <c r="ICW284" s="146"/>
      <c r="ICX284" s="146"/>
      <c r="ICY284" s="146"/>
      <c r="ICZ284" s="146"/>
      <c r="IDA284" s="146"/>
      <c r="IDB284" s="146"/>
      <c r="IDC284" s="146"/>
      <c r="IDD284" s="146"/>
      <c r="IDE284" s="146"/>
      <c r="IDF284" s="146"/>
      <c r="IDG284" s="146"/>
      <c r="IDH284" s="146"/>
      <c r="IDI284" s="146"/>
      <c r="IDJ284" s="146"/>
      <c r="IDK284" s="146"/>
      <c r="IDL284" s="147"/>
      <c r="IDM284" s="145"/>
      <c r="IDN284" s="146"/>
      <c r="IDO284" s="146"/>
      <c r="IDP284" s="146"/>
      <c r="IDQ284" s="146"/>
      <c r="IDR284" s="146"/>
      <c r="IDS284" s="146"/>
      <c r="IDT284" s="146"/>
      <c r="IDU284" s="146"/>
      <c r="IDV284" s="146"/>
      <c r="IDW284" s="146"/>
      <c r="IDX284" s="146"/>
      <c r="IDY284" s="146"/>
      <c r="IDZ284" s="146"/>
      <c r="IEA284" s="146"/>
      <c r="IEB284" s="146"/>
      <c r="IEC284" s="146"/>
      <c r="IED284" s="146"/>
      <c r="IEE284" s="146"/>
      <c r="IEF284" s="146"/>
      <c r="IEG284" s="146"/>
      <c r="IEH284" s="146"/>
      <c r="IEI284" s="146"/>
      <c r="IEJ284" s="146"/>
      <c r="IEK284" s="146"/>
      <c r="IEL284" s="146"/>
      <c r="IEM284" s="146"/>
      <c r="IEN284" s="146"/>
      <c r="IEO284" s="146"/>
      <c r="IEP284" s="146"/>
      <c r="IEQ284" s="147"/>
      <c r="IER284" s="145"/>
      <c r="IES284" s="146"/>
      <c r="IET284" s="146"/>
      <c r="IEU284" s="146"/>
      <c r="IEV284" s="146"/>
      <c r="IEW284" s="146"/>
      <c r="IEX284" s="146"/>
      <c r="IEY284" s="146"/>
      <c r="IEZ284" s="146"/>
      <c r="IFA284" s="146"/>
      <c r="IFB284" s="146"/>
      <c r="IFC284" s="146"/>
      <c r="IFD284" s="146"/>
      <c r="IFE284" s="146"/>
      <c r="IFF284" s="146"/>
      <c r="IFG284" s="146"/>
      <c r="IFH284" s="146"/>
      <c r="IFI284" s="146"/>
      <c r="IFJ284" s="146"/>
      <c r="IFK284" s="146"/>
      <c r="IFL284" s="146"/>
      <c r="IFM284" s="146"/>
      <c r="IFN284" s="146"/>
      <c r="IFO284" s="146"/>
      <c r="IFP284" s="146"/>
      <c r="IFQ284" s="146"/>
      <c r="IFR284" s="146"/>
      <c r="IFS284" s="146"/>
      <c r="IFT284" s="146"/>
      <c r="IFU284" s="146"/>
      <c r="IFV284" s="147"/>
      <c r="IFW284" s="145"/>
      <c r="IFX284" s="146"/>
      <c r="IFY284" s="146"/>
      <c r="IFZ284" s="146"/>
      <c r="IGA284" s="146"/>
      <c r="IGB284" s="146"/>
      <c r="IGC284" s="146"/>
      <c r="IGD284" s="146"/>
      <c r="IGE284" s="146"/>
      <c r="IGF284" s="146"/>
      <c r="IGG284" s="146"/>
      <c r="IGH284" s="146"/>
      <c r="IGI284" s="146"/>
      <c r="IGJ284" s="146"/>
      <c r="IGK284" s="146"/>
      <c r="IGL284" s="146"/>
      <c r="IGM284" s="146"/>
      <c r="IGN284" s="146"/>
      <c r="IGO284" s="146"/>
      <c r="IGP284" s="146"/>
      <c r="IGQ284" s="146"/>
      <c r="IGR284" s="146"/>
      <c r="IGS284" s="146"/>
      <c r="IGT284" s="146"/>
      <c r="IGU284" s="146"/>
      <c r="IGV284" s="146"/>
      <c r="IGW284" s="146"/>
      <c r="IGX284" s="146"/>
      <c r="IGY284" s="146"/>
      <c r="IGZ284" s="146"/>
      <c r="IHA284" s="147"/>
      <c r="IHB284" s="145"/>
      <c r="IHC284" s="146"/>
      <c r="IHD284" s="146"/>
      <c r="IHE284" s="146"/>
      <c r="IHF284" s="146"/>
      <c r="IHG284" s="146"/>
      <c r="IHH284" s="146"/>
      <c r="IHI284" s="146"/>
      <c r="IHJ284" s="146"/>
      <c r="IHK284" s="146"/>
      <c r="IHL284" s="146"/>
      <c r="IHM284" s="146"/>
      <c r="IHN284" s="146"/>
      <c r="IHO284" s="146"/>
      <c r="IHP284" s="146"/>
      <c r="IHQ284" s="146"/>
      <c r="IHR284" s="146"/>
      <c r="IHS284" s="146"/>
      <c r="IHT284" s="146"/>
      <c r="IHU284" s="146"/>
      <c r="IHV284" s="146"/>
      <c r="IHW284" s="146"/>
      <c r="IHX284" s="146"/>
      <c r="IHY284" s="146"/>
      <c r="IHZ284" s="146"/>
      <c r="IIA284" s="146"/>
      <c r="IIB284" s="146"/>
      <c r="IIC284" s="146"/>
      <c r="IID284" s="146"/>
      <c r="IIE284" s="146"/>
      <c r="IIF284" s="147"/>
      <c r="IIG284" s="145"/>
      <c r="IIH284" s="146"/>
      <c r="III284" s="146"/>
      <c r="IIJ284" s="146"/>
      <c r="IIK284" s="146"/>
      <c r="IIL284" s="146"/>
      <c r="IIM284" s="146"/>
      <c r="IIN284" s="146"/>
      <c r="IIO284" s="146"/>
      <c r="IIP284" s="146"/>
      <c r="IIQ284" s="146"/>
      <c r="IIR284" s="146"/>
      <c r="IIS284" s="146"/>
      <c r="IIT284" s="146"/>
      <c r="IIU284" s="146"/>
      <c r="IIV284" s="146"/>
      <c r="IIW284" s="146"/>
      <c r="IIX284" s="146"/>
      <c r="IIY284" s="146"/>
      <c r="IIZ284" s="146"/>
      <c r="IJA284" s="146"/>
      <c r="IJB284" s="146"/>
      <c r="IJC284" s="146"/>
      <c r="IJD284" s="146"/>
      <c r="IJE284" s="146"/>
      <c r="IJF284" s="146"/>
      <c r="IJG284" s="146"/>
      <c r="IJH284" s="146"/>
      <c r="IJI284" s="146"/>
      <c r="IJJ284" s="146"/>
      <c r="IJK284" s="147"/>
      <c r="IJL284" s="145"/>
      <c r="IJM284" s="146"/>
      <c r="IJN284" s="146"/>
      <c r="IJO284" s="146"/>
      <c r="IJP284" s="146"/>
      <c r="IJQ284" s="146"/>
      <c r="IJR284" s="146"/>
      <c r="IJS284" s="146"/>
      <c r="IJT284" s="146"/>
      <c r="IJU284" s="146"/>
      <c r="IJV284" s="146"/>
      <c r="IJW284" s="146"/>
      <c r="IJX284" s="146"/>
      <c r="IJY284" s="146"/>
      <c r="IJZ284" s="146"/>
      <c r="IKA284" s="146"/>
      <c r="IKB284" s="146"/>
      <c r="IKC284" s="146"/>
      <c r="IKD284" s="146"/>
      <c r="IKE284" s="146"/>
      <c r="IKF284" s="146"/>
      <c r="IKG284" s="146"/>
      <c r="IKH284" s="146"/>
      <c r="IKI284" s="146"/>
      <c r="IKJ284" s="146"/>
      <c r="IKK284" s="146"/>
      <c r="IKL284" s="146"/>
      <c r="IKM284" s="146"/>
      <c r="IKN284" s="146"/>
      <c r="IKO284" s="146"/>
      <c r="IKP284" s="147"/>
      <c r="IKQ284" s="145"/>
      <c r="IKR284" s="146"/>
      <c r="IKS284" s="146"/>
      <c r="IKT284" s="146"/>
      <c r="IKU284" s="146"/>
      <c r="IKV284" s="146"/>
      <c r="IKW284" s="146"/>
      <c r="IKX284" s="146"/>
      <c r="IKY284" s="146"/>
      <c r="IKZ284" s="146"/>
      <c r="ILA284" s="146"/>
      <c r="ILB284" s="146"/>
      <c r="ILC284" s="146"/>
      <c r="ILD284" s="146"/>
      <c r="ILE284" s="146"/>
      <c r="ILF284" s="146"/>
      <c r="ILG284" s="146"/>
      <c r="ILH284" s="146"/>
      <c r="ILI284" s="146"/>
      <c r="ILJ284" s="146"/>
      <c r="ILK284" s="146"/>
      <c r="ILL284" s="146"/>
      <c r="ILM284" s="146"/>
      <c r="ILN284" s="146"/>
      <c r="ILO284" s="146"/>
      <c r="ILP284" s="146"/>
      <c r="ILQ284" s="146"/>
      <c r="ILR284" s="146"/>
      <c r="ILS284" s="146"/>
      <c r="ILT284" s="146"/>
      <c r="ILU284" s="147"/>
      <c r="ILV284" s="145"/>
      <c r="ILW284" s="146"/>
      <c r="ILX284" s="146"/>
      <c r="ILY284" s="146"/>
      <c r="ILZ284" s="146"/>
      <c r="IMA284" s="146"/>
      <c r="IMB284" s="146"/>
      <c r="IMC284" s="146"/>
      <c r="IMD284" s="146"/>
      <c r="IME284" s="146"/>
      <c r="IMF284" s="146"/>
      <c r="IMG284" s="146"/>
      <c r="IMH284" s="146"/>
      <c r="IMI284" s="146"/>
      <c r="IMJ284" s="146"/>
      <c r="IMK284" s="146"/>
      <c r="IML284" s="146"/>
      <c r="IMM284" s="146"/>
      <c r="IMN284" s="146"/>
      <c r="IMO284" s="146"/>
      <c r="IMP284" s="146"/>
      <c r="IMQ284" s="146"/>
      <c r="IMR284" s="146"/>
      <c r="IMS284" s="146"/>
      <c r="IMT284" s="146"/>
      <c r="IMU284" s="146"/>
      <c r="IMV284" s="146"/>
      <c r="IMW284" s="146"/>
      <c r="IMX284" s="146"/>
      <c r="IMY284" s="146"/>
      <c r="IMZ284" s="147"/>
      <c r="INA284" s="145"/>
      <c r="INB284" s="146"/>
      <c r="INC284" s="146"/>
      <c r="IND284" s="146"/>
      <c r="INE284" s="146"/>
      <c r="INF284" s="146"/>
      <c r="ING284" s="146"/>
      <c r="INH284" s="146"/>
      <c r="INI284" s="146"/>
      <c r="INJ284" s="146"/>
      <c r="INK284" s="146"/>
      <c r="INL284" s="146"/>
      <c r="INM284" s="146"/>
      <c r="INN284" s="146"/>
      <c r="INO284" s="146"/>
      <c r="INP284" s="146"/>
      <c r="INQ284" s="146"/>
      <c r="INR284" s="146"/>
      <c r="INS284" s="146"/>
      <c r="INT284" s="146"/>
      <c r="INU284" s="146"/>
      <c r="INV284" s="146"/>
      <c r="INW284" s="146"/>
      <c r="INX284" s="146"/>
      <c r="INY284" s="146"/>
      <c r="INZ284" s="146"/>
      <c r="IOA284" s="146"/>
      <c r="IOB284" s="146"/>
      <c r="IOC284" s="146"/>
      <c r="IOD284" s="146"/>
      <c r="IOE284" s="147"/>
      <c r="IOF284" s="145"/>
      <c r="IOG284" s="146"/>
      <c r="IOH284" s="146"/>
      <c r="IOI284" s="146"/>
      <c r="IOJ284" s="146"/>
      <c r="IOK284" s="146"/>
      <c r="IOL284" s="146"/>
      <c r="IOM284" s="146"/>
      <c r="ION284" s="146"/>
      <c r="IOO284" s="146"/>
      <c r="IOP284" s="146"/>
      <c r="IOQ284" s="146"/>
      <c r="IOR284" s="146"/>
      <c r="IOS284" s="146"/>
      <c r="IOT284" s="146"/>
      <c r="IOU284" s="146"/>
      <c r="IOV284" s="146"/>
      <c r="IOW284" s="146"/>
      <c r="IOX284" s="146"/>
      <c r="IOY284" s="146"/>
      <c r="IOZ284" s="146"/>
      <c r="IPA284" s="146"/>
      <c r="IPB284" s="146"/>
      <c r="IPC284" s="146"/>
      <c r="IPD284" s="146"/>
      <c r="IPE284" s="146"/>
      <c r="IPF284" s="146"/>
      <c r="IPG284" s="146"/>
      <c r="IPH284" s="146"/>
      <c r="IPI284" s="146"/>
      <c r="IPJ284" s="147"/>
      <c r="IPK284" s="145"/>
      <c r="IPL284" s="146"/>
      <c r="IPM284" s="146"/>
      <c r="IPN284" s="146"/>
      <c r="IPO284" s="146"/>
      <c r="IPP284" s="146"/>
      <c r="IPQ284" s="146"/>
      <c r="IPR284" s="146"/>
      <c r="IPS284" s="146"/>
      <c r="IPT284" s="146"/>
      <c r="IPU284" s="146"/>
      <c r="IPV284" s="146"/>
      <c r="IPW284" s="146"/>
      <c r="IPX284" s="146"/>
      <c r="IPY284" s="146"/>
      <c r="IPZ284" s="146"/>
      <c r="IQA284" s="146"/>
      <c r="IQB284" s="146"/>
      <c r="IQC284" s="146"/>
      <c r="IQD284" s="146"/>
      <c r="IQE284" s="146"/>
      <c r="IQF284" s="146"/>
      <c r="IQG284" s="146"/>
      <c r="IQH284" s="146"/>
      <c r="IQI284" s="146"/>
      <c r="IQJ284" s="146"/>
      <c r="IQK284" s="146"/>
      <c r="IQL284" s="146"/>
      <c r="IQM284" s="146"/>
      <c r="IQN284" s="146"/>
      <c r="IQO284" s="147"/>
      <c r="IQP284" s="145"/>
      <c r="IQQ284" s="146"/>
      <c r="IQR284" s="146"/>
      <c r="IQS284" s="146"/>
      <c r="IQT284" s="146"/>
      <c r="IQU284" s="146"/>
      <c r="IQV284" s="146"/>
      <c r="IQW284" s="146"/>
      <c r="IQX284" s="146"/>
      <c r="IQY284" s="146"/>
      <c r="IQZ284" s="146"/>
      <c r="IRA284" s="146"/>
      <c r="IRB284" s="146"/>
      <c r="IRC284" s="146"/>
      <c r="IRD284" s="146"/>
      <c r="IRE284" s="146"/>
      <c r="IRF284" s="146"/>
      <c r="IRG284" s="146"/>
      <c r="IRH284" s="146"/>
      <c r="IRI284" s="146"/>
      <c r="IRJ284" s="146"/>
      <c r="IRK284" s="146"/>
      <c r="IRL284" s="146"/>
      <c r="IRM284" s="146"/>
      <c r="IRN284" s="146"/>
      <c r="IRO284" s="146"/>
      <c r="IRP284" s="146"/>
      <c r="IRQ284" s="146"/>
      <c r="IRR284" s="146"/>
      <c r="IRS284" s="146"/>
      <c r="IRT284" s="147"/>
      <c r="IRU284" s="145"/>
      <c r="IRV284" s="146"/>
      <c r="IRW284" s="146"/>
      <c r="IRX284" s="146"/>
      <c r="IRY284" s="146"/>
      <c r="IRZ284" s="146"/>
      <c r="ISA284" s="146"/>
      <c r="ISB284" s="146"/>
      <c r="ISC284" s="146"/>
      <c r="ISD284" s="146"/>
      <c r="ISE284" s="146"/>
      <c r="ISF284" s="146"/>
      <c r="ISG284" s="146"/>
      <c r="ISH284" s="146"/>
      <c r="ISI284" s="146"/>
      <c r="ISJ284" s="146"/>
      <c r="ISK284" s="146"/>
      <c r="ISL284" s="146"/>
      <c r="ISM284" s="146"/>
      <c r="ISN284" s="146"/>
      <c r="ISO284" s="146"/>
      <c r="ISP284" s="146"/>
      <c r="ISQ284" s="146"/>
      <c r="ISR284" s="146"/>
      <c r="ISS284" s="146"/>
      <c r="IST284" s="146"/>
      <c r="ISU284" s="146"/>
      <c r="ISV284" s="146"/>
      <c r="ISW284" s="146"/>
      <c r="ISX284" s="146"/>
      <c r="ISY284" s="147"/>
      <c r="ISZ284" s="145"/>
      <c r="ITA284" s="146"/>
      <c r="ITB284" s="146"/>
      <c r="ITC284" s="146"/>
      <c r="ITD284" s="146"/>
      <c r="ITE284" s="146"/>
      <c r="ITF284" s="146"/>
      <c r="ITG284" s="146"/>
      <c r="ITH284" s="146"/>
      <c r="ITI284" s="146"/>
      <c r="ITJ284" s="146"/>
      <c r="ITK284" s="146"/>
      <c r="ITL284" s="146"/>
      <c r="ITM284" s="146"/>
      <c r="ITN284" s="146"/>
      <c r="ITO284" s="146"/>
      <c r="ITP284" s="146"/>
      <c r="ITQ284" s="146"/>
      <c r="ITR284" s="146"/>
      <c r="ITS284" s="146"/>
      <c r="ITT284" s="146"/>
      <c r="ITU284" s="146"/>
      <c r="ITV284" s="146"/>
      <c r="ITW284" s="146"/>
      <c r="ITX284" s="146"/>
      <c r="ITY284" s="146"/>
      <c r="ITZ284" s="146"/>
      <c r="IUA284" s="146"/>
      <c r="IUB284" s="146"/>
      <c r="IUC284" s="146"/>
      <c r="IUD284" s="147"/>
      <c r="IUE284" s="145"/>
      <c r="IUF284" s="146"/>
      <c r="IUG284" s="146"/>
      <c r="IUH284" s="146"/>
      <c r="IUI284" s="146"/>
      <c r="IUJ284" s="146"/>
      <c r="IUK284" s="146"/>
      <c r="IUL284" s="146"/>
      <c r="IUM284" s="146"/>
      <c r="IUN284" s="146"/>
      <c r="IUO284" s="146"/>
      <c r="IUP284" s="146"/>
      <c r="IUQ284" s="146"/>
      <c r="IUR284" s="146"/>
      <c r="IUS284" s="146"/>
      <c r="IUT284" s="146"/>
      <c r="IUU284" s="146"/>
      <c r="IUV284" s="146"/>
      <c r="IUW284" s="146"/>
      <c r="IUX284" s="146"/>
      <c r="IUY284" s="146"/>
      <c r="IUZ284" s="146"/>
      <c r="IVA284" s="146"/>
      <c r="IVB284" s="146"/>
      <c r="IVC284" s="146"/>
      <c r="IVD284" s="146"/>
      <c r="IVE284" s="146"/>
      <c r="IVF284" s="146"/>
      <c r="IVG284" s="146"/>
      <c r="IVH284" s="146"/>
      <c r="IVI284" s="147"/>
      <c r="IVJ284" s="145"/>
      <c r="IVK284" s="146"/>
      <c r="IVL284" s="146"/>
      <c r="IVM284" s="146"/>
      <c r="IVN284" s="146"/>
      <c r="IVO284" s="146"/>
      <c r="IVP284" s="146"/>
      <c r="IVQ284" s="146"/>
      <c r="IVR284" s="146"/>
      <c r="IVS284" s="146"/>
      <c r="IVT284" s="146"/>
      <c r="IVU284" s="146"/>
      <c r="IVV284" s="146"/>
      <c r="IVW284" s="146"/>
      <c r="IVX284" s="146"/>
      <c r="IVY284" s="146"/>
      <c r="IVZ284" s="146"/>
      <c r="IWA284" s="146"/>
      <c r="IWB284" s="146"/>
      <c r="IWC284" s="146"/>
      <c r="IWD284" s="146"/>
      <c r="IWE284" s="146"/>
      <c r="IWF284" s="146"/>
      <c r="IWG284" s="146"/>
      <c r="IWH284" s="146"/>
      <c r="IWI284" s="146"/>
      <c r="IWJ284" s="146"/>
      <c r="IWK284" s="146"/>
      <c r="IWL284" s="146"/>
      <c r="IWM284" s="146"/>
      <c r="IWN284" s="147"/>
      <c r="IWO284" s="145"/>
      <c r="IWP284" s="146"/>
      <c r="IWQ284" s="146"/>
      <c r="IWR284" s="146"/>
      <c r="IWS284" s="146"/>
      <c r="IWT284" s="146"/>
      <c r="IWU284" s="146"/>
      <c r="IWV284" s="146"/>
      <c r="IWW284" s="146"/>
      <c r="IWX284" s="146"/>
      <c r="IWY284" s="146"/>
      <c r="IWZ284" s="146"/>
      <c r="IXA284" s="146"/>
      <c r="IXB284" s="146"/>
      <c r="IXC284" s="146"/>
      <c r="IXD284" s="146"/>
      <c r="IXE284" s="146"/>
      <c r="IXF284" s="146"/>
      <c r="IXG284" s="146"/>
      <c r="IXH284" s="146"/>
      <c r="IXI284" s="146"/>
      <c r="IXJ284" s="146"/>
      <c r="IXK284" s="146"/>
      <c r="IXL284" s="146"/>
      <c r="IXM284" s="146"/>
      <c r="IXN284" s="146"/>
      <c r="IXO284" s="146"/>
      <c r="IXP284" s="146"/>
      <c r="IXQ284" s="146"/>
      <c r="IXR284" s="146"/>
      <c r="IXS284" s="147"/>
      <c r="IXT284" s="145"/>
      <c r="IXU284" s="146"/>
      <c r="IXV284" s="146"/>
      <c r="IXW284" s="146"/>
      <c r="IXX284" s="146"/>
      <c r="IXY284" s="146"/>
      <c r="IXZ284" s="146"/>
      <c r="IYA284" s="146"/>
      <c r="IYB284" s="146"/>
      <c r="IYC284" s="146"/>
      <c r="IYD284" s="146"/>
      <c r="IYE284" s="146"/>
      <c r="IYF284" s="146"/>
      <c r="IYG284" s="146"/>
      <c r="IYH284" s="146"/>
      <c r="IYI284" s="146"/>
      <c r="IYJ284" s="146"/>
      <c r="IYK284" s="146"/>
      <c r="IYL284" s="146"/>
      <c r="IYM284" s="146"/>
      <c r="IYN284" s="146"/>
      <c r="IYO284" s="146"/>
      <c r="IYP284" s="146"/>
      <c r="IYQ284" s="146"/>
      <c r="IYR284" s="146"/>
      <c r="IYS284" s="146"/>
      <c r="IYT284" s="146"/>
      <c r="IYU284" s="146"/>
      <c r="IYV284" s="146"/>
      <c r="IYW284" s="146"/>
      <c r="IYX284" s="147"/>
      <c r="IYY284" s="145"/>
      <c r="IYZ284" s="146"/>
      <c r="IZA284" s="146"/>
      <c r="IZB284" s="146"/>
      <c r="IZC284" s="146"/>
      <c r="IZD284" s="146"/>
      <c r="IZE284" s="146"/>
      <c r="IZF284" s="146"/>
      <c r="IZG284" s="146"/>
      <c r="IZH284" s="146"/>
      <c r="IZI284" s="146"/>
      <c r="IZJ284" s="146"/>
      <c r="IZK284" s="146"/>
      <c r="IZL284" s="146"/>
      <c r="IZM284" s="146"/>
      <c r="IZN284" s="146"/>
      <c r="IZO284" s="146"/>
      <c r="IZP284" s="146"/>
      <c r="IZQ284" s="146"/>
      <c r="IZR284" s="146"/>
      <c r="IZS284" s="146"/>
      <c r="IZT284" s="146"/>
      <c r="IZU284" s="146"/>
      <c r="IZV284" s="146"/>
      <c r="IZW284" s="146"/>
      <c r="IZX284" s="146"/>
      <c r="IZY284" s="146"/>
      <c r="IZZ284" s="146"/>
      <c r="JAA284" s="146"/>
      <c r="JAB284" s="146"/>
      <c r="JAC284" s="147"/>
      <c r="JAD284" s="145"/>
      <c r="JAE284" s="146"/>
      <c r="JAF284" s="146"/>
      <c r="JAG284" s="146"/>
      <c r="JAH284" s="146"/>
      <c r="JAI284" s="146"/>
      <c r="JAJ284" s="146"/>
      <c r="JAK284" s="146"/>
      <c r="JAL284" s="146"/>
      <c r="JAM284" s="146"/>
      <c r="JAN284" s="146"/>
      <c r="JAO284" s="146"/>
      <c r="JAP284" s="146"/>
      <c r="JAQ284" s="146"/>
      <c r="JAR284" s="146"/>
      <c r="JAS284" s="146"/>
      <c r="JAT284" s="146"/>
      <c r="JAU284" s="146"/>
      <c r="JAV284" s="146"/>
      <c r="JAW284" s="146"/>
      <c r="JAX284" s="146"/>
      <c r="JAY284" s="146"/>
      <c r="JAZ284" s="146"/>
      <c r="JBA284" s="146"/>
      <c r="JBB284" s="146"/>
      <c r="JBC284" s="146"/>
      <c r="JBD284" s="146"/>
      <c r="JBE284" s="146"/>
      <c r="JBF284" s="146"/>
      <c r="JBG284" s="146"/>
      <c r="JBH284" s="147"/>
      <c r="JBI284" s="145"/>
      <c r="JBJ284" s="146"/>
      <c r="JBK284" s="146"/>
      <c r="JBL284" s="146"/>
      <c r="JBM284" s="146"/>
      <c r="JBN284" s="146"/>
      <c r="JBO284" s="146"/>
      <c r="JBP284" s="146"/>
      <c r="JBQ284" s="146"/>
      <c r="JBR284" s="146"/>
      <c r="JBS284" s="146"/>
      <c r="JBT284" s="146"/>
      <c r="JBU284" s="146"/>
      <c r="JBV284" s="146"/>
      <c r="JBW284" s="146"/>
      <c r="JBX284" s="146"/>
      <c r="JBY284" s="146"/>
      <c r="JBZ284" s="146"/>
      <c r="JCA284" s="146"/>
      <c r="JCB284" s="146"/>
      <c r="JCC284" s="146"/>
      <c r="JCD284" s="146"/>
      <c r="JCE284" s="146"/>
      <c r="JCF284" s="146"/>
      <c r="JCG284" s="146"/>
      <c r="JCH284" s="146"/>
      <c r="JCI284" s="146"/>
      <c r="JCJ284" s="146"/>
      <c r="JCK284" s="146"/>
      <c r="JCL284" s="146"/>
      <c r="JCM284" s="147"/>
      <c r="JCN284" s="145"/>
      <c r="JCO284" s="146"/>
      <c r="JCP284" s="146"/>
      <c r="JCQ284" s="146"/>
      <c r="JCR284" s="146"/>
      <c r="JCS284" s="146"/>
      <c r="JCT284" s="146"/>
      <c r="JCU284" s="146"/>
      <c r="JCV284" s="146"/>
      <c r="JCW284" s="146"/>
      <c r="JCX284" s="146"/>
      <c r="JCY284" s="146"/>
      <c r="JCZ284" s="146"/>
      <c r="JDA284" s="146"/>
      <c r="JDB284" s="146"/>
      <c r="JDC284" s="146"/>
      <c r="JDD284" s="146"/>
      <c r="JDE284" s="146"/>
      <c r="JDF284" s="146"/>
      <c r="JDG284" s="146"/>
      <c r="JDH284" s="146"/>
      <c r="JDI284" s="146"/>
      <c r="JDJ284" s="146"/>
      <c r="JDK284" s="146"/>
      <c r="JDL284" s="146"/>
      <c r="JDM284" s="146"/>
      <c r="JDN284" s="146"/>
      <c r="JDO284" s="146"/>
      <c r="JDP284" s="146"/>
      <c r="JDQ284" s="146"/>
      <c r="JDR284" s="147"/>
      <c r="JDS284" s="145"/>
      <c r="JDT284" s="146"/>
      <c r="JDU284" s="146"/>
      <c r="JDV284" s="146"/>
      <c r="JDW284" s="146"/>
      <c r="JDX284" s="146"/>
      <c r="JDY284" s="146"/>
      <c r="JDZ284" s="146"/>
      <c r="JEA284" s="146"/>
      <c r="JEB284" s="146"/>
      <c r="JEC284" s="146"/>
      <c r="JED284" s="146"/>
      <c r="JEE284" s="146"/>
      <c r="JEF284" s="146"/>
      <c r="JEG284" s="146"/>
      <c r="JEH284" s="146"/>
      <c r="JEI284" s="146"/>
      <c r="JEJ284" s="146"/>
      <c r="JEK284" s="146"/>
      <c r="JEL284" s="146"/>
      <c r="JEM284" s="146"/>
      <c r="JEN284" s="146"/>
      <c r="JEO284" s="146"/>
      <c r="JEP284" s="146"/>
      <c r="JEQ284" s="146"/>
      <c r="JER284" s="146"/>
      <c r="JES284" s="146"/>
      <c r="JET284" s="146"/>
      <c r="JEU284" s="146"/>
      <c r="JEV284" s="146"/>
      <c r="JEW284" s="147"/>
      <c r="JEX284" s="145"/>
      <c r="JEY284" s="146"/>
      <c r="JEZ284" s="146"/>
      <c r="JFA284" s="146"/>
      <c r="JFB284" s="146"/>
      <c r="JFC284" s="146"/>
      <c r="JFD284" s="146"/>
      <c r="JFE284" s="146"/>
      <c r="JFF284" s="146"/>
      <c r="JFG284" s="146"/>
      <c r="JFH284" s="146"/>
      <c r="JFI284" s="146"/>
      <c r="JFJ284" s="146"/>
      <c r="JFK284" s="146"/>
      <c r="JFL284" s="146"/>
      <c r="JFM284" s="146"/>
      <c r="JFN284" s="146"/>
      <c r="JFO284" s="146"/>
      <c r="JFP284" s="146"/>
      <c r="JFQ284" s="146"/>
      <c r="JFR284" s="146"/>
      <c r="JFS284" s="146"/>
      <c r="JFT284" s="146"/>
      <c r="JFU284" s="146"/>
      <c r="JFV284" s="146"/>
      <c r="JFW284" s="146"/>
      <c r="JFX284" s="146"/>
      <c r="JFY284" s="146"/>
      <c r="JFZ284" s="146"/>
      <c r="JGA284" s="146"/>
      <c r="JGB284" s="147"/>
      <c r="JGC284" s="145"/>
      <c r="JGD284" s="146"/>
      <c r="JGE284" s="146"/>
      <c r="JGF284" s="146"/>
      <c r="JGG284" s="146"/>
      <c r="JGH284" s="146"/>
      <c r="JGI284" s="146"/>
      <c r="JGJ284" s="146"/>
      <c r="JGK284" s="146"/>
      <c r="JGL284" s="146"/>
      <c r="JGM284" s="146"/>
      <c r="JGN284" s="146"/>
      <c r="JGO284" s="146"/>
      <c r="JGP284" s="146"/>
      <c r="JGQ284" s="146"/>
      <c r="JGR284" s="146"/>
      <c r="JGS284" s="146"/>
      <c r="JGT284" s="146"/>
      <c r="JGU284" s="146"/>
      <c r="JGV284" s="146"/>
      <c r="JGW284" s="146"/>
      <c r="JGX284" s="146"/>
      <c r="JGY284" s="146"/>
      <c r="JGZ284" s="146"/>
      <c r="JHA284" s="146"/>
      <c r="JHB284" s="146"/>
      <c r="JHC284" s="146"/>
      <c r="JHD284" s="146"/>
      <c r="JHE284" s="146"/>
      <c r="JHF284" s="146"/>
      <c r="JHG284" s="147"/>
      <c r="JHH284" s="145"/>
      <c r="JHI284" s="146"/>
      <c r="JHJ284" s="146"/>
      <c r="JHK284" s="146"/>
      <c r="JHL284" s="146"/>
      <c r="JHM284" s="146"/>
      <c r="JHN284" s="146"/>
      <c r="JHO284" s="146"/>
      <c r="JHP284" s="146"/>
      <c r="JHQ284" s="146"/>
      <c r="JHR284" s="146"/>
      <c r="JHS284" s="146"/>
      <c r="JHT284" s="146"/>
      <c r="JHU284" s="146"/>
      <c r="JHV284" s="146"/>
      <c r="JHW284" s="146"/>
      <c r="JHX284" s="146"/>
      <c r="JHY284" s="146"/>
      <c r="JHZ284" s="146"/>
      <c r="JIA284" s="146"/>
      <c r="JIB284" s="146"/>
      <c r="JIC284" s="146"/>
      <c r="JID284" s="146"/>
      <c r="JIE284" s="146"/>
      <c r="JIF284" s="146"/>
      <c r="JIG284" s="146"/>
      <c r="JIH284" s="146"/>
      <c r="JII284" s="146"/>
      <c r="JIJ284" s="146"/>
      <c r="JIK284" s="146"/>
      <c r="JIL284" s="147"/>
      <c r="JIM284" s="145"/>
      <c r="JIN284" s="146"/>
      <c r="JIO284" s="146"/>
      <c r="JIP284" s="146"/>
      <c r="JIQ284" s="146"/>
      <c r="JIR284" s="146"/>
      <c r="JIS284" s="146"/>
      <c r="JIT284" s="146"/>
      <c r="JIU284" s="146"/>
      <c r="JIV284" s="146"/>
      <c r="JIW284" s="146"/>
      <c r="JIX284" s="146"/>
      <c r="JIY284" s="146"/>
      <c r="JIZ284" s="146"/>
      <c r="JJA284" s="146"/>
      <c r="JJB284" s="146"/>
      <c r="JJC284" s="146"/>
      <c r="JJD284" s="146"/>
      <c r="JJE284" s="146"/>
      <c r="JJF284" s="146"/>
      <c r="JJG284" s="146"/>
      <c r="JJH284" s="146"/>
      <c r="JJI284" s="146"/>
      <c r="JJJ284" s="146"/>
      <c r="JJK284" s="146"/>
      <c r="JJL284" s="146"/>
      <c r="JJM284" s="146"/>
      <c r="JJN284" s="146"/>
      <c r="JJO284" s="146"/>
      <c r="JJP284" s="146"/>
      <c r="JJQ284" s="147"/>
      <c r="JJR284" s="145"/>
      <c r="JJS284" s="146"/>
      <c r="JJT284" s="146"/>
      <c r="JJU284" s="146"/>
      <c r="JJV284" s="146"/>
      <c r="JJW284" s="146"/>
      <c r="JJX284" s="146"/>
      <c r="JJY284" s="146"/>
      <c r="JJZ284" s="146"/>
      <c r="JKA284" s="146"/>
      <c r="JKB284" s="146"/>
      <c r="JKC284" s="146"/>
      <c r="JKD284" s="146"/>
      <c r="JKE284" s="146"/>
      <c r="JKF284" s="146"/>
      <c r="JKG284" s="146"/>
      <c r="JKH284" s="146"/>
      <c r="JKI284" s="146"/>
      <c r="JKJ284" s="146"/>
      <c r="JKK284" s="146"/>
      <c r="JKL284" s="146"/>
      <c r="JKM284" s="146"/>
      <c r="JKN284" s="146"/>
      <c r="JKO284" s="146"/>
      <c r="JKP284" s="146"/>
      <c r="JKQ284" s="146"/>
      <c r="JKR284" s="146"/>
      <c r="JKS284" s="146"/>
      <c r="JKT284" s="146"/>
      <c r="JKU284" s="146"/>
      <c r="JKV284" s="147"/>
      <c r="JKW284" s="145"/>
      <c r="JKX284" s="146"/>
      <c r="JKY284" s="146"/>
      <c r="JKZ284" s="146"/>
      <c r="JLA284" s="146"/>
      <c r="JLB284" s="146"/>
      <c r="JLC284" s="146"/>
      <c r="JLD284" s="146"/>
      <c r="JLE284" s="146"/>
      <c r="JLF284" s="146"/>
      <c r="JLG284" s="146"/>
      <c r="JLH284" s="146"/>
      <c r="JLI284" s="146"/>
      <c r="JLJ284" s="146"/>
      <c r="JLK284" s="146"/>
      <c r="JLL284" s="146"/>
      <c r="JLM284" s="146"/>
      <c r="JLN284" s="146"/>
      <c r="JLO284" s="146"/>
      <c r="JLP284" s="146"/>
      <c r="JLQ284" s="146"/>
      <c r="JLR284" s="146"/>
      <c r="JLS284" s="146"/>
      <c r="JLT284" s="146"/>
      <c r="JLU284" s="146"/>
      <c r="JLV284" s="146"/>
      <c r="JLW284" s="146"/>
      <c r="JLX284" s="146"/>
      <c r="JLY284" s="146"/>
      <c r="JLZ284" s="146"/>
      <c r="JMA284" s="147"/>
      <c r="JMB284" s="145"/>
      <c r="JMC284" s="146"/>
      <c r="JMD284" s="146"/>
      <c r="JME284" s="146"/>
      <c r="JMF284" s="146"/>
      <c r="JMG284" s="146"/>
      <c r="JMH284" s="146"/>
      <c r="JMI284" s="146"/>
      <c r="JMJ284" s="146"/>
      <c r="JMK284" s="146"/>
      <c r="JML284" s="146"/>
      <c r="JMM284" s="146"/>
      <c r="JMN284" s="146"/>
      <c r="JMO284" s="146"/>
      <c r="JMP284" s="146"/>
      <c r="JMQ284" s="146"/>
      <c r="JMR284" s="146"/>
      <c r="JMS284" s="146"/>
      <c r="JMT284" s="146"/>
      <c r="JMU284" s="146"/>
      <c r="JMV284" s="146"/>
      <c r="JMW284" s="146"/>
      <c r="JMX284" s="146"/>
      <c r="JMY284" s="146"/>
      <c r="JMZ284" s="146"/>
      <c r="JNA284" s="146"/>
      <c r="JNB284" s="146"/>
      <c r="JNC284" s="146"/>
      <c r="JND284" s="146"/>
      <c r="JNE284" s="146"/>
      <c r="JNF284" s="147"/>
      <c r="JNG284" s="145"/>
      <c r="JNH284" s="146"/>
      <c r="JNI284" s="146"/>
      <c r="JNJ284" s="146"/>
      <c r="JNK284" s="146"/>
      <c r="JNL284" s="146"/>
      <c r="JNM284" s="146"/>
      <c r="JNN284" s="146"/>
      <c r="JNO284" s="146"/>
      <c r="JNP284" s="146"/>
      <c r="JNQ284" s="146"/>
      <c r="JNR284" s="146"/>
      <c r="JNS284" s="146"/>
      <c r="JNT284" s="146"/>
      <c r="JNU284" s="146"/>
      <c r="JNV284" s="146"/>
      <c r="JNW284" s="146"/>
      <c r="JNX284" s="146"/>
      <c r="JNY284" s="146"/>
      <c r="JNZ284" s="146"/>
      <c r="JOA284" s="146"/>
      <c r="JOB284" s="146"/>
      <c r="JOC284" s="146"/>
      <c r="JOD284" s="146"/>
      <c r="JOE284" s="146"/>
      <c r="JOF284" s="146"/>
      <c r="JOG284" s="146"/>
      <c r="JOH284" s="146"/>
      <c r="JOI284" s="146"/>
      <c r="JOJ284" s="146"/>
      <c r="JOK284" s="147"/>
      <c r="JOL284" s="145"/>
      <c r="JOM284" s="146"/>
      <c r="JON284" s="146"/>
      <c r="JOO284" s="146"/>
      <c r="JOP284" s="146"/>
      <c r="JOQ284" s="146"/>
      <c r="JOR284" s="146"/>
      <c r="JOS284" s="146"/>
      <c r="JOT284" s="146"/>
      <c r="JOU284" s="146"/>
      <c r="JOV284" s="146"/>
      <c r="JOW284" s="146"/>
      <c r="JOX284" s="146"/>
      <c r="JOY284" s="146"/>
      <c r="JOZ284" s="146"/>
      <c r="JPA284" s="146"/>
      <c r="JPB284" s="146"/>
      <c r="JPC284" s="146"/>
      <c r="JPD284" s="146"/>
      <c r="JPE284" s="146"/>
      <c r="JPF284" s="146"/>
      <c r="JPG284" s="146"/>
      <c r="JPH284" s="146"/>
      <c r="JPI284" s="146"/>
      <c r="JPJ284" s="146"/>
      <c r="JPK284" s="146"/>
      <c r="JPL284" s="146"/>
      <c r="JPM284" s="146"/>
      <c r="JPN284" s="146"/>
      <c r="JPO284" s="146"/>
      <c r="JPP284" s="147"/>
      <c r="JPQ284" s="145"/>
      <c r="JPR284" s="146"/>
      <c r="JPS284" s="146"/>
      <c r="JPT284" s="146"/>
      <c r="JPU284" s="146"/>
      <c r="JPV284" s="146"/>
      <c r="JPW284" s="146"/>
      <c r="JPX284" s="146"/>
      <c r="JPY284" s="146"/>
      <c r="JPZ284" s="146"/>
      <c r="JQA284" s="146"/>
      <c r="JQB284" s="146"/>
      <c r="JQC284" s="146"/>
      <c r="JQD284" s="146"/>
      <c r="JQE284" s="146"/>
      <c r="JQF284" s="146"/>
      <c r="JQG284" s="146"/>
      <c r="JQH284" s="146"/>
      <c r="JQI284" s="146"/>
      <c r="JQJ284" s="146"/>
      <c r="JQK284" s="146"/>
      <c r="JQL284" s="146"/>
      <c r="JQM284" s="146"/>
      <c r="JQN284" s="146"/>
      <c r="JQO284" s="146"/>
      <c r="JQP284" s="146"/>
      <c r="JQQ284" s="146"/>
      <c r="JQR284" s="146"/>
      <c r="JQS284" s="146"/>
      <c r="JQT284" s="146"/>
      <c r="JQU284" s="147"/>
      <c r="JQV284" s="145"/>
      <c r="JQW284" s="146"/>
      <c r="JQX284" s="146"/>
      <c r="JQY284" s="146"/>
      <c r="JQZ284" s="146"/>
      <c r="JRA284" s="146"/>
      <c r="JRB284" s="146"/>
      <c r="JRC284" s="146"/>
      <c r="JRD284" s="146"/>
      <c r="JRE284" s="146"/>
      <c r="JRF284" s="146"/>
      <c r="JRG284" s="146"/>
      <c r="JRH284" s="146"/>
      <c r="JRI284" s="146"/>
      <c r="JRJ284" s="146"/>
      <c r="JRK284" s="146"/>
      <c r="JRL284" s="146"/>
      <c r="JRM284" s="146"/>
      <c r="JRN284" s="146"/>
      <c r="JRO284" s="146"/>
      <c r="JRP284" s="146"/>
      <c r="JRQ284" s="146"/>
      <c r="JRR284" s="146"/>
      <c r="JRS284" s="146"/>
      <c r="JRT284" s="146"/>
      <c r="JRU284" s="146"/>
      <c r="JRV284" s="146"/>
      <c r="JRW284" s="146"/>
      <c r="JRX284" s="146"/>
      <c r="JRY284" s="146"/>
      <c r="JRZ284" s="147"/>
      <c r="JSA284" s="145"/>
      <c r="JSB284" s="146"/>
      <c r="JSC284" s="146"/>
      <c r="JSD284" s="146"/>
      <c r="JSE284" s="146"/>
      <c r="JSF284" s="146"/>
      <c r="JSG284" s="146"/>
      <c r="JSH284" s="146"/>
      <c r="JSI284" s="146"/>
      <c r="JSJ284" s="146"/>
      <c r="JSK284" s="146"/>
      <c r="JSL284" s="146"/>
      <c r="JSM284" s="146"/>
      <c r="JSN284" s="146"/>
      <c r="JSO284" s="146"/>
      <c r="JSP284" s="146"/>
      <c r="JSQ284" s="146"/>
      <c r="JSR284" s="146"/>
      <c r="JSS284" s="146"/>
      <c r="JST284" s="146"/>
      <c r="JSU284" s="146"/>
      <c r="JSV284" s="146"/>
      <c r="JSW284" s="146"/>
      <c r="JSX284" s="146"/>
      <c r="JSY284" s="146"/>
      <c r="JSZ284" s="146"/>
      <c r="JTA284" s="146"/>
      <c r="JTB284" s="146"/>
      <c r="JTC284" s="146"/>
      <c r="JTD284" s="146"/>
      <c r="JTE284" s="147"/>
      <c r="JTF284" s="145"/>
      <c r="JTG284" s="146"/>
      <c r="JTH284" s="146"/>
      <c r="JTI284" s="146"/>
      <c r="JTJ284" s="146"/>
      <c r="JTK284" s="146"/>
      <c r="JTL284" s="146"/>
      <c r="JTM284" s="146"/>
      <c r="JTN284" s="146"/>
      <c r="JTO284" s="146"/>
      <c r="JTP284" s="146"/>
      <c r="JTQ284" s="146"/>
      <c r="JTR284" s="146"/>
      <c r="JTS284" s="146"/>
      <c r="JTT284" s="146"/>
      <c r="JTU284" s="146"/>
      <c r="JTV284" s="146"/>
      <c r="JTW284" s="146"/>
      <c r="JTX284" s="146"/>
      <c r="JTY284" s="146"/>
      <c r="JTZ284" s="146"/>
      <c r="JUA284" s="146"/>
      <c r="JUB284" s="146"/>
      <c r="JUC284" s="146"/>
      <c r="JUD284" s="146"/>
      <c r="JUE284" s="146"/>
      <c r="JUF284" s="146"/>
      <c r="JUG284" s="146"/>
      <c r="JUH284" s="146"/>
      <c r="JUI284" s="146"/>
      <c r="JUJ284" s="147"/>
      <c r="JUK284" s="145"/>
      <c r="JUL284" s="146"/>
      <c r="JUM284" s="146"/>
      <c r="JUN284" s="146"/>
      <c r="JUO284" s="146"/>
      <c r="JUP284" s="146"/>
      <c r="JUQ284" s="146"/>
      <c r="JUR284" s="146"/>
      <c r="JUS284" s="146"/>
      <c r="JUT284" s="146"/>
      <c r="JUU284" s="146"/>
      <c r="JUV284" s="146"/>
      <c r="JUW284" s="146"/>
      <c r="JUX284" s="146"/>
      <c r="JUY284" s="146"/>
      <c r="JUZ284" s="146"/>
      <c r="JVA284" s="146"/>
      <c r="JVB284" s="146"/>
      <c r="JVC284" s="146"/>
      <c r="JVD284" s="146"/>
      <c r="JVE284" s="146"/>
      <c r="JVF284" s="146"/>
      <c r="JVG284" s="146"/>
      <c r="JVH284" s="146"/>
      <c r="JVI284" s="146"/>
      <c r="JVJ284" s="146"/>
      <c r="JVK284" s="146"/>
      <c r="JVL284" s="146"/>
      <c r="JVM284" s="146"/>
      <c r="JVN284" s="146"/>
      <c r="JVO284" s="147"/>
      <c r="JVP284" s="145"/>
      <c r="JVQ284" s="146"/>
      <c r="JVR284" s="146"/>
      <c r="JVS284" s="146"/>
      <c r="JVT284" s="146"/>
      <c r="JVU284" s="146"/>
      <c r="JVV284" s="146"/>
      <c r="JVW284" s="146"/>
      <c r="JVX284" s="146"/>
      <c r="JVY284" s="146"/>
      <c r="JVZ284" s="146"/>
      <c r="JWA284" s="146"/>
      <c r="JWB284" s="146"/>
      <c r="JWC284" s="146"/>
      <c r="JWD284" s="146"/>
      <c r="JWE284" s="146"/>
      <c r="JWF284" s="146"/>
      <c r="JWG284" s="146"/>
      <c r="JWH284" s="146"/>
      <c r="JWI284" s="146"/>
      <c r="JWJ284" s="146"/>
      <c r="JWK284" s="146"/>
      <c r="JWL284" s="146"/>
      <c r="JWM284" s="146"/>
      <c r="JWN284" s="146"/>
      <c r="JWO284" s="146"/>
      <c r="JWP284" s="146"/>
      <c r="JWQ284" s="146"/>
      <c r="JWR284" s="146"/>
      <c r="JWS284" s="146"/>
      <c r="JWT284" s="147"/>
      <c r="JWU284" s="145"/>
      <c r="JWV284" s="146"/>
      <c r="JWW284" s="146"/>
      <c r="JWX284" s="146"/>
      <c r="JWY284" s="146"/>
      <c r="JWZ284" s="146"/>
      <c r="JXA284" s="146"/>
      <c r="JXB284" s="146"/>
      <c r="JXC284" s="146"/>
      <c r="JXD284" s="146"/>
      <c r="JXE284" s="146"/>
      <c r="JXF284" s="146"/>
      <c r="JXG284" s="146"/>
      <c r="JXH284" s="146"/>
      <c r="JXI284" s="146"/>
      <c r="JXJ284" s="146"/>
      <c r="JXK284" s="146"/>
      <c r="JXL284" s="146"/>
      <c r="JXM284" s="146"/>
      <c r="JXN284" s="146"/>
      <c r="JXO284" s="146"/>
      <c r="JXP284" s="146"/>
      <c r="JXQ284" s="146"/>
      <c r="JXR284" s="146"/>
      <c r="JXS284" s="146"/>
      <c r="JXT284" s="146"/>
      <c r="JXU284" s="146"/>
      <c r="JXV284" s="146"/>
      <c r="JXW284" s="146"/>
      <c r="JXX284" s="146"/>
      <c r="JXY284" s="147"/>
      <c r="JXZ284" s="145"/>
      <c r="JYA284" s="146"/>
      <c r="JYB284" s="146"/>
      <c r="JYC284" s="146"/>
      <c r="JYD284" s="146"/>
      <c r="JYE284" s="146"/>
      <c r="JYF284" s="146"/>
      <c r="JYG284" s="146"/>
      <c r="JYH284" s="146"/>
      <c r="JYI284" s="146"/>
      <c r="JYJ284" s="146"/>
      <c r="JYK284" s="146"/>
      <c r="JYL284" s="146"/>
      <c r="JYM284" s="146"/>
      <c r="JYN284" s="146"/>
      <c r="JYO284" s="146"/>
      <c r="JYP284" s="146"/>
      <c r="JYQ284" s="146"/>
      <c r="JYR284" s="146"/>
      <c r="JYS284" s="146"/>
      <c r="JYT284" s="146"/>
      <c r="JYU284" s="146"/>
      <c r="JYV284" s="146"/>
      <c r="JYW284" s="146"/>
      <c r="JYX284" s="146"/>
      <c r="JYY284" s="146"/>
      <c r="JYZ284" s="146"/>
      <c r="JZA284" s="146"/>
      <c r="JZB284" s="146"/>
      <c r="JZC284" s="146"/>
      <c r="JZD284" s="147"/>
      <c r="JZE284" s="145"/>
      <c r="JZF284" s="146"/>
      <c r="JZG284" s="146"/>
      <c r="JZH284" s="146"/>
      <c r="JZI284" s="146"/>
      <c r="JZJ284" s="146"/>
      <c r="JZK284" s="146"/>
      <c r="JZL284" s="146"/>
      <c r="JZM284" s="146"/>
      <c r="JZN284" s="146"/>
      <c r="JZO284" s="146"/>
      <c r="JZP284" s="146"/>
      <c r="JZQ284" s="146"/>
      <c r="JZR284" s="146"/>
      <c r="JZS284" s="146"/>
      <c r="JZT284" s="146"/>
      <c r="JZU284" s="146"/>
      <c r="JZV284" s="146"/>
      <c r="JZW284" s="146"/>
      <c r="JZX284" s="146"/>
      <c r="JZY284" s="146"/>
      <c r="JZZ284" s="146"/>
      <c r="KAA284" s="146"/>
      <c r="KAB284" s="146"/>
      <c r="KAC284" s="146"/>
      <c r="KAD284" s="146"/>
      <c r="KAE284" s="146"/>
      <c r="KAF284" s="146"/>
      <c r="KAG284" s="146"/>
      <c r="KAH284" s="146"/>
      <c r="KAI284" s="147"/>
      <c r="KAJ284" s="145"/>
      <c r="KAK284" s="146"/>
      <c r="KAL284" s="146"/>
      <c r="KAM284" s="146"/>
      <c r="KAN284" s="146"/>
      <c r="KAO284" s="146"/>
      <c r="KAP284" s="146"/>
      <c r="KAQ284" s="146"/>
      <c r="KAR284" s="146"/>
      <c r="KAS284" s="146"/>
      <c r="KAT284" s="146"/>
      <c r="KAU284" s="146"/>
      <c r="KAV284" s="146"/>
      <c r="KAW284" s="146"/>
      <c r="KAX284" s="146"/>
      <c r="KAY284" s="146"/>
      <c r="KAZ284" s="146"/>
      <c r="KBA284" s="146"/>
      <c r="KBB284" s="146"/>
      <c r="KBC284" s="146"/>
      <c r="KBD284" s="146"/>
      <c r="KBE284" s="146"/>
      <c r="KBF284" s="146"/>
      <c r="KBG284" s="146"/>
      <c r="KBH284" s="146"/>
      <c r="KBI284" s="146"/>
      <c r="KBJ284" s="146"/>
      <c r="KBK284" s="146"/>
      <c r="KBL284" s="146"/>
      <c r="KBM284" s="146"/>
      <c r="KBN284" s="147"/>
      <c r="KBO284" s="145"/>
      <c r="KBP284" s="146"/>
      <c r="KBQ284" s="146"/>
      <c r="KBR284" s="146"/>
      <c r="KBS284" s="146"/>
      <c r="KBT284" s="146"/>
      <c r="KBU284" s="146"/>
      <c r="KBV284" s="146"/>
      <c r="KBW284" s="146"/>
      <c r="KBX284" s="146"/>
      <c r="KBY284" s="146"/>
      <c r="KBZ284" s="146"/>
      <c r="KCA284" s="146"/>
      <c r="KCB284" s="146"/>
      <c r="KCC284" s="146"/>
      <c r="KCD284" s="146"/>
      <c r="KCE284" s="146"/>
      <c r="KCF284" s="146"/>
      <c r="KCG284" s="146"/>
      <c r="KCH284" s="146"/>
      <c r="KCI284" s="146"/>
      <c r="KCJ284" s="146"/>
      <c r="KCK284" s="146"/>
      <c r="KCL284" s="146"/>
      <c r="KCM284" s="146"/>
      <c r="KCN284" s="146"/>
      <c r="KCO284" s="146"/>
      <c r="KCP284" s="146"/>
      <c r="KCQ284" s="146"/>
      <c r="KCR284" s="146"/>
      <c r="KCS284" s="147"/>
      <c r="KCT284" s="145"/>
      <c r="KCU284" s="146"/>
      <c r="KCV284" s="146"/>
      <c r="KCW284" s="146"/>
      <c r="KCX284" s="146"/>
      <c r="KCY284" s="146"/>
      <c r="KCZ284" s="146"/>
      <c r="KDA284" s="146"/>
      <c r="KDB284" s="146"/>
      <c r="KDC284" s="146"/>
      <c r="KDD284" s="146"/>
      <c r="KDE284" s="146"/>
      <c r="KDF284" s="146"/>
      <c r="KDG284" s="146"/>
      <c r="KDH284" s="146"/>
      <c r="KDI284" s="146"/>
      <c r="KDJ284" s="146"/>
      <c r="KDK284" s="146"/>
      <c r="KDL284" s="146"/>
      <c r="KDM284" s="146"/>
      <c r="KDN284" s="146"/>
      <c r="KDO284" s="146"/>
      <c r="KDP284" s="146"/>
      <c r="KDQ284" s="146"/>
      <c r="KDR284" s="146"/>
      <c r="KDS284" s="146"/>
      <c r="KDT284" s="146"/>
      <c r="KDU284" s="146"/>
      <c r="KDV284" s="146"/>
      <c r="KDW284" s="146"/>
      <c r="KDX284" s="147"/>
      <c r="KDY284" s="145"/>
      <c r="KDZ284" s="146"/>
      <c r="KEA284" s="146"/>
      <c r="KEB284" s="146"/>
      <c r="KEC284" s="146"/>
      <c r="KED284" s="146"/>
      <c r="KEE284" s="146"/>
      <c r="KEF284" s="146"/>
      <c r="KEG284" s="146"/>
      <c r="KEH284" s="146"/>
      <c r="KEI284" s="146"/>
      <c r="KEJ284" s="146"/>
      <c r="KEK284" s="146"/>
      <c r="KEL284" s="146"/>
      <c r="KEM284" s="146"/>
      <c r="KEN284" s="146"/>
      <c r="KEO284" s="146"/>
      <c r="KEP284" s="146"/>
      <c r="KEQ284" s="146"/>
      <c r="KER284" s="146"/>
      <c r="KES284" s="146"/>
      <c r="KET284" s="146"/>
      <c r="KEU284" s="146"/>
      <c r="KEV284" s="146"/>
      <c r="KEW284" s="146"/>
      <c r="KEX284" s="146"/>
      <c r="KEY284" s="146"/>
      <c r="KEZ284" s="146"/>
      <c r="KFA284" s="146"/>
      <c r="KFB284" s="146"/>
      <c r="KFC284" s="147"/>
      <c r="KFD284" s="145"/>
      <c r="KFE284" s="146"/>
      <c r="KFF284" s="146"/>
      <c r="KFG284" s="146"/>
      <c r="KFH284" s="146"/>
      <c r="KFI284" s="146"/>
      <c r="KFJ284" s="146"/>
      <c r="KFK284" s="146"/>
      <c r="KFL284" s="146"/>
      <c r="KFM284" s="146"/>
      <c r="KFN284" s="146"/>
      <c r="KFO284" s="146"/>
      <c r="KFP284" s="146"/>
      <c r="KFQ284" s="146"/>
      <c r="KFR284" s="146"/>
      <c r="KFS284" s="146"/>
      <c r="KFT284" s="146"/>
      <c r="KFU284" s="146"/>
      <c r="KFV284" s="146"/>
      <c r="KFW284" s="146"/>
      <c r="KFX284" s="146"/>
      <c r="KFY284" s="146"/>
      <c r="KFZ284" s="146"/>
      <c r="KGA284" s="146"/>
      <c r="KGB284" s="146"/>
      <c r="KGC284" s="146"/>
      <c r="KGD284" s="146"/>
      <c r="KGE284" s="146"/>
      <c r="KGF284" s="146"/>
      <c r="KGG284" s="146"/>
      <c r="KGH284" s="147"/>
      <c r="KGI284" s="145"/>
      <c r="KGJ284" s="146"/>
      <c r="KGK284" s="146"/>
      <c r="KGL284" s="146"/>
      <c r="KGM284" s="146"/>
      <c r="KGN284" s="146"/>
      <c r="KGO284" s="146"/>
      <c r="KGP284" s="146"/>
      <c r="KGQ284" s="146"/>
      <c r="KGR284" s="146"/>
      <c r="KGS284" s="146"/>
      <c r="KGT284" s="146"/>
      <c r="KGU284" s="146"/>
      <c r="KGV284" s="146"/>
      <c r="KGW284" s="146"/>
      <c r="KGX284" s="146"/>
      <c r="KGY284" s="146"/>
      <c r="KGZ284" s="146"/>
      <c r="KHA284" s="146"/>
      <c r="KHB284" s="146"/>
      <c r="KHC284" s="146"/>
      <c r="KHD284" s="146"/>
      <c r="KHE284" s="146"/>
      <c r="KHF284" s="146"/>
      <c r="KHG284" s="146"/>
      <c r="KHH284" s="146"/>
      <c r="KHI284" s="146"/>
      <c r="KHJ284" s="146"/>
      <c r="KHK284" s="146"/>
      <c r="KHL284" s="146"/>
      <c r="KHM284" s="147"/>
      <c r="KHN284" s="145"/>
      <c r="KHO284" s="146"/>
      <c r="KHP284" s="146"/>
      <c r="KHQ284" s="146"/>
      <c r="KHR284" s="146"/>
      <c r="KHS284" s="146"/>
      <c r="KHT284" s="146"/>
      <c r="KHU284" s="146"/>
      <c r="KHV284" s="146"/>
      <c r="KHW284" s="146"/>
      <c r="KHX284" s="146"/>
      <c r="KHY284" s="146"/>
      <c r="KHZ284" s="146"/>
      <c r="KIA284" s="146"/>
      <c r="KIB284" s="146"/>
      <c r="KIC284" s="146"/>
      <c r="KID284" s="146"/>
      <c r="KIE284" s="146"/>
      <c r="KIF284" s="146"/>
      <c r="KIG284" s="146"/>
      <c r="KIH284" s="146"/>
      <c r="KII284" s="146"/>
      <c r="KIJ284" s="146"/>
      <c r="KIK284" s="146"/>
      <c r="KIL284" s="146"/>
      <c r="KIM284" s="146"/>
      <c r="KIN284" s="146"/>
      <c r="KIO284" s="146"/>
      <c r="KIP284" s="146"/>
      <c r="KIQ284" s="146"/>
      <c r="KIR284" s="147"/>
      <c r="KIS284" s="145"/>
      <c r="KIT284" s="146"/>
      <c r="KIU284" s="146"/>
      <c r="KIV284" s="146"/>
      <c r="KIW284" s="146"/>
      <c r="KIX284" s="146"/>
      <c r="KIY284" s="146"/>
      <c r="KIZ284" s="146"/>
      <c r="KJA284" s="146"/>
      <c r="KJB284" s="146"/>
      <c r="KJC284" s="146"/>
      <c r="KJD284" s="146"/>
      <c r="KJE284" s="146"/>
      <c r="KJF284" s="146"/>
      <c r="KJG284" s="146"/>
      <c r="KJH284" s="146"/>
      <c r="KJI284" s="146"/>
      <c r="KJJ284" s="146"/>
      <c r="KJK284" s="146"/>
      <c r="KJL284" s="146"/>
      <c r="KJM284" s="146"/>
      <c r="KJN284" s="146"/>
      <c r="KJO284" s="146"/>
      <c r="KJP284" s="146"/>
      <c r="KJQ284" s="146"/>
      <c r="KJR284" s="146"/>
      <c r="KJS284" s="146"/>
      <c r="KJT284" s="146"/>
      <c r="KJU284" s="146"/>
      <c r="KJV284" s="146"/>
      <c r="KJW284" s="147"/>
      <c r="KJX284" s="145"/>
      <c r="KJY284" s="146"/>
      <c r="KJZ284" s="146"/>
      <c r="KKA284" s="146"/>
      <c r="KKB284" s="146"/>
      <c r="KKC284" s="146"/>
      <c r="KKD284" s="146"/>
      <c r="KKE284" s="146"/>
      <c r="KKF284" s="146"/>
      <c r="KKG284" s="146"/>
      <c r="KKH284" s="146"/>
      <c r="KKI284" s="146"/>
      <c r="KKJ284" s="146"/>
      <c r="KKK284" s="146"/>
      <c r="KKL284" s="146"/>
      <c r="KKM284" s="146"/>
      <c r="KKN284" s="146"/>
      <c r="KKO284" s="146"/>
      <c r="KKP284" s="146"/>
      <c r="KKQ284" s="146"/>
      <c r="KKR284" s="146"/>
      <c r="KKS284" s="146"/>
      <c r="KKT284" s="146"/>
      <c r="KKU284" s="146"/>
      <c r="KKV284" s="146"/>
      <c r="KKW284" s="146"/>
      <c r="KKX284" s="146"/>
      <c r="KKY284" s="146"/>
      <c r="KKZ284" s="146"/>
      <c r="KLA284" s="146"/>
      <c r="KLB284" s="147"/>
      <c r="KLC284" s="145"/>
      <c r="KLD284" s="146"/>
      <c r="KLE284" s="146"/>
      <c r="KLF284" s="146"/>
      <c r="KLG284" s="146"/>
      <c r="KLH284" s="146"/>
      <c r="KLI284" s="146"/>
      <c r="KLJ284" s="146"/>
      <c r="KLK284" s="146"/>
      <c r="KLL284" s="146"/>
      <c r="KLM284" s="146"/>
      <c r="KLN284" s="146"/>
      <c r="KLO284" s="146"/>
      <c r="KLP284" s="146"/>
      <c r="KLQ284" s="146"/>
      <c r="KLR284" s="146"/>
      <c r="KLS284" s="146"/>
      <c r="KLT284" s="146"/>
      <c r="KLU284" s="146"/>
      <c r="KLV284" s="146"/>
      <c r="KLW284" s="146"/>
      <c r="KLX284" s="146"/>
      <c r="KLY284" s="146"/>
      <c r="KLZ284" s="146"/>
      <c r="KMA284" s="146"/>
      <c r="KMB284" s="146"/>
      <c r="KMC284" s="146"/>
      <c r="KMD284" s="146"/>
      <c r="KME284" s="146"/>
      <c r="KMF284" s="146"/>
      <c r="KMG284" s="147"/>
      <c r="KMH284" s="145"/>
      <c r="KMI284" s="146"/>
      <c r="KMJ284" s="146"/>
      <c r="KMK284" s="146"/>
      <c r="KML284" s="146"/>
      <c r="KMM284" s="146"/>
      <c r="KMN284" s="146"/>
      <c r="KMO284" s="146"/>
      <c r="KMP284" s="146"/>
      <c r="KMQ284" s="146"/>
      <c r="KMR284" s="146"/>
      <c r="KMS284" s="146"/>
      <c r="KMT284" s="146"/>
      <c r="KMU284" s="146"/>
      <c r="KMV284" s="146"/>
      <c r="KMW284" s="146"/>
      <c r="KMX284" s="146"/>
      <c r="KMY284" s="146"/>
      <c r="KMZ284" s="146"/>
      <c r="KNA284" s="146"/>
      <c r="KNB284" s="146"/>
      <c r="KNC284" s="146"/>
      <c r="KND284" s="146"/>
      <c r="KNE284" s="146"/>
      <c r="KNF284" s="146"/>
      <c r="KNG284" s="146"/>
      <c r="KNH284" s="146"/>
      <c r="KNI284" s="146"/>
      <c r="KNJ284" s="146"/>
      <c r="KNK284" s="146"/>
      <c r="KNL284" s="147"/>
      <c r="KNM284" s="145"/>
      <c r="KNN284" s="146"/>
      <c r="KNO284" s="146"/>
      <c r="KNP284" s="146"/>
      <c r="KNQ284" s="146"/>
      <c r="KNR284" s="146"/>
      <c r="KNS284" s="146"/>
      <c r="KNT284" s="146"/>
      <c r="KNU284" s="146"/>
      <c r="KNV284" s="146"/>
      <c r="KNW284" s="146"/>
      <c r="KNX284" s="146"/>
      <c r="KNY284" s="146"/>
      <c r="KNZ284" s="146"/>
      <c r="KOA284" s="146"/>
      <c r="KOB284" s="146"/>
      <c r="KOC284" s="146"/>
      <c r="KOD284" s="146"/>
      <c r="KOE284" s="146"/>
      <c r="KOF284" s="146"/>
      <c r="KOG284" s="146"/>
      <c r="KOH284" s="146"/>
      <c r="KOI284" s="146"/>
      <c r="KOJ284" s="146"/>
      <c r="KOK284" s="146"/>
      <c r="KOL284" s="146"/>
      <c r="KOM284" s="146"/>
      <c r="KON284" s="146"/>
      <c r="KOO284" s="146"/>
      <c r="KOP284" s="146"/>
      <c r="KOQ284" s="147"/>
      <c r="KOR284" s="145"/>
      <c r="KOS284" s="146"/>
      <c r="KOT284" s="146"/>
      <c r="KOU284" s="146"/>
      <c r="KOV284" s="146"/>
      <c r="KOW284" s="146"/>
      <c r="KOX284" s="146"/>
      <c r="KOY284" s="146"/>
      <c r="KOZ284" s="146"/>
      <c r="KPA284" s="146"/>
      <c r="KPB284" s="146"/>
      <c r="KPC284" s="146"/>
      <c r="KPD284" s="146"/>
      <c r="KPE284" s="146"/>
      <c r="KPF284" s="146"/>
      <c r="KPG284" s="146"/>
      <c r="KPH284" s="146"/>
      <c r="KPI284" s="146"/>
      <c r="KPJ284" s="146"/>
      <c r="KPK284" s="146"/>
      <c r="KPL284" s="146"/>
      <c r="KPM284" s="146"/>
      <c r="KPN284" s="146"/>
      <c r="KPO284" s="146"/>
      <c r="KPP284" s="146"/>
      <c r="KPQ284" s="146"/>
      <c r="KPR284" s="146"/>
      <c r="KPS284" s="146"/>
      <c r="KPT284" s="146"/>
      <c r="KPU284" s="146"/>
      <c r="KPV284" s="147"/>
      <c r="KPW284" s="145"/>
      <c r="KPX284" s="146"/>
      <c r="KPY284" s="146"/>
      <c r="KPZ284" s="146"/>
      <c r="KQA284" s="146"/>
      <c r="KQB284" s="146"/>
      <c r="KQC284" s="146"/>
      <c r="KQD284" s="146"/>
      <c r="KQE284" s="146"/>
      <c r="KQF284" s="146"/>
      <c r="KQG284" s="146"/>
      <c r="KQH284" s="146"/>
      <c r="KQI284" s="146"/>
      <c r="KQJ284" s="146"/>
      <c r="KQK284" s="146"/>
      <c r="KQL284" s="146"/>
      <c r="KQM284" s="146"/>
      <c r="KQN284" s="146"/>
      <c r="KQO284" s="146"/>
      <c r="KQP284" s="146"/>
      <c r="KQQ284" s="146"/>
      <c r="KQR284" s="146"/>
      <c r="KQS284" s="146"/>
      <c r="KQT284" s="146"/>
      <c r="KQU284" s="146"/>
      <c r="KQV284" s="146"/>
      <c r="KQW284" s="146"/>
      <c r="KQX284" s="146"/>
      <c r="KQY284" s="146"/>
      <c r="KQZ284" s="146"/>
      <c r="KRA284" s="147"/>
      <c r="KRB284" s="145"/>
      <c r="KRC284" s="146"/>
      <c r="KRD284" s="146"/>
      <c r="KRE284" s="146"/>
      <c r="KRF284" s="146"/>
      <c r="KRG284" s="146"/>
      <c r="KRH284" s="146"/>
      <c r="KRI284" s="146"/>
      <c r="KRJ284" s="146"/>
      <c r="KRK284" s="146"/>
      <c r="KRL284" s="146"/>
      <c r="KRM284" s="146"/>
      <c r="KRN284" s="146"/>
      <c r="KRO284" s="146"/>
      <c r="KRP284" s="146"/>
      <c r="KRQ284" s="146"/>
      <c r="KRR284" s="146"/>
      <c r="KRS284" s="146"/>
      <c r="KRT284" s="146"/>
      <c r="KRU284" s="146"/>
      <c r="KRV284" s="146"/>
      <c r="KRW284" s="146"/>
      <c r="KRX284" s="146"/>
      <c r="KRY284" s="146"/>
      <c r="KRZ284" s="146"/>
      <c r="KSA284" s="146"/>
      <c r="KSB284" s="146"/>
      <c r="KSC284" s="146"/>
      <c r="KSD284" s="146"/>
      <c r="KSE284" s="146"/>
      <c r="KSF284" s="147"/>
      <c r="KSG284" s="145"/>
      <c r="KSH284" s="146"/>
      <c r="KSI284" s="146"/>
      <c r="KSJ284" s="146"/>
      <c r="KSK284" s="146"/>
      <c r="KSL284" s="146"/>
      <c r="KSM284" s="146"/>
      <c r="KSN284" s="146"/>
      <c r="KSO284" s="146"/>
      <c r="KSP284" s="146"/>
      <c r="KSQ284" s="146"/>
      <c r="KSR284" s="146"/>
      <c r="KSS284" s="146"/>
      <c r="KST284" s="146"/>
      <c r="KSU284" s="146"/>
      <c r="KSV284" s="146"/>
      <c r="KSW284" s="146"/>
      <c r="KSX284" s="146"/>
      <c r="KSY284" s="146"/>
      <c r="KSZ284" s="146"/>
      <c r="KTA284" s="146"/>
      <c r="KTB284" s="146"/>
      <c r="KTC284" s="146"/>
      <c r="KTD284" s="146"/>
      <c r="KTE284" s="146"/>
      <c r="KTF284" s="146"/>
      <c r="KTG284" s="146"/>
      <c r="KTH284" s="146"/>
      <c r="KTI284" s="146"/>
      <c r="KTJ284" s="146"/>
      <c r="KTK284" s="147"/>
      <c r="KTL284" s="145"/>
      <c r="KTM284" s="146"/>
      <c r="KTN284" s="146"/>
      <c r="KTO284" s="146"/>
      <c r="KTP284" s="146"/>
      <c r="KTQ284" s="146"/>
      <c r="KTR284" s="146"/>
      <c r="KTS284" s="146"/>
      <c r="KTT284" s="146"/>
      <c r="KTU284" s="146"/>
      <c r="KTV284" s="146"/>
      <c r="KTW284" s="146"/>
      <c r="KTX284" s="146"/>
      <c r="KTY284" s="146"/>
      <c r="KTZ284" s="146"/>
      <c r="KUA284" s="146"/>
      <c r="KUB284" s="146"/>
      <c r="KUC284" s="146"/>
      <c r="KUD284" s="146"/>
      <c r="KUE284" s="146"/>
      <c r="KUF284" s="146"/>
      <c r="KUG284" s="146"/>
      <c r="KUH284" s="146"/>
      <c r="KUI284" s="146"/>
      <c r="KUJ284" s="146"/>
      <c r="KUK284" s="146"/>
      <c r="KUL284" s="146"/>
      <c r="KUM284" s="146"/>
      <c r="KUN284" s="146"/>
      <c r="KUO284" s="146"/>
      <c r="KUP284" s="147"/>
      <c r="KUQ284" s="145"/>
      <c r="KUR284" s="146"/>
      <c r="KUS284" s="146"/>
      <c r="KUT284" s="146"/>
      <c r="KUU284" s="146"/>
      <c r="KUV284" s="146"/>
      <c r="KUW284" s="146"/>
      <c r="KUX284" s="146"/>
      <c r="KUY284" s="146"/>
      <c r="KUZ284" s="146"/>
      <c r="KVA284" s="146"/>
      <c r="KVB284" s="146"/>
      <c r="KVC284" s="146"/>
      <c r="KVD284" s="146"/>
      <c r="KVE284" s="146"/>
      <c r="KVF284" s="146"/>
      <c r="KVG284" s="146"/>
      <c r="KVH284" s="146"/>
      <c r="KVI284" s="146"/>
      <c r="KVJ284" s="146"/>
      <c r="KVK284" s="146"/>
      <c r="KVL284" s="146"/>
      <c r="KVM284" s="146"/>
      <c r="KVN284" s="146"/>
      <c r="KVO284" s="146"/>
      <c r="KVP284" s="146"/>
      <c r="KVQ284" s="146"/>
      <c r="KVR284" s="146"/>
      <c r="KVS284" s="146"/>
      <c r="KVT284" s="146"/>
      <c r="KVU284" s="147"/>
      <c r="KVV284" s="145"/>
      <c r="KVW284" s="146"/>
      <c r="KVX284" s="146"/>
      <c r="KVY284" s="146"/>
      <c r="KVZ284" s="146"/>
      <c r="KWA284" s="146"/>
      <c r="KWB284" s="146"/>
      <c r="KWC284" s="146"/>
      <c r="KWD284" s="146"/>
      <c r="KWE284" s="146"/>
      <c r="KWF284" s="146"/>
      <c r="KWG284" s="146"/>
      <c r="KWH284" s="146"/>
      <c r="KWI284" s="146"/>
      <c r="KWJ284" s="146"/>
      <c r="KWK284" s="146"/>
      <c r="KWL284" s="146"/>
      <c r="KWM284" s="146"/>
      <c r="KWN284" s="146"/>
      <c r="KWO284" s="146"/>
      <c r="KWP284" s="146"/>
      <c r="KWQ284" s="146"/>
      <c r="KWR284" s="146"/>
      <c r="KWS284" s="146"/>
      <c r="KWT284" s="146"/>
      <c r="KWU284" s="146"/>
      <c r="KWV284" s="146"/>
      <c r="KWW284" s="146"/>
      <c r="KWX284" s="146"/>
      <c r="KWY284" s="146"/>
      <c r="KWZ284" s="147"/>
      <c r="KXA284" s="145"/>
      <c r="KXB284" s="146"/>
      <c r="KXC284" s="146"/>
      <c r="KXD284" s="146"/>
      <c r="KXE284" s="146"/>
      <c r="KXF284" s="146"/>
      <c r="KXG284" s="146"/>
      <c r="KXH284" s="146"/>
      <c r="KXI284" s="146"/>
      <c r="KXJ284" s="146"/>
      <c r="KXK284" s="146"/>
      <c r="KXL284" s="146"/>
      <c r="KXM284" s="146"/>
      <c r="KXN284" s="146"/>
      <c r="KXO284" s="146"/>
      <c r="KXP284" s="146"/>
      <c r="KXQ284" s="146"/>
      <c r="KXR284" s="146"/>
      <c r="KXS284" s="146"/>
      <c r="KXT284" s="146"/>
      <c r="KXU284" s="146"/>
      <c r="KXV284" s="146"/>
      <c r="KXW284" s="146"/>
      <c r="KXX284" s="146"/>
      <c r="KXY284" s="146"/>
      <c r="KXZ284" s="146"/>
      <c r="KYA284" s="146"/>
      <c r="KYB284" s="146"/>
      <c r="KYC284" s="146"/>
      <c r="KYD284" s="146"/>
      <c r="KYE284" s="147"/>
      <c r="KYF284" s="145"/>
      <c r="KYG284" s="146"/>
      <c r="KYH284" s="146"/>
      <c r="KYI284" s="146"/>
      <c r="KYJ284" s="146"/>
      <c r="KYK284" s="146"/>
      <c r="KYL284" s="146"/>
      <c r="KYM284" s="146"/>
      <c r="KYN284" s="146"/>
      <c r="KYO284" s="146"/>
      <c r="KYP284" s="146"/>
      <c r="KYQ284" s="146"/>
      <c r="KYR284" s="146"/>
      <c r="KYS284" s="146"/>
      <c r="KYT284" s="146"/>
      <c r="KYU284" s="146"/>
      <c r="KYV284" s="146"/>
      <c r="KYW284" s="146"/>
      <c r="KYX284" s="146"/>
      <c r="KYY284" s="146"/>
      <c r="KYZ284" s="146"/>
      <c r="KZA284" s="146"/>
      <c r="KZB284" s="146"/>
      <c r="KZC284" s="146"/>
      <c r="KZD284" s="146"/>
      <c r="KZE284" s="146"/>
      <c r="KZF284" s="146"/>
      <c r="KZG284" s="146"/>
      <c r="KZH284" s="146"/>
      <c r="KZI284" s="146"/>
      <c r="KZJ284" s="147"/>
      <c r="KZK284" s="145"/>
      <c r="KZL284" s="146"/>
      <c r="KZM284" s="146"/>
      <c r="KZN284" s="146"/>
      <c r="KZO284" s="146"/>
      <c r="KZP284" s="146"/>
      <c r="KZQ284" s="146"/>
      <c r="KZR284" s="146"/>
      <c r="KZS284" s="146"/>
      <c r="KZT284" s="146"/>
      <c r="KZU284" s="146"/>
      <c r="KZV284" s="146"/>
      <c r="KZW284" s="146"/>
      <c r="KZX284" s="146"/>
      <c r="KZY284" s="146"/>
      <c r="KZZ284" s="146"/>
      <c r="LAA284" s="146"/>
      <c r="LAB284" s="146"/>
      <c r="LAC284" s="146"/>
      <c r="LAD284" s="146"/>
      <c r="LAE284" s="146"/>
      <c r="LAF284" s="146"/>
      <c r="LAG284" s="146"/>
      <c r="LAH284" s="146"/>
      <c r="LAI284" s="146"/>
      <c r="LAJ284" s="146"/>
      <c r="LAK284" s="146"/>
      <c r="LAL284" s="146"/>
      <c r="LAM284" s="146"/>
      <c r="LAN284" s="146"/>
      <c r="LAO284" s="147"/>
      <c r="LAP284" s="145"/>
      <c r="LAQ284" s="146"/>
      <c r="LAR284" s="146"/>
      <c r="LAS284" s="146"/>
      <c r="LAT284" s="146"/>
      <c r="LAU284" s="146"/>
      <c r="LAV284" s="146"/>
      <c r="LAW284" s="146"/>
      <c r="LAX284" s="146"/>
      <c r="LAY284" s="146"/>
      <c r="LAZ284" s="146"/>
      <c r="LBA284" s="146"/>
      <c r="LBB284" s="146"/>
      <c r="LBC284" s="146"/>
      <c r="LBD284" s="146"/>
      <c r="LBE284" s="146"/>
      <c r="LBF284" s="146"/>
      <c r="LBG284" s="146"/>
      <c r="LBH284" s="146"/>
      <c r="LBI284" s="146"/>
      <c r="LBJ284" s="146"/>
      <c r="LBK284" s="146"/>
      <c r="LBL284" s="146"/>
      <c r="LBM284" s="146"/>
      <c r="LBN284" s="146"/>
      <c r="LBO284" s="146"/>
      <c r="LBP284" s="146"/>
      <c r="LBQ284" s="146"/>
      <c r="LBR284" s="146"/>
      <c r="LBS284" s="146"/>
      <c r="LBT284" s="147"/>
      <c r="LBU284" s="145"/>
      <c r="LBV284" s="146"/>
      <c r="LBW284" s="146"/>
      <c r="LBX284" s="146"/>
      <c r="LBY284" s="146"/>
      <c r="LBZ284" s="146"/>
      <c r="LCA284" s="146"/>
      <c r="LCB284" s="146"/>
      <c r="LCC284" s="146"/>
      <c r="LCD284" s="146"/>
      <c r="LCE284" s="146"/>
      <c r="LCF284" s="146"/>
      <c r="LCG284" s="146"/>
      <c r="LCH284" s="146"/>
      <c r="LCI284" s="146"/>
      <c r="LCJ284" s="146"/>
      <c r="LCK284" s="146"/>
      <c r="LCL284" s="146"/>
      <c r="LCM284" s="146"/>
      <c r="LCN284" s="146"/>
      <c r="LCO284" s="146"/>
      <c r="LCP284" s="146"/>
      <c r="LCQ284" s="146"/>
      <c r="LCR284" s="146"/>
      <c r="LCS284" s="146"/>
      <c r="LCT284" s="146"/>
      <c r="LCU284" s="146"/>
      <c r="LCV284" s="146"/>
      <c r="LCW284" s="146"/>
      <c r="LCX284" s="146"/>
      <c r="LCY284" s="147"/>
      <c r="LCZ284" s="145"/>
      <c r="LDA284" s="146"/>
      <c r="LDB284" s="146"/>
      <c r="LDC284" s="146"/>
      <c r="LDD284" s="146"/>
      <c r="LDE284" s="146"/>
      <c r="LDF284" s="146"/>
      <c r="LDG284" s="146"/>
      <c r="LDH284" s="146"/>
      <c r="LDI284" s="146"/>
      <c r="LDJ284" s="146"/>
      <c r="LDK284" s="146"/>
      <c r="LDL284" s="146"/>
      <c r="LDM284" s="146"/>
      <c r="LDN284" s="146"/>
      <c r="LDO284" s="146"/>
      <c r="LDP284" s="146"/>
      <c r="LDQ284" s="146"/>
      <c r="LDR284" s="146"/>
      <c r="LDS284" s="146"/>
      <c r="LDT284" s="146"/>
      <c r="LDU284" s="146"/>
      <c r="LDV284" s="146"/>
      <c r="LDW284" s="146"/>
      <c r="LDX284" s="146"/>
      <c r="LDY284" s="146"/>
      <c r="LDZ284" s="146"/>
      <c r="LEA284" s="146"/>
      <c r="LEB284" s="146"/>
      <c r="LEC284" s="146"/>
      <c r="LED284" s="147"/>
      <c r="LEE284" s="145"/>
      <c r="LEF284" s="146"/>
      <c r="LEG284" s="146"/>
      <c r="LEH284" s="146"/>
      <c r="LEI284" s="146"/>
      <c r="LEJ284" s="146"/>
      <c r="LEK284" s="146"/>
      <c r="LEL284" s="146"/>
      <c r="LEM284" s="146"/>
      <c r="LEN284" s="146"/>
      <c r="LEO284" s="146"/>
      <c r="LEP284" s="146"/>
      <c r="LEQ284" s="146"/>
      <c r="LER284" s="146"/>
      <c r="LES284" s="146"/>
      <c r="LET284" s="146"/>
      <c r="LEU284" s="146"/>
      <c r="LEV284" s="146"/>
      <c r="LEW284" s="146"/>
      <c r="LEX284" s="146"/>
      <c r="LEY284" s="146"/>
      <c r="LEZ284" s="146"/>
      <c r="LFA284" s="146"/>
      <c r="LFB284" s="146"/>
      <c r="LFC284" s="146"/>
      <c r="LFD284" s="146"/>
      <c r="LFE284" s="146"/>
      <c r="LFF284" s="146"/>
      <c r="LFG284" s="146"/>
      <c r="LFH284" s="146"/>
      <c r="LFI284" s="147"/>
      <c r="LFJ284" s="145"/>
      <c r="LFK284" s="146"/>
      <c r="LFL284" s="146"/>
      <c r="LFM284" s="146"/>
      <c r="LFN284" s="146"/>
      <c r="LFO284" s="146"/>
      <c r="LFP284" s="146"/>
      <c r="LFQ284" s="146"/>
      <c r="LFR284" s="146"/>
      <c r="LFS284" s="146"/>
      <c r="LFT284" s="146"/>
      <c r="LFU284" s="146"/>
      <c r="LFV284" s="146"/>
      <c r="LFW284" s="146"/>
      <c r="LFX284" s="146"/>
      <c r="LFY284" s="146"/>
      <c r="LFZ284" s="146"/>
      <c r="LGA284" s="146"/>
      <c r="LGB284" s="146"/>
      <c r="LGC284" s="146"/>
      <c r="LGD284" s="146"/>
      <c r="LGE284" s="146"/>
      <c r="LGF284" s="146"/>
      <c r="LGG284" s="146"/>
      <c r="LGH284" s="146"/>
      <c r="LGI284" s="146"/>
      <c r="LGJ284" s="146"/>
      <c r="LGK284" s="146"/>
      <c r="LGL284" s="146"/>
      <c r="LGM284" s="146"/>
      <c r="LGN284" s="147"/>
      <c r="LGO284" s="145"/>
      <c r="LGP284" s="146"/>
      <c r="LGQ284" s="146"/>
      <c r="LGR284" s="146"/>
      <c r="LGS284" s="146"/>
      <c r="LGT284" s="146"/>
      <c r="LGU284" s="146"/>
      <c r="LGV284" s="146"/>
      <c r="LGW284" s="146"/>
      <c r="LGX284" s="146"/>
      <c r="LGY284" s="146"/>
      <c r="LGZ284" s="146"/>
      <c r="LHA284" s="146"/>
      <c r="LHB284" s="146"/>
      <c r="LHC284" s="146"/>
      <c r="LHD284" s="146"/>
      <c r="LHE284" s="146"/>
      <c r="LHF284" s="146"/>
      <c r="LHG284" s="146"/>
      <c r="LHH284" s="146"/>
      <c r="LHI284" s="146"/>
      <c r="LHJ284" s="146"/>
      <c r="LHK284" s="146"/>
      <c r="LHL284" s="146"/>
      <c r="LHM284" s="146"/>
      <c r="LHN284" s="146"/>
      <c r="LHO284" s="146"/>
      <c r="LHP284" s="146"/>
      <c r="LHQ284" s="146"/>
      <c r="LHR284" s="146"/>
      <c r="LHS284" s="147"/>
      <c r="LHT284" s="145"/>
      <c r="LHU284" s="146"/>
      <c r="LHV284" s="146"/>
      <c r="LHW284" s="146"/>
      <c r="LHX284" s="146"/>
      <c r="LHY284" s="146"/>
      <c r="LHZ284" s="146"/>
      <c r="LIA284" s="146"/>
      <c r="LIB284" s="146"/>
      <c r="LIC284" s="146"/>
      <c r="LID284" s="146"/>
      <c r="LIE284" s="146"/>
      <c r="LIF284" s="146"/>
      <c r="LIG284" s="146"/>
      <c r="LIH284" s="146"/>
      <c r="LII284" s="146"/>
      <c r="LIJ284" s="146"/>
      <c r="LIK284" s="146"/>
      <c r="LIL284" s="146"/>
      <c r="LIM284" s="146"/>
      <c r="LIN284" s="146"/>
      <c r="LIO284" s="146"/>
      <c r="LIP284" s="146"/>
      <c r="LIQ284" s="146"/>
      <c r="LIR284" s="146"/>
      <c r="LIS284" s="146"/>
      <c r="LIT284" s="146"/>
      <c r="LIU284" s="146"/>
      <c r="LIV284" s="146"/>
      <c r="LIW284" s="146"/>
      <c r="LIX284" s="147"/>
      <c r="LIY284" s="145"/>
      <c r="LIZ284" s="146"/>
      <c r="LJA284" s="146"/>
      <c r="LJB284" s="146"/>
      <c r="LJC284" s="146"/>
      <c r="LJD284" s="146"/>
      <c r="LJE284" s="146"/>
      <c r="LJF284" s="146"/>
      <c r="LJG284" s="146"/>
      <c r="LJH284" s="146"/>
      <c r="LJI284" s="146"/>
      <c r="LJJ284" s="146"/>
      <c r="LJK284" s="146"/>
      <c r="LJL284" s="146"/>
      <c r="LJM284" s="146"/>
      <c r="LJN284" s="146"/>
      <c r="LJO284" s="146"/>
      <c r="LJP284" s="146"/>
      <c r="LJQ284" s="146"/>
      <c r="LJR284" s="146"/>
      <c r="LJS284" s="146"/>
      <c r="LJT284" s="146"/>
      <c r="LJU284" s="146"/>
      <c r="LJV284" s="146"/>
      <c r="LJW284" s="146"/>
      <c r="LJX284" s="146"/>
      <c r="LJY284" s="146"/>
      <c r="LJZ284" s="146"/>
      <c r="LKA284" s="146"/>
      <c r="LKB284" s="146"/>
      <c r="LKC284" s="147"/>
      <c r="LKD284" s="145"/>
      <c r="LKE284" s="146"/>
      <c r="LKF284" s="146"/>
      <c r="LKG284" s="146"/>
      <c r="LKH284" s="146"/>
      <c r="LKI284" s="146"/>
      <c r="LKJ284" s="146"/>
      <c r="LKK284" s="146"/>
      <c r="LKL284" s="146"/>
      <c r="LKM284" s="146"/>
      <c r="LKN284" s="146"/>
      <c r="LKO284" s="146"/>
      <c r="LKP284" s="146"/>
      <c r="LKQ284" s="146"/>
      <c r="LKR284" s="146"/>
      <c r="LKS284" s="146"/>
      <c r="LKT284" s="146"/>
      <c r="LKU284" s="146"/>
      <c r="LKV284" s="146"/>
      <c r="LKW284" s="146"/>
      <c r="LKX284" s="146"/>
      <c r="LKY284" s="146"/>
      <c r="LKZ284" s="146"/>
      <c r="LLA284" s="146"/>
      <c r="LLB284" s="146"/>
      <c r="LLC284" s="146"/>
      <c r="LLD284" s="146"/>
      <c r="LLE284" s="146"/>
      <c r="LLF284" s="146"/>
      <c r="LLG284" s="146"/>
      <c r="LLH284" s="147"/>
      <c r="LLI284" s="145"/>
      <c r="LLJ284" s="146"/>
      <c r="LLK284" s="146"/>
      <c r="LLL284" s="146"/>
      <c r="LLM284" s="146"/>
      <c r="LLN284" s="146"/>
      <c r="LLO284" s="146"/>
      <c r="LLP284" s="146"/>
      <c r="LLQ284" s="146"/>
      <c r="LLR284" s="146"/>
      <c r="LLS284" s="146"/>
      <c r="LLT284" s="146"/>
      <c r="LLU284" s="146"/>
      <c r="LLV284" s="146"/>
      <c r="LLW284" s="146"/>
      <c r="LLX284" s="146"/>
      <c r="LLY284" s="146"/>
      <c r="LLZ284" s="146"/>
      <c r="LMA284" s="146"/>
      <c r="LMB284" s="146"/>
      <c r="LMC284" s="146"/>
      <c r="LMD284" s="146"/>
      <c r="LME284" s="146"/>
      <c r="LMF284" s="146"/>
      <c r="LMG284" s="146"/>
      <c r="LMH284" s="146"/>
      <c r="LMI284" s="146"/>
      <c r="LMJ284" s="146"/>
      <c r="LMK284" s="146"/>
      <c r="LML284" s="146"/>
      <c r="LMM284" s="147"/>
      <c r="LMN284" s="145"/>
      <c r="LMO284" s="146"/>
      <c r="LMP284" s="146"/>
      <c r="LMQ284" s="146"/>
      <c r="LMR284" s="146"/>
      <c r="LMS284" s="146"/>
      <c r="LMT284" s="146"/>
      <c r="LMU284" s="146"/>
      <c r="LMV284" s="146"/>
      <c r="LMW284" s="146"/>
      <c r="LMX284" s="146"/>
      <c r="LMY284" s="146"/>
      <c r="LMZ284" s="146"/>
      <c r="LNA284" s="146"/>
      <c r="LNB284" s="146"/>
      <c r="LNC284" s="146"/>
      <c r="LND284" s="146"/>
      <c r="LNE284" s="146"/>
      <c r="LNF284" s="146"/>
      <c r="LNG284" s="146"/>
      <c r="LNH284" s="146"/>
      <c r="LNI284" s="146"/>
      <c r="LNJ284" s="146"/>
      <c r="LNK284" s="146"/>
      <c r="LNL284" s="146"/>
      <c r="LNM284" s="146"/>
      <c r="LNN284" s="146"/>
      <c r="LNO284" s="146"/>
      <c r="LNP284" s="146"/>
      <c r="LNQ284" s="146"/>
      <c r="LNR284" s="147"/>
      <c r="LNS284" s="145"/>
      <c r="LNT284" s="146"/>
      <c r="LNU284" s="146"/>
      <c r="LNV284" s="146"/>
      <c r="LNW284" s="146"/>
      <c r="LNX284" s="146"/>
      <c r="LNY284" s="146"/>
      <c r="LNZ284" s="146"/>
      <c r="LOA284" s="146"/>
      <c r="LOB284" s="146"/>
      <c r="LOC284" s="146"/>
      <c r="LOD284" s="146"/>
      <c r="LOE284" s="146"/>
      <c r="LOF284" s="146"/>
      <c r="LOG284" s="146"/>
      <c r="LOH284" s="146"/>
      <c r="LOI284" s="146"/>
      <c r="LOJ284" s="146"/>
      <c r="LOK284" s="146"/>
      <c r="LOL284" s="146"/>
      <c r="LOM284" s="146"/>
      <c r="LON284" s="146"/>
      <c r="LOO284" s="146"/>
      <c r="LOP284" s="146"/>
      <c r="LOQ284" s="146"/>
      <c r="LOR284" s="146"/>
      <c r="LOS284" s="146"/>
      <c r="LOT284" s="146"/>
      <c r="LOU284" s="146"/>
      <c r="LOV284" s="146"/>
      <c r="LOW284" s="147"/>
      <c r="LOX284" s="145"/>
      <c r="LOY284" s="146"/>
      <c r="LOZ284" s="146"/>
      <c r="LPA284" s="146"/>
      <c r="LPB284" s="146"/>
      <c r="LPC284" s="146"/>
      <c r="LPD284" s="146"/>
      <c r="LPE284" s="146"/>
      <c r="LPF284" s="146"/>
      <c r="LPG284" s="146"/>
      <c r="LPH284" s="146"/>
      <c r="LPI284" s="146"/>
      <c r="LPJ284" s="146"/>
      <c r="LPK284" s="146"/>
      <c r="LPL284" s="146"/>
      <c r="LPM284" s="146"/>
      <c r="LPN284" s="146"/>
      <c r="LPO284" s="146"/>
      <c r="LPP284" s="146"/>
      <c r="LPQ284" s="146"/>
      <c r="LPR284" s="146"/>
      <c r="LPS284" s="146"/>
      <c r="LPT284" s="146"/>
      <c r="LPU284" s="146"/>
      <c r="LPV284" s="146"/>
      <c r="LPW284" s="146"/>
      <c r="LPX284" s="146"/>
      <c r="LPY284" s="146"/>
      <c r="LPZ284" s="146"/>
      <c r="LQA284" s="146"/>
      <c r="LQB284" s="147"/>
      <c r="LQC284" s="145"/>
      <c r="LQD284" s="146"/>
      <c r="LQE284" s="146"/>
      <c r="LQF284" s="146"/>
      <c r="LQG284" s="146"/>
      <c r="LQH284" s="146"/>
      <c r="LQI284" s="146"/>
      <c r="LQJ284" s="146"/>
      <c r="LQK284" s="146"/>
      <c r="LQL284" s="146"/>
      <c r="LQM284" s="146"/>
      <c r="LQN284" s="146"/>
      <c r="LQO284" s="146"/>
      <c r="LQP284" s="146"/>
      <c r="LQQ284" s="146"/>
      <c r="LQR284" s="146"/>
      <c r="LQS284" s="146"/>
      <c r="LQT284" s="146"/>
      <c r="LQU284" s="146"/>
      <c r="LQV284" s="146"/>
      <c r="LQW284" s="146"/>
      <c r="LQX284" s="146"/>
      <c r="LQY284" s="146"/>
      <c r="LQZ284" s="146"/>
      <c r="LRA284" s="146"/>
      <c r="LRB284" s="146"/>
      <c r="LRC284" s="146"/>
      <c r="LRD284" s="146"/>
      <c r="LRE284" s="146"/>
      <c r="LRF284" s="146"/>
      <c r="LRG284" s="147"/>
      <c r="LRH284" s="145"/>
      <c r="LRI284" s="146"/>
      <c r="LRJ284" s="146"/>
      <c r="LRK284" s="146"/>
      <c r="LRL284" s="146"/>
      <c r="LRM284" s="146"/>
      <c r="LRN284" s="146"/>
      <c r="LRO284" s="146"/>
      <c r="LRP284" s="146"/>
      <c r="LRQ284" s="146"/>
      <c r="LRR284" s="146"/>
      <c r="LRS284" s="146"/>
      <c r="LRT284" s="146"/>
      <c r="LRU284" s="146"/>
      <c r="LRV284" s="146"/>
      <c r="LRW284" s="146"/>
      <c r="LRX284" s="146"/>
      <c r="LRY284" s="146"/>
      <c r="LRZ284" s="146"/>
      <c r="LSA284" s="146"/>
      <c r="LSB284" s="146"/>
      <c r="LSC284" s="146"/>
      <c r="LSD284" s="146"/>
      <c r="LSE284" s="146"/>
      <c r="LSF284" s="146"/>
      <c r="LSG284" s="146"/>
      <c r="LSH284" s="146"/>
      <c r="LSI284" s="146"/>
      <c r="LSJ284" s="146"/>
      <c r="LSK284" s="146"/>
      <c r="LSL284" s="147"/>
      <c r="LSM284" s="145"/>
      <c r="LSN284" s="146"/>
      <c r="LSO284" s="146"/>
      <c r="LSP284" s="146"/>
      <c r="LSQ284" s="146"/>
      <c r="LSR284" s="146"/>
      <c r="LSS284" s="146"/>
      <c r="LST284" s="146"/>
      <c r="LSU284" s="146"/>
      <c r="LSV284" s="146"/>
      <c r="LSW284" s="146"/>
      <c r="LSX284" s="146"/>
      <c r="LSY284" s="146"/>
      <c r="LSZ284" s="146"/>
      <c r="LTA284" s="146"/>
      <c r="LTB284" s="146"/>
      <c r="LTC284" s="146"/>
      <c r="LTD284" s="146"/>
      <c r="LTE284" s="146"/>
      <c r="LTF284" s="146"/>
      <c r="LTG284" s="146"/>
      <c r="LTH284" s="146"/>
      <c r="LTI284" s="146"/>
      <c r="LTJ284" s="146"/>
      <c r="LTK284" s="146"/>
      <c r="LTL284" s="146"/>
      <c r="LTM284" s="146"/>
      <c r="LTN284" s="146"/>
      <c r="LTO284" s="146"/>
      <c r="LTP284" s="146"/>
      <c r="LTQ284" s="147"/>
      <c r="LTR284" s="145"/>
      <c r="LTS284" s="146"/>
      <c r="LTT284" s="146"/>
      <c r="LTU284" s="146"/>
      <c r="LTV284" s="146"/>
      <c r="LTW284" s="146"/>
      <c r="LTX284" s="146"/>
      <c r="LTY284" s="146"/>
      <c r="LTZ284" s="146"/>
      <c r="LUA284" s="146"/>
      <c r="LUB284" s="146"/>
      <c r="LUC284" s="146"/>
      <c r="LUD284" s="146"/>
      <c r="LUE284" s="146"/>
      <c r="LUF284" s="146"/>
      <c r="LUG284" s="146"/>
      <c r="LUH284" s="146"/>
      <c r="LUI284" s="146"/>
      <c r="LUJ284" s="146"/>
      <c r="LUK284" s="146"/>
      <c r="LUL284" s="146"/>
      <c r="LUM284" s="146"/>
      <c r="LUN284" s="146"/>
      <c r="LUO284" s="146"/>
      <c r="LUP284" s="146"/>
      <c r="LUQ284" s="146"/>
      <c r="LUR284" s="146"/>
      <c r="LUS284" s="146"/>
      <c r="LUT284" s="146"/>
      <c r="LUU284" s="146"/>
      <c r="LUV284" s="147"/>
      <c r="LUW284" s="145"/>
      <c r="LUX284" s="146"/>
      <c r="LUY284" s="146"/>
      <c r="LUZ284" s="146"/>
      <c r="LVA284" s="146"/>
      <c r="LVB284" s="146"/>
      <c r="LVC284" s="146"/>
      <c r="LVD284" s="146"/>
      <c r="LVE284" s="146"/>
      <c r="LVF284" s="146"/>
      <c r="LVG284" s="146"/>
      <c r="LVH284" s="146"/>
      <c r="LVI284" s="146"/>
      <c r="LVJ284" s="146"/>
      <c r="LVK284" s="146"/>
      <c r="LVL284" s="146"/>
      <c r="LVM284" s="146"/>
      <c r="LVN284" s="146"/>
      <c r="LVO284" s="146"/>
      <c r="LVP284" s="146"/>
      <c r="LVQ284" s="146"/>
      <c r="LVR284" s="146"/>
      <c r="LVS284" s="146"/>
      <c r="LVT284" s="146"/>
      <c r="LVU284" s="146"/>
      <c r="LVV284" s="146"/>
      <c r="LVW284" s="146"/>
      <c r="LVX284" s="146"/>
      <c r="LVY284" s="146"/>
      <c r="LVZ284" s="146"/>
      <c r="LWA284" s="147"/>
      <c r="LWB284" s="145"/>
      <c r="LWC284" s="146"/>
      <c r="LWD284" s="146"/>
      <c r="LWE284" s="146"/>
      <c r="LWF284" s="146"/>
      <c r="LWG284" s="146"/>
      <c r="LWH284" s="146"/>
      <c r="LWI284" s="146"/>
      <c r="LWJ284" s="146"/>
      <c r="LWK284" s="146"/>
      <c r="LWL284" s="146"/>
      <c r="LWM284" s="146"/>
      <c r="LWN284" s="146"/>
      <c r="LWO284" s="146"/>
      <c r="LWP284" s="146"/>
      <c r="LWQ284" s="146"/>
      <c r="LWR284" s="146"/>
      <c r="LWS284" s="146"/>
      <c r="LWT284" s="146"/>
      <c r="LWU284" s="146"/>
      <c r="LWV284" s="146"/>
      <c r="LWW284" s="146"/>
      <c r="LWX284" s="146"/>
      <c r="LWY284" s="146"/>
      <c r="LWZ284" s="146"/>
      <c r="LXA284" s="146"/>
      <c r="LXB284" s="146"/>
      <c r="LXC284" s="146"/>
      <c r="LXD284" s="146"/>
      <c r="LXE284" s="146"/>
      <c r="LXF284" s="147"/>
      <c r="LXG284" s="145"/>
      <c r="LXH284" s="146"/>
      <c r="LXI284" s="146"/>
      <c r="LXJ284" s="146"/>
      <c r="LXK284" s="146"/>
      <c r="LXL284" s="146"/>
      <c r="LXM284" s="146"/>
      <c r="LXN284" s="146"/>
      <c r="LXO284" s="146"/>
      <c r="LXP284" s="146"/>
      <c r="LXQ284" s="146"/>
      <c r="LXR284" s="146"/>
      <c r="LXS284" s="146"/>
      <c r="LXT284" s="146"/>
      <c r="LXU284" s="146"/>
      <c r="LXV284" s="146"/>
      <c r="LXW284" s="146"/>
      <c r="LXX284" s="146"/>
      <c r="LXY284" s="146"/>
      <c r="LXZ284" s="146"/>
      <c r="LYA284" s="146"/>
      <c r="LYB284" s="146"/>
      <c r="LYC284" s="146"/>
      <c r="LYD284" s="146"/>
      <c r="LYE284" s="146"/>
      <c r="LYF284" s="146"/>
      <c r="LYG284" s="146"/>
      <c r="LYH284" s="146"/>
      <c r="LYI284" s="146"/>
      <c r="LYJ284" s="146"/>
      <c r="LYK284" s="147"/>
      <c r="LYL284" s="145"/>
      <c r="LYM284" s="146"/>
      <c r="LYN284" s="146"/>
      <c r="LYO284" s="146"/>
      <c r="LYP284" s="146"/>
      <c r="LYQ284" s="146"/>
      <c r="LYR284" s="146"/>
      <c r="LYS284" s="146"/>
      <c r="LYT284" s="146"/>
      <c r="LYU284" s="146"/>
      <c r="LYV284" s="146"/>
      <c r="LYW284" s="146"/>
      <c r="LYX284" s="146"/>
      <c r="LYY284" s="146"/>
      <c r="LYZ284" s="146"/>
      <c r="LZA284" s="146"/>
      <c r="LZB284" s="146"/>
      <c r="LZC284" s="146"/>
      <c r="LZD284" s="146"/>
      <c r="LZE284" s="146"/>
      <c r="LZF284" s="146"/>
      <c r="LZG284" s="146"/>
      <c r="LZH284" s="146"/>
      <c r="LZI284" s="146"/>
      <c r="LZJ284" s="146"/>
      <c r="LZK284" s="146"/>
      <c r="LZL284" s="146"/>
      <c r="LZM284" s="146"/>
      <c r="LZN284" s="146"/>
      <c r="LZO284" s="146"/>
      <c r="LZP284" s="147"/>
      <c r="LZQ284" s="145"/>
      <c r="LZR284" s="146"/>
      <c r="LZS284" s="146"/>
      <c r="LZT284" s="146"/>
      <c r="LZU284" s="146"/>
      <c r="LZV284" s="146"/>
      <c r="LZW284" s="146"/>
      <c r="LZX284" s="146"/>
      <c r="LZY284" s="146"/>
      <c r="LZZ284" s="146"/>
      <c r="MAA284" s="146"/>
      <c r="MAB284" s="146"/>
      <c r="MAC284" s="146"/>
      <c r="MAD284" s="146"/>
      <c r="MAE284" s="146"/>
      <c r="MAF284" s="146"/>
      <c r="MAG284" s="146"/>
      <c r="MAH284" s="146"/>
      <c r="MAI284" s="146"/>
      <c r="MAJ284" s="146"/>
      <c r="MAK284" s="146"/>
      <c r="MAL284" s="146"/>
      <c r="MAM284" s="146"/>
      <c r="MAN284" s="146"/>
      <c r="MAO284" s="146"/>
      <c r="MAP284" s="146"/>
      <c r="MAQ284" s="146"/>
      <c r="MAR284" s="146"/>
      <c r="MAS284" s="146"/>
      <c r="MAT284" s="146"/>
      <c r="MAU284" s="147"/>
      <c r="MAV284" s="145"/>
      <c r="MAW284" s="146"/>
      <c r="MAX284" s="146"/>
      <c r="MAY284" s="146"/>
      <c r="MAZ284" s="146"/>
      <c r="MBA284" s="146"/>
      <c r="MBB284" s="146"/>
      <c r="MBC284" s="146"/>
      <c r="MBD284" s="146"/>
      <c r="MBE284" s="146"/>
      <c r="MBF284" s="146"/>
      <c r="MBG284" s="146"/>
      <c r="MBH284" s="146"/>
      <c r="MBI284" s="146"/>
      <c r="MBJ284" s="146"/>
      <c r="MBK284" s="146"/>
      <c r="MBL284" s="146"/>
      <c r="MBM284" s="146"/>
      <c r="MBN284" s="146"/>
      <c r="MBO284" s="146"/>
      <c r="MBP284" s="146"/>
      <c r="MBQ284" s="146"/>
      <c r="MBR284" s="146"/>
      <c r="MBS284" s="146"/>
      <c r="MBT284" s="146"/>
      <c r="MBU284" s="146"/>
      <c r="MBV284" s="146"/>
      <c r="MBW284" s="146"/>
      <c r="MBX284" s="146"/>
      <c r="MBY284" s="146"/>
      <c r="MBZ284" s="147"/>
      <c r="MCA284" s="145"/>
      <c r="MCB284" s="146"/>
      <c r="MCC284" s="146"/>
      <c r="MCD284" s="146"/>
      <c r="MCE284" s="146"/>
      <c r="MCF284" s="146"/>
      <c r="MCG284" s="146"/>
      <c r="MCH284" s="146"/>
      <c r="MCI284" s="146"/>
      <c r="MCJ284" s="146"/>
      <c r="MCK284" s="146"/>
      <c r="MCL284" s="146"/>
      <c r="MCM284" s="146"/>
      <c r="MCN284" s="146"/>
      <c r="MCO284" s="146"/>
      <c r="MCP284" s="146"/>
      <c r="MCQ284" s="146"/>
      <c r="MCR284" s="146"/>
      <c r="MCS284" s="146"/>
      <c r="MCT284" s="146"/>
      <c r="MCU284" s="146"/>
      <c r="MCV284" s="146"/>
      <c r="MCW284" s="146"/>
      <c r="MCX284" s="146"/>
      <c r="MCY284" s="146"/>
      <c r="MCZ284" s="146"/>
      <c r="MDA284" s="146"/>
      <c r="MDB284" s="146"/>
      <c r="MDC284" s="146"/>
      <c r="MDD284" s="146"/>
      <c r="MDE284" s="147"/>
      <c r="MDF284" s="145"/>
      <c r="MDG284" s="146"/>
      <c r="MDH284" s="146"/>
      <c r="MDI284" s="146"/>
      <c r="MDJ284" s="146"/>
      <c r="MDK284" s="146"/>
      <c r="MDL284" s="146"/>
      <c r="MDM284" s="146"/>
      <c r="MDN284" s="146"/>
      <c r="MDO284" s="146"/>
      <c r="MDP284" s="146"/>
      <c r="MDQ284" s="146"/>
      <c r="MDR284" s="146"/>
      <c r="MDS284" s="146"/>
      <c r="MDT284" s="146"/>
      <c r="MDU284" s="146"/>
      <c r="MDV284" s="146"/>
      <c r="MDW284" s="146"/>
      <c r="MDX284" s="146"/>
      <c r="MDY284" s="146"/>
      <c r="MDZ284" s="146"/>
      <c r="MEA284" s="146"/>
      <c r="MEB284" s="146"/>
      <c r="MEC284" s="146"/>
      <c r="MED284" s="146"/>
      <c r="MEE284" s="146"/>
      <c r="MEF284" s="146"/>
      <c r="MEG284" s="146"/>
      <c r="MEH284" s="146"/>
      <c r="MEI284" s="146"/>
      <c r="MEJ284" s="147"/>
      <c r="MEK284" s="145"/>
      <c r="MEL284" s="146"/>
      <c r="MEM284" s="146"/>
      <c r="MEN284" s="146"/>
      <c r="MEO284" s="146"/>
      <c r="MEP284" s="146"/>
      <c r="MEQ284" s="146"/>
      <c r="MER284" s="146"/>
      <c r="MES284" s="146"/>
      <c r="MET284" s="146"/>
      <c r="MEU284" s="146"/>
      <c r="MEV284" s="146"/>
      <c r="MEW284" s="146"/>
      <c r="MEX284" s="146"/>
      <c r="MEY284" s="146"/>
      <c r="MEZ284" s="146"/>
      <c r="MFA284" s="146"/>
      <c r="MFB284" s="146"/>
      <c r="MFC284" s="146"/>
      <c r="MFD284" s="146"/>
      <c r="MFE284" s="146"/>
      <c r="MFF284" s="146"/>
      <c r="MFG284" s="146"/>
      <c r="MFH284" s="146"/>
      <c r="MFI284" s="146"/>
      <c r="MFJ284" s="146"/>
      <c r="MFK284" s="146"/>
      <c r="MFL284" s="146"/>
      <c r="MFM284" s="146"/>
      <c r="MFN284" s="146"/>
      <c r="MFO284" s="147"/>
      <c r="MFP284" s="145"/>
      <c r="MFQ284" s="146"/>
      <c r="MFR284" s="146"/>
      <c r="MFS284" s="146"/>
      <c r="MFT284" s="146"/>
      <c r="MFU284" s="146"/>
      <c r="MFV284" s="146"/>
      <c r="MFW284" s="146"/>
      <c r="MFX284" s="146"/>
      <c r="MFY284" s="146"/>
      <c r="MFZ284" s="146"/>
      <c r="MGA284" s="146"/>
      <c r="MGB284" s="146"/>
      <c r="MGC284" s="146"/>
      <c r="MGD284" s="146"/>
      <c r="MGE284" s="146"/>
      <c r="MGF284" s="146"/>
      <c r="MGG284" s="146"/>
      <c r="MGH284" s="146"/>
      <c r="MGI284" s="146"/>
      <c r="MGJ284" s="146"/>
      <c r="MGK284" s="146"/>
      <c r="MGL284" s="146"/>
      <c r="MGM284" s="146"/>
      <c r="MGN284" s="146"/>
      <c r="MGO284" s="146"/>
      <c r="MGP284" s="146"/>
      <c r="MGQ284" s="146"/>
      <c r="MGR284" s="146"/>
      <c r="MGS284" s="146"/>
      <c r="MGT284" s="147"/>
      <c r="MGU284" s="145"/>
      <c r="MGV284" s="146"/>
      <c r="MGW284" s="146"/>
      <c r="MGX284" s="146"/>
      <c r="MGY284" s="146"/>
      <c r="MGZ284" s="146"/>
      <c r="MHA284" s="146"/>
      <c r="MHB284" s="146"/>
      <c r="MHC284" s="146"/>
      <c r="MHD284" s="146"/>
      <c r="MHE284" s="146"/>
      <c r="MHF284" s="146"/>
      <c r="MHG284" s="146"/>
      <c r="MHH284" s="146"/>
      <c r="MHI284" s="146"/>
      <c r="MHJ284" s="146"/>
      <c r="MHK284" s="146"/>
      <c r="MHL284" s="146"/>
      <c r="MHM284" s="146"/>
      <c r="MHN284" s="146"/>
      <c r="MHO284" s="146"/>
      <c r="MHP284" s="146"/>
      <c r="MHQ284" s="146"/>
      <c r="MHR284" s="146"/>
      <c r="MHS284" s="146"/>
      <c r="MHT284" s="146"/>
      <c r="MHU284" s="146"/>
      <c r="MHV284" s="146"/>
      <c r="MHW284" s="146"/>
      <c r="MHX284" s="146"/>
      <c r="MHY284" s="147"/>
      <c r="MHZ284" s="145"/>
      <c r="MIA284" s="146"/>
      <c r="MIB284" s="146"/>
      <c r="MIC284" s="146"/>
      <c r="MID284" s="146"/>
      <c r="MIE284" s="146"/>
      <c r="MIF284" s="146"/>
      <c r="MIG284" s="146"/>
      <c r="MIH284" s="146"/>
      <c r="MII284" s="146"/>
      <c r="MIJ284" s="146"/>
      <c r="MIK284" s="146"/>
      <c r="MIL284" s="146"/>
      <c r="MIM284" s="146"/>
      <c r="MIN284" s="146"/>
      <c r="MIO284" s="146"/>
      <c r="MIP284" s="146"/>
      <c r="MIQ284" s="146"/>
      <c r="MIR284" s="146"/>
      <c r="MIS284" s="146"/>
      <c r="MIT284" s="146"/>
      <c r="MIU284" s="146"/>
      <c r="MIV284" s="146"/>
      <c r="MIW284" s="146"/>
      <c r="MIX284" s="146"/>
      <c r="MIY284" s="146"/>
      <c r="MIZ284" s="146"/>
      <c r="MJA284" s="146"/>
      <c r="MJB284" s="146"/>
      <c r="MJC284" s="146"/>
      <c r="MJD284" s="147"/>
      <c r="MJE284" s="145"/>
      <c r="MJF284" s="146"/>
      <c r="MJG284" s="146"/>
      <c r="MJH284" s="146"/>
      <c r="MJI284" s="146"/>
      <c r="MJJ284" s="146"/>
      <c r="MJK284" s="146"/>
      <c r="MJL284" s="146"/>
      <c r="MJM284" s="146"/>
      <c r="MJN284" s="146"/>
      <c r="MJO284" s="146"/>
      <c r="MJP284" s="146"/>
      <c r="MJQ284" s="146"/>
      <c r="MJR284" s="146"/>
      <c r="MJS284" s="146"/>
      <c r="MJT284" s="146"/>
      <c r="MJU284" s="146"/>
      <c r="MJV284" s="146"/>
      <c r="MJW284" s="146"/>
      <c r="MJX284" s="146"/>
      <c r="MJY284" s="146"/>
      <c r="MJZ284" s="146"/>
      <c r="MKA284" s="146"/>
      <c r="MKB284" s="146"/>
      <c r="MKC284" s="146"/>
      <c r="MKD284" s="146"/>
      <c r="MKE284" s="146"/>
      <c r="MKF284" s="146"/>
      <c r="MKG284" s="146"/>
      <c r="MKH284" s="146"/>
      <c r="MKI284" s="147"/>
      <c r="MKJ284" s="145"/>
      <c r="MKK284" s="146"/>
      <c r="MKL284" s="146"/>
      <c r="MKM284" s="146"/>
      <c r="MKN284" s="146"/>
      <c r="MKO284" s="146"/>
      <c r="MKP284" s="146"/>
      <c r="MKQ284" s="146"/>
      <c r="MKR284" s="146"/>
      <c r="MKS284" s="146"/>
      <c r="MKT284" s="146"/>
      <c r="MKU284" s="146"/>
      <c r="MKV284" s="146"/>
      <c r="MKW284" s="146"/>
      <c r="MKX284" s="146"/>
      <c r="MKY284" s="146"/>
      <c r="MKZ284" s="146"/>
      <c r="MLA284" s="146"/>
      <c r="MLB284" s="146"/>
      <c r="MLC284" s="146"/>
      <c r="MLD284" s="146"/>
      <c r="MLE284" s="146"/>
      <c r="MLF284" s="146"/>
      <c r="MLG284" s="146"/>
      <c r="MLH284" s="146"/>
      <c r="MLI284" s="146"/>
      <c r="MLJ284" s="146"/>
      <c r="MLK284" s="146"/>
      <c r="MLL284" s="146"/>
      <c r="MLM284" s="146"/>
      <c r="MLN284" s="147"/>
      <c r="MLO284" s="145"/>
      <c r="MLP284" s="146"/>
      <c r="MLQ284" s="146"/>
      <c r="MLR284" s="146"/>
      <c r="MLS284" s="146"/>
      <c r="MLT284" s="146"/>
      <c r="MLU284" s="146"/>
      <c r="MLV284" s="146"/>
      <c r="MLW284" s="146"/>
      <c r="MLX284" s="146"/>
      <c r="MLY284" s="146"/>
      <c r="MLZ284" s="146"/>
      <c r="MMA284" s="146"/>
      <c r="MMB284" s="146"/>
      <c r="MMC284" s="146"/>
      <c r="MMD284" s="146"/>
      <c r="MME284" s="146"/>
      <c r="MMF284" s="146"/>
      <c r="MMG284" s="146"/>
      <c r="MMH284" s="146"/>
      <c r="MMI284" s="146"/>
      <c r="MMJ284" s="146"/>
      <c r="MMK284" s="146"/>
      <c r="MML284" s="146"/>
      <c r="MMM284" s="146"/>
      <c r="MMN284" s="146"/>
      <c r="MMO284" s="146"/>
      <c r="MMP284" s="146"/>
      <c r="MMQ284" s="146"/>
      <c r="MMR284" s="146"/>
      <c r="MMS284" s="147"/>
      <c r="MMT284" s="145"/>
      <c r="MMU284" s="146"/>
      <c r="MMV284" s="146"/>
      <c r="MMW284" s="146"/>
      <c r="MMX284" s="146"/>
      <c r="MMY284" s="146"/>
      <c r="MMZ284" s="146"/>
      <c r="MNA284" s="146"/>
      <c r="MNB284" s="146"/>
      <c r="MNC284" s="146"/>
      <c r="MND284" s="146"/>
      <c r="MNE284" s="146"/>
      <c r="MNF284" s="146"/>
      <c r="MNG284" s="146"/>
      <c r="MNH284" s="146"/>
      <c r="MNI284" s="146"/>
      <c r="MNJ284" s="146"/>
      <c r="MNK284" s="146"/>
      <c r="MNL284" s="146"/>
      <c r="MNM284" s="146"/>
      <c r="MNN284" s="146"/>
      <c r="MNO284" s="146"/>
      <c r="MNP284" s="146"/>
      <c r="MNQ284" s="146"/>
      <c r="MNR284" s="146"/>
      <c r="MNS284" s="146"/>
      <c r="MNT284" s="146"/>
      <c r="MNU284" s="146"/>
      <c r="MNV284" s="146"/>
      <c r="MNW284" s="146"/>
      <c r="MNX284" s="147"/>
      <c r="MNY284" s="145"/>
      <c r="MNZ284" s="146"/>
      <c r="MOA284" s="146"/>
      <c r="MOB284" s="146"/>
      <c r="MOC284" s="146"/>
      <c r="MOD284" s="146"/>
      <c r="MOE284" s="146"/>
      <c r="MOF284" s="146"/>
      <c r="MOG284" s="146"/>
      <c r="MOH284" s="146"/>
      <c r="MOI284" s="146"/>
      <c r="MOJ284" s="146"/>
      <c r="MOK284" s="146"/>
      <c r="MOL284" s="146"/>
      <c r="MOM284" s="146"/>
      <c r="MON284" s="146"/>
      <c r="MOO284" s="146"/>
      <c r="MOP284" s="146"/>
      <c r="MOQ284" s="146"/>
      <c r="MOR284" s="146"/>
      <c r="MOS284" s="146"/>
      <c r="MOT284" s="146"/>
      <c r="MOU284" s="146"/>
      <c r="MOV284" s="146"/>
      <c r="MOW284" s="146"/>
      <c r="MOX284" s="146"/>
      <c r="MOY284" s="146"/>
      <c r="MOZ284" s="146"/>
      <c r="MPA284" s="146"/>
      <c r="MPB284" s="146"/>
      <c r="MPC284" s="147"/>
      <c r="MPD284" s="145"/>
      <c r="MPE284" s="146"/>
      <c r="MPF284" s="146"/>
      <c r="MPG284" s="146"/>
      <c r="MPH284" s="146"/>
      <c r="MPI284" s="146"/>
      <c r="MPJ284" s="146"/>
      <c r="MPK284" s="146"/>
      <c r="MPL284" s="146"/>
      <c r="MPM284" s="146"/>
      <c r="MPN284" s="146"/>
      <c r="MPO284" s="146"/>
      <c r="MPP284" s="146"/>
      <c r="MPQ284" s="146"/>
      <c r="MPR284" s="146"/>
      <c r="MPS284" s="146"/>
      <c r="MPT284" s="146"/>
      <c r="MPU284" s="146"/>
      <c r="MPV284" s="146"/>
      <c r="MPW284" s="146"/>
      <c r="MPX284" s="146"/>
      <c r="MPY284" s="146"/>
      <c r="MPZ284" s="146"/>
      <c r="MQA284" s="146"/>
      <c r="MQB284" s="146"/>
      <c r="MQC284" s="146"/>
      <c r="MQD284" s="146"/>
      <c r="MQE284" s="146"/>
      <c r="MQF284" s="146"/>
      <c r="MQG284" s="146"/>
      <c r="MQH284" s="147"/>
      <c r="MQI284" s="145"/>
      <c r="MQJ284" s="146"/>
      <c r="MQK284" s="146"/>
      <c r="MQL284" s="146"/>
      <c r="MQM284" s="146"/>
      <c r="MQN284" s="146"/>
      <c r="MQO284" s="146"/>
      <c r="MQP284" s="146"/>
      <c r="MQQ284" s="146"/>
      <c r="MQR284" s="146"/>
      <c r="MQS284" s="146"/>
      <c r="MQT284" s="146"/>
      <c r="MQU284" s="146"/>
      <c r="MQV284" s="146"/>
      <c r="MQW284" s="146"/>
      <c r="MQX284" s="146"/>
      <c r="MQY284" s="146"/>
      <c r="MQZ284" s="146"/>
      <c r="MRA284" s="146"/>
      <c r="MRB284" s="146"/>
      <c r="MRC284" s="146"/>
      <c r="MRD284" s="146"/>
      <c r="MRE284" s="146"/>
      <c r="MRF284" s="146"/>
      <c r="MRG284" s="146"/>
      <c r="MRH284" s="146"/>
      <c r="MRI284" s="146"/>
      <c r="MRJ284" s="146"/>
      <c r="MRK284" s="146"/>
      <c r="MRL284" s="146"/>
      <c r="MRM284" s="147"/>
      <c r="MRN284" s="145"/>
      <c r="MRO284" s="146"/>
      <c r="MRP284" s="146"/>
      <c r="MRQ284" s="146"/>
      <c r="MRR284" s="146"/>
      <c r="MRS284" s="146"/>
      <c r="MRT284" s="146"/>
      <c r="MRU284" s="146"/>
      <c r="MRV284" s="146"/>
      <c r="MRW284" s="146"/>
      <c r="MRX284" s="146"/>
      <c r="MRY284" s="146"/>
      <c r="MRZ284" s="146"/>
      <c r="MSA284" s="146"/>
      <c r="MSB284" s="146"/>
      <c r="MSC284" s="146"/>
      <c r="MSD284" s="146"/>
      <c r="MSE284" s="146"/>
      <c r="MSF284" s="146"/>
      <c r="MSG284" s="146"/>
      <c r="MSH284" s="146"/>
      <c r="MSI284" s="146"/>
      <c r="MSJ284" s="146"/>
      <c r="MSK284" s="146"/>
      <c r="MSL284" s="146"/>
      <c r="MSM284" s="146"/>
      <c r="MSN284" s="146"/>
      <c r="MSO284" s="146"/>
      <c r="MSP284" s="146"/>
      <c r="MSQ284" s="146"/>
      <c r="MSR284" s="147"/>
      <c r="MSS284" s="145"/>
      <c r="MST284" s="146"/>
      <c r="MSU284" s="146"/>
      <c r="MSV284" s="146"/>
      <c r="MSW284" s="146"/>
      <c r="MSX284" s="146"/>
      <c r="MSY284" s="146"/>
      <c r="MSZ284" s="146"/>
      <c r="MTA284" s="146"/>
      <c r="MTB284" s="146"/>
      <c r="MTC284" s="146"/>
      <c r="MTD284" s="146"/>
      <c r="MTE284" s="146"/>
      <c r="MTF284" s="146"/>
      <c r="MTG284" s="146"/>
      <c r="MTH284" s="146"/>
      <c r="MTI284" s="146"/>
      <c r="MTJ284" s="146"/>
      <c r="MTK284" s="146"/>
      <c r="MTL284" s="146"/>
      <c r="MTM284" s="146"/>
      <c r="MTN284" s="146"/>
      <c r="MTO284" s="146"/>
      <c r="MTP284" s="146"/>
      <c r="MTQ284" s="146"/>
      <c r="MTR284" s="146"/>
      <c r="MTS284" s="146"/>
      <c r="MTT284" s="146"/>
      <c r="MTU284" s="146"/>
      <c r="MTV284" s="146"/>
      <c r="MTW284" s="147"/>
      <c r="MTX284" s="145"/>
      <c r="MTY284" s="146"/>
      <c r="MTZ284" s="146"/>
      <c r="MUA284" s="146"/>
      <c r="MUB284" s="146"/>
      <c r="MUC284" s="146"/>
      <c r="MUD284" s="146"/>
      <c r="MUE284" s="146"/>
      <c r="MUF284" s="146"/>
      <c r="MUG284" s="146"/>
      <c r="MUH284" s="146"/>
      <c r="MUI284" s="146"/>
      <c r="MUJ284" s="146"/>
      <c r="MUK284" s="146"/>
      <c r="MUL284" s="146"/>
      <c r="MUM284" s="146"/>
      <c r="MUN284" s="146"/>
      <c r="MUO284" s="146"/>
      <c r="MUP284" s="146"/>
      <c r="MUQ284" s="146"/>
      <c r="MUR284" s="146"/>
      <c r="MUS284" s="146"/>
      <c r="MUT284" s="146"/>
      <c r="MUU284" s="146"/>
      <c r="MUV284" s="146"/>
      <c r="MUW284" s="146"/>
      <c r="MUX284" s="146"/>
      <c r="MUY284" s="146"/>
      <c r="MUZ284" s="146"/>
      <c r="MVA284" s="146"/>
      <c r="MVB284" s="147"/>
      <c r="MVC284" s="145"/>
      <c r="MVD284" s="146"/>
      <c r="MVE284" s="146"/>
      <c r="MVF284" s="146"/>
      <c r="MVG284" s="146"/>
      <c r="MVH284" s="146"/>
      <c r="MVI284" s="146"/>
      <c r="MVJ284" s="146"/>
      <c r="MVK284" s="146"/>
      <c r="MVL284" s="146"/>
      <c r="MVM284" s="146"/>
      <c r="MVN284" s="146"/>
      <c r="MVO284" s="146"/>
      <c r="MVP284" s="146"/>
      <c r="MVQ284" s="146"/>
      <c r="MVR284" s="146"/>
      <c r="MVS284" s="146"/>
      <c r="MVT284" s="146"/>
      <c r="MVU284" s="146"/>
      <c r="MVV284" s="146"/>
      <c r="MVW284" s="146"/>
      <c r="MVX284" s="146"/>
      <c r="MVY284" s="146"/>
      <c r="MVZ284" s="146"/>
      <c r="MWA284" s="146"/>
      <c r="MWB284" s="146"/>
      <c r="MWC284" s="146"/>
      <c r="MWD284" s="146"/>
      <c r="MWE284" s="146"/>
      <c r="MWF284" s="146"/>
      <c r="MWG284" s="147"/>
      <c r="MWH284" s="145"/>
      <c r="MWI284" s="146"/>
      <c r="MWJ284" s="146"/>
      <c r="MWK284" s="146"/>
      <c r="MWL284" s="146"/>
      <c r="MWM284" s="146"/>
      <c r="MWN284" s="146"/>
      <c r="MWO284" s="146"/>
      <c r="MWP284" s="146"/>
      <c r="MWQ284" s="146"/>
      <c r="MWR284" s="146"/>
      <c r="MWS284" s="146"/>
      <c r="MWT284" s="146"/>
      <c r="MWU284" s="146"/>
      <c r="MWV284" s="146"/>
      <c r="MWW284" s="146"/>
      <c r="MWX284" s="146"/>
      <c r="MWY284" s="146"/>
      <c r="MWZ284" s="146"/>
      <c r="MXA284" s="146"/>
      <c r="MXB284" s="146"/>
      <c r="MXC284" s="146"/>
      <c r="MXD284" s="146"/>
      <c r="MXE284" s="146"/>
      <c r="MXF284" s="146"/>
      <c r="MXG284" s="146"/>
      <c r="MXH284" s="146"/>
      <c r="MXI284" s="146"/>
      <c r="MXJ284" s="146"/>
      <c r="MXK284" s="146"/>
      <c r="MXL284" s="147"/>
      <c r="MXM284" s="145"/>
      <c r="MXN284" s="146"/>
      <c r="MXO284" s="146"/>
      <c r="MXP284" s="146"/>
      <c r="MXQ284" s="146"/>
      <c r="MXR284" s="146"/>
      <c r="MXS284" s="146"/>
      <c r="MXT284" s="146"/>
      <c r="MXU284" s="146"/>
      <c r="MXV284" s="146"/>
      <c r="MXW284" s="146"/>
      <c r="MXX284" s="146"/>
      <c r="MXY284" s="146"/>
      <c r="MXZ284" s="146"/>
      <c r="MYA284" s="146"/>
      <c r="MYB284" s="146"/>
      <c r="MYC284" s="146"/>
      <c r="MYD284" s="146"/>
      <c r="MYE284" s="146"/>
      <c r="MYF284" s="146"/>
      <c r="MYG284" s="146"/>
      <c r="MYH284" s="146"/>
      <c r="MYI284" s="146"/>
      <c r="MYJ284" s="146"/>
      <c r="MYK284" s="146"/>
      <c r="MYL284" s="146"/>
      <c r="MYM284" s="146"/>
      <c r="MYN284" s="146"/>
      <c r="MYO284" s="146"/>
      <c r="MYP284" s="146"/>
      <c r="MYQ284" s="147"/>
      <c r="MYR284" s="145"/>
      <c r="MYS284" s="146"/>
      <c r="MYT284" s="146"/>
      <c r="MYU284" s="146"/>
      <c r="MYV284" s="146"/>
      <c r="MYW284" s="146"/>
      <c r="MYX284" s="146"/>
      <c r="MYY284" s="146"/>
      <c r="MYZ284" s="146"/>
      <c r="MZA284" s="146"/>
      <c r="MZB284" s="146"/>
      <c r="MZC284" s="146"/>
      <c r="MZD284" s="146"/>
      <c r="MZE284" s="146"/>
      <c r="MZF284" s="146"/>
      <c r="MZG284" s="146"/>
      <c r="MZH284" s="146"/>
      <c r="MZI284" s="146"/>
      <c r="MZJ284" s="146"/>
      <c r="MZK284" s="146"/>
      <c r="MZL284" s="146"/>
      <c r="MZM284" s="146"/>
      <c r="MZN284" s="146"/>
      <c r="MZO284" s="146"/>
      <c r="MZP284" s="146"/>
      <c r="MZQ284" s="146"/>
      <c r="MZR284" s="146"/>
      <c r="MZS284" s="146"/>
      <c r="MZT284" s="146"/>
      <c r="MZU284" s="146"/>
      <c r="MZV284" s="147"/>
      <c r="MZW284" s="145"/>
      <c r="MZX284" s="146"/>
      <c r="MZY284" s="146"/>
      <c r="MZZ284" s="146"/>
      <c r="NAA284" s="146"/>
      <c r="NAB284" s="146"/>
      <c r="NAC284" s="146"/>
      <c r="NAD284" s="146"/>
      <c r="NAE284" s="146"/>
      <c r="NAF284" s="146"/>
      <c r="NAG284" s="146"/>
      <c r="NAH284" s="146"/>
      <c r="NAI284" s="146"/>
      <c r="NAJ284" s="146"/>
      <c r="NAK284" s="146"/>
      <c r="NAL284" s="146"/>
      <c r="NAM284" s="146"/>
      <c r="NAN284" s="146"/>
      <c r="NAO284" s="146"/>
      <c r="NAP284" s="146"/>
      <c r="NAQ284" s="146"/>
      <c r="NAR284" s="146"/>
      <c r="NAS284" s="146"/>
      <c r="NAT284" s="146"/>
      <c r="NAU284" s="146"/>
      <c r="NAV284" s="146"/>
      <c r="NAW284" s="146"/>
      <c r="NAX284" s="146"/>
      <c r="NAY284" s="146"/>
      <c r="NAZ284" s="146"/>
      <c r="NBA284" s="147"/>
      <c r="NBB284" s="145"/>
      <c r="NBC284" s="146"/>
      <c r="NBD284" s="146"/>
      <c r="NBE284" s="146"/>
      <c r="NBF284" s="146"/>
      <c r="NBG284" s="146"/>
      <c r="NBH284" s="146"/>
      <c r="NBI284" s="146"/>
      <c r="NBJ284" s="146"/>
      <c r="NBK284" s="146"/>
      <c r="NBL284" s="146"/>
      <c r="NBM284" s="146"/>
      <c r="NBN284" s="146"/>
      <c r="NBO284" s="146"/>
      <c r="NBP284" s="146"/>
      <c r="NBQ284" s="146"/>
      <c r="NBR284" s="146"/>
      <c r="NBS284" s="146"/>
      <c r="NBT284" s="146"/>
      <c r="NBU284" s="146"/>
      <c r="NBV284" s="146"/>
      <c r="NBW284" s="146"/>
      <c r="NBX284" s="146"/>
      <c r="NBY284" s="146"/>
      <c r="NBZ284" s="146"/>
      <c r="NCA284" s="146"/>
      <c r="NCB284" s="146"/>
      <c r="NCC284" s="146"/>
      <c r="NCD284" s="146"/>
      <c r="NCE284" s="146"/>
      <c r="NCF284" s="147"/>
      <c r="NCG284" s="145"/>
      <c r="NCH284" s="146"/>
      <c r="NCI284" s="146"/>
      <c r="NCJ284" s="146"/>
      <c r="NCK284" s="146"/>
      <c r="NCL284" s="146"/>
      <c r="NCM284" s="146"/>
      <c r="NCN284" s="146"/>
      <c r="NCO284" s="146"/>
      <c r="NCP284" s="146"/>
      <c r="NCQ284" s="146"/>
      <c r="NCR284" s="146"/>
      <c r="NCS284" s="146"/>
      <c r="NCT284" s="146"/>
      <c r="NCU284" s="146"/>
      <c r="NCV284" s="146"/>
      <c r="NCW284" s="146"/>
      <c r="NCX284" s="146"/>
      <c r="NCY284" s="146"/>
      <c r="NCZ284" s="146"/>
      <c r="NDA284" s="146"/>
      <c r="NDB284" s="146"/>
      <c r="NDC284" s="146"/>
      <c r="NDD284" s="146"/>
      <c r="NDE284" s="146"/>
      <c r="NDF284" s="146"/>
      <c r="NDG284" s="146"/>
      <c r="NDH284" s="146"/>
      <c r="NDI284" s="146"/>
      <c r="NDJ284" s="146"/>
      <c r="NDK284" s="147"/>
      <c r="NDL284" s="145"/>
      <c r="NDM284" s="146"/>
      <c r="NDN284" s="146"/>
      <c r="NDO284" s="146"/>
      <c r="NDP284" s="146"/>
      <c r="NDQ284" s="146"/>
      <c r="NDR284" s="146"/>
      <c r="NDS284" s="146"/>
      <c r="NDT284" s="146"/>
      <c r="NDU284" s="146"/>
      <c r="NDV284" s="146"/>
      <c r="NDW284" s="146"/>
      <c r="NDX284" s="146"/>
      <c r="NDY284" s="146"/>
      <c r="NDZ284" s="146"/>
      <c r="NEA284" s="146"/>
      <c r="NEB284" s="146"/>
      <c r="NEC284" s="146"/>
      <c r="NED284" s="146"/>
      <c r="NEE284" s="146"/>
      <c r="NEF284" s="146"/>
      <c r="NEG284" s="146"/>
      <c r="NEH284" s="146"/>
      <c r="NEI284" s="146"/>
      <c r="NEJ284" s="146"/>
      <c r="NEK284" s="146"/>
      <c r="NEL284" s="146"/>
      <c r="NEM284" s="146"/>
      <c r="NEN284" s="146"/>
      <c r="NEO284" s="146"/>
      <c r="NEP284" s="147"/>
      <c r="NEQ284" s="145"/>
      <c r="NER284" s="146"/>
      <c r="NES284" s="146"/>
      <c r="NET284" s="146"/>
      <c r="NEU284" s="146"/>
      <c r="NEV284" s="146"/>
      <c r="NEW284" s="146"/>
      <c r="NEX284" s="146"/>
      <c r="NEY284" s="146"/>
      <c r="NEZ284" s="146"/>
      <c r="NFA284" s="146"/>
      <c r="NFB284" s="146"/>
      <c r="NFC284" s="146"/>
      <c r="NFD284" s="146"/>
      <c r="NFE284" s="146"/>
      <c r="NFF284" s="146"/>
      <c r="NFG284" s="146"/>
      <c r="NFH284" s="146"/>
      <c r="NFI284" s="146"/>
      <c r="NFJ284" s="146"/>
      <c r="NFK284" s="146"/>
      <c r="NFL284" s="146"/>
      <c r="NFM284" s="146"/>
      <c r="NFN284" s="146"/>
      <c r="NFO284" s="146"/>
      <c r="NFP284" s="146"/>
      <c r="NFQ284" s="146"/>
      <c r="NFR284" s="146"/>
      <c r="NFS284" s="146"/>
      <c r="NFT284" s="146"/>
      <c r="NFU284" s="147"/>
      <c r="NFV284" s="145"/>
      <c r="NFW284" s="146"/>
      <c r="NFX284" s="146"/>
      <c r="NFY284" s="146"/>
      <c r="NFZ284" s="146"/>
      <c r="NGA284" s="146"/>
      <c r="NGB284" s="146"/>
      <c r="NGC284" s="146"/>
      <c r="NGD284" s="146"/>
      <c r="NGE284" s="146"/>
      <c r="NGF284" s="146"/>
      <c r="NGG284" s="146"/>
      <c r="NGH284" s="146"/>
      <c r="NGI284" s="146"/>
      <c r="NGJ284" s="146"/>
      <c r="NGK284" s="146"/>
      <c r="NGL284" s="146"/>
      <c r="NGM284" s="146"/>
      <c r="NGN284" s="146"/>
      <c r="NGO284" s="146"/>
      <c r="NGP284" s="146"/>
      <c r="NGQ284" s="146"/>
      <c r="NGR284" s="146"/>
      <c r="NGS284" s="146"/>
      <c r="NGT284" s="146"/>
      <c r="NGU284" s="146"/>
      <c r="NGV284" s="146"/>
      <c r="NGW284" s="146"/>
      <c r="NGX284" s="146"/>
      <c r="NGY284" s="146"/>
      <c r="NGZ284" s="147"/>
      <c r="NHA284" s="145"/>
      <c r="NHB284" s="146"/>
      <c r="NHC284" s="146"/>
      <c r="NHD284" s="146"/>
      <c r="NHE284" s="146"/>
      <c r="NHF284" s="146"/>
      <c r="NHG284" s="146"/>
      <c r="NHH284" s="146"/>
      <c r="NHI284" s="146"/>
      <c r="NHJ284" s="146"/>
      <c r="NHK284" s="146"/>
      <c r="NHL284" s="146"/>
      <c r="NHM284" s="146"/>
      <c r="NHN284" s="146"/>
      <c r="NHO284" s="146"/>
      <c r="NHP284" s="146"/>
      <c r="NHQ284" s="146"/>
      <c r="NHR284" s="146"/>
      <c r="NHS284" s="146"/>
      <c r="NHT284" s="146"/>
      <c r="NHU284" s="146"/>
      <c r="NHV284" s="146"/>
      <c r="NHW284" s="146"/>
      <c r="NHX284" s="146"/>
      <c r="NHY284" s="146"/>
      <c r="NHZ284" s="146"/>
      <c r="NIA284" s="146"/>
      <c r="NIB284" s="146"/>
      <c r="NIC284" s="146"/>
      <c r="NID284" s="146"/>
      <c r="NIE284" s="147"/>
      <c r="NIF284" s="145"/>
      <c r="NIG284" s="146"/>
      <c r="NIH284" s="146"/>
      <c r="NII284" s="146"/>
      <c r="NIJ284" s="146"/>
      <c r="NIK284" s="146"/>
      <c r="NIL284" s="146"/>
      <c r="NIM284" s="146"/>
      <c r="NIN284" s="146"/>
      <c r="NIO284" s="146"/>
      <c r="NIP284" s="146"/>
      <c r="NIQ284" s="146"/>
      <c r="NIR284" s="146"/>
      <c r="NIS284" s="146"/>
      <c r="NIT284" s="146"/>
      <c r="NIU284" s="146"/>
      <c r="NIV284" s="146"/>
      <c r="NIW284" s="146"/>
      <c r="NIX284" s="146"/>
      <c r="NIY284" s="146"/>
      <c r="NIZ284" s="146"/>
      <c r="NJA284" s="146"/>
      <c r="NJB284" s="146"/>
      <c r="NJC284" s="146"/>
      <c r="NJD284" s="146"/>
      <c r="NJE284" s="146"/>
      <c r="NJF284" s="146"/>
      <c r="NJG284" s="146"/>
      <c r="NJH284" s="146"/>
      <c r="NJI284" s="146"/>
      <c r="NJJ284" s="147"/>
      <c r="NJK284" s="145"/>
      <c r="NJL284" s="146"/>
      <c r="NJM284" s="146"/>
      <c r="NJN284" s="146"/>
      <c r="NJO284" s="146"/>
      <c r="NJP284" s="146"/>
      <c r="NJQ284" s="146"/>
      <c r="NJR284" s="146"/>
      <c r="NJS284" s="146"/>
      <c r="NJT284" s="146"/>
      <c r="NJU284" s="146"/>
      <c r="NJV284" s="146"/>
      <c r="NJW284" s="146"/>
      <c r="NJX284" s="146"/>
      <c r="NJY284" s="146"/>
      <c r="NJZ284" s="146"/>
      <c r="NKA284" s="146"/>
      <c r="NKB284" s="146"/>
      <c r="NKC284" s="146"/>
      <c r="NKD284" s="146"/>
      <c r="NKE284" s="146"/>
      <c r="NKF284" s="146"/>
      <c r="NKG284" s="146"/>
      <c r="NKH284" s="146"/>
      <c r="NKI284" s="146"/>
      <c r="NKJ284" s="146"/>
      <c r="NKK284" s="146"/>
      <c r="NKL284" s="146"/>
      <c r="NKM284" s="146"/>
      <c r="NKN284" s="146"/>
      <c r="NKO284" s="147"/>
      <c r="NKP284" s="145"/>
      <c r="NKQ284" s="146"/>
      <c r="NKR284" s="146"/>
      <c r="NKS284" s="146"/>
      <c r="NKT284" s="146"/>
      <c r="NKU284" s="146"/>
      <c r="NKV284" s="146"/>
      <c r="NKW284" s="146"/>
      <c r="NKX284" s="146"/>
      <c r="NKY284" s="146"/>
      <c r="NKZ284" s="146"/>
      <c r="NLA284" s="146"/>
      <c r="NLB284" s="146"/>
      <c r="NLC284" s="146"/>
      <c r="NLD284" s="146"/>
      <c r="NLE284" s="146"/>
      <c r="NLF284" s="146"/>
      <c r="NLG284" s="146"/>
      <c r="NLH284" s="146"/>
      <c r="NLI284" s="146"/>
      <c r="NLJ284" s="146"/>
      <c r="NLK284" s="146"/>
      <c r="NLL284" s="146"/>
      <c r="NLM284" s="146"/>
      <c r="NLN284" s="146"/>
      <c r="NLO284" s="146"/>
      <c r="NLP284" s="146"/>
      <c r="NLQ284" s="146"/>
      <c r="NLR284" s="146"/>
      <c r="NLS284" s="146"/>
      <c r="NLT284" s="147"/>
      <c r="NLU284" s="145"/>
      <c r="NLV284" s="146"/>
      <c r="NLW284" s="146"/>
      <c r="NLX284" s="146"/>
      <c r="NLY284" s="146"/>
      <c r="NLZ284" s="146"/>
      <c r="NMA284" s="146"/>
      <c r="NMB284" s="146"/>
      <c r="NMC284" s="146"/>
      <c r="NMD284" s="146"/>
      <c r="NME284" s="146"/>
      <c r="NMF284" s="146"/>
      <c r="NMG284" s="146"/>
      <c r="NMH284" s="146"/>
      <c r="NMI284" s="146"/>
      <c r="NMJ284" s="146"/>
      <c r="NMK284" s="146"/>
      <c r="NML284" s="146"/>
      <c r="NMM284" s="146"/>
      <c r="NMN284" s="146"/>
      <c r="NMO284" s="146"/>
      <c r="NMP284" s="146"/>
      <c r="NMQ284" s="146"/>
      <c r="NMR284" s="146"/>
      <c r="NMS284" s="146"/>
      <c r="NMT284" s="146"/>
      <c r="NMU284" s="146"/>
      <c r="NMV284" s="146"/>
      <c r="NMW284" s="146"/>
      <c r="NMX284" s="146"/>
      <c r="NMY284" s="147"/>
      <c r="NMZ284" s="145"/>
      <c r="NNA284" s="146"/>
      <c r="NNB284" s="146"/>
      <c r="NNC284" s="146"/>
      <c r="NND284" s="146"/>
      <c r="NNE284" s="146"/>
      <c r="NNF284" s="146"/>
      <c r="NNG284" s="146"/>
      <c r="NNH284" s="146"/>
      <c r="NNI284" s="146"/>
      <c r="NNJ284" s="146"/>
      <c r="NNK284" s="146"/>
      <c r="NNL284" s="146"/>
      <c r="NNM284" s="146"/>
      <c r="NNN284" s="146"/>
      <c r="NNO284" s="146"/>
      <c r="NNP284" s="146"/>
      <c r="NNQ284" s="146"/>
      <c r="NNR284" s="146"/>
      <c r="NNS284" s="146"/>
      <c r="NNT284" s="146"/>
      <c r="NNU284" s="146"/>
      <c r="NNV284" s="146"/>
      <c r="NNW284" s="146"/>
      <c r="NNX284" s="146"/>
      <c r="NNY284" s="146"/>
      <c r="NNZ284" s="146"/>
      <c r="NOA284" s="146"/>
      <c r="NOB284" s="146"/>
      <c r="NOC284" s="146"/>
      <c r="NOD284" s="147"/>
      <c r="NOE284" s="145"/>
      <c r="NOF284" s="146"/>
      <c r="NOG284" s="146"/>
      <c r="NOH284" s="146"/>
      <c r="NOI284" s="146"/>
      <c r="NOJ284" s="146"/>
      <c r="NOK284" s="146"/>
      <c r="NOL284" s="146"/>
      <c r="NOM284" s="146"/>
      <c r="NON284" s="146"/>
      <c r="NOO284" s="146"/>
      <c r="NOP284" s="146"/>
      <c r="NOQ284" s="146"/>
      <c r="NOR284" s="146"/>
      <c r="NOS284" s="146"/>
      <c r="NOT284" s="146"/>
      <c r="NOU284" s="146"/>
      <c r="NOV284" s="146"/>
      <c r="NOW284" s="146"/>
      <c r="NOX284" s="146"/>
      <c r="NOY284" s="146"/>
      <c r="NOZ284" s="146"/>
      <c r="NPA284" s="146"/>
      <c r="NPB284" s="146"/>
      <c r="NPC284" s="146"/>
      <c r="NPD284" s="146"/>
      <c r="NPE284" s="146"/>
      <c r="NPF284" s="146"/>
      <c r="NPG284" s="146"/>
      <c r="NPH284" s="146"/>
      <c r="NPI284" s="147"/>
      <c r="NPJ284" s="145"/>
      <c r="NPK284" s="146"/>
      <c r="NPL284" s="146"/>
      <c r="NPM284" s="146"/>
      <c r="NPN284" s="146"/>
      <c r="NPO284" s="146"/>
      <c r="NPP284" s="146"/>
      <c r="NPQ284" s="146"/>
      <c r="NPR284" s="146"/>
      <c r="NPS284" s="146"/>
      <c r="NPT284" s="146"/>
      <c r="NPU284" s="146"/>
      <c r="NPV284" s="146"/>
      <c r="NPW284" s="146"/>
      <c r="NPX284" s="146"/>
      <c r="NPY284" s="146"/>
      <c r="NPZ284" s="146"/>
      <c r="NQA284" s="146"/>
      <c r="NQB284" s="146"/>
      <c r="NQC284" s="146"/>
      <c r="NQD284" s="146"/>
      <c r="NQE284" s="146"/>
      <c r="NQF284" s="146"/>
      <c r="NQG284" s="146"/>
      <c r="NQH284" s="146"/>
      <c r="NQI284" s="146"/>
      <c r="NQJ284" s="146"/>
      <c r="NQK284" s="146"/>
      <c r="NQL284" s="146"/>
      <c r="NQM284" s="146"/>
      <c r="NQN284" s="147"/>
      <c r="NQO284" s="145"/>
      <c r="NQP284" s="146"/>
      <c r="NQQ284" s="146"/>
      <c r="NQR284" s="146"/>
      <c r="NQS284" s="146"/>
      <c r="NQT284" s="146"/>
      <c r="NQU284" s="146"/>
      <c r="NQV284" s="146"/>
      <c r="NQW284" s="146"/>
      <c r="NQX284" s="146"/>
      <c r="NQY284" s="146"/>
      <c r="NQZ284" s="146"/>
      <c r="NRA284" s="146"/>
      <c r="NRB284" s="146"/>
      <c r="NRC284" s="146"/>
      <c r="NRD284" s="146"/>
      <c r="NRE284" s="146"/>
      <c r="NRF284" s="146"/>
      <c r="NRG284" s="146"/>
      <c r="NRH284" s="146"/>
      <c r="NRI284" s="146"/>
      <c r="NRJ284" s="146"/>
      <c r="NRK284" s="146"/>
      <c r="NRL284" s="146"/>
      <c r="NRM284" s="146"/>
      <c r="NRN284" s="146"/>
      <c r="NRO284" s="146"/>
      <c r="NRP284" s="146"/>
      <c r="NRQ284" s="146"/>
      <c r="NRR284" s="146"/>
      <c r="NRS284" s="147"/>
      <c r="NRT284" s="145"/>
      <c r="NRU284" s="146"/>
      <c r="NRV284" s="146"/>
      <c r="NRW284" s="146"/>
      <c r="NRX284" s="146"/>
      <c r="NRY284" s="146"/>
      <c r="NRZ284" s="146"/>
      <c r="NSA284" s="146"/>
      <c r="NSB284" s="146"/>
      <c r="NSC284" s="146"/>
      <c r="NSD284" s="146"/>
      <c r="NSE284" s="146"/>
      <c r="NSF284" s="146"/>
      <c r="NSG284" s="146"/>
      <c r="NSH284" s="146"/>
      <c r="NSI284" s="146"/>
      <c r="NSJ284" s="146"/>
      <c r="NSK284" s="146"/>
      <c r="NSL284" s="146"/>
      <c r="NSM284" s="146"/>
      <c r="NSN284" s="146"/>
      <c r="NSO284" s="146"/>
      <c r="NSP284" s="146"/>
      <c r="NSQ284" s="146"/>
      <c r="NSR284" s="146"/>
      <c r="NSS284" s="146"/>
      <c r="NST284" s="146"/>
      <c r="NSU284" s="146"/>
      <c r="NSV284" s="146"/>
      <c r="NSW284" s="146"/>
      <c r="NSX284" s="147"/>
      <c r="NSY284" s="145"/>
      <c r="NSZ284" s="146"/>
      <c r="NTA284" s="146"/>
      <c r="NTB284" s="146"/>
      <c r="NTC284" s="146"/>
      <c r="NTD284" s="146"/>
      <c r="NTE284" s="146"/>
      <c r="NTF284" s="146"/>
      <c r="NTG284" s="146"/>
      <c r="NTH284" s="146"/>
      <c r="NTI284" s="146"/>
      <c r="NTJ284" s="146"/>
      <c r="NTK284" s="146"/>
      <c r="NTL284" s="146"/>
      <c r="NTM284" s="146"/>
      <c r="NTN284" s="146"/>
      <c r="NTO284" s="146"/>
      <c r="NTP284" s="146"/>
      <c r="NTQ284" s="146"/>
      <c r="NTR284" s="146"/>
      <c r="NTS284" s="146"/>
      <c r="NTT284" s="146"/>
      <c r="NTU284" s="146"/>
      <c r="NTV284" s="146"/>
      <c r="NTW284" s="146"/>
      <c r="NTX284" s="146"/>
      <c r="NTY284" s="146"/>
      <c r="NTZ284" s="146"/>
      <c r="NUA284" s="146"/>
      <c r="NUB284" s="146"/>
      <c r="NUC284" s="147"/>
      <c r="NUD284" s="145"/>
      <c r="NUE284" s="146"/>
      <c r="NUF284" s="146"/>
      <c r="NUG284" s="146"/>
      <c r="NUH284" s="146"/>
      <c r="NUI284" s="146"/>
      <c r="NUJ284" s="146"/>
      <c r="NUK284" s="146"/>
      <c r="NUL284" s="146"/>
      <c r="NUM284" s="146"/>
      <c r="NUN284" s="146"/>
      <c r="NUO284" s="146"/>
      <c r="NUP284" s="146"/>
      <c r="NUQ284" s="146"/>
      <c r="NUR284" s="146"/>
      <c r="NUS284" s="146"/>
      <c r="NUT284" s="146"/>
      <c r="NUU284" s="146"/>
      <c r="NUV284" s="146"/>
      <c r="NUW284" s="146"/>
      <c r="NUX284" s="146"/>
      <c r="NUY284" s="146"/>
      <c r="NUZ284" s="146"/>
      <c r="NVA284" s="146"/>
      <c r="NVB284" s="146"/>
      <c r="NVC284" s="146"/>
      <c r="NVD284" s="146"/>
      <c r="NVE284" s="146"/>
      <c r="NVF284" s="146"/>
      <c r="NVG284" s="146"/>
      <c r="NVH284" s="147"/>
      <c r="NVI284" s="145"/>
      <c r="NVJ284" s="146"/>
      <c r="NVK284" s="146"/>
      <c r="NVL284" s="146"/>
      <c r="NVM284" s="146"/>
      <c r="NVN284" s="146"/>
      <c r="NVO284" s="146"/>
      <c r="NVP284" s="146"/>
      <c r="NVQ284" s="146"/>
      <c r="NVR284" s="146"/>
      <c r="NVS284" s="146"/>
      <c r="NVT284" s="146"/>
      <c r="NVU284" s="146"/>
      <c r="NVV284" s="146"/>
      <c r="NVW284" s="146"/>
      <c r="NVX284" s="146"/>
      <c r="NVY284" s="146"/>
      <c r="NVZ284" s="146"/>
      <c r="NWA284" s="146"/>
      <c r="NWB284" s="146"/>
      <c r="NWC284" s="146"/>
      <c r="NWD284" s="146"/>
      <c r="NWE284" s="146"/>
      <c r="NWF284" s="146"/>
      <c r="NWG284" s="146"/>
      <c r="NWH284" s="146"/>
      <c r="NWI284" s="146"/>
      <c r="NWJ284" s="146"/>
      <c r="NWK284" s="146"/>
      <c r="NWL284" s="146"/>
      <c r="NWM284" s="147"/>
      <c r="NWN284" s="145"/>
      <c r="NWO284" s="146"/>
      <c r="NWP284" s="146"/>
      <c r="NWQ284" s="146"/>
      <c r="NWR284" s="146"/>
      <c r="NWS284" s="146"/>
      <c r="NWT284" s="146"/>
      <c r="NWU284" s="146"/>
      <c r="NWV284" s="146"/>
      <c r="NWW284" s="146"/>
      <c r="NWX284" s="146"/>
      <c r="NWY284" s="146"/>
      <c r="NWZ284" s="146"/>
      <c r="NXA284" s="146"/>
      <c r="NXB284" s="146"/>
      <c r="NXC284" s="146"/>
      <c r="NXD284" s="146"/>
      <c r="NXE284" s="146"/>
      <c r="NXF284" s="146"/>
      <c r="NXG284" s="146"/>
      <c r="NXH284" s="146"/>
      <c r="NXI284" s="146"/>
      <c r="NXJ284" s="146"/>
      <c r="NXK284" s="146"/>
      <c r="NXL284" s="146"/>
      <c r="NXM284" s="146"/>
      <c r="NXN284" s="146"/>
      <c r="NXO284" s="146"/>
      <c r="NXP284" s="146"/>
      <c r="NXQ284" s="146"/>
      <c r="NXR284" s="147"/>
      <c r="NXS284" s="145"/>
      <c r="NXT284" s="146"/>
      <c r="NXU284" s="146"/>
      <c r="NXV284" s="146"/>
      <c r="NXW284" s="146"/>
      <c r="NXX284" s="146"/>
      <c r="NXY284" s="146"/>
      <c r="NXZ284" s="146"/>
      <c r="NYA284" s="146"/>
      <c r="NYB284" s="146"/>
      <c r="NYC284" s="146"/>
      <c r="NYD284" s="146"/>
      <c r="NYE284" s="146"/>
      <c r="NYF284" s="146"/>
      <c r="NYG284" s="146"/>
      <c r="NYH284" s="146"/>
      <c r="NYI284" s="146"/>
      <c r="NYJ284" s="146"/>
      <c r="NYK284" s="146"/>
      <c r="NYL284" s="146"/>
      <c r="NYM284" s="146"/>
      <c r="NYN284" s="146"/>
      <c r="NYO284" s="146"/>
      <c r="NYP284" s="146"/>
      <c r="NYQ284" s="146"/>
      <c r="NYR284" s="146"/>
      <c r="NYS284" s="146"/>
      <c r="NYT284" s="146"/>
      <c r="NYU284" s="146"/>
      <c r="NYV284" s="146"/>
      <c r="NYW284" s="147"/>
      <c r="NYX284" s="145"/>
      <c r="NYY284" s="146"/>
      <c r="NYZ284" s="146"/>
      <c r="NZA284" s="146"/>
      <c r="NZB284" s="146"/>
      <c r="NZC284" s="146"/>
      <c r="NZD284" s="146"/>
      <c r="NZE284" s="146"/>
      <c r="NZF284" s="146"/>
      <c r="NZG284" s="146"/>
      <c r="NZH284" s="146"/>
      <c r="NZI284" s="146"/>
      <c r="NZJ284" s="146"/>
      <c r="NZK284" s="146"/>
      <c r="NZL284" s="146"/>
      <c r="NZM284" s="146"/>
      <c r="NZN284" s="146"/>
      <c r="NZO284" s="146"/>
      <c r="NZP284" s="146"/>
      <c r="NZQ284" s="146"/>
      <c r="NZR284" s="146"/>
      <c r="NZS284" s="146"/>
      <c r="NZT284" s="146"/>
      <c r="NZU284" s="146"/>
      <c r="NZV284" s="146"/>
      <c r="NZW284" s="146"/>
      <c r="NZX284" s="146"/>
      <c r="NZY284" s="146"/>
      <c r="NZZ284" s="146"/>
      <c r="OAA284" s="146"/>
      <c r="OAB284" s="147"/>
      <c r="OAC284" s="145"/>
      <c r="OAD284" s="146"/>
      <c r="OAE284" s="146"/>
      <c r="OAF284" s="146"/>
      <c r="OAG284" s="146"/>
      <c r="OAH284" s="146"/>
      <c r="OAI284" s="146"/>
      <c r="OAJ284" s="146"/>
      <c r="OAK284" s="146"/>
      <c r="OAL284" s="146"/>
      <c r="OAM284" s="146"/>
      <c r="OAN284" s="146"/>
      <c r="OAO284" s="146"/>
      <c r="OAP284" s="146"/>
      <c r="OAQ284" s="146"/>
      <c r="OAR284" s="146"/>
      <c r="OAS284" s="146"/>
      <c r="OAT284" s="146"/>
      <c r="OAU284" s="146"/>
      <c r="OAV284" s="146"/>
      <c r="OAW284" s="146"/>
      <c r="OAX284" s="146"/>
      <c r="OAY284" s="146"/>
      <c r="OAZ284" s="146"/>
      <c r="OBA284" s="146"/>
      <c r="OBB284" s="146"/>
      <c r="OBC284" s="146"/>
      <c r="OBD284" s="146"/>
      <c r="OBE284" s="146"/>
      <c r="OBF284" s="146"/>
      <c r="OBG284" s="147"/>
      <c r="OBH284" s="145"/>
      <c r="OBI284" s="146"/>
      <c r="OBJ284" s="146"/>
      <c r="OBK284" s="146"/>
      <c r="OBL284" s="146"/>
      <c r="OBM284" s="146"/>
      <c r="OBN284" s="146"/>
      <c r="OBO284" s="146"/>
      <c r="OBP284" s="146"/>
      <c r="OBQ284" s="146"/>
      <c r="OBR284" s="146"/>
      <c r="OBS284" s="146"/>
      <c r="OBT284" s="146"/>
      <c r="OBU284" s="146"/>
      <c r="OBV284" s="146"/>
      <c r="OBW284" s="146"/>
      <c r="OBX284" s="146"/>
      <c r="OBY284" s="146"/>
      <c r="OBZ284" s="146"/>
      <c r="OCA284" s="146"/>
      <c r="OCB284" s="146"/>
      <c r="OCC284" s="146"/>
      <c r="OCD284" s="146"/>
      <c r="OCE284" s="146"/>
      <c r="OCF284" s="146"/>
      <c r="OCG284" s="146"/>
      <c r="OCH284" s="146"/>
      <c r="OCI284" s="146"/>
      <c r="OCJ284" s="146"/>
      <c r="OCK284" s="146"/>
      <c r="OCL284" s="147"/>
      <c r="OCM284" s="145"/>
      <c r="OCN284" s="146"/>
      <c r="OCO284" s="146"/>
      <c r="OCP284" s="146"/>
      <c r="OCQ284" s="146"/>
      <c r="OCR284" s="146"/>
      <c r="OCS284" s="146"/>
      <c r="OCT284" s="146"/>
      <c r="OCU284" s="146"/>
      <c r="OCV284" s="146"/>
      <c r="OCW284" s="146"/>
      <c r="OCX284" s="146"/>
      <c r="OCY284" s="146"/>
      <c r="OCZ284" s="146"/>
      <c r="ODA284" s="146"/>
      <c r="ODB284" s="146"/>
      <c r="ODC284" s="146"/>
      <c r="ODD284" s="146"/>
      <c r="ODE284" s="146"/>
      <c r="ODF284" s="146"/>
      <c r="ODG284" s="146"/>
      <c r="ODH284" s="146"/>
      <c r="ODI284" s="146"/>
      <c r="ODJ284" s="146"/>
      <c r="ODK284" s="146"/>
      <c r="ODL284" s="146"/>
      <c r="ODM284" s="146"/>
      <c r="ODN284" s="146"/>
      <c r="ODO284" s="146"/>
      <c r="ODP284" s="146"/>
      <c r="ODQ284" s="147"/>
      <c r="ODR284" s="145"/>
      <c r="ODS284" s="146"/>
      <c r="ODT284" s="146"/>
      <c r="ODU284" s="146"/>
      <c r="ODV284" s="146"/>
      <c r="ODW284" s="146"/>
      <c r="ODX284" s="146"/>
      <c r="ODY284" s="146"/>
      <c r="ODZ284" s="146"/>
      <c r="OEA284" s="146"/>
      <c r="OEB284" s="146"/>
      <c r="OEC284" s="146"/>
      <c r="OED284" s="146"/>
      <c r="OEE284" s="146"/>
      <c r="OEF284" s="146"/>
      <c r="OEG284" s="146"/>
      <c r="OEH284" s="146"/>
      <c r="OEI284" s="146"/>
      <c r="OEJ284" s="146"/>
      <c r="OEK284" s="146"/>
      <c r="OEL284" s="146"/>
      <c r="OEM284" s="146"/>
      <c r="OEN284" s="146"/>
      <c r="OEO284" s="146"/>
      <c r="OEP284" s="146"/>
      <c r="OEQ284" s="146"/>
      <c r="OER284" s="146"/>
      <c r="OES284" s="146"/>
      <c r="OET284" s="146"/>
      <c r="OEU284" s="146"/>
      <c r="OEV284" s="147"/>
      <c r="OEW284" s="145"/>
      <c r="OEX284" s="146"/>
      <c r="OEY284" s="146"/>
      <c r="OEZ284" s="146"/>
      <c r="OFA284" s="146"/>
      <c r="OFB284" s="146"/>
      <c r="OFC284" s="146"/>
      <c r="OFD284" s="146"/>
      <c r="OFE284" s="146"/>
      <c r="OFF284" s="146"/>
      <c r="OFG284" s="146"/>
      <c r="OFH284" s="146"/>
      <c r="OFI284" s="146"/>
      <c r="OFJ284" s="146"/>
      <c r="OFK284" s="146"/>
      <c r="OFL284" s="146"/>
      <c r="OFM284" s="146"/>
      <c r="OFN284" s="146"/>
      <c r="OFO284" s="146"/>
      <c r="OFP284" s="146"/>
      <c r="OFQ284" s="146"/>
      <c r="OFR284" s="146"/>
      <c r="OFS284" s="146"/>
      <c r="OFT284" s="146"/>
      <c r="OFU284" s="146"/>
      <c r="OFV284" s="146"/>
      <c r="OFW284" s="146"/>
      <c r="OFX284" s="146"/>
      <c r="OFY284" s="146"/>
      <c r="OFZ284" s="146"/>
      <c r="OGA284" s="147"/>
      <c r="OGB284" s="145"/>
      <c r="OGC284" s="146"/>
      <c r="OGD284" s="146"/>
      <c r="OGE284" s="146"/>
      <c r="OGF284" s="146"/>
      <c r="OGG284" s="146"/>
      <c r="OGH284" s="146"/>
      <c r="OGI284" s="146"/>
      <c r="OGJ284" s="146"/>
      <c r="OGK284" s="146"/>
      <c r="OGL284" s="146"/>
      <c r="OGM284" s="146"/>
      <c r="OGN284" s="146"/>
      <c r="OGO284" s="146"/>
      <c r="OGP284" s="146"/>
      <c r="OGQ284" s="146"/>
      <c r="OGR284" s="146"/>
      <c r="OGS284" s="146"/>
      <c r="OGT284" s="146"/>
      <c r="OGU284" s="146"/>
      <c r="OGV284" s="146"/>
      <c r="OGW284" s="146"/>
      <c r="OGX284" s="146"/>
      <c r="OGY284" s="146"/>
      <c r="OGZ284" s="146"/>
      <c r="OHA284" s="146"/>
      <c r="OHB284" s="146"/>
      <c r="OHC284" s="146"/>
      <c r="OHD284" s="146"/>
      <c r="OHE284" s="146"/>
      <c r="OHF284" s="147"/>
      <c r="OHG284" s="145"/>
      <c r="OHH284" s="146"/>
      <c r="OHI284" s="146"/>
      <c r="OHJ284" s="146"/>
      <c r="OHK284" s="146"/>
      <c r="OHL284" s="146"/>
      <c r="OHM284" s="146"/>
      <c r="OHN284" s="146"/>
      <c r="OHO284" s="146"/>
      <c r="OHP284" s="146"/>
      <c r="OHQ284" s="146"/>
      <c r="OHR284" s="146"/>
      <c r="OHS284" s="146"/>
      <c r="OHT284" s="146"/>
      <c r="OHU284" s="146"/>
      <c r="OHV284" s="146"/>
      <c r="OHW284" s="146"/>
      <c r="OHX284" s="146"/>
      <c r="OHY284" s="146"/>
      <c r="OHZ284" s="146"/>
      <c r="OIA284" s="146"/>
      <c r="OIB284" s="146"/>
      <c r="OIC284" s="146"/>
      <c r="OID284" s="146"/>
      <c r="OIE284" s="146"/>
      <c r="OIF284" s="146"/>
      <c r="OIG284" s="146"/>
      <c r="OIH284" s="146"/>
      <c r="OII284" s="146"/>
      <c r="OIJ284" s="146"/>
      <c r="OIK284" s="147"/>
      <c r="OIL284" s="145"/>
      <c r="OIM284" s="146"/>
      <c r="OIN284" s="146"/>
      <c r="OIO284" s="146"/>
      <c r="OIP284" s="146"/>
      <c r="OIQ284" s="146"/>
      <c r="OIR284" s="146"/>
      <c r="OIS284" s="146"/>
      <c r="OIT284" s="146"/>
      <c r="OIU284" s="146"/>
      <c r="OIV284" s="146"/>
      <c r="OIW284" s="146"/>
      <c r="OIX284" s="146"/>
      <c r="OIY284" s="146"/>
      <c r="OIZ284" s="146"/>
      <c r="OJA284" s="146"/>
      <c r="OJB284" s="146"/>
      <c r="OJC284" s="146"/>
      <c r="OJD284" s="146"/>
      <c r="OJE284" s="146"/>
      <c r="OJF284" s="146"/>
      <c r="OJG284" s="146"/>
      <c r="OJH284" s="146"/>
      <c r="OJI284" s="146"/>
      <c r="OJJ284" s="146"/>
      <c r="OJK284" s="146"/>
      <c r="OJL284" s="146"/>
      <c r="OJM284" s="146"/>
      <c r="OJN284" s="146"/>
      <c r="OJO284" s="146"/>
      <c r="OJP284" s="147"/>
      <c r="OJQ284" s="145"/>
      <c r="OJR284" s="146"/>
      <c r="OJS284" s="146"/>
      <c r="OJT284" s="146"/>
      <c r="OJU284" s="146"/>
      <c r="OJV284" s="146"/>
      <c r="OJW284" s="146"/>
      <c r="OJX284" s="146"/>
      <c r="OJY284" s="146"/>
      <c r="OJZ284" s="146"/>
      <c r="OKA284" s="146"/>
      <c r="OKB284" s="146"/>
      <c r="OKC284" s="146"/>
      <c r="OKD284" s="146"/>
      <c r="OKE284" s="146"/>
      <c r="OKF284" s="146"/>
      <c r="OKG284" s="146"/>
      <c r="OKH284" s="146"/>
      <c r="OKI284" s="146"/>
      <c r="OKJ284" s="146"/>
      <c r="OKK284" s="146"/>
      <c r="OKL284" s="146"/>
      <c r="OKM284" s="146"/>
      <c r="OKN284" s="146"/>
      <c r="OKO284" s="146"/>
      <c r="OKP284" s="146"/>
      <c r="OKQ284" s="146"/>
      <c r="OKR284" s="146"/>
      <c r="OKS284" s="146"/>
      <c r="OKT284" s="146"/>
      <c r="OKU284" s="147"/>
      <c r="OKV284" s="145"/>
      <c r="OKW284" s="146"/>
      <c r="OKX284" s="146"/>
      <c r="OKY284" s="146"/>
      <c r="OKZ284" s="146"/>
      <c r="OLA284" s="146"/>
      <c r="OLB284" s="146"/>
      <c r="OLC284" s="146"/>
      <c r="OLD284" s="146"/>
      <c r="OLE284" s="146"/>
      <c r="OLF284" s="146"/>
      <c r="OLG284" s="146"/>
      <c r="OLH284" s="146"/>
      <c r="OLI284" s="146"/>
      <c r="OLJ284" s="146"/>
      <c r="OLK284" s="146"/>
      <c r="OLL284" s="146"/>
      <c r="OLM284" s="146"/>
      <c r="OLN284" s="146"/>
      <c r="OLO284" s="146"/>
      <c r="OLP284" s="146"/>
      <c r="OLQ284" s="146"/>
      <c r="OLR284" s="146"/>
      <c r="OLS284" s="146"/>
      <c r="OLT284" s="146"/>
      <c r="OLU284" s="146"/>
      <c r="OLV284" s="146"/>
      <c r="OLW284" s="146"/>
      <c r="OLX284" s="146"/>
      <c r="OLY284" s="146"/>
      <c r="OLZ284" s="147"/>
      <c r="OMA284" s="145"/>
      <c r="OMB284" s="146"/>
      <c r="OMC284" s="146"/>
      <c r="OMD284" s="146"/>
      <c r="OME284" s="146"/>
      <c r="OMF284" s="146"/>
      <c r="OMG284" s="146"/>
      <c r="OMH284" s="146"/>
      <c r="OMI284" s="146"/>
      <c r="OMJ284" s="146"/>
      <c r="OMK284" s="146"/>
      <c r="OML284" s="146"/>
      <c r="OMM284" s="146"/>
      <c r="OMN284" s="146"/>
      <c r="OMO284" s="146"/>
      <c r="OMP284" s="146"/>
      <c r="OMQ284" s="146"/>
      <c r="OMR284" s="146"/>
      <c r="OMS284" s="146"/>
      <c r="OMT284" s="146"/>
      <c r="OMU284" s="146"/>
      <c r="OMV284" s="146"/>
      <c r="OMW284" s="146"/>
      <c r="OMX284" s="146"/>
      <c r="OMY284" s="146"/>
      <c r="OMZ284" s="146"/>
      <c r="ONA284" s="146"/>
      <c r="ONB284" s="146"/>
      <c r="ONC284" s="146"/>
      <c r="OND284" s="146"/>
      <c r="ONE284" s="147"/>
      <c r="ONF284" s="145"/>
      <c r="ONG284" s="146"/>
      <c r="ONH284" s="146"/>
      <c r="ONI284" s="146"/>
      <c r="ONJ284" s="146"/>
      <c r="ONK284" s="146"/>
      <c r="ONL284" s="146"/>
      <c r="ONM284" s="146"/>
      <c r="ONN284" s="146"/>
      <c r="ONO284" s="146"/>
      <c r="ONP284" s="146"/>
      <c r="ONQ284" s="146"/>
      <c r="ONR284" s="146"/>
      <c r="ONS284" s="146"/>
      <c r="ONT284" s="146"/>
      <c r="ONU284" s="146"/>
      <c r="ONV284" s="146"/>
      <c r="ONW284" s="146"/>
      <c r="ONX284" s="146"/>
      <c r="ONY284" s="146"/>
      <c r="ONZ284" s="146"/>
      <c r="OOA284" s="146"/>
      <c r="OOB284" s="146"/>
      <c r="OOC284" s="146"/>
      <c r="OOD284" s="146"/>
      <c r="OOE284" s="146"/>
      <c r="OOF284" s="146"/>
      <c r="OOG284" s="146"/>
      <c r="OOH284" s="146"/>
      <c r="OOI284" s="146"/>
      <c r="OOJ284" s="147"/>
      <c r="OOK284" s="145"/>
      <c r="OOL284" s="146"/>
      <c r="OOM284" s="146"/>
      <c r="OON284" s="146"/>
      <c r="OOO284" s="146"/>
      <c r="OOP284" s="146"/>
      <c r="OOQ284" s="146"/>
      <c r="OOR284" s="146"/>
      <c r="OOS284" s="146"/>
      <c r="OOT284" s="146"/>
      <c r="OOU284" s="146"/>
      <c r="OOV284" s="146"/>
      <c r="OOW284" s="146"/>
      <c r="OOX284" s="146"/>
      <c r="OOY284" s="146"/>
      <c r="OOZ284" s="146"/>
      <c r="OPA284" s="146"/>
      <c r="OPB284" s="146"/>
      <c r="OPC284" s="146"/>
      <c r="OPD284" s="146"/>
      <c r="OPE284" s="146"/>
      <c r="OPF284" s="146"/>
      <c r="OPG284" s="146"/>
      <c r="OPH284" s="146"/>
      <c r="OPI284" s="146"/>
      <c r="OPJ284" s="146"/>
      <c r="OPK284" s="146"/>
      <c r="OPL284" s="146"/>
      <c r="OPM284" s="146"/>
      <c r="OPN284" s="146"/>
      <c r="OPO284" s="147"/>
      <c r="OPP284" s="145"/>
      <c r="OPQ284" s="146"/>
      <c r="OPR284" s="146"/>
      <c r="OPS284" s="146"/>
      <c r="OPT284" s="146"/>
      <c r="OPU284" s="146"/>
      <c r="OPV284" s="146"/>
      <c r="OPW284" s="146"/>
      <c r="OPX284" s="146"/>
      <c r="OPY284" s="146"/>
      <c r="OPZ284" s="146"/>
      <c r="OQA284" s="146"/>
      <c r="OQB284" s="146"/>
      <c r="OQC284" s="146"/>
      <c r="OQD284" s="146"/>
      <c r="OQE284" s="146"/>
      <c r="OQF284" s="146"/>
      <c r="OQG284" s="146"/>
      <c r="OQH284" s="146"/>
      <c r="OQI284" s="146"/>
      <c r="OQJ284" s="146"/>
      <c r="OQK284" s="146"/>
      <c r="OQL284" s="146"/>
      <c r="OQM284" s="146"/>
      <c r="OQN284" s="146"/>
      <c r="OQO284" s="146"/>
      <c r="OQP284" s="146"/>
      <c r="OQQ284" s="146"/>
      <c r="OQR284" s="146"/>
      <c r="OQS284" s="146"/>
      <c r="OQT284" s="147"/>
      <c r="OQU284" s="145"/>
      <c r="OQV284" s="146"/>
      <c r="OQW284" s="146"/>
      <c r="OQX284" s="146"/>
      <c r="OQY284" s="146"/>
      <c r="OQZ284" s="146"/>
      <c r="ORA284" s="146"/>
      <c r="ORB284" s="146"/>
      <c r="ORC284" s="146"/>
      <c r="ORD284" s="146"/>
      <c r="ORE284" s="146"/>
      <c r="ORF284" s="146"/>
      <c r="ORG284" s="146"/>
      <c r="ORH284" s="146"/>
      <c r="ORI284" s="146"/>
      <c r="ORJ284" s="146"/>
      <c r="ORK284" s="146"/>
      <c r="ORL284" s="146"/>
      <c r="ORM284" s="146"/>
      <c r="ORN284" s="146"/>
      <c r="ORO284" s="146"/>
      <c r="ORP284" s="146"/>
      <c r="ORQ284" s="146"/>
      <c r="ORR284" s="146"/>
      <c r="ORS284" s="146"/>
      <c r="ORT284" s="146"/>
      <c r="ORU284" s="146"/>
      <c r="ORV284" s="146"/>
      <c r="ORW284" s="146"/>
      <c r="ORX284" s="146"/>
      <c r="ORY284" s="147"/>
      <c r="ORZ284" s="145"/>
      <c r="OSA284" s="146"/>
      <c r="OSB284" s="146"/>
      <c r="OSC284" s="146"/>
      <c r="OSD284" s="146"/>
      <c r="OSE284" s="146"/>
      <c r="OSF284" s="146"/>
      <c r="OSG284" s="146"/>
      <c r="OSH284" s="146"/>
      <c r="OSI284" s="146"/>
      <c r="OSJ284" s="146"/>
      <c r="OSK284" s="146"/>
      <c r="OSL284" s="146"/>
      <c r="OSM284" s="146"/>
      <c r="OSN284" s="146"/>
      <c r="OSO284" s="146"/>
      <c r="OSP284" s="146"/>
      <c r="OSQ284" s="146"/>
      <c r="OSR284" s="146"/>
      <c r="OSS284" s="146"/>
      <c r="OST284" s="146"/>
      <c r="OSU284" s="146"/>
      <c r="OSV284" s="146"/>
      <c r="OSW284" s="146"/>
      <c r="OSX284" s="146"/>
      <c r="OSY284" s="146"/>
      <c r="OSZ284" s="146"/>
      <c r="OTA284" s="146"/>
      <c r="OTB284" s="146"/>
      <c r="OTC284" s="146"/>
      <c r="OTD284" s="147"/>
      <c r="OTE284" s="145"/>
      <c r="OTF284" s="146"/>
      <c r="OTG284" s="146"/>
      <c r="OTH284" s="146"/>
      <c r="OTI284" s="146"/>
      <c r="OTJ284" s="146"/>
      <c r="OTK284" s="146"/>
      <c r="OTL284" s="146"/>
      <c r="OTM284" s="146"/>
      <c r="OTN284" s="146"/>
      <c r="OTO284" s="146"/>
      <c r="OTP284" s="146"/>
      <c r="OTQ284" s="146"/>
      <c r="OTR284" s="146"/>
      <c r="OTS284" s="146"/>
      <c r="OTT284" s="146"/>
      <c r="OTU284" s="146"/>
      <c r="OTV284" s="146"/>
      <c r="OTW284" s="146"/>
      <c r="OTX284" s="146"/>
      <c r="OTY284" s="146"/>
      <c r="OTZ284" s="146"/>
      <c r="OUA284" s="146"/>
      <c r="OUB284" s="146"/>
      <c r="OUC284" s="146"/>
      <c r="OUD284" s="146"/>
      <c r="OUE284" s="146"/>
      <c r="OUF284" s="146"/>
      <c r="OUG284" s="146"/>
      <c r="OUH284" s="146"/>
      <c r="OUI284" s="147"/>
      <c r="OUJ284" s="145"/>
      <c r="OUK284" s="146"/>
      <c r="OUL284" s="146"/>
      <c r="OUM284" s="146"/>
      <c r="OUN284" s="146"/>
      <c r="OUO284" s="146"/>
      <c r="OUP284" s="146"/>
      <c r="OUQ284" s="146"/>
      <c r="OUR284" s="146"/>
      <c r="OUS284" s="146"/>
      <c r="OUT284" s="146"/>
      <c r="OUU284" s="146"/>
      <c r="OUV284" s="146"/>
      <c r="OUW284" s="146"/>
      <c r="OUX284" s="146"/>
      <c r="OUY284" s="146"/>
      <c r="OUZ284" s="146"/>
      <c r="OVA284" s="146"/>
      <c r="OVB284" s="146"/>
      <c r="OVC284" s="146"/>
      <c r="OVD284" s="146"/>
      <c r="OVE284" s="146"/>
      <c r="OVF284" s="146"/>
      <c r="OVG284" s="146"/>
      <c r="OVH284" s="146"/>
      <c r="OVI284" s="146"/>
      <c r="OVJ284" s="146"/>
      <c r="OVK284" s="146"/>
      <c r="OVL284" s="146"/>
      <c r="OVM284" s="146"/>
      <c r="OVN284" s="147"/>
      <c r="OVO284" s="145"/>
      <c r="OVP284" s="146"/>
      <c r="OVQ284" s="146"/>
      <c r="OVR284" s="146"/>
      <c r="OVS284" s="146"/>
      <c r="OVT284" s="146"/>
      <c r="OVU284" s="146"/>
      <c r="OVV284" s="146"/>
      <c r="OVW284" s="146"/>
      <c r="OVX284" s="146"/>
      <c r="OVY284" s="146"/>
      <c r="OVZ284" s="146"/>
      <c r="OWA284" s="146"/>
      <c r="OWB284" s="146"/>
      <c r="OWC284" s="146"/>
      <c r="OWD284" s="146"/>
      <c r="OWE284" s="146"/>
      <c r="OWF284" s="146"/>
      <c r="OWG284" s="146"/>
      <c r="OWH284" s="146"/>
      <c r="OWI284" s="146"/>
      <c r="OWJ284" s="146"/>
      <c r="OWK284" s="146"/>
      <c r="OWL284" s="146"/>
      <c r="OWM284" s="146"/>
      <c r="OWN284" s="146"/>
      <c r="OWO284" s="146"/>
      <c r="OWP284" s="146"/>
      <c r="OWQ284" s="146"/>
      <c r="OWR284" s="146"/>
      <c r="OWS284" s="147"/>
      <c r="OWT284" s="145"/>
      <c r="OWU284" s="146"/>
      <c r="OWV284" s="146"/>
      <c r="OWW284" s="146"/>
      <c r="OWX284" s="146"/>
      <c r="OWY284" s="146"/>
      <c r="OWZ284" s="146"/>
      <c r="OXA284" s="146"/>
      <c r="OXB284" s="146"/>
      <c r="OXC284" s="146"/>
      <c r="OXD284" s="146"/>
      <c r="OXE284" s="146"/>
      <c r="OXF284" s="146"/>
      <c r="OXG284" s="146"/>
      <c r="OXH284" s="146"/>
      <c r="OXI284" s="146"/>
      <c r="OXJ284" s="146"/>
      <c r="OXK284" s="146"/>
      <c r="OXL284" s="146"/>
      <c r="OXM284" s="146"/>
      <c r="OXN284" s="146"/>
      <c r="OXO284" s="146"/>
      <c r="OXP284" s="146"/>
      <c r="OXQ284" s="146"/>
      <c r="OXR284" s="146"/>
      <c r="OXS284" s="146"/>
      <c r="OXT284" s="146"/>
      <c r="OXU284" s="146"/>
      <c r="OXV284" s="146"/>
      <c r="OXW284" s="146"/>
      <c r="OXX284" s="147"/>
      <c r="OXY284" s="145"/>
      <c r="OXZ284" s="146"/>
      <c r="OYA284" s="146"/>
      <c r="OYB284" s="146"/>
      <c r="OYC284" s="146"/>
      <c r="OYD284" s="146"/>
      <c r="OYE284" s="146"/>
      <c r="OYF284" s="146"/>
      <c r="OYG284" s="146"/>
      <c r="OYH284" s="146"/>
      <c r="OYI284" s="146"/>
      <c r="OYJ284" s="146"/>
      <c r="OYK284" s="146"/>
      <c r="OYL284" s="146"/>
      <c r="OYM284" s="146"/>
      <c r="OYN284" s="146"/>
      <c r="OYO284" s="146"/>
      <c r="OYP284" s="146"/>
      <c r="OYQ284" s="146"/>
      <c r="OYR284" s="146"/>
      <c r="OYS284" s="146"/>
      <c r="OYT284" s="146"/>
      <c r="OYU284" s="146"/>
      <c r="OYV284" s="146"/>
      <c r="OYW284" s="146"/>
      <c r="OYX284" s="146"/>
      <c r="OYY284" s="146"/>
      <c r="OYZ284" s="146"/>
      <c r="OZA284" s="146"/>
      <c r="OZB284" s="146"/>
      <c r="OZC284" s="147"/>
      <c r="OZD284" s="145"/>
      <c r="OZE284" s="146"/>
      <c r="OZF284" s="146"/>
      <c r="OZG284" s="146"/>
      <c r="OZH284" s="146"/>
      <c r="OZI284" s="146"/>
      <c r="OZJ284" s="146"/>
      <c r="OZK284" s="146"/>
      <c r="OZL284" s="146"/>
      <c r="OZM284" s="146"/>
      <c r="OZN284" s="146"/>
      <c r="OZO284" s="146"/>
      <c r="OZP284" s="146"/>
      <c r="OZQ284" s="146"/>
      <c r="OZR284" s="146"/>
      <c r="OZS284" s="146"/>
      <c r="OZT284" s="146"/>
      <c r="OZU284" s="146"/>
      <c r="OZV284" s="146"/>
      <c r="OZW284" s="146"/>
      <c r="OZX284" s="146"/>
      <c r="OZY284" s="146"/>
      <c r="OZZ284" s="146"/>
      <c r="PAA284" s="146"/>
      <c r="PAB284" s="146"/>
      <c r="PAC284" s="146"/>
      <c r="PAD284" s="146"/>
      <c r="PAE284" s="146"/>
      <c r="PAF284" s="146"/>
      <c r="PAG284" s="146"/>
      <c r="PAH284" s="147"/>
      <c r="PAI284" s="145"/>
      <c r="PAJ284" s="146"/>
      <c r="PAK284" s="146"/>
      <c r="PAL284" s="146"/>
      <c r="PAM284" s="146"/>
      <c r="PAN284" s="146"/>
      <c r="PAO284" s="146"/>
      <c r="PAP284" s="146"/>
      <c r="PAQ284" s="146"/>
      <c r="PAR284" s="146"/>
      <c r="PAS284" s="146"/>
      <c r="PAT284" s="146"/>
      <c r="PAU284" s="146"/>
      <c r="PAV284" s="146"/>
      <c r="PAW284" s="146"/>
      <c r="PAX284" s="146"/>
      <c r="PAY284" s="146"/>
      <c r="PAZ284" s="146"/>
      <c r="PBA284" s="146"/>
      <c r="PBB284" s="146"/>
      <c r="PBC284" s="146"/>
      <c r="PBD284" s="146"/>
      <c r="PBE284" s="146"/>
      <c r="PBF284" s="146"/>
      <c r="PBG284" s="146"/>
      <c r="PBH284" s="146"/>
      <c r="PBI284" s="146"/>
      <c r="PBJ284" s="146"/>
      <c r="PBK284" s="146"/>
      <c r="PBL284" s="146"/>
      <c r="PBM284" s="147"/>
      <c r="PBN284" s="145"/>
      <c r="PBO284" s="146"/>
      <c r="PBP284" s="146"/>
      <c r="PBQ284" s="146"/>
      <c r="PBR284" s="146"/>
      <c r="PBS284" s="146"/>
      <c r="PBT284" s="146"/>
      <c r="PBU284" s="146"/>
      <c r="PBV284" s="146"/>
      <c r="PBW284" s="146"/>
      <c r="PBX284" s="146"/>
      <c r="PBY284" s="146"/>
      <c r="PBZ284" s="146"/>
      <c r="PCA284" s="146"/>
      <c r="PCB284" s="146"/>
      <c r="PCC284" s="146"/>
      <c r="PCD284" s="146"/>
      <c r="PCE284" s="146"/>
      <c r="PCF284" s="146"/>
      <c r="PCG284" s="146"/>
      <c r="PCH284" s="146"/>
      <c r="PCI284" s="146"/>
      <c r="PCJ284" s="146"/>
      <c r="PCK284" s="146"/>
      <c r="PCL284" s="146"/>
      <c r="PCM284" s="146"/>
      <c r="PCN284" s="146"/>
      <c r="PCO284" s="146"/>
      <c r="PCP284" s="146"/>
      <c r="PCQ284" s="146"/>
      <c r="PCR284" s="147"/>
      <c r="PCS284" s="145"/>
      <c r="PCT284" s="146"/>
      <c r="PCU284" s="146"/>
      <c r="PCV284" s="146"/>
      <c r="PCW284" s="146"/>
      <c r="PCX284" s="146"/>
      <c r="PCY284" s="146"/>
      <c r="PCZ284" s="146"/>
      <c r="PDA284" s="146"/>
      <c r="PDB284" s="146"/>
      <c r="PDC284" s="146"/>
      <c r="PDD284" s="146"/>
      <c r="PDE284" s="146"/>
      <c r="PDF284" s="146"/>
      <c r="PDG284" s="146"/>
      <c r="PDH284" s="146"/>
      <c r="PDI284" s="146"/>
      <c r="PDJ284" s="146"/>
      <c r="PDK284" s="146"/>
      <c r="PDL284" s="146"/>
      <c r="PDM284" s="146"/>
      <c r="PDN284" s="146"/>
      <c r="PDO284" s="146"/>
      <c r="PDP284" s="146"/>
      <c r="PDQ284" s="146"/>
      <c r="PDR284" s="146"/>
      <c r="PDS284" s="146"/>
      <c r="PDT284" s="146"/>
      <c r="PDU284" s="146"/>
      <c r="PDV284" s="146"/>
      <c r="PDW284" s="147"/>
      <c r="PDX284" s="145"/>
      <c r="PDY284" s="146"/>
      <c r="PDZ284" s="146"/>
      <c r="PEA284" s="146"/>
      <c r="PEB284" s="146"/>
      <c r="PEC284" s="146"/>
      <c r="PED284" s="146"/>
      <c r="PEE284" s="146"/>
      <c r="PEF284" s="146"/>
      <c r="PEG284" s="146"/>
      <c r="PEH284" s="146"/>
      <c r="PEI284" s="146"/>
      <c r="PEJ284" s="146"/>
      <c r="PEK284" s="146"/>
      <c r="PEL284" s="146"/>
      <c r="PEM284" s="146"/>
      <c r="PEN284" s="146"/>
      <c r="PEO284" s="146"/>
      <c r="PEP284" s="146"/>
      <c r="PEQ284" s="146"/>
      <c r="PER284" s="146"/>
      <c r="PES284" s="146"/>
      <c r="PET284" s="146"/>
      <c r="PEU284" s="146"/>
      <c r="PEV284" s="146"/>
      <c r="PEW284" s="146"/>
      <c r="PEX284" s="146"/>
      <c r="PEY284" s="146"/>
      <c r="PEZ284" s="146"/>
      <c r="PFA284" s="146"/>
      <c r="PFB284" s="147"/>
      <c r="PFC284" s="145"/>
      <c r="PFD284" s="146"/>
      <c r="PFE284" s="146"/>
      <c r="PFF284" s="146"/>
      <c r="PFG284" s="146"/>
      <c r="PFH284" s="146"/>
      <c r="PFI284" s="146"/>
      <c r="PFJ284" s="146"/>
      <c r="PFK284" s="146"/>
      <c r="PFL284" s="146"/>
      <c r="PFM284" s="146"/>
      <c r="PFN284" s="146"/>
      <c r="PFO284" s="146"/>
      <c r="PFP284" s="146"/>
      <c r="PFQ284" s="146"/>
      <c r="PFR284" s="146"/>
      <c r="PFS284" s="146"/>
      <c r="PFT284" s="146"/>
      <c r="PFU284" s="146"/>
      <c r="PFV284" s="146"/>
      <c r="PFW284" s="146"/>
      <c r="PFX284" s="146"/>
      <c r="PFY284" s="146"/>
      <c r="PFZ284" s="146"/>
      <c r="PGA284" s="146"/>
      <c r="PGB284" s="146"/>
      <c r="PGC284" s="146"/>
      <c r="PGD284" s="146"/>
      <c r="PGE284" s="146"/>
      <c r="PGF284" s="146"/>
      <c r="PGG284" s="147"/>
      <c r="PGH284" s="145"/>
      <c r="PGI284" s="146"/>
      <c r="PGJ284" s="146"/>
      <c r="PGK284" s="146"/>
      <c r="PGL284" s="146"/>
      <c r="PGM284" s="146"/>
      <c r="PGN284" s="146"/>
      <c r="PGO284" s="146"/>
      <c r="PGP284" s="146"/>
      <c r="PGQ284" s="146"/>
      <c r="PGR284" s="146"/>
      <c r="PGS284" s="146"/>
      <c r="PGT284" s="146"/>
      <c r="PGU284" s="146"/>
      <c r="PGV284" s="146"/>
      <c r="PGW284" s="146"/>
      <c r="PGX284" s="146"/>
      <c r="PGY284" s="146"/>
      <c r="PGZ284" s="146"/>
      <c r="PHA284" s="146"/>
      <c r="PHB284" s="146"/>
      <c r="PHC284" s="146"/>
      <c r="PHD284" s="146"/>
      <c r="PHE284" s="146"/>
      <c r="PHF284" s="146"/>
      <c r="PHG284" s="146"/>
      <c r="PHH284" s="146"/>
      <c r="PHI284" s="146"/>
      <c r="PHJ284" s="146"/>
      <c r="PHK284" s="146"/>
      <c r="PHL284" s="147"/>
      <c r="PHM284" s="145"/>
      <c r="PHN284" s="146"/>
      <c r="PHO284" s="146"/>
      <c r="PHP284" s="146"/>
      <c r="PHQ284" s="146"/>
      <c r="PHR284" s="146"/>
      <c r="PHS284" s="146"/>
      <c r="PHT284" s="146"/>
      <c r="PHU284" s="146"/>
      <c r="PHV284" s="146"/>
      <c r="PHW284" s="146"/>
      <c r="PHX284" s="146"/>
      <c r="PHY284" s="146"/>
      <c r="PHZ284" s="146"/>
      <c r="PIA284" s="146"/>
      <c r="PIB284" s="146"/>
      <c r="PIC284" s="146"/>
      <c r="PID284" s="146"/>
      <c r="PIE284" s="146"/>
      <c r="PIF284" s="146"/>
      <c r="PIG284" s="146"/>
      <c r="PIH284" s="146"/>
      <c r="PII284" s="146"/>
      <c r="PIJ284" s="146"/>
      <c r="PIK284" s="146"/>
      <c r="PIL284" s="146"/>
      <c r="PIM284" s="146"/>
      <c r="PIN284" s="146"/>
      <c r="PIO284" s="146"/>
      <c r="PIP284" s="146"/>
      <c r="PIQ284" s="147"/>
      <c r="PIR284" s="145"/>
      <c r="PIS284" s="146"/>
      <c r="PIT284" s="146"/>
      <c r="PIU284" s="146"/>
      <c r="PIV284" s="146"/>
      <c r="PIW284" s="146"/>
      <c r="PIX284" s="146"/>
      <c r="PIY284" s="146"/>
      <c r="PIZ284" s="146"/>
      <c r="PJA284" s="146"/>
      <c r="PJB284" s="146"/>
      <c r="PJC284" s="146"/>
      <c r="PJD284" s="146"/>
      <c r="PJE284" s="146"/>
      <c r="PJF284" s="146"/>
      <c r="PJG284" s="146"/>
      <c r="PJH284" s="146"/>
      <c r="PJI284" s="146"/>
      <c r="PJJ284" s="146"/>
      <c r="PJK284" s="146"/>
      <c r="PJL284" s="146"/>
      <c r="PJM284" s="146"/>
      <c r="PJN284" s="146"/>
      <c r="PJO284" s="146"/>
      <c r="PJP284" s="146"/>
      <c r="PJQ284" s="146"/>
      <c r="PJR284" s="146"/>
      <c r="PJS284" s="146"/>
      <c r="PJT284" s="146"/>
      <c r="PJU284" s="146"/>
      <c r="PJV284" s="147"/>
      <c r="PJW284" s="145"/>
      <c r="PJX284" s="146"/>
      <c r="PJY284" s="146"/>
      <c r="PJZ284" s="146"/>
      <c r="PKA284" s="146"/>
      <c r="PKB284" s="146"/>
      <c r="PKC284" s="146"/>
      <c r="PKD284" s="146"/>
      <c r="PKE284" s="146"/>
      <c r="PKF284" s="146"/>
      <c r="PKG284" s="146"/>
      <c r="PKH284" s="146"/>
      <c r="PKI284" s="146"/>
      <c r="PKJ284" s="146"/>
      <c r="PKK284" s="146"/>
      <c r="PKL284" s="146"/>
      <c r="PKM284" s="146"/>
      <c r="PKN284" s="146"/>
      <c r="PKO284" s="146"/>
      <c r="PKP284" s="146"/>
      <c r="PKQ284" s="146"/>
      <c r="PKR284" s="146"/>
      <c r="PKS284" s="146"/>
      <c r="PKT284" s="146"/>
      <c r="PKU284" s="146"/>
      <c r="PKV284" s="146"/>
      <c r="PKW284" s="146"/>
      <c r="PKX284" s="146"/>
      <c r="PKY284" s="146"/>
      <c r="PKZ284" s="146"/>
      <c r="PLA284" s="147"/>
      <c r="PLB284" s="145"/>
      <c r="PLC284" s="146"/>
      <c r="PLD284" s="146"/>
      <c r="PLE284" s="146"/>
      <c r="PLF284" s="146"/>
      <c r="PLG284" s="146"/>
      <c r="PLH284" s="146"/>
      <c r="PLI284" s="146"/>
      <c r="PLJ284" s="146"/>
      <c r="PLK284" s="146"/>
      <c r="PLL284" s="146"/>
      <c r="PLM284" s="146"/>
      <c r="PLN284" s="146"/>
      <c r="PLO284" s="146"/>
      <c r="PLP284" s="146"/>
      <c r="PLQ284" s="146"/>
      <c r="PLR284" s="146"/>
      <c r="PLS284" s="146"/>
      <c r="PLT284" s="146"/>
      <c r="PLU284" s="146"/>
      <c r="PLV284" s="146"/>
      <c r="PLW284" s="146"/>
      <c r="PLX284" s="146"/>
      <c r="PLY284" s="146"/>
      <c r="PLZ284" s="146"/>
      <c r="PMA284" s="146"/>
      <c r="PMB284" s="146"/>
      <c r="PMC284" s="146"/>
      <c r="PMD284" s="146"/>
      <c r="PME284" s="146"/>
      <c r="PMF284" s="147"/>
      <c r="PMG284" s="145"/>
      <c r="PMH284" s="146"/>
      <c r="PMI284" s="146"/>
      <c r="PMJ284" s="146"/>
      <c r="PMK284" s="146"/>
      <c r="PML284" s="146"/>
      <c r="PMM284" s="146"/>
      <c r="PMN284" s="146"/>
      <c r="PMO284" s="146"/>
      <c r="PMP284" s="146"/>
      <c r="PMQ284" s="146"/>
      <c r="PMR284" s="146"/>
      <c r="PMS284" s="146"/>
      <c r="PMT284" s="146"/>
      <c r="PMU284" s="146"/>
      <c r="PMV284" s="146"/>
      <c r="PMW284" s="146"/>
      <c r="PMX284" s="146"/>
      <c r="PMY284" s="146"/>
      <c r="PMZ284" s="146"/>
      <c r="PNA284" s="146"/>
      <c r="PNB284" s="146"/>
      <c r="PNC284" s="146"/>
      <c r="PND284" s="146"/>
      <c r="PNE284" s="146"/>
      <c r="PNF284" s="146"/>
      <c r="PNG284" s="146"/>
      <c r="PNH284" s="146"/>
      <c r="PNI284" s="146"/>
      <c r="PNJ284" s="146"/>
      <c r="PNK284" s="147"/>
      <c r="PNL284" s="145"/>
      <c r="PNM284" s="146"/>
      <c r="PNN284" s="146"/>
      <c r="PNO284" s="146"/>
      <c r="PNP284" s="146"/>
      <c r="PNQ284" s="146"/>
      <c r="PNR284" s="146"/>
      <c r="PNS284" s="146"/>
      <c r="PNT284" s="146"/>
      <c r="PNU284" s="146"/>
      <c r="PNV284" s="146"/>
      <c r="PNW284" s="146"/>
      <c r="PNX284" s="146"/>
      <c r="PNY284" s="146"/>
      <c r="PNZ284" s="146"/>
      <c r="POA284" s="146"/>
      <c r="POB284" s="146"/>
      <c r="POC284" s="146"/>
      <c r="POD284" s="146"/>
      <c r="POE284" s="146"/>
      <c r="POF284" s="146"/>
      <c r="POG284" s="146"/>
      <c r="POH284" s="146"/>
      <c r="POI284" s="146"/>
      <c r="POJ284" s="146"/>
      <c r="POK284" s="146"/>
      <c r="POL284" s="146"/>
      <c r="POM284" s="146"/>
      <c r="PON284" s="146"/>
      <c r="POO284" s="146"/>
      <c r="POP284" s="147"/>
      <c r="POQ284" s="145"/>
      <c r="POR284" s="146"/>
      <c r="POS284" s="146"/>
      <c r="POT284" s="146"/>
      <c r="POU284" s="146"/>
      <c r="POV284" s="146"/>
      <c r="POW284" s="146"/>
      <c r="POX284" s="146"/>
      <c r="POY284" s="146"/>
      <c r="POZ284" s="146"/>
      <c r="PPA284" s="146"/>
      <c r="PPB284" s="146"/>
      <c r="PPC284" s="146"/>
      <c r="PPD284" s="146"/>
      <c r="PPE284" s="146"/>
      <c r="PPF284" s="146"/>
      <c r="PPG284" s="146"/>
      <c r="PPH284" s="146"/>
      <c r="PPI284" s="146"/>
      <c r="PPJ284" s="146"/>
      <c r="PPK284" s="146"/>
      <c r="PPL284" s="146"/>
      <c r="PPM284" s="146"/>
      <c r="PPN284" s="146"/>
      <c r="PPO284" s="146"/>
      <c r="PPP284" s="146"/>
      <c r="PPQ284" s="146"/>
      <c r="PPR284" s="146"/>
      <c r="PPS284" s="146"/>
      <c r="PPT284" s="146"/>
      <c r="PPU284" s="147"/>
      <c r="PPV284" s="145"/>
      <c r="PPW284" s="146"/>
      <c r="PPX284" s="146"/>
      <c r="PPY284" s="146"/>
      <c r="PPZ284" s="146"/>
      <c r="PQA284" s="146"/>
      <c r="PQB284" s="146"/>
      <c r="PQC284" s="146"/>
      <c r="PQD284" s="146"/>
      <c r="PQE284" s="146"/>
      <c r="PQF284" s="146"/>
      <c r="PQG284" s="146"/>
      <c r="PQH284" s="146"/>
      <c r="PQI284" s="146"/>
      <c r="PQJ284" s="146"/>
      <c r="PQK284" s="146"/>
      <c r="PQL284" s="146"/>
      <c r="PQM284" s="146"/>
      <c r="PQN284" s="146"/>
      <c r="PQO284" s="146"/>
      <c r="PQP284" s="146"/>
      <c r="PQQ284" s="146"/>
      <c r="PQR284" s="146"/>
      <c r="PQS284" s="146"/>
      <c r="PQT284" s="146"/>
      <c r="PQU284" s="146"/>
      <c r="PQV284" s="146"/>
      <c r="PQW284" s="146"/>
      <c r="PQX284" s="146"/>
      <c r="PQY284" s="146"/>
      <c r="PQZ284" s="147"/>
      <c r="PRA284" s="145"/>
      <c r="PRB284" s="146"/>
      <c r="PRC284" s="146"/>
      <c r="PRD284" s="146"/>
      <c r="PRE284" s="146"/>
      <c r="PRF284" s="146"/>
      <c r="PRG284" s="146"/>
      <c r="PRH284" s="146"/>
      <c r="PRI284" s="146"/>
      <c r="PRJ284" s="146"/>
      <c r="PRK284" s="146"/>
      <c r="PRL284" s="146"/>
      <c r="PRM284" s="146"/>
      <c r="PRN284" s="146"/>
      <c r="PRO284" s="146"/>
      <c r="PRP284" s="146"/>
      <c r="PRQ284" s="146"/>
      <c r="PRR284" s="146"/>
      <c r="PRS284" s="146"/>
      <c r="PRT284" s="146"/>
      <c r="PRU284" s="146"/>
      <c r="PRV284" s="146"/>
      <c r="PRW284" s="146"/>
      <c r="PRX284" s="146"/>
      <c r="PRY284" s="146"/>
      <c r="PRZ284" s="146"/>
      <c r="PSA284" s="146"/>
      <c r="PSB284" s="146"/>
      <c r="PSC284" s="146"/>
      <c r="PSD284" s="146"/>
      <c r="PSE284" s="147"/>
      <c r="PSF284" s="145"/>
      <c r="PSG284" s="146"/>
      <c r="PSH284" s="146"/>
      <c r="PSI284" s="146"/>
      <c r="PSJ284" s="146"/>
      <c r="PSK284" s="146"/>
      <c r="PSL284" s="146"/>
      <c r="PSM284" s="146"/>
      <c r="PSN284" s="146"/>
      <c r="PSO284" s="146"/>
      <c r="PSP284" s="146"/>
      <c r="PSQ284" s="146"/>
      <c r="PSR284" s="146"/>
      <c r="PSS284" s="146"/>
      <c r="PST284" s="146"/>
      <c r="PSU284" s="146"/>
      <c r="PSV284" s="146"/>
      <c r="PSW284" s="146"/>
      <c r="PSX284" s="146"/>
      <c r="PSY284" s="146"/>
      <c r="PSZ284" s="146"/>
      <c r="PTA284" s="146"/>
      <c r="PTB284" s="146"/>
      <c r="PTC284" s="146"/>
      <c r="PTD284" s="146"/>
      <c r="PTE284" s="146"/>
      <c r="PTF284" s="146"/>
      <c r="PTG284" s="146"/>
      <c r="PTH284" s="146"/>
      <c r="PTI284" s="146"/>
      <c r="PTJ284" s="147"/>
      <c r="PTK284" s="145"/>
      <c r="PTL284" s="146"/>
      <c r="PTM284" s="146"/>
      <c r="PTN284" s="146"/>
      <c r="PTO284" s="146"/>
      <c r="PTP284" s="146"/>
      <c r="PTQ284" s="146"/>
      <c r="PTR284" s="146"/>
      <c r="PTS284" s="146"/>
      <c r="PTT284" s="146"/>
      <c r="PTU284" s="146"/>
      <c r="PTV284" s="146"/>
      <c r="PTW284" s="146"/>
      <c r="PTX284" s="146"/>
      <c r="PTY284" s="146"/>
      <c r="PTZ284" s="146"/>
      <c r="PUA284" s="146"/>
      <c r="PUB284" s="146"/>
      <c r="PUC284" s="146"/>
      <c r="PUD284" s="146"/>
      <c r="PUE284" s="146"/>
      <c r="PUF284" s="146"/>
      <c r="PUG284" s="146"/>
      <c r="PUH284" s="146"/>
      <c r="PUI284" s="146"/>
      <c r="PUJ284" s="146"/>
      <c r="PUK284" s="146"/>
      <c r="PUL284" s="146"/>
      <c r="PUM284" s="146"/>
      <c r="PUN284" s="146"/>
      <c r="PUO284" s="147"/>
      <c r="PUP284" s="145"/>
      <c r="PUQ284" s="146"/>
      <c r="PUR284" s="146"/>
      <c r="PUS284" s="146"/>
      <c r="PUT284" s="146"/>
      <c r="PUU284" s="146"/>
      <c r="PUV284" s="146"/>
      <c r="PUW284" s="146"/>
      <c r="PUX284" s="146"/>
      <c r="PUY284" s="146"/>
      <c r="PUZ284" s="146"/>
      <c r="PVA284" s="146"/>
      <c r="PVB284" s="146"/>
      <c r="PVC284" s="146"/>
      <c r="PVD284" s="146"/>
      <c r="PVE284" s="146"/>
      <c r="PVF284" s="146"/>
      <c r="PVG284" s="146"/>
      <c r="PVH284" s="146"/>
      <c r="PVI284" s="146"/>
      <c r="PVJ284" s="146"/>
      <c r="PVK284" s="146"/>
      <c r="PVL284" s="146"/>
      <c r="PVM284" s="146"/>
      <c r="PVN284" s="146"/>
      <c r="PVO284" s="146"/>
      <c r="PVP284" s="146"/>
      <c r="PVQ284" s="146"/>
      <c r="PVR284" s="146"/>
      <c r="PVS284" s="146"/>
      <c r="PVT284" s="147"/>
      <c r="PVU284" s="145"/>
      <c r="PVV284" s="146"/>
      <c r="PVW284" s="146"/>
      <c r="PVX284" s="146"/>
      <c r="PVY284" s="146"/>
      <c r="PVZ284" s="146"/>
      <c r="PWA284" s="146"/>
      <c r="PWB284" s="146"/>
      <c r="PWC284" s="146"/>
      <c r="PWD284" s="146"/>
      <c r="PWE284" s="146"/>
      <c r="PWF284" s="146"/>
      <c r="PWG284" s="146"/>
      <c r="PWH284" s="146"/>
      <c r="PWI284" s="146"/>
      <c r="PWJ284" s="146"/>
      <c r="PWK284" s="146"/>
      <c r="PWL284" s="146"/>
      <c r="PWM284" s="146"/>
      <c r="PWN284" s="146"/>
      <c r="PWO284" s="146"/>
      <c r="PWP284" s="146"/>
      <c r="PWQ284" s="146"/>
      <c r="PWR284" s="146"/>
      <c r="PWS284" s="146"/>
      <c r="PWT284" s="146"/>
      <c r="PWU284" s="146"/>
      <c r="PWV284" s="146"/>
      <c r="PWW284" s="146"/>
      <c r="PWX284" s="146"/>
      <c r="PWY284" s="147"/>
      <c r="PWZ284" s="145"/>
      <c r="PXA284" s="146"/>
      <c r="PXB284" s="146"/>
      <c r="PXC284" s="146"/>
      <c r="PXD284" s="146"/>
      <c r="PXE284" s="146"/>
      <c r="PXF284" s="146"/>
      <c r="PXG284" s="146"/>
      <c r="PXH284" s="146"/>
      <c r="PXI284" s="146"/>
      <c r="PXJ284" s="146"/>
      <c r="PXK284" s="146"/>
      <c r="PXL284" s="146"/>
      <c r="PXM284" s="146"/>
      <c r="PXN284" s="146"/>
      <c r="PXO284" s="146"/>
      <c r="PXP284" s="146"/>
      <c r="PXQ284" s="146"/>
      <c r="PXR284" s="146"/>
      <c r="PXS284" s="146"/>
      <c r="PXT284" s="146"/>
      <c r="PXU284" s="146"/>
      <c r="PXV284" s="146"/>
      <c r="PXW284" s="146"/>
      <c r="PXX284" s="146"/>
      <c r="PXY284" s="146"/>
      <c r="PXZ284" s="146"/>
      <c r="PYA284" s="146"/>
      <c r="PYB284" s="146"/>
      <c r="PYC284" s="146"/>
      <c r="PYD284" s="147"/>
      <c r="PYE284" s="145"/>
      <c r="PYF284" s="146"/>
      <c r="PYG284" s="146"/>
      <c r="PYH284" s="146"/>
      <c r="PYI284" s="146"/>
      <c r="PYJ284" s="146"/>
      <c r="PYK284" s="146"/>
      <c r="PYL284" s="146"/>
      <c r="PYM284" s="146"/>
      <c r="PYN284" s="146"/>
      <c r="PYO284" s="146"/>
      <c r="PYP284" s="146"/>
      <c r="PYQ284" s="146"/>
      <c r="PYR284" s="146"/>
      <c r="PYS284" s="146"/>
      <c r="PYT284" s="146"/>
      <c r="PYU284" s="146"/>
      <c r="PYV284" s="146"/>
      <c r="PYW284" s="146"/>
      <c r="PYX284" s="146"/>
      <c r="PYY284" s="146"/>
      <c r="PYZ284" s="146"/>
      <c r="PZA284" s="146"/>
      <c r="PZB284" s="146"/>
      <c r="PZC284" s="146"/>
      <c r="PZD284" s="146"/>
      <c r="PZE284" s="146"/>
      <c r="PZF284" s="146"/>
      <c r="PZG284" s="146"/>
      <c r="PZH284" s="146"/>
      <c r="PZI284" s="147"/>
      <c r="PZJ284" s="145"/>
      <c r="PZK284" s="146"/>
      <c r="PZL284" s="146"/>
      <c r="PZM284" s="146"/>
      <c r="PZN284" s="146"/>
      <c r="PZO284" s="146"/>
      <c r="PZP284" s="146"/>
      <c r="PZQ284" s="146"/>
      <c r="PZR284" s="146"/>
      <c r="PZS284" s="146"/>
      <c r="PZT284" s="146"/>
      <c r="PZU284" s="146"/>
      <c r="PZV284" s="146"/>
      <c r="PZW284" s="146"/>
      <c r="PZX284" s="146"/>
      <c r="PZY284" s="146"/>
      <c r="PZZ284" s="146"/>
      <c r="QAA284" s="146"/>
      <c r="QAB284" s="146"/>
      <c r="QAC284" s="146"/>
      <c r="QAD284" s="146"/>
      <c r="QAE284" s="146"/>
      <c r="QAF284" s="146"/>
      <c r="QAG284" s="146"/>
      <c r="QAH284" s="146"/>
      <c r="QAI284" s="146"/>
      <c r="QAJ284" s="146"/>
      <c r="QAK284" s="146"/>
      <c r="QAL284" s="146"/>
      <c r="QAM284" s="146"/>
      <c r="QAN284" s="147"/>
      <c r="QAO284" s="145"/>
      <c r="QAP284" s="146"/>
      <c r="QAQ284" s="146"/>
      <c r="QAR284" s="146"/>
      <c r="QAS284" s="146"/>
      <c r="QAT284" s="146"/>
      <c r="QAU284" s="146"/>
      <c r="QAV284" s="146"/>
      <c r="QAW284" s="146"/>
      <c r="QAX284" s="146"/>
      <c r="QAY284" s="146"/>
      <c r="QAZ284" s="146"/>
      <c r="QBA284" s="146"/>
      <c r="QBB284" s="146"/>
      <c r="QBC284" s="146"/>
      <c r="QBD284" s="146"/>
      <c r="QBE284" s="146"/>
      <c r="QBF284" s="146"/>
      <c r="QBG284" s="146"/>
      <c r="QBH284" s="146"/>
      <c r="QBI284" s="146"/>
      <c r="QBJ284" s="146"/>
      <c r="QBK284" s="146"/>
      <c r="QBL284" s="146"/>
      <c r="QBM284" s="146"/>
      <c r="QBN284" s="146"/>
      <c r="QBO284" s="146"/>
      <c r="QBP284" s="146"/>
      <c r="QBQ284" s="146"/>
      <c r="QBR284" s="146"/>
      <c r="QBS284" s="147"/>
      <c r="QBT284" s="145"/>
      <c r="QBU284" s="146"/>
      <c r="QBV284" s="146"/>
      <c r="QBW284" s="146"/>
      <c r="QBX284" s="146"/>
      <c r="QBY284" s="146"/>
      <c r="QBZ284" s="146"/>
      <c r="QCA284" s="146"/>
      <c r="QCB284" s="146"/>
      <c r="QCC284" s="146"/>
      <c r="QCD284" s="146"/>
      <c r="QCE284" s="146"/>
      <c r="QCF284" s="146"/>
      <c r="QCG284" s="146"/>
      <c r="QCH284" s="146"/>
      <c r="QCI284" s="146"/>
      <c r="QCJ284" s="146"/>
      <c r="QCK284" s="146"/>
      <c r="QCL284" s="146"/>
      <c r="QCM284" s="146"/>
      <c r="QCN284" s="146"/>
      <c r="QCO284" s="146"/>
      <c r="QCP284" s="146"/>
      <c r="QCQ284" s="146"/>
      <c r="QCR284" s="146"/>
      <c r="QCS284" s="146"/>
      <c r="QCT284" s="146"/>
      <c r="QCU284" s="146"/>
      <c r="QCV284" s="146"/>
      <c r="QCW284" s="146"/>
      <c r="QCX284" s="147"/>
      <c r="QCY284" s="145"/>
      <c r="QCZ284" s="146"/>
      <c r="QDA284" s="146"/>
      <c r="QDB284" s="146"/>
      <c r="QDC284" s="146"/>
      <c r="QDD284" s="146"/>
      <c r="QDE284" s="146"/>
      <c r="QDF284" s="146"/>
      <c r="QDG284" s="146"/>
      <c r="QDH284" s="146"/>
      <c r="QDI284" s="146"/>
      <c r="QDJ284" s="146"/>
      <c r="QDK284" s="146"/>
      <c r="QDL284" s="146"/>
      <c r="QDM284" s="146"/>
      <c r="QDN284" s="146"/>
      <c r="QDO284" s="146"/>
      <c r="QDP284" s="146"/>
      <c r="QDQ284" s="146"/>
      <c r="QDR284" s="146"/>
      <c r="QDS284" s="146"/>
      <c r="QDT284" s="146"/>
      <c r="QDU284" s="146"/>
      <c r="QDV284" s="146"/>
      <c r="QDW284" s="146"/>
      <c r="QDX284" s="146"/>
      <c r="QDY284" s="146"/>
      <c r="QDZ284" s="146"/>
      <c r="QEA284" s="146"/>
      <c r="QEB284" s="146"/>
      <c r="QEC284" s="147"/>
      <c r="QED284" s="145"/>
      <c r="QEE284" s="146"/>
      <c r="QEF284" s="146"/>
      <c r="QEG284" s="146"/>
      <c r="QEH284" s="146"/>
      <c r="QEI284" s="146"/>
      <c r="QEJ284" s="146"/>
      <c r="QEK284" s="146"/>
      <c r="QEL284" s="146"/>
      <c r="QEM284" s="146"/>
      <c r="QEN284" s="146"/>
      <c r="QEO284" s="146"/>
      <c r="QEP284" s="146"/>
      <c r="QEQ284" s="146"/>
      <c r="QER284" s="146"/>
      <c r="QES284" s="146"/>
      <c r="QET284" s="146"/>
      <c r="QEU284" s="146"/>
      <c r="QEV284" s="146"/>
      <c r="QEW284" s="146"/>
      <c r="QEX284" s="146"/>
      <c r="QEY284" s="146"/>
      <c r="QEZ284" s="146"/>
      <c r="QFA284" s="146"/>
      <c r="QFB284" s="146"/>
      <c r="QFC284" s="146"/>
      <c r="QFD284" s="146"/>
      <c r="QFE284" s="146"/>
      <c r="QFF284" s="146"/>
      <c r="QFG284" s="146"/>
      <c r="QFH284" s="147"/>
      <c r="QFI284" s="145"/>
      <c r="QFJ284" s="146"/>
      <c r="QFK284" s="146"/>
      <c r="QFL284" s="146"/>
      <c r="QFM284" s="146"/>
      <c r="QFN284" s="146"/>
      <c r="QFO284" s="146"/>
      <c r="QFP284" s="146"/>
      <c r="QFQ284" s="146"/>
      <c r="QFR284" s="146"/>
      <c r="QFS284" s="146"/>
      <c r="QFT284" s="146"/>
      <c r="QFU284" s="146"/>
      <c r="QFV284" s="146"/>
      <c r="QFW284" s="146"/>
      <c r="QFX284" s="146"/>
      <c r="QFY284" s="146"/>
      <c r="QFZ284" s="146"/>
      <c r="QGA284" s="146"/>
      <c r="QGB284" s="146"/>
      <c r="QGC284" s="146"/>
      <c r="QGD284" s="146"/>
      <c r="QGE284" s="146"/>
      <c r="QGF284" s="146"/>
      <c r="QGG284" s="146"/>
      <c r="QGH284" s="146"/>
      <c r="QGI284" s="146"/>
      <c r="QGJ284" s="146"/>
      <c r="QGK284" s="146"/>
      <c r="QGL284" s="146"/>
      <c r="QGM284" s="147"/>
      <c r="QGN284" s="145"/>
      <c r="QGO284" s="146"/>
      <c r="QGP284" s="146"/>
      <c r="QGQ284" s="146"/>
      <c r="QGR284" s="146"/>
      <c r="QGS284" s="146"/>
      <c r="QGT284" s="146"/>
      <c r="QGU284" s="146"/>
      <c r="QGV284" s="146"/>
      <c r="QGW284" s="146"/>
      <c r="QGX284" s="146"/>
      <c r="QGY284" s="146"/>
      <c r="QGZ284" s="146"/>
      <c r="QHA284" s="146"/>
      <c r="QHB284" s="146"/>
      <c r="QHC284" s="146"/>
      <c r="QHD284" s="146"/>
      <c r="QHE284" s="146"/>
      <c r="QHF284" s="146"/>
      <c r="QHG284" s="146"/>
      <c r="QHH284" s="146"/>
      <c r="QHI284" s="146"/>
      <c r="QHJ284" s="146"/>
      <c r="QHK284" s="146"/>
      <c r="QHL284" s="146"/>
      <c r="QHM284" s="146"/>
      <c r="QHN284" s="146"/>
      <c r="QHO284" s="146"/>
      <c r="QHP284" s="146"/>
      <c r="QHQ284" s="146"/>
      <c r="QHR284" s="147"/>
      <c r="QHS284" s="145"/>
      <c r="QHT284" s="146"/>
      <c r="QHU284" s="146"/>
      <c r="QHV284" s="146"/>
      <c r="QHW284" s="146"/>
      <c r="QHX284" s="146"/>
      <c r="QHY284" s="146"/>
      <c r="QHZ284" s="146"/>
      <c r="QIA284" s="146"/>
      <c r="QIB284" s="146"/>
      <c r="QIC284" s="146"/>
      <c r="QID284" s="146"/>
      <c r="QIE284" s="146"/>
      <c r="QIF284" s="146"/>
      <c r="QIG284" s="146"/>
      <c r="QIH284" s="146"/>
      <c r="QII284" s="146"/>
      <c r="QIJ284" s="146"/>
      <c r="QIK284" s="146"/>
      <c r="QIL284" s="146"/>
      <c r="QIM284" s="146"/>
      <c r="QIN284" s="146"/>
      <c r="QIO284" s="146"/>
      <c r="QIP284" s="146"/>
      <c r="QIQ284" s="146"/>
      <c r="QIR284" s="146"/>
      <c r="QIS284" s="146"/>
      <c r="QIT284" s="146"/>
      <c r="QIU284" s="146"/>
      <c r="QIV284" s="146"/>
      <c r="QIW284" s="147"/>
      <c r="QIX284" s="145"/>
      <c r="QIY284" s="146"/>
      <c r="QIZ284" s="146"/>
      <c r="QJA284" s="146"/>
      <c r="QJB284" s="146"/>
      <c r="QJC284" s="146"/>
      <c r="QJD284" s="146"/>
      <c r="QJE284" s="146"/>
      <c r="QJF284" s="146"/>
      <c r="QJG284" s="146"/>
      <c r="QJH284" s="146"/>
      <c r="QJI284" s="146"/>
      <c r="QJJ284" s="146"/>
      <c r="QJK284" s="146"/>
      <c r="QJL284" s="146"/>
      <c r="QJM284" s="146"/>
      <c r="QJN284" s="146"/>
      <c r="QJO284" s="146"/>
      <c r="QJP284" s="146"/>
      <c r="QJQ284" s="146"/>
      <c r="QJR284" s="146"/>
      <c r="QJS284" s="146"/>
      <c r="QJT284" s="146"/>
      <c r="QJU284" s="146"/>
      <c r="QJV284" s="146"/>
      <c r="QJW284" s="146"/>
      <c r="QJX284" s="146"/>
      <c r="QJY284" s="146"/>
      <c r="QJZ284" s="146"/>
      <c r="QKA284" s="146"/>
      <c r="QKB284" s="147"/>
      <c r="QKC284" s="145"/>
      <c r="QKD284" s="146"/>
      <c r="QKE284" s="146"/>
      <c r="QKF284" s="146"/>
      <c r="QKG284" s="146"/>
      <c r="QKH284" s="146"/>
      <c r="QKI284" s="146"/>
      <c r="QKJ284" s="146"/>
      <c r="QKK284" s="146"/>
      <c r="QKL284" s="146"/>
      <c r="QKM284" s="146"/>
      <c r="QKN284" s="146"/>
      <c r="QKO284" s="146"/>
      <c r="QKP284" s="146"/>
      <c r="QKQ284" s="146"/>
      <c r="QKR284" s="146"/>
      <c r="QKS284" s="146"/>
      <c r="QKT284" s="146"/>
      <c r="QKU284" s="146"/>
      <c r="QKV284" s="146"/>
      <c r="QKW284" s="146"/>
      <c r="QKX284" s="146"/>
      <c r="QKY284" s="146"/>
      <c r="QKZ284" s="146"/>
      <c r="QLA284" s="146"/>
      <c r="QLB284" s="146"/>
      <c r="QLC284" s="146"/>
      <c r="QLD284" s="146"/>
      <c r="QLE284" s="146"/>
      <c r="QLF284" s="146"/>
      <c r="QLG284" s="147"/>
      <c r="QLH284" s="145"/>
      <c r="QLI284" s="146"/>
      <c r="QLJ284" s="146"/>
      <c r="QLK284" s="146"/>
      <c r="QLL284" s="146"/>
      <c r="QLM284" s="146"/>
      <c r="QLN284" s="146"/>
      <c r="QLO284" s="146"/>
      <c r="QLP284" s="146"/>
      <c r="QLQ284" s="146"/>
      <c r="QLR284" s="146"/>
      <c r="QLS284" s="146"/>
      <c r="QLT284" s="146"/>
      <c r="QLU284" s="146"/>
      <c r="QLV284" s="146"/>
      <c r="QLW284" s="146"/>
      <c r="QLX284" s="146"/>
      <c r="QLY284" s="146"/>
      <c r="QLZ284" s="146"/>
      <c r="QMA284" s="146"/>
      <c r="QMB284" s="146"/>
      <c r="QMC284" s="146"/>
      <c r="QMD284" s="146"/>
      <c r="QME284" s="146"/>
      <c r="QMF284" s="146"/>
      <c r="QMG284" s="146"/>
      <c r="QMH284" s="146"/>
      <c r="QMI284" s="146"/>
      <c r="QMJ284" s="146"/>
      <c r="QMK284" s="146"/>
      <c r="QML284" s="147"/>
      <c r="QMM284" s="145"/>
      <c r="QMN284" s="146"/>
      <c r="QMO284" s="146"/>
      <c r="QMP284" s="146"/>
      <c r="QMQ284" s="146"/>
      <c r="QMR284" s="146"/>
      <c r="QMS284" s="146"/>
      <c r="QMT284" s="146"/>
      <c r="QMU284" s="146"/>
      <c r="QMV284" s="146"/>
      <c r="QMW284" s="146"/>
      <c r="QMX284" s="146"/>
      <c r="QMY284" s="146"/>
      <c r="QMZ284" s="146"/>
      <c r="QNA284" s="146"/>
      <c r="QNB284" s="146"/>
      <c r="QNC284" s="146"/>
      <c r="QND284" s="146"/>
      <c r="QNE284" s="146"/>
      <c r="QNF284" s="146"/>
      <c r="QNG284" s="146"/>
      <c r="QNH284" s="146"/>
      <c r="QNI284" s="146"/>
      <c r="QNJ284" s="146"/>
      <c r="QNK284" s="146"/>
      <c r="QNL284" s="146"/>
      <c r="QNM284" s="146"/>
      <c r="QNN284" s="146"/>
      <c r="QNO284" s="146"/>
      <c r="QNP284" s="146"/>
      <c r="QNQ284" s="147"/>
      <c r="QNR284" s="145"/>
      <c r="QNS284" s="146"/>
      <c r="QNT284" s="146"/>
      <c r="QNU284" s="146"/>
      <c r="QNV284" s="146"/>
      <c r="QNW284" s="146"/>
      <c r="QNX284" s="146"/>
      <c r="QNY284" s="146"/>
      <c r="QNZ284" s="146"/>
      <c r="QOA284" s="146"/>
      <c r="QOB284" s="146"/>
      <c r="QOC284" s="146"/>
      <c r="QOD284" s="146"/>
      <c r="QOE284" s="146"/>
      <c r="QOF284" s="146"/>
      <c r="QOG284" s="146"/>
      <c r="QOH284" s="146"/>
      <c r="QOI284" s="146"/>
      <c r="QOJ284" s="146"/>
      <c r="QOK284" s="146"/>
      <c r="QOL284" s="146"/>
      <c r="QOM284" s="146"/>
      <c r="QON284" s="146"/>
      <c r="QOO284" s="146"/>
      <c r="QOP284" s="146"/>
      <c r="QOQ284" s="146"/>
      <c r="QOR284" s="146"/>
      <c r="QOS284" s="146"/>
      <c r="QOT284" s="146"/>
      <c r="QOU284" s="146"/>
      <c r="QOV284" s="147"/>
      <c r="QOW284" s="145"/>
      <c r="QOX284" s="146"/>
      <c r="QOY284" s="146"/>
      <c r="QOZ284" s="146"/>
      <c r="QPA284" s="146"/>
      <c r="QPB284" s="146"/>
      <c r="QPC284" s="146"/>
      <c r="QPD284" s="146"/>
      <c r="QPE284" s="146"/>
      <c r="QPF284" s="146"/>
      <c r="QPG284" s="146"/>
      <c r="QPH284" s="146"/>
      <c r="QPI284" s="146"/>
      <c r="QPJ284" s="146"/>
      <c r="QPK284" s="146"/>
      <c r="QPL284" s="146"/>
      <c r="QPM284" s="146"/>
      <c r="QPN284" s="146"/>
      <c r="QPO284" s="146"/>
      <c r="QPP284" s="146"/>
      <c r="QPQ284" s="146"/>
      <c r="QPR284" s="146"/>
      <c r="QPS284" s="146"/>
      <c r="QPT284" s="146"/>
      <c r="QPU284" s="146"/>
      <c r="QPV284" s="146"/>
      <c r="QPW284" s="146"/>
      <c r="QPX284" s="146"/>
      <c r="QPY284" s="146"/>
      <c r="QPZ284" s="146"/>
      <c r="QQA284" s="147"/>
      <c r="QQB284" s="145"/>
      <c r="QQC284" s="146"/>
      <c r="QQD284" s="146"/>
      <c r="QQE284" s="146"/>
      <c r="QQF284" s="146"/>
      <c r="QQG284" s="146"/>
      <c r="QQH284" s="146"/>
      <c r="QQI284" s="146"/>
      <c r="QQJ284" s="146"/>
      <c r="QQK284" s="146"/>
      <c r="QQL284" s="146"/>
      <c r="QQM284" s="146"/>
      <c r="QQN284" s="146"/>
      <c r="QQO284" s="146"/>
      <c r="QQP284" s="146"/>
      <c r="QQQ284" s="146"/>
      <c r="QQR284" s="146"/>
      <c r="QQS284" s="146"/>
      <c r="QQT284" s="146"/>
      <c r="QQU284" s="146"/>
      <c r="QQV284" s="146"/>
      <c r="QQW284" s="146"/>
      <c r="QQX284" s="146"/>
      <c r="QQY284" s="146"/>
      <c r="QQZ284" s="146"/>
      <c r="QRA284" s="146"/>
      <c r="QRB284" s="146"/>
      <c r="QRC284" s="146"/>
      <c r="QRD284" s="146"/>
      <c r="QRE284" s="146"/>
      <c r="QRF284" s="147"/>
      <c r="QRG284" s="145"/>
      <c r="QRH284" s="146"/>
      <c r="QRI284" s="146"/>
      <c r="QRJ284" s="146"/>
      <c r="QRK284" s="146"/>
      <c r="QRL284" s="146"/>
      <c r="QRM284" s="146"/>
      <c r="QRN284" s="146"/>
      <c r="QRO284" s="146"/>
      <c r="QRP284" s="146"/>
      <c r="QRQ284" s="146"/>
      <c r="QRR284" s="146"/>
      <c r="QRS284" s="146"/>
      <c r="QRT284" s="146"/>
      <c r="QRU284" s="146"/>
      <c r="QRV284" s="146"/>
      <c r="QRW284" s="146"/>
      <c r="QRX284" s="146"/>
      <c r="QRY284" s="146"/>
      <c r="QRZ284" s="146"/>
      <c r="QSA284" s="146"/>
      <c r="QSB284" s="146"/>
      <c r="QSC284" s="146"/>
      <c r="QSD284" s="146"/>
      <c r="QSE284" s="146"/>
      <c r="QSF284" s="146"/>
      <c r="QSG284" s="146"/>
      <c r="QSH284" s="146"/>
      <c r="QSI284" s="146"/>
      <c r="QSJ284" s="146"/>
      <c r="QSK284" s="147"/>
      <c r="QSL284" s="145"/>
      <c r="QSM284" s="146"/>
      <c r="QSN284" s="146"/>
      <c r="QSO284" s="146"/>
      <c r="QSP284" s="146"/>
      <c r="QSQ284" s="146"/>
      <c r="QSR284" s="146"/>
      <c r="QSS284" s="146"/>
      <c r="QST284" s="146"/>
      <c r="QSU284" s="146"/>
      <c r="QSV284" s="146"/>
      <c r="QSW284" s="146"/>
      <c r="QSX284" s="146"/>
      <c r="QSY284" s="146"/>
      <c r="QSZ284" s="146"/>
      <c r="QTA284" s="146"/>
      <c r="QTB284" s="146"/>
      <c r="QTC284" s="146"/>
      <c r="QTD284" s="146"/>
      <c r="QTE284" s="146"/>
      <c r="QTF284" s="146"/>
      <c r="QTG284" s="146"/>
      <c r="QTH284" s="146"/>
      <c r="QTI284" s="146"/>
      <c r="QTJ284" s="146"/>
      <c r="QTK284" s="146"/>
      <c r="QTL284" s="146"/>
      <c r="QTM284" s="146"/>
      <c r="QTN284" s="146"/>
      <c r="QTO284" s="146"/>
      <c r="QTP284" s="147"/>
      <c r="QTQ284" s="145"/>
      <c r="QTR284" s="146"/>
      <c r="QTS284" s="146"/>
      <c r="QTT284" s="146"/>
      <c r="QTU284" s="146"/>
      <c r="QTV284" s="146"/>
      <c r="QTW284" s="146"/>
      <c r="QTX284" s="146"/>
      <c r="QTY284" s="146"/>
      <c r="QTZ284" s="146"/>
      <c r="QUA284" s="146"/>
      <c r="QUB284" s="146"/>
      <c r="QUC284" s="146"/>
      <c r="QUD284" s="146"/>
      <c r="QUE284" s="146"/>
      <c r="QUF284" s="146"/>
      <c r="QUG284" s="146"/>
      <c r="QUH284" s="146"/>
      <c r="QUI284" s="146"/>
      <c r="QUJ284" s="146"/>
      <c r="QUK284" s="146"/>
      <c r="QUL284" s="146"/>
      <c r="QUM284" s="146"/>
      <c r="QUN284" s="146"/>
      <c r="QUO284" s="146"/>
      <c r="QUP284" s="146"/>
      <c r="QUQ284" s="146"/>
      <c r="QUR284" s="146"/>
      <c r="QUS284" s="146"/>
      <c r="QUT284" s="146"/>
      <c r="QUU284" s="147"/>
      <c r="QUV284" s="145"/>
      <c r="QUW284" s="146"/>
      <c r="QUX284" s="146"/>
      <c r="QUY284" s="146"/>
      <c r="QUZ284" s="146"/>
      <c r="QVA284" s="146"/>
      <c r="QVB284" s="146"/>
      <c r="QVC284" s="146"/>
      <c r="QVD284" s="146"/>
      <c r="QVE284" s="146"/>
      <c r="QVF284" s="146"/>
      <c r="QVG284" s="146"/>
      <c r="QVH284" s="146"/>
      <c r="QVI284" s="146"/>
      <c r="QVJ284" s="146"/>
      <c r="QVK284" s="146"/>
      <c r="QVL284" s="146"/>
      <c r="QVM284" s="146"/>
      <c r="QVN284" s="146"/>
      <c r="QVO284" s="146"/>
      <c r="QVP284" s="146"/>
      <c r="QVQ284" s="146"/>
      <c r="QVR284" s="146"/>
      <c r="QVS284" s="146"/>
      <c r="QVT284" s="146"/>
      <c r="QVU284" s="146"/>
      <c r="QVV284" s="146"/>
      <c r="QVW284" s="146"/>
      <c r="QVX284" s="146"/>
      <c r="QVY284" s="146"/>
      <c r="QVZ284" s="147"/>
      <c r="QWA284" s="145"/>
      <c r="QWB284" s="146"/>
      <c r="QWC284" s="146"/>
      <c r="QWD284" s="146"/>
      <c r="QWE284" s="146"/>
      <c r="QWF284" s="146"/>
      <c r="QWG284" s="146"/>
      <c r="QWH284" s="146"/>
      <c r="QWI284" s="146"/>
      <c r="QWJ284" s="146"/>
      <c r="QWK284" s="146"/>
      <c r="QWL284" s="146"/>
      <c r="QWM284" s="146"/>
      <c r="QWN284" s="146"/>
      <c r="QWO284" s="146"/>
      <c r="QWP284" s="146"/>
      <c r="QWQ284" s="146"/>
      <c r="QWR284" s="146"/>
      <c r="QWS284" s="146"/>
      <c r="QWT284" s="146"/>
      <c r="QWU284" s="146"/>
      <c r="QWV284" s="146"/>
      <c r="QWW284" s="146"/>
      <c r="QWX284" s="146"/>
      <c r="QWY284" s="146"/>
      <c r="QWZ284" s="146"/>
      <c r="QXA284" s="146"/>
      <c r="QXB284" s="146"/>
      <c r="QXC284" s="146"/>
      <c r="QXD284" s="146"/>
      <c r="QXE284" s="147"/>
      <c r="QXF284" s="145"/>
      <c r="QXG284" s="146"/>
      <c r="QXH284" s="146"/>
      <c r="QXI284" s="146"/>
      <c r="QXJ284" s="146"/>
      <c r="QXK284" s="146"/>
      <c r="QXL284" s="146"/>
      <c r="QXM284" s="146"/>
      <c r="QXN284" s="146"/>
      <c r="QXO284" s="146"/>
      <c r="QXP284" s="146"/>
      <c r="QXQ284" s="146"/>
      <c r="QXR284" s="146"/>
      <c r="QXS284" s="146"/>
      <c r="QXT284" s="146"/>
      <c r="QXU284" s="146"/>
      <c r="QXV284" s="146"/>
      <c r="QXW284" s="146"/>
      <c r="QXX284" s="146"/>
      <c r="QXY284" s="146"/>
      <c r="QXZ284" s="146"/>
      <c r="QYA284" s="146"/>
      <c r="QYB284" s="146"/>
      <c r="QYC284" s="146"/>
      <c r="QYD284" s="146"/>
      <c r="QYE284" s="146"/>
      <c r="QYF284" s="146"/>
      <c r="QYG284" s="146"/>
      <c r="QYH284" s="146"/>
      <c r="QYI284" s="146"/>
      <c r="QYJ284" s="147"/>
      <c r="QYK284" s="145"/>
      <c r="QYL284" s="146"/>
      <c r="QYM284" s="146"/>
      <c r="QYN284" s="146"/>
      <c r="QYO284" s="146"/>
      <c r="QYP284" s="146"/>
      <c r="QYQ284" s="146"/>
      <c r="QYR284" s="146"/>
      <c r="QYS284" s="146"/>
      <c r="QYT284" s="146"/>
      <c r="QYU284" s="146"/>
      <c r="QYV284" s="146"/>
      <c r="QYW284" s="146"/>
      <c r="QYX284" s="146"/>
      <c r="QYY284" s="146"/>
      <c r="QYZ284" s="146"/>
      <c r="QZA284" s="146"/>
      <c r="QZB284" s="146"/>
      <c r="QZC284" s="146"/>
      <c r="QZD284" s="146"/>
      <c r="QZE284" s="146"/>
      <c r="QZF284" s="146"/>
      <c r="QZG284" s="146"/>
      <c r="QZH284" s="146"/>
      <c r="QZI284" s="146"/>
      <c r="QZJ284" s="146"/>
      <c r="QZK284" s="146"/>
      <c r="QZL284" s="146"/>
      <c r="QZM284" s="146"/>
      <c r="QZN284" s="146"/>
      <c r="QZO284" s="147"/>
      <c r="QZP284" s="145"/>
      <c r="QZQ284" s="146"/>
      <c r="QZR284" s="146"/>
      <c r="QZS284" s="146"/>
      <c r="QZT284" s="146"/>
      <c r="QZU284" s="146"/>
      <c r="QZV284" s="146"/>
      <c r="QZW284" s="146"/>
      <c r="QZX284" s="146"/>
      <c r="QZY284" s="146"/>
      <c r="QZZ284" s="146"/>
      <c r="RAA284" s="146"/>
      <c r="RAB284" s="146"/>
      <c r="RAC284" s="146"/>
      <c r="RAD284" s="146"/>
      <c r="RAE284" s="146"/>
      <c r="RAF284" s="146"/>
      <c r="RAG284" s="146"/>
      <c r="RAH284" s="146"/>
      <c r="RAI284" s="146"/>
      <c r="RAJ284" s="146"/>
      <c r="RAK284" s="146"/>
      <c r="RAL284" s="146"/>
      <c r="RAM284" s="146"/>
      <c r="RAN284" s="146"/>
      <c r="RAO284" s="146"/>
      <c r="RAP284" s="146"/>
      <c r="RAQ284" s="146"/>
      <c r="RAR284" s="146"/>
      <c r="RAS284" s="146"/>
      <c r="RAT284" s="147"/>
      <c r="RAU284" s="145"/>
      <c r="RAV284" s="146"/>
      <c r="RAW284" s="146"/>
      <c r="RAX284" s="146"/>
      <c r="RAY284" s="146"/>
      <c r="RAZ284" s="146"/>
      <c r="RBA284" s="146"/>
      <c r="RBB284" s="146"/>
      <c r="RBC284" s="146"/>
      <c r="RBD284" s="146"/>
      <c r="RBE284" s="146"/>
      <c r="RBF284" s="146"/>
      <c r="RBG284" s="146"/>
      <c r="RBH284" s="146"/>
      <c r="RBI284" s="146"/>
      <c r="RBJ284" s="146"/>
      <c r="RBK284" s="146"/>
      <c r="RBL284" s="146"/>
      <c r="RBM284" s="146"/>
      <c r="RBN284" s="146"/>
      <c r="RBO284" s="146"/>
      <c r="RBP284" s="146"/>
      <c r="RBQ284" s="146"/>
      <c r="RBR284" s="146"/>
      <c r="RBS284" s="146"/>
      <c r="RBT284" s="146"/>
      <c r="RBU284" s="146"/>
      <c r="RBV284" s="146"/>
      <c r="RBW284" s="146"/>
      <c r="RBX284" s="146"/>
      <c r="RBY284" s="147"/>
      <c r="RBZ284" s="145"/>
      <c r="RCA284" s="146"/>
      <c r="RCB284" s="146"/>
      <c r="RCC284" s="146"/>
      <c r="RCD284" s="146"/>
      <c r="RCE284" s="146"/>
      <c r="RCF284" s="146"/>
      <c r="RCG284" s="146"/>
      <c r="RCH284" s="146"/>
      <c r="RCI284" s="146"/>
      <c r="RCJ284" s="146"/>
      <c r="RCK284" s="146"/>
      <c r="RCL284" s="146"/>
      <c r="RCM284" s="146"/>
      <c r="RCN284" s="146"/>
      <c r="RCO284" s="146"/>
      <c r="RCP284" s="146"/>
      <c r="RCQ284" s="146"/>
      <c r="RCR284" s="146"/>
      <c r="RCS284" s="146"/>
      <c r="RCT284" s="146"/>
      <c r="RCU284" s="146"/>
      <c r="RCV284" s="146"/>
      <c r="RCW284" s="146"/>
      <c r="RCX284" s="146"/>
      <c r="RCY284" s="146"/>
      <c r="RCZ284" s="146"/>
      <c r="RDA284" s="146"/>
      <c r="RDB284" s="146"/>
      <c r="RDC284" s="146"/>
      <c r="RDD284" s="147"/>
      <c r="RDE284" s="145"/>
      <c r="RDF284" s="146"/>
      <c r="RDG284" s="146"/>
      <c r="RDH284" s="146"/>
      <c r="RDI284" s="146"/>
      <c r="RDJ284" s="146"/>
      <c r="RDK284" s="146"/>
      <c r="RDL284" s="146"/>
      <c r="RDM284" s="146"/>
      <c r="RDN284" s="146"/>
      <c r="RDO284" s="146"/>
      <c r="RDP284" s="146"/>
      <c r="RDQ284" s="146"/>
      <c r="RDR284" s="146"/>
      <c r="RDS284" s="146"/>
      <c r="RDT284" s="146"/>
      <c r="RDU284" s="146"/>
      <c r="RDV284" s="146"/>
      <c r="RDW284" s="146"/>
      <c r="RDX284" s="146"/>
      <c r="RDY284" s="146"/>
      <c r="RDZ284" s="146"/>
      <c r="REA284" s="146"/>
      <c r="REB284" s="146"/>
      <c r="REC284" s="146"/>
      <c r="RED284" s="146"/>
      <c r="REE284" s="146"/>
      <c r="REF284" s="146"/>
      <c r="REG284" s="146"/>
      <c r="REH284" s="146"/>
      <c r="REI284" s="147"/>
      <c r="REJ284" s="145"/>
      <c r="REK284" s="146"/>
      <c r="REL284" s="146"/>
      <c r="REM284" s="146"/>
      <c r="REN284" s="146"/>
      <c r="REO284" s="146"/>
      <c r="REP284" s="146"/>
      <c r="REQ284" s="146"/>
      <c r="RER284" s="146"/>
      <c r="RES284" s="146"/>
      <c r="RET284" s="146"/>
      <c r="REU284" s="146"/>
      <c r="REV284" s="146"/>
      <c r="REW284" s="146"/>
      <c r="REX284" s="146"/>
      <c r="REY284" s="146"/>
      <c r="REZ284" s="146"/>
      <c r="RFA284" s="146"/>
      <c r="RFB284" s="146"/>
      <c r="RFC284" s="146"/>
      <c r="RFD284" s="146"/>
      <c r="RFE284" s="146"/>
      <c r="RFF284" s="146"/>
      <c r="RFG284" s="146"/>
      <c r="RFH284" s="146"/>
      <c r="RFI284" s="146"/>
      <c r="RFJ284" s="146"/>
      <c r="RFK284" s="146"/>
      <c r="RFL284" s="146"/>
      <c r="RFM284" s="146"/>
      <c r="RFN284" s="147"/>
      <c r="RFO284" s="145"/>
      <c r="RFP284" s="146"/>
      <c r="RFQ284" s="146"/>
      <c r="RFR284" s="146"/>
      <c r="RFS284" s="146"/>
      <c r="RFT284" s="146"/>
      <c r="RFU284" s="146"/>
      <c r="RFV284" s="146"/>
      <c r="RFW284" s="146"/>
      <c r="RFX284" s="146"/>
      <c r="RFY284" s="146"/>
      <c r="RFZ284" s="146"/>
      <c r="RGA284" s="146"/>
      <c r="RGB284" s="146"/>
      <c r="RGC284" s="146"/>
      <c r="RGD284" s="146"/>
      <c r="RGE284" s="146"/>
      <c r="RGF284" s="146"/>
      <c r="RGG284" s="146"/>
      <c r="RGH284" s="146"/>
      <c r="RGI284" s="146"/>
      <c r="RGJ284" s="146"/>
      <c r="RGK284" s="146"/>
      <c r="RGL284" s="146"/>
      <c r="RGM284" s="146"/>
      <c r="RGN284" s="146"/>
      <c r="RGO284" s="146"/>
      <c r="RGP284" s="146"/>
      <c r="RGQ284" s="146"/>
      <c r="RGR284" s="146"/>
      <c r="RGS284" s="147"/>
      <c r="RGT284" s="145"/>
      <c r="RGU284" s="146"/>
      <c r="RGV284" s="146"/>
      <c r="RGW284" s="146"/>
      <c r="RGX284" s="146"/>
      <c r="RGY284" s="146"/>
      <c r="RGZ284" s="146"/>
      <c r="RHA284" s="146"/>
      <c r="RHB284" s="146"/>
      <c r="RHC284" s="146"/>
      <c r="RHD284" s="146"/>
      <c r="RHE284" s="146"/>
      <c r="RHF284" s="146"/>
      <c r="RHG284" s="146"/>
      <c r="RHH284" s="146"/>
      <c r="RHI284" s="146"/>
      <c r="RHJ284" s="146"/>
      <c r="RHK284" s="146"/>
      <c r="RHL284" s="146"/>
      <c r="RHM284" s="146"/>
      <c r="RHN284" s="146"/>
      <c r="RHO284" s="146"/>
      <c r="RHP284" s="146"/>
      <c r="RHQ284" s="146"/>
      <c r="RHR284" s="146"/>
      <c r="RHS284" s="146"/>
      <c r="RHT284" s="146"/>
      <c r="RHU284" s="146"/>
      <c r="RHV284" s="146"/>
      <c r="RHW284" s="146"/>
      <c r="RHX284" s="147"/>
      <c r="RHY284" s="145"/>
      <c r="RHZ284" s="146"/>
      <c r="RIA284" s="146"/>
      <c r="RIB284" s="146"/>
      <c r="RIC284" s="146"/>
      <c r="RID284" s="146"/>
      <c r="RIE284" s="146"/>
      <c r="RIF284" s="146"/>
      <c r="RIG284" s="146"/>
      <c r="RIH284" s="146"/>
      <c r="RII284" s="146"/>
      <c r="RIJ284" s="146"/>
      <c r="RIK284" s="146"/>
      <c r="RIL284" s="146"/>
      <c r="RIM284" s="146"/>
      <c r="RIN284" s="146"/>
      <c r="RIO284" s="146"/>
      <c r="RIP284" s="146"/>
      <c r="RIQ284" s="146"/>
      <c r="RIR284" s="146"/>
      <c r="RIS284" s="146"/>
      <c r="RIT284" s="146"/>
      <c r="RIU284" s="146"/>
      <c r="RIV284" s="146"/>
      <c r="RIW284" s="146"/>
      <c r="RIX284" s="146"/>
      <c r="RIY284" s="146"/>
      <c r="RIZ284" s="146"/>
      <c r="RJA284" s="146"/>
      <c r="RJB284" s="146"/>
      <c r="RJC284" s="147"/>
      <c r="RJD284" s="145"/>
      <c r="RJE284" s="146"/>
      <c r="RJF284" s="146"/>
      <c r="RJG284" s="146"/>
      <c r="RJH284" s="146"/>
      <c r="RJI284" s="146"/>
      <c r="RJJ284" s="146"/>
      <c r="RJK284" s="146"/>
      <c r="RJL284" s="146"/>
      <c r="RJM284" s="146"/>
      <c r="RJN284" s="146"/>
      <c r="RJO284" s="146"/>
      <c r="RJP284" s="146"/>
      <c r="RJQ284" s="146"/>
      <c r="RJR284" s="146"/>
      <c r="RJS284" s="146"/>
      <c r="RJT284" s="146"/>
      <c r="RJU284" s="146"/>
      <c r="RJV284" s="146"/>
      <c r="RJW284" s="146"/>
      <c r="RJX284" s="146"/>
      <c r="RJY284" s="146"/>
      <c r="RJZ284" s="146"/>
      <c r="RKA284" s="146"/>
      <c r="RKB284" s="146"/>
      <c r="RKC284" s="146"/>
      <c r="RKD284" s="146"/>
      <c r="RKE284" s="146"/>
      <c r="RKF284" s="146"/>
      <c r="RKG284" s="146"/>
      <c r="RKH284" s="147"/>
      <c r="RKI284" s="145"/>
      <c r="RKJ284" s="146"/>
      <c r="RKK284" s="146"/>
      <c r="RKL284" s="146"/>
      <c r="RKM284" s="146"/>
      <c r="RKN284" s="146"/>
      <c r="RKO284" s="146"/>
      <c r="RKP284" s="146"/>
      <c r="RKQ284" s="146"/>
      <c r="RKR284" s="146"/>
      <c r="RKS284" s="146"/>
      <c r="RKT284" s="146"/>
      <c r="RKU284" s="146"/>
      <c r="RKV284" s="146"/>
      <c r="RKW284" s="146"/>
      <c r="RKX284" s="146"/>
      <c r="RKY284" s="146"/>
      <c r="RKZ284" s="146"/>
      <c r="RLA284" s="146"/>
      <c r="RLB284" s="146"/>
      <c r="RLC284" s="146"/>
      <c r="RLD284" s="146"/>
      <c r="RLE284" s="146"/>
      <c r="RLF284" s="146"/>
      <c r="RLG284" s="146"/>
      <c r="RLH284" s="146"/>
      <c r="RLI284" s="146"/>
      <c r="RLJ284" s="146"/>
      <c r="RLK284" s="146"/>
      <c r="RLL284" s="146"/>
      <c r="RLM284" s="147"/>
      <c r="RLN284" s="145"/>
      <c r="RLO284" s="146"/>
      <c r="RLP284" s="146"/>
      <c r="RLQ284" s="146"/>
      <c r="RLR284" s="146"/>
      <c r="RLS284" s="146"/>
      <c r="RLT284" s="146"/>
      <c r="RLU284" s="146"/>
      <c r="RLV284" s="146"/>
      <c r="RLW284" s="146"/>
      <c r="RLX284" s="146"/>
      <c r="RLY284" s="146"/>
      <c r="RLZ284" s="146"/>
      <c r="RMA284" s="146"/>
      <c r="RMB284" s="146"/>
      <c r="RMC284" s="146"/>
      <c r="RMD284" s="146"/>
      <c r="RME284" s="146"/>
      <c r="RMF284" s="146"/>
      <c r="RMG284" s="146"/>
      <c r="RMH284" s="146"/>
      <c r="RMI284" s="146"/>
      <c r="RMJ284" s="146"/>
      <c r="RMK284" s="146"/>
      <c r="RML284" s="146"/>
      <c r="RMM284" s="146"/>
      <c r="RMN284" s="146"/>
      <c r="RMO284" s="146"/>
      <c r="RMP284" s="146"/>
      <c r="RMQ284" s="146"/>
      <c r="RMR284" s="147"/>
      <c r="RMS284" s="145"/>
      <c r="RMT284" s="146"/>
      <c r="RMU284" s="146"/>
      <c r="RMV284" s="146"/>
      <c r="RMW284" s="146"/>
      <c r="RMX284" s="146"/>
      <c r="RMY284" s="146"/>
      <c r="RMZ284" s="146"/>
      <c r="RNA284" s="146"/>
      <c r="RNB284" s="146"/>
      <c r="RNC284" s="146"/>
      <c r="RND284" s="146"/>
      <c r="RNE284" s="146"/>
      <c r="RNF284" s="146"/>
      <c r="RNG284" s="146"/>
      <c r="RNH284" s="146"/>
      <c r="RNI284" s="146"/>
      <c r="RNJ284" s="146"/>
      <c r="RNK284" s="146"/>
      <c r="RNL284" s="146"/>
      <c r="RNM284" s="146"/>
      <c r="RNN284" s="146"/>
      <c r="RNO284" s="146"/>
      <c r="RNP284" s="146"/>
      <c r="RNQ284" s="146"/>
      <c r="RNR284" s="146"/>
      <c r="RNS284" s="146"/>
      <c r="RNT284" s="146"/>
      <c r="RNU284" s="146"/>
      <c r="RNV284" s="146"/>
      <c r="RNW284" s="147"/>
      <c r="RNX284" s="145"/>
      <c r="RNY284" s="146"/>
      <c r="RNZ284" s="146"/>
      <c r="ROA284" s="146"/>
      <c r="ROB284" s="146"/>
      <c r="ROC284" s="146"/>
      <c r="ROD284" s="146"/>
      <c r="ROE284" s="146"/>
      <c r="ROF284" s="146"/>
      <c r="ROG284" s="146"/>
      <c r="ROH284" s="146"/>
      <c r="ROI284" s="146"/>
      <c r="ROJ284" s="146"/>
      <c r="ROK284" s="146"/>
      <c r="ROL284" s="146"/>
      <c r="ROM284" s="146"/>
      <c r="RON284" s="146"/>
      <c r="ROO284" s="146"/>
      <c r="ROP284" s="146"/>
      <c r="ROQ284" s="146"/>
      <c r="ROR284" s="146"/>
      <c r="ROS284" s="146"/>
      <c r="ROT284" s="146"/>
      <c r="ROU284" s="146"/>
      <c r="ROV284" s="146"/>
      <c r="ROW284" s="146"/>
      <c r="ROX284" s="146"/>
      <c r="ROY284" s="146"/>
      <c r="ROZ284" s="146"/>
      <c r="RPA284" s="146"/>
      <c r="RPB284" s="147"/>
      <c r="RPC284" s="145"/>
      <c r="RPD284" s="146"/>
      <c r="RPE284" s="146"/>
      <c r="RPF284" s="146"/>
      <c r="RPG284" s="146"/>
      <c r="RPH284" s="146"/>
      <c r="RPI284" s="146"/>
      <c r="RPJ284" s="146"/>
      <c r="RPK284" s="146"/>
      <c r="RPL284" s="146"/>
      <c r="RPM284" s="146"/>
      <c r="RPN284" s="146"/>
      <c r="RPO284" s="146"/>
      <c r="RPP284" s="146"/>
      <c r="RPQ284" s="146"/>
      <c r="RPR284" s="146"/>
      <c r="RPS284" s="146"/>
      <c r="RPT284" s="146"/>
      <c r="RPU284" s="146"/>
      <c r="RPV284" s="146"/>
      <c r="RPW284" s="146"/>
      <c r="RPX284" s="146"/>
      <c r="RPY284" s="146"/>
      <c r="RPZ284" s="146"/>
      <c r="RQA284" s="146"/>
      <c r="RQB284" s="146"/>
      <c r="RQC284" s="146"/>
      <c r="RQD284" s="146"/>
      <c r="RQE284" s="146"/>
      <c r="RQF284" s="146"/>
      <c r="RQG284" s="147"/>
      <c r="RQH284" s="145"/>
      <c r="RQI284" s="146"/>
      <c r="RQJ284" s="146"/>
      <c r="RQK284" s="146"/>
      <c r="RQL284" s="146"/>
      <c r="RQM284" s="146"/>
      <c r="RQN284" s="146"/>
      <c r="RQO284" s="146"/>
      <c r="RQP284" s="146"/>
      <c r="RQQ284" s="146"/>
      <c r="RQR284" s="146"/>
      <c r="RQS284" s="146"/>
      <c r="RQT284" s="146"/>
      <c r="RQU284" s="146"/>
      <c r="RQV284" s="146"/>
      <c r="RQW284" s="146"/>
      <c r="RQX284" s="146"/>
      <c r="RQY284" s="146"/>
      <c r="RQZ284" s="146"/>
      <c r="RRA284" s="146"/>
      <c r="RRB284" s="146"/>
      <c r="RRC284" s="146"/>
      <c r="RRD284" s="146"/>
      <c r="RRE284" s="146"/>
      <c r="RRF284" s="146"/>
      <c r="RRG284" s="146"/>
      <c r="RRH284" s="146"/>
      <c r="RRI284" s="146"/>
      <c r="RRJ284" s="146"/>
      <c r="RRK284" s="146"/>
      <c r="RRL284" s="147"/>
      <c r="RRM284" s="145"/>
      <c r="RRN284" s="146"/>
      <c r="RRO284" s="146"/>
      <c r="RRP284" s="146"/>
      <c r="RRQ284" s="146"/>
      <c r="RRR284" s="146"/>
      <c r="RRS284" s="146"/>
      <c r="RRT284" s="146"/>
      <c r="RRU284" s="146"/>
      <c r="RRV284" s="146"/>
      <c r="RRW284" s="146"/>
      <c r="RRX284" s="146"/>
      <c r="RRY284" s="146"/>
      <c r="RRZ284" s="146"/>
      <c r="RSA284" s="146"/>
      <c r="RSB284" s="146"/>
      <c r="RSC284" s="146"/>
      <c r="RSD284" s="146"/>
      <c r="RSE284" s="146"/>
      <c r="RSF284" s="146"/>
      <c r="RSG284" s="146"/>
      <c r="RSH284" s="146"/>
      <c r="RSI284" s="146"/>
      <c r="RSJ284" s="146"/>
      <c r="RSK284" s="146"/>
      <c r="RSL284" s="146"/>
      <c r="RSM284" s="146"/>
      <c r="RSN284" s="146"/>
      <c r="RSO284" s="146"/>
      <c r="RSP284" s="146"/>
      <c r="RSQ284" s="147"/>
      <c r="RSR284" s="145"/>
      <c r="RSS284" s="146"/>
      <c r="RST284" s="146"/>
      <c r="RSU284" s="146"/>
      <c r="RSV284" s="146"/>
      <c r="RSW284" s="146"/>
      <c r="RSX284" s="146"/>
      <c r="RSY284" s="146"/>
      <c r="RSZ284" s="146"/>
      <c r="RTA284" s="146"/>
      <c r="RTB284" s="146"/>
      <c r="RTC284" s="146"/>
      <c r="RTD284" s="146"/>
      <c r="RTE284" s="146"/>
      <c r="RTF284" s="146"/>
      <c r="RTG284" s="146"/>
      <c r="RTH284" s="146"/>
      <c r="RTI284" s="146"/>
      <c r="RTJ284" s="146"/>
      <c r="RTK284" s="146"/>
      <c r="RTL284" s="146"/>
      <c r="RTM284" s="146"/>
      <c r="RTN284" s="146"/>
      <c r="RTO284" s="146"/>
      <c r="RTP284" s="146"/>
      <c r="RTQ284" s="146"/>
      <c r="RTR284" s="146"/>
      <c r="RTS284" s="146"/>
      <c r="RTT284" s="146"/>
      <c r="RTU284" s="146"/>
      <c r="RTV284" s="147"/>
      <c r="RTW284" s="145"/>
      <c r="RTX284" s="146"/>
      <c r="RTY284" s="146"/>
      <c r="RTZ284" s="146"/>
      <c r="RUA284" s="146"/>
      <c r="RUB284" s="146"/>
      <c r="RUC284" s="146"/>
      <c r="RUD284" s="146"/>
      <c r="RUE284" s="146"/>
      <c r="RUF284" s="146"/>
      <c r="RUG284" s="146"/>
      <c r="RUH284" s="146"/>
      <c r="RUI284" s="146"/>
      <c r="RUJ284" s="146"/>
      <c r="RUK284" s="146"/>
      <c r="RUL284" s="146"/>
      <c r="RUM284" s="146"/>
      <c r="RUN284" s="146"/>
      <c r="RUO284" s="146"/>
      <c r="RUP284" s="146"/>
      <c r="RUQ284" s="146"/>
      <c r="RUR284" s="146"/>
      <c r="RUS284" s="146"/>
      <c r="RUT284" s="146"/>
      <c r="RUU284" s="146"/>
      <c r="RUV284" s="146"/>
      <c r="RUW284" s="146"/>
      <c r="RUX284" s="146"/>
      <c r="RUY284" s="146"/>
      <c r="RUZ284" s="146"/>
      <c r="RVA284" s="147"/>
      <c r="RVB284" s="145"/>
      <c r="RVC284" s="146"/>
      <c r="RVD284" s="146"/>
      <c r="RVE284" s="146"/>
      <c r="RVF284" s="146"/>
      <c r="RVG284" s="146"/>
      <c r="RVH284" s="146"/>
      <c r="RVI284" s="146"/>
      <c r="RVJ284" s="146"/>
      <c r="RVK284" s="146"/>
      <c r="RVL284" s="146"/>
      <c r="RVM284" s="146"/>
      <c r="RVN284" s="146"/>
      <c r="RVO284" s="146"/>
      <c r="RVP284" s="146"/>
      <c r="RVQ284" s="146"/>
      <c r="RVR284" s="146"/>
      <c r="RVS284" s="146"/>
      <c r="RVT284" s="146"/>
      <c r="RVU284" s="146"/>
      <c r="RVV284" s="146"/>
      <c r="RVW284" s="146"/>
      <c r="RVX284" s="146"/>
      <c r="RVY284" s="146"/>
      <c r="RVZ284" s="146"/>
      <c r="RWA284" s="146"/>
      <c r="RWB284" s="146"/>
      <c r="RWC284" s="146"/>
      <c r="RWD284" s="146"/>
      <c r="RWE284" s="146"/>
      <c r="RWF284" s="147"/>
      <c r="RWG284" s="145"/>
      <c r="RWH284" s="146"/>
      <c r="RWI284" s="146"/>
      <c r="RWJ284" s="146"/>
      <c r="RWK284" s="146"/>
      <c r="RWL284" s="146"/>
      <c r="RWM284" s="146"/>
      <c r="RWN284" s="146"/>
      <c r="RWO284" s="146"/>
      <c r="RWP284" s="146"/>
      <c r="RWQ284" s="146"/>
      <c r="RWR284" s="146"/>
      <c r="RWS284" s="146"/>
      <c r="RWT284" s="146"/>
      <c r="RWU284" s="146"/>
      <c r="RWV284" s="146"/>
      <c r="RWW284" s="146"/>
      <c r="RWX284" s="146"/>
      <c r="RWY284" s="146"/>
      <c r="RWZ284" s="146"/>
      <c r="RXA284" s="146"/>
      <c r="RXB284" s="146"/>
      <c r="RXC284" s="146"/>
      <c r="RXD284" s="146"/>
      <c r="RXE284" s="146"/>
      <c r="RXF284" s="146"/>
      <c r="RXG284" s="146"/>
      <c r="RXH284" s="146"/>
      <c r="RXI284" s="146"/>
      <c r="RXJ284" s="146"/>
      <c r="RXK284" s="147"/>
      <c r="RXL284" s="145"/>
      <c r="RXM284" s="146"/>
      <c r="RXN284" s="146"/>
      <c r="RXO284" s="146"/>
      <c r="RXP284" s="146"/>
      <c r="RXQ284" s="146"/>
      <c r="RXR284" s="146"/>
      <c r="RXS284" s="146"/>
      <c r="RXT284" s="146"/>
      <c r="RXU284" s="146"/>
      <c r="RXV284" s="146"/>
      <c r="RXW284" s="146"/>
      <c r="RXX284" s="146"/>
      <c r="RXY284" s="146"/>
      <c r="RXZ284" s="146"/>
      <c r="RYA284" s="146"/>
      <c r="RYB284" s="146"/>
      <c r="RYC284" s="146"/>
      <c r="RYD284" s="146"/>
      <c r="RYE284" s="146"/>
      <c r="RYF284" s="146"/>
      <c r="RYG284" s="146"/>
      <c r="RYH284" s="146"/>
      <c r="RYI284" s="146"/>
      <c r="RYJ284" s="146"/>
      <c r="RYK284" s="146"/>
      <c r="RYL284" s="146"/>
      <c r="RYM284" s="146"/>
      <c r="RYN284" s="146"/>
      <c r="RYO284" s="146"/>
      <c r="RYP284" s="147"/>
      <c r="RYQ284" s="145"/>
      <c r="RYR284" s="146"/>
      <c r="RYS284" s="146"/>
      <c r="RYT284" s="146"/>
      <c r="RYU284" s="146"/>
      <c r="RYV284" s="146"/>
      <c r="RYW284" s="146"/>
      <c r="RYX284" s="146"/>
      <c r="RYY284" s="146"/>
      <c r="RYZ284" s="146"/>
      <c r="RZA284" s="146"/>
      <c r="RZB284" s="146"/>
      <c r="RZC284" s="146"/>
      <c r="RZD284" s="146"/>
      <c r="RZE284" s="146"/>
      <c r="RZF284" s="146"/>
      <c r="RZG284" s="146"/>
      <c r="RZH284" s="146"/>
      <c r="RZI284" s="146"/>
      <c r="RZJ284" s="146"/>
      <c r="RZK284" s="146"/>
      <c r="RZL284" s="146"/>
      <c r="RZM284" s="146"/>
      <c r="RZN284" s="146"/>
      <c r="RZO284" s="146"/>
      <c r="RZP284" s="146"/>
      <c r="RZQ284" s="146"/>
      <c r="RZR284" s="146"/>
      <c r="RZS284" s="146"/>
      <c r="RZT284" s="146"/>
      <c r="RZU284" s="147"/>
      <c r="RZV284" s="145"/>
      <c r="RZW284" s="146"/>
      <c r="RZX284" s="146"/>
      <c r="RZY284" s="146"/>
      <c r="RZZ284" s="146"/>
      <c r="SAA284" s="146"/>
      <c r="SAB284" s="146"/>
      <c r="SAC284" s="146"/>
      <c r="SAD284" s="146"/>
      <c r="SAE284" s="146"/>
      <c r="SAF284" s="146"/>
      <c r="SAG284" s="146"/>
      <c r="SAH284" s="146"/>
      <c r="SAI284" s="146"/>
      <c r="SAJ284" s="146"/>
      <c r="SAK284" s="146"/>
      <c r="SAL284" s="146"/>
      <c r="SAM284" s="146"/>
      <c r="SAN284" s="146"/>
      <c r="SAO284" s="146"/>
      <c r="SAP284" s="146"/>
      <c r="SAQ284" s="146"/>
      <c r="SAR284" s="146"/>
      <c r="SAS284" s="146"/>
      <c r="SAT284" s="146"/>
      <c r="SAU284" s="146"/>
      <c r="SAV284" s="146"/>
      <c r="SAW284" s="146"/>
      <c r="SAX284" s="146"/>
      <c r="SAY284" s="146"/>
      <c r="SAZ284" s="147"/>
      <c r="SBA284" s="145"/>
      <c r="SBB284" s="146"/>
      <c r="SBC284" s="146"/>
      <c r="SBD284" s="146"/>
      <c r="SBE284" s="146"/>
      <c r="SBF284" s="146"/>
      <c r="SBG284" s="146"/>
      <c r="SBH284" s="146"/>
      <c r="SBI284" s="146"/>
      <c r="SBJ284" s="146"/>
      <c r="SBK284" s="146"/>
      <c r="SBL284" s="146"/>
      <c r="SBM284" s="146"/>
      <c r="SBN284" s="146"/>
      <c r="SBO284" s="146"/>
      <c r="SBP284" s="146"/>
      <c r="SBQ284" s="146"/>
      <c r="SBR284" s="146"/>
      <c r="SBS284" s="146"/>
      <c r="SBT284" s="146"/>
      <c r="SBU284" s="146"/>
      <c r="SBV284" s="146"/>
      <c r="SBW284" s="146"/>
      <c r="SBX284" s="146"/>
      <c r="SBY284" s="146"/>
      <c r="SBZ284" s="146"/>
      <c r="SCA284" s="146"/>
      <c r="SCB284" s="146"/>
      <c r="SCC284" s="146"/>
      <c r="SCD284" s="146"/>
      <c r="SCE284" s="147"/>
      <c r="SCF284" s="145"/>
      <c r="SCG284" s="146"/>
      <c r="SCH284" s="146"/>
      <c r="SCI284" s="146"/>
      <c r="SCJ284" s="146"/>
      <c r="SCK284" s="146"/>
      <c r="SCL284" s="146"/>
      <c r="SCM284" s="146"/>
      <c r="SCN284" s="146"/>
      <c r="SCO284" s="146"/>
      <c r="SCP284" s="146"/>
      <c r="SCQ284" s="146"/>
      <c r="SCR284" s="146"/>
      <c r="SCS284" s="146"/>
      <c r="SCT284" s="146"/>
      <c r="SCU284" s="146"/>
      <c r="SCV284" s="146"/>
      <c r="SCW284" s="146"/>
      <c r="SCX284" s="146"/>
      <c r="SCY284" s="146"/>
      <c r="SCZ284" s="146"/>
      <c r="SDA284" s="146"/>
      <c r="SDB284" s="146"/>
      <c r="SDC284" s="146"/>
      <c r="SDD284" s="146"/>
      <c r="SDE284" s="146"/>
      <c r="SDF284" s="146"/>
      <c r="SDG284" s="146"/>
      <c r="SDH284" s="146"/>
      <c r="SDI284" s="146"/>
      <c r="SDJ284" s="147"/>
      <c r="SDK284" s="145"/>
      <c r="SDL284" s="146"/>
      <c r="SDM284" s="146"/>
      <c r="SDN284" s="146"/>
      <c r="SDO284" s="146"/>
      <c r="SDP284" s="146"/>
      <c r="SDQ284" s="146"/>
      <c r="SDR284" s="146"/>
      <c r="SDS284" s="146"/>
      <c r="SDT284" s="146"/>
      <c r="SDU284" s="146"/>
      <c r="SDV284" s="146"/>
      <c r="SDW284" s="146"/>
      <c r="SDX284" s="146"/>
      <c r="SDY284" s="146"/>
      <c r="SDZ284" s="146"/>
      <c r="SEA284" s="146"/>
      <c r="SEB284" s="146"/>
      <c r="SEC284" s="146"/>
      <c r="SED284" s="146"/>
      <c r="SEE284" s="146"/>
      <c r="SEF284" s="146"/>
      <c r="SEG284" s="146"/>
      <c r="SEH284" s="146"/>
      <c r="SEI284" s="146"/>
      <c r="SEJ284" s="146"/>
      <c r="SEK284" s="146"/>
      <c r="SEL284" s="146"/>
      <c r="SEM284" s="146"/>
      <c r="SEN284" s="146"/>
      <c r="SEO284" s="147"/>
      <c r="SEP284" s="145"/>
      <c r="SEQ284" s="146"/>
      <c r="SER284" s="146"/>
      <c r="SES284" s="146"/>
      <c r="SET284" s="146"/>
      <c r="SEU284" s="146"/>
      <c r="SEV284" s="146"/>
      <c r="SEW284" s="146"/>
      <c r="SEX284" s="146"/>
      <c r="SEY284" s="146"/>
      <c r="SEZ284" s="146"/>
      <c r="SFA284" s="146"/>
      <c r="SFB284" s="146"/>
      <c r="SFC284" s="146"/>
      <c r="SFD284" s="146"/>
      <c r="SFE284" s="146"/>
      <c r="SFF284" s="146"/>
      <c r="SFG284" s="146"/>
      <c r="SFH284" s="146"/>
      <c r="SFI284" s="146"/>
      <c r="SFJ284" s="146"/>
      <c r="SFK284" s="146"/>
      <c r="SFL284" s="146"/>
      <c r="SFM284" s="146"/>
      <c r="SFN284" s="146"/>
      <c r="SFO284" s="146"/>
      <c r="SFP284" s="146"/>
      <c r="SFQ284" s="146"/>
      <c r="SFR284" s="146"/>
      <c r="SFS284" s="146"/>
      <c r="SFT284" s="147"/>
      <c r="SFU284" s="145"/>
      <c r="SFV284" s="146"/>
      <c r="SFW284" s="146"/>
      <c r="SFX284" s="146"/>
      <c r="SFY284" s="146"/>
      <c r="SFZ284" s="146"/>
      <c r="SGA284" s="146"/>
      <c r="SGB284" s="146"/>
      <c r="SGC284" s="146"/>
      <c r="SGD284" s="146"/>
      <c r="SGE284" s="146"/>
      <c r="SGF284" s="146"/>
      <c r="SGG284" s="146"/>
      <c r="SGH284" s="146"/>
      <c r="SGI284" s="146"/>
      <c r="SGJ284" s="146"/>
      <c r="SGK284" s="146"/>
      <c r="SGL284" s="146"/>
      <c r="SGM284" s="146"/>
      <c r="SGN284" s="146"/>
      <c r="SGO284" s="146"/>
      <c r="SGP284" s="146"/>
      <c r="SGQ284" s="146"/>
      <c r="SGR284" s="146"/>
      <c r="SGS284" s="146"/>
      <c r="SGT284" s="146"/>
      <c r="SGU284" s="146"/>
      <c r="SGV284" s="146"/>
      <c r="SGW284" s="146"/>
      <c r="SGX284" s="146"/>
      <c r="SGY284" s="147"/>
      <c r="SGZ284" s="145"/>
      <c r="SHA284" s="146"/>
      <c r="SHB284" s="146"/>
      <c r="SHC284" s="146"/>
      <c r="SHD284" s="146"/>
      <c r="SHE284" s="146"/>
      <c r="SHF284" s="146"/>
      <c r="SHG284" s="146"/>
      <c r="SHH284" s="146"/>
      <c r="SHI284" s="146"/>
      <c r="SHJ284" s="146"/>
      <c r="SHK284" s="146"/>
      <c r="SHL284" s="146"/>
      <c r="SHM284" s="146"/>
      <c r="SHN284" s="146"/>
      <c r="SHO284" s="146"/>
      <c r="SHP284" s="146"/>
      <c r="SHQ284" s="146"/>
      <c r="SHR284" s="146"/>
      <c r="SHS284" s="146"/>
      <c r="SHT284" s="146"/>
      <c r="SHU284" s="146"/>
      <c r="SHV284" s="146"/>
      <c r="SHW284" s="146"/>
      <c r="SHX284" s="146"/>
      <c r="SHY284" s="146"/>
      <c r="SHZ284" s="146"/>
      <c r="SIA284" s="146"/>
      <c r="SIB284" s="146"/>
      <c r="SIC284" s="146"/>
      <c r="SID284" s="147"/>
      <c r="SIE284" s="145"/>
      <c r="SIF284" s="146"/>
      <c r="SIG284" s="146"/>
      <c r="SIH284" s="146"/>
      <c r="SII284" s="146"/>
      <c r="SIJ284" s="146"/>
      <c r="SIK284" s="146"/>
      <c r="SIL284" s="146"/>
      <c r="SIM284" s="146"/>
      <c r="SIN284" s="146"/>
      <c r="SIO284" s="146"/>
      <c r="SIP284" s="146"/>
      <c r="SIQ284" s="146"/>
      <c r="SIR284" s="146"/>
      <c r="SIS284" s="146"/>
      <c r="SIT284" s="146"/>
      <c r="SIU284" s="146"/>
      <c r="SIV284" s="146"/>
      <c r="SIW284" s="146"/>
      <c r="SIX284" s="146"/>
      <c r="SIY284" s="146"/>
      <c r="SIZ284" s="146"/>
      <c r="SJA284" s="146"/>
      <c r="SJB284" s="146"/>
      <c r="SJC284" s="146"/>
      <c r="SJD284" s="146"/>
      <c r="SJE284" s="146"/>
      <c r="SJF284" s="146"/>
      <c r="SJG284" s="146"/>
      <c r="SJH284" s="146"/>
      <c r="SJI284" s="147"/>
      <c r="SJJ284" s="145"/>
      <c r="SJK284" s="146"/>
      <c r="SJL284" s="146"/>
      <c r="SJM284" s="146"/>
      <c r="SJN284" s="146"/>
      <c r="SJO284" s="146"/>
      <c r="SJP284" s="146"/>
      <c r="SJQ284" s="146"/>
      <c r="SJR284" s="146"/>
      <c r="SJS284" s="146"/>
      <c r="SJT284" s="146"/>
      <c r="SJU284" s="146"/>
      <c r="SJV284" s="146"/>
      <c r="SJW284" s="146"/>
      <c r="SJX284" s="146"/>
      <c r="SJY284" s="146"/>
      <c r="SJZ284" s="146"/>
      <c r="SKA284" s="146"/>
      <c r="SKB284" s="146"/>
      <c r="SKC284" s="146"/>
      <c r="SKD284" s="146"/>
      <c r="SKE284" s="146"/>
      <c r="SKF284" s="146"/>
      <c r="SKG284" s="146"/>
      <c r="SKH284" s="146"/>
      <c r="SKI284" s="146"/>
      <c r="SKJ284" s="146"/>
      <c r="SKK284" s="146"/>
      <c r="SKL284" s="146"/>
      <c r="SKM284" s="146"/>
      <c r="SKN284" s="147"/>
      <c r="SKO284" s="145"/>
      <c r="SKP284" s="146"/>
      <c r="SKQ284" s="146"/>
      <c r="SKR284" s="146"/>
      <c r="SKS284" s="146"/>
      <c r="SKT284" s="146"/>
      <c r="SKU284" s="146"/>
      <c r="SKV284" s="146"/>
      <c r="SKW284" s="146"/>
      <c r="SKX284" s="146"/>
      <c r="SKY284" s="146"/>
      <c r="SKZ284" s="146"/>
      <c r="SLA284" s="146"/>
      <c r="SLB284" s="146"/>
      <c r="SLC284" s="146"/>
      <c r="SLD284" s="146"/>
      <c r="SLE284" s="146"/>
      <c r="SLF284" s="146"/>
      <c r="SLG284" s="146"/>
      <c r="SLH284" s="146"/>
      <c r="SLI284" s="146"/>
      <c r="SLJ284" s="146"/>
      <c r="SLK284" s="146"/>
      <c r="SLL284" s="146"/>
      <c r="SLM284" s="146"/>
      <c r="SLN284" s="146"/>
      <c r="SLO284" s="146"/>
      <c r="SLP284" s="146"/>
      <c r="SLQ284" s="146"/>
      <c r="SLR284" s="146"/>
      <c r="SLS284" s="147"/>
      <c r="SLT284" s="145"/>
      <c r="SLU284" s="146"/>
      <c r="SLV284" s="146"/>
      <c r="SLW284" s="146"/>
      <c r="SLX284" s="146"/>
      <c r="SLY284" s="146"/>
      <c r="SLZ284" s="146"/>
      <c r="SMA284" s="146"/>
      <c r="SMB284" s="146"/>
      <c r="SMC284" s="146"/>
      <c r="SMD284" s="146"/>
      <c r="SME284" s="146"/>
      <c r="SMF284" s="146"/>
      <c r="SMG284" s="146"/>
      <c r="SMH284" s="146"/>
      <c r="SMI284" s="146"/>
      <c r="SMJ284" s="146"/>
      <c r="SMK284" s="146"/>
      <c r="SML284" s="146"/>
      <c r="SMM284" s="146"/>
      <c r="SMN284" s="146"/>
      <c r="SMO284" s="146"/>
      <c r="SMP284" s="146"/>
      <c r="SMQ284" s="146"/>
      <c r="SMR284" s="146"/>
      <c r="SMS284" s="146"/>
      <c r="SMT284" s="146"/>
      <c r="SMU284" s="146"/>
      <c r="SMV284" s="146"/>
      <c r="SMW284" s="146"/>
      <c r="SMX284" s="147"/>
      <c r="SMY284" s="145"/>
      <c r="SMZ284" s="146"/>
      <c r="SNA284" s="146"/>
      <c r="SNB284" s="146"/>
      <c r="SNC284" s="146"/>
      <c r="SND284" s="146"/>
      <c r="SNE284" s="146"/>
      <c r="SNF284" s="146"/>
      <c r="SNG284" s="146"/>
      <c r="SNH284" s="146"/>
      <c r="SNI284" s="146"/>
      <c r="SNJ284" s="146"/>
      <c r="SNK284" s="146"/>
      <c r="SNL284" s="146"/>
      <c r="SNM284" s="146"/>
      <c r="SNN284" s="146"/>
      <c r="SNO284" s="146"/>
      <c r="SNP284" s="146"/>
      <c r="SNQ284" s="146"/>
      <c r="SNR284" s="146"/>
      <c r="SNS284" s="146"/>
      <c r="SNT284" s="146"/>
      <c r="SNU284" s="146"/>
      <c r="SNV284" s="146"/>
      <c r="SNW284" s="146"/>
      <c r="SNX284" s="146"/>
      <c r="SNY284" s="146"/>
      <c r="SNZ284" s="146"/>
      <c r="SOA284" s="146"/>
      <c r="SOB284" s="146"/>
      <c r="SOC284" s="147"/>
      <c r="SOD284" s="145"/>
      <c r="SOE284" s="146"/>
      <c r="SOF284" s="146"/>
      <c r="SOG284" s="146"/>
      <c r="SOH284" s="146"/>
      <c r="SOI284" s="146"/>
      <c r="SOJ284" s="146"/>
      <c r="SOK284" s="146"/>
      <c r="SOL284" s="146"/>
      <c r="SOM284" s="146"/>
      <c r="SON284" s="146"/>
      <c r="SOO284" s="146"/>
      <c r="SOP284" s="146"/>
      <c r="SOQ284" s="146"/>
      <c r="SOR284" s="146"/>
      <c r="SOS284" s="146"/>
      <c r="SOT284" s="146"/>
      <c r="SOU284" s="146"/>
      <c r="SOV284" s="146"/>
      <c r="SOW284" s="146"/>
      <c r="SOX284" s="146"/>
      <c r="SOY284" s="146"/>
      <c r="SOZ284" s="146"/>
      <c r="SPA284" s="146"/>
      <c r="SPB284" s="146"/>
      <c r="SPC284" s="146"/>
      <c r="SPD284" s="146"/>
      <c r="SPE284" s="146"/>
      <c r="SPF284" s="146"/>
      <c r="SPG284" s="146"/>
      <c r="SPH284" s="147"/>
      <c r="SPI284" s="145"/>
      <c r="SPJ284" s="146"/>
      <c r="SPK284" s="146"/>
      <c r="SPL284" s="146"/>
      <c r="SPM284" s="146"/>
      <c r="SPN284" s="146"/>
      <c r="SPO284" s="146"/>
      <c r="SPP284" s="146"/>
      <c r="SPQ284" s="146"/>
      <c r="SPR284" s="146"/>
      <c r="SPS284" s="146"/>
      <c r="SPT284" s="146"/>
      <c r="SPU284" s="146"/>
      <c r="SPV284" s="146"/>
      <c r="SPW284" s="146"/>
      <c r="SPX284" s="146"/>
      <c r="SPY284" s="146"/>
      <c r="SPZ284" s="146"/>
      <c r="SQA284" s="146"/>
      <c r="SQB284" s="146"/>
      <c r="SQC284" s="146"/>
      <c r="SQD284" s="146"/>
      <c r="SQE284" s="146"/>
      <c r="SQF284" s="146"/>
      <c r="SQG284" s="146"/>
      <c r="SQH284" s="146"/>
      <c r="SQI284" s="146"/>
      <c r="SQJ284" s="146"/>
      <c r="SQK284" s="146"/>
      <c r="SQL284" s="146"/>
      <c r="SQM284" s="147"/>
      <c r="SQN284" s="145"/>
      <c r="SQO284" s="146"/>
      <c r="SQP284" s="146"/>
      <c r="SQQ284" s="146"/>
      <c r="SQR284" s="146"/>
      <c r="SQS284" s="146"/>
      <c r="SQT284" s="146"/>
      <c r="SQU284" s="146"/>
      <c r="SQV284" s="146"/>
      <c r="SQW284" s="146"/>
      <c r="SQX284" s="146"/>
      <c r="SQY284" s="146"/>
      <c r="SQZ284" s="146"/>
      <c r="SRA284" s="146"/>
      <c r="SRB284" s="146"/>
      <c r="SRC284" s="146"/>
      <c r="SRD284" s="146"/>
      <c r="SRE284" s="146"/>
      <c r="SRF284" s="146"/>
      <c r="SRG284" s="146"/>
      <c r="SRH284" s="146"/>
      <c r="SRI284" s="146"/>
      <c r="SRJ284" s="146"/>
      <c r="SRK284" s="146"/>
      <c r="SRL284" s="146"/>
      <c r="SRM284" s="146"/>
      <c r="SRN284" s="146"/>
      <c r="SRO284" s="146"/>
      <c r="SRP284" s="146"/>
      <c r="SRQ284" s="146"/>
      <c r="SRR284" s="147"/>
      <c r="SRS284" s="145"/>
      <c r="SRT284" s="146"/>
      <c r="SRU284" s="146"/>
      <c r="SRV284" s="146"/>
      <c r="SRW284" s="146"/>
      <c r="SRX284" s="146"/>
      <c r="SRY284" s="146"/>
      <c r="SRZ284" s="146"/>
      <c r="SSA284" s="146"/>
      <c r="SSB284" s="146"/>
      <c r="SSC284" s="146"/>
      <c r="SSD284" s="146"/>
      <c r="SSE284" s="146"/>
      <c r="SSF284" s="146"/>
      <c r="SSG284" s="146"/>
      <c r="SSH284" s="146"/>
      <c r="SSI284" s="146"/>
      <c r="SSJ284" s="146"/>
      <c r="SSK284" s="146"/>
      <c r="SSL284" s="146"/>
      <c r="SSM284" s="146"/>
      <c r="SSN284" s="146"/>
      <c r="SSO284" s="146"/>
      <c r="SSP284" s="146"/>
      <c r="SSQ284" s="146"/>
      <c r="SSR284" s="146"/>
      <c r="SSS284" s="146"/>
      <c r="SST284" s="146"/>
      <c r="SSU284" s="146"/>
      <c r="SSV284" s="146"/>
      <c r="SSW284" s="147"/>
      <c r="SSX284" s="145"/>
      <c r="SSY284" s="146"/>
      <c r="SSZ284" s="146"/>
      <c r="STA284" s="146"/>
      <c r="STB284" s="146"/>
      <c r="STC284" s="146"/>
      <c r="STD284" s="146"/>
      <c r="STE284" s="146"/>
      <c r="STF284" s="146"/>
      <c r="STG284" s="146"/>
      <c r="STH284" s="146"/>
      <c r="STI284" s="146"/>
      <c r="STJ284" s="146"/>
      <c r="STK284" s="146"/>
      <c r="STL284" s="146"/>
      <c r="STM284" s="146"/>
      <c r="STN284" s="146"/>
      <c r="STO284" s="146"/>
      <c r="STP284" s="146"/>
      <c r="STQ284" s="146"/>
      <c r="STR284" s="146"/>
      <c r="STS284" s="146"/>
      <c r="STT284" s="146"/>
      <c r="STU284" s="146"/>
      <c r="STV284" s="146"/>
      <c r="STW284" s="146"/>
      <c r="STX284" s="146"/>
      <c r="STY284" s="146"/>
      <c r="STZ284" s="146"/>
      <c r="SUA284" s="146"/>
      <c r="SUB284" s="147"/>
      <c r="SUC284" s="145"/>
      <c r="SUD284" s="146"/>
      <c r="SUE284" s="146"/>
      <c r="SUF284" s="146"/>
      <c r="SUG284" s="146"/>
      <c r="SUH284" s="146"/>
      <c r="SUI284" s="146"/>
      <c r="SUJ284" s="146"/>
      <c r="SUK284" s="146"/>
      <c r="SUL284" s="146"/>
      <c r="SUM284" s="146"/>
      <c r="SUN284" s="146"/>
      <c r="SUO284" s="146"/>
      <c r="SUP284" s="146"/>
      <c r="SUQ284" s="146"/>
      <c r="SUR284" s="146"/>
      <c r="SUS284" s="146"/>
      <c r="SUT284" s="146"/>
      <c r="SUU284" s="146"/>
      <c r="SUV284" s="146"/>
      <c r="SUW284" s="146"/>
      <c r="SUX284" s="146"/>
      <c r="SUY284" s="146"/>
      <c r="SUZ284" s="146"/>
      <c r="SVA284" s="146"/>
      <c r="SVB284" s="146"/>
      <c r="SVC284" s="146"/>
      <c r="SVD284" s="146"/>
      <c r="SVE284" s="146"/>
      <c r="SVF284" s="146"/>
      <c r="SVG284" s="147"/>
      <c r="SVH284" s="145"/>
      <c r="SVI284" s="146"/>
      <c r="SVJ284" s="146"/>
      <c r="SVK284" s="146"/>
      <c r="SVL284" s="146"/>
      <c r="SVM284" s="146"/>
      <c r="SVN284" s="146"/>
      <c r="SVO284" s="146"/>
      <c r="SVP284" s="146"/>
      <c r="SVQ284" s="146"/>
      <c r="SVR284" s="146"/>
      <c r="SVS284" s="146"/>
      <c r="SVT284" s="146"/>
      <c r="SVU284" s="146"/>
      <c r="SVV284" s="146"/>
      <c r="SVW284" s="146"/>
      <c r="SVX284" s="146"/>
      <c r="SVY284" s="146"/>
      <c r="SVZ284" s="146"/>
      <c r="SWA284" s="146"/>
      <c r="SWB284" s="146"/>
      <c r="SWC284" s="146"/>
      <c r="SWD284" s="146"/>
      <c r="SWE284" s="146"/>
      <c r="SWF284" s="146"/>
      <c r="SWG284" s="146"/>
      <c r="SWH284" s="146"/>
      <c r="SWI284" s="146"/>
      <c r="SWJ284" s="146"/>
      <c r="SWK284" s="146"/>
      <c r="SWL284" s="147"/>
      <c r="SWM284" s="145"/>
      <c r="SWN284" s="146"/>
      <c r="SWO284" s="146"/>
      <c r="SWP284" s="146"/>
      <c r="SWQ284" s="146"/>
      <c r="SWR284" s="146"/>
      <c r="SWS284" s="146"/>
      <c r="SWT284" s="146"/>
      <c r="SWU284" s="146"/>
      <c r="SWV284" s="146"/>
      <c r="SWW284" s="146"/>
      <c r="SWX284" s="146"/>
      <c r="SWY284" s="146"/>
      <c r="SWZ284" s="146"/>
      <c r="SXA284" s="146"/>
      <c r="SXB284" s="146"/>
      <c r="SXC284" s="146"/>
      <c r="SXD284" s="146"/>
      <c r="SXE284" s="146"/>
      <c r="SXF284" s="146"/>
      <c r="SXG284" s="146"/>
      <c r="SXH284" s="146"/>
      <c r="SXI284" s="146"/>
      <c r="SXJ284" s="146"/>
      <c r="SXK284" s="146"/>
      <c r="SXL284" s="146"/>
      <c r="SXM284" s="146"/>
      <c r="SXN284" s="146"/>
      <c r="SXO284" s="146"/>
      <c r="SXP284" s="146"/>
      <c r="SXQ284" s="147"/>
      <c r="SXR284" s="145"/>
      <c r="SXS284" s="146"/>
      <c r="SXT284" s="146"/>
      <c r="SXU284" s="146"/>
      <c r="SXV284" s="146"/>
      <c r="SXW284" s="146"/>
      <c r="SXX284" s="146"/>
      <c r="SXY284" s="146"/>
      <c r="SXZ284" s="146"/>
      <c r="SYA284" s="146"/>
      <c r="SYB284" s="146"/>
      <c r="SYC284" s="146"/>
      <c r="SYD284" s="146"/>
      <c r="SYE284" s="146"/>
      <c r="SYF284" s="146"/>
      <c r="SYG284" s="146"/>
      <c r="SYH284" s="146"/>
      <c r="SYI284" s="146"/>
      <c r="SYJ284" s="146"/>
      <c r="SYK284" s="146"/>
      <c r="SYL284" s="146"/>
      <c r="SYM284" s="146"/>
      <c r="SYN284" s="146"/>
      <c r="SYO284" s="146"/>
      <c r="SYP284" s="146"/>
      <c r="SYQ284" s="146"/>
      <c r="SYR284" s="146"/>
      <c r="SYS284" s="146"/>
      <c r="SYT284" s="146"/>
      <c r="SYU284" s="146"/>
      <c r="SYV284" s="147"/>
      <c r="SYW284" s="145"/>
      <c r="SYX284" s="146"/>
      <c r="SYY284" s="146"/>
      <c r="SYZ284" s="146"/>
      <c r="SZA284" s="146"/>
      <c r="SZB284" s="146"/>
      <c r="SZC284" s="146"/>
      <c r="SZD284" s="146"/>
      <c r="SZE284" s="146"/>
      <c r="SZF284" s="146"/>
      <c r="SZG284" s="146"/>
      <c r="SZH284" s="146"/>
      <c r="SZI284" s="146"/>
      <c r="SZJ284" s="146"/>
      <c r="SZK284" s="146"/>
      <c r="SZL284" s="146"/>
      <c r="SZM284" s="146"/>
      <c r="SZN284" s="146"/>
      <c r="SZO284" s="146"/>
      <c r="SZP284" s="146"/>
      <c r="SZQ284" s="146"/>
      <c r="SZR284" s="146"/>
      <c r="SZS284" s="146"/>
      <c r="SZT284" s="146"/>
      <c r="SZU284" s="146"/>
      <c r="SZV284" s="146"/>
      <c r="SZW284" s="146"/>
      <c r="SZX284" s="146"/>
      <c r="SZY284" s="146"/>
      <c r="SZZ284" s="146"/>
      <c r="TAA284" s="147"/>
      <c r="TAB284" s="145"/>
      <c r="TAC284" s="146"/>
      <c r="TAD284" s="146"/>
      <c r="TAE284" s="146"/>
      <c r="TAF284" s="146"/>
      <c r="TAG284" s="146"/>
      <c r="TAH284" s="146"/>
      <c r="TAI284" s="146"/>
      <c r="TAJ284" s="146"/>
      <c r="TAK284" s="146"/>
      <c r="TAL284" s="146"/>
      <c r="TAM284" s="146"/>
      <c r="TAN284" s="146"/>
      <c r="TAO284" s="146"/>
      <c r="TAP284" s="146"/>
      <c r="TAQ284" s="146"/>
      <c r="TAR284" s="146"/>
      <c r="TAS284" s="146"/>
      <c r="TAT284" s="146"/>
      <c r="TAU284" s="146"/>
      <c r="TAV284" s="146"/>
      <c r="TAW284" s="146"/>
      <c r="TAX284" s="146"/>
      <c r="TAY284" s="146"/>
      <c r="TAZ284" s="146"/>
      <c r="TBA284" s="146"/>
      <c r="TBB284" s="146"/>
      <c r="TBC284" s="146"/>
      <c r="TBD284" s="146"/>
      <c r="TBE284" s="146"/>
      <c r="TBF284" s="147"/>
      <c r="TBG284" s="145"/>
      <c r="TBH284" s="146"/>
      <c r="TBI284" s="146"/>
      <c r="TBJ284" s="146"/>
      <c r="TBK284" s="146"/>
      <c r="TBL284" s="146"/>
      <c r="TBM284" s="146"/>
      <c r="TBN284" s="146"/>
      <c r="TBO284" s="146"/>
      <c r="TBP284" s="146"/>
      <c r="TBQ284" s="146"/>
      <c r="TBR284" s="146"/>
      <c r="TBS284" s="146"/>
      <c r="TBT284" s="146"/>
      <c r="TBU284" s="146"/>
      <c r="TBV284" s="146"/>
      <c r="TBW284" s="146"/>
      <c r="TBX284" s="146"/>
      <c r="TBY284" s="146"/>
      <c r="TBZ284" s="146"/>
      <c r="TCA284" s="146"/>
      <c r="TCB284" s="146"/>
      <c r="TCC284" s="146"/>
      <c r="TCD284" s="146"/>
      <c r="TCE284" s="146"/>
      <c r="TCF284" s="146"/>
      <c r="TCG284" s="146"/>
      <c r="TCH284" s="146"/>
      <c r="TCI284" s="146"/>
      <c r="TCJ284" s="146"/>
      <c r="TCK284" s="147"/>
      <c r="TCL284" s="145"/>
      <c r="TCM284" s="146"/>
      <c r="TCN284" s="146"/>
      <c r="TCO284" s="146"/>
      <c r="TCP284" s="146"/>
      <c r="TCQ284" s="146"/>
      <c r="TCR284" s="146"/>
      <c r="TCS284" s="146"/>
      <c r="TCT284" s="146"/>
      <c r="TCU284" s="146"/>
      <c r="TCV284" s="146"/>
      <c r="TCW284" s="146"/>
      <c r="TCX284" s="146"/>
      <c r="TCY284" s="146"/>
      <c r="TCZ284" s="146"/>
      <c r="TDA284" s="146"/>
      <c r="TDB284" s="146"/>
      <c r="TDC284" s="146"/>
      <c r="TDD284" s="146"/>
      <c r="TDE284" s="146"/>
      <c r="TDF284" s="146"/>
      <c r="TDG284" s="146"/>
      <c r="TDH284" s="146"/>
      <c r="TDI284" s="146"/>
      <c r="TDJ284" s="146"/>
      <c r="TDK284" s="146"/>
      <c r="TDL284" s="146"/>
      <c r="TDM284" s="146"/>
      <c r="TDN284" s="146"/>
      <c r="TDO284" s="146"/>
      <c r="TDP284" s="147"/>
      <c r="TDQ284" s="145"/>
      <c r="TDR284" s="146"/>
      <c r="TDS284" s="146"/>
      <c r="TDT284" s="146"/>
      <c r="TDU284" s="146"/>
      <c r="TDV284" s="146"/>
      <c r="TDW284" s="146"/>
      <c r="TDX284" s="146"/>
      <c r="TDY284" s="146"/>
      <c r="TDZ284" s="146"/>
      <c r="TEA284" s="146"/>
      <c r="TEB284" s="146"/>
      <c r="TEC284" s="146"/>
      <c r="TED284" s="146"/>
      <c r="TEE284" s="146"/>
      <c r="TEF284" s="146"/>
      <c r="TEG284" s="146"/>
      <c r="TEH284" s="146"/>
      <c r="TEI284" s="146"/>
      <c r="TEJ284" s="146"/>
      <c r="TEK284" s="146"/>
      <c r="TEL284" s="146"/>
      <c r="TEM284" s="146"/>
      <c r="TEN284" s="146"/>
      <c r="TEO284" s="146"/>
      <c r="TEP284" s="146"/>
      <c r="TEQ284" s="146"/>
      <c r="TER284" s="146"/>
      <c r="TES284" s="146"/>
      <c r="TET284" s="146"/>
      <c r="TEU284" s="147"/>
      <c r="TEV284" s="145"/>
      <c r="TEW284" s="146"/>
      <c r="TEX284" s="146"/>
      <c r="TEY284" s="146"/>
      <c r="TEZ284" s="146"/>
      <c r="TFA284" s="146"/>
      <c r="TFB284" s="146"/>
      <c r="TFC284" s="146"/>
      <c r="TFD284" s="146"/>
      <c r="TFE284" s="146"/>
      <c r="TFF284" s="146"/>
      <c r="TFG284" s="146"/>
      <c r="TFH284" s="146"/>
      <c r="TFI284" s="146"/>
      <c r="TFJ284" s="146"/>
      <c r="TFK284" s="146"/>
      <c r="TFL284" s="146"/>
      <c r="TFM284" s="146"/>
      <c r="TFN284" s="146"/>
      <c r="TFO284" s="146"/>
      <c r="TFP284" s="146"/>
      <c r="TFQ284" s="146"/>
      <c r="TFR284" s="146"/>
      <c r="TFS284" s="146"/>
      <c r="TFT284" s="146"/>
      <c r="TFU284" s="146"/>
      <c r="TFV284" s="146"/>
      <c r="TFW284" s="146"/>
      <c r="TFX284" s="146"/>
      <c r="TFY284" s="146"/>
      <c r="TFZ284" s="147"/>
      <c r="TGA284" s="145"/>
      <c r="TGB284" s="146"/>
      <c r="TGC284" s="146"/>
      <c r="TGD284" s="146"/>
      <c r="TGE284" s="146"/>
      <c r="TGF284" s="146"/>
      <c r="TGG284" s="146"/>
      <c r="TGH284" s="146"/>
      <c r="TGI284" s="146"/>
      <c r="TGJ284" s="146"/>
      <c r="TGK284" s="146"/>
      <c r="TGL284" s="146"/>
      <c r="TGM284" s="146"/>
      <c r="TGN284" s="146"/>
      <c r="TGO284" s="146"/>
      <c r="TGP284" s="146"/>
      <c r="TGQ284" s="146"/>
      <c r="TGR284" s="146"/>
      <c r="TGS284" s="146"/>
      <c r="TGT284" s="146"/>
      <c r="TGU284" s="146"/>
      <c r="TGV284" s="146"/>
      <c r="TGW284" s="146"/>
      <c r="TGX284" s="146"/>
      <c r="TGY284" s="146"/>
      <c r="TGZ284" s="146"/>
      <c r="THA284" s="146"/>
      <c r="THB284" s="146"/>
      <c r="THC284" s="146"/>
      <c r="THD284" s="146"/>
      <c r="THE284" s="147"/>
      <c r="THF284" s="145"/>
      <c r="THG284" s="146"/>
      <c r="THH284" s="146"/>
      <c r="THI284" s="146"/>
      <c r="THJ284" s="146"/>
      <c r="THK284" s="146"/>
      <c r="THL284" s="146"/>
      <c r="THM284" s="146"/>
      <c r="THN284" s="146"/>
      <c r="THO284" s="146"/>
      <c r="THP284" s="146"/>
      <c r="THQ284" s="146"/>
      <c r="THR284" s="146"/>
      <c r="THS284" s="146"/>
      <c r="THT284" s="146"/>
      <c r="THU284" s="146"/>
      <c r="THV284" s="146"/>
      <c r="THW284" s="146"/>
      <c r="THX284" s="146"/>
      <c r="THY284" s="146"/>
      <c r="THZ284" s="146"/>
      <c r="TIA284" s="146"/>
      <c r="TIB284" s="146"/>
      <c r="TIC284" s="146"/>
      <c r="TID284" s="146"/>
      <c r="TIE284" s="146"/>
      <c r="TIF284" s="146"/>
      <c r="TIG284" s="146"/>
      <c r="TIH284" s="146"/>
      <c r="TII284" s="146"/>
      <c r="TIJ284" s="147"/>
      <c r="TIK284" s="145"/>
      <c r="TIL284" s="146"/>
      <c r="TIM284" s="146"/>
      <c r="TIN284" s="146"/>
      <c r="TIO284" s="146"/>
      <c r="TIP284" s="146"/>
      <c r="TIQ284" s="146"/>
      <c r="TIR284" s="146"/>
      <c r="TIS284" s="146"/>
      <c r="TIT284" s="146"/>
      <c r="TIU284" s="146"/>
      <c r="TIV284" s="146"/>
      <c r="TIW284" s="146"/>
      <c r="TIX284" s="146"/>
      <c r="TIY284" s="146"/>
      <c r="TIZ284" s="146"/>
      <c r="TJA284" s="146"/>
      <c r="TJB284" s="146"/>
      <c r="TJC284" s="146"/>
      <c r="TJD284" s="146"/>
      <c r="TJE284" s="146"/>
      <c r="TJF284" s="146"/>
      <c r="TJG284" s="146"/>
      <c r="TJH284" s="146"/>
      <c r="TJI284" s="146"/>
      <c r="TJJ284" s="146"/>
      <c r="TJK284" s="146"/>
      <c r="TJL284" s="146"/>
      <c r="TJM284" s="146"/>
      <c r="TJN284" s="146"/>
      <c r="TJO284" s="147"/>
      <c r="TJP284" s="145"/>
      <c r="TJQ284" s="146"/>
      <c r="TJR284" s="146"/>
      <c r="TJS284" s="146"/>
      <c r="TJT284" s="146"/>
      <c r="TJU284" s="146"/>
      <c r="TJV284" s="146"/>
      <c r="TJW284" s="146"/>
      <c r="TJX284" s="146"/>
      <c r="TJY284" s="146"/>
      <c r="TJZ284" s="146"/>
      <c r="TKA284" s="146"/>
      <c r="TKB284" s="146"/>
      <c r="TKC284" s="146"/>
      <c r="TKD284" s="146"/>
      <c r="TKE284" s="146"/>
      <c r="TKF284" s="146"/>
      <c r="TKG284" s="146"/>
      <c r="TKH284" s="146"/>
      <c r="TKI284" s="146"/>
      <c r="TKJ284" s="146"/>
      <c r="TKK284" s="146"/>
      <c r="TKL284" s="146"/>
      <c r="TKM284" s="146"/>
      <c r="TKN284" s="146"/>
      <c r="TKO284" s="146"/>
      <c r="TKP284" s="146"/>
      <c r="TKQ284" s="146"/>
      <c r="TKR284" s="146"/>
      <c r="TKS284" s="146"/>
      <c r="TKT284" s="147"/>
      <c r="TKU284" s="145"/>
      <c r="TKV284" s="146"/>
      <c r="TKW284" s="146"/>
      <c r="TKX284" s="146"/>
      <c r="TKY284" s="146"/>
      <c r="TKZ284" s="146"/>
      <c r="TLA284" s="146"/>
      <c r="TLB284" s="146"/>
      <c r="TLC284" s="146"/>
      <c r="TLD284" s="146"/>
      <c r="TLE284" s="146"/>
      <c r="TLF284" s="146"/>
      <c r="TLG284" s="146"/>
      <c r="TLH284" s="146"/>
      <c r="TLI284" s="146"/>
      <c r="TLJ284" s="146"/>
      <c r="TLK284" s="146"/>
      <c r="TLL284" s="146"/>
      <c r="TLM284" s="146"/>
      <c r="TLN284" s="146"/>
      <c r="TLO284" s="146"/>
      <c r="TLP284" s="146"/>
      <c r="TLQ284" s="146"/>
      <c r="TLR284" s="146"/>
      <c r="TLS284" s="146"/>
      <c r="TLT284" s="146"/>
      <c r="TLU284" s="146"/>
      <c r="TLV284" s="146"/>
      <c r="TLW284" s="146"/>
      <c r="TLX284" s="146"/>
      <c r="TLY284" s="147"/>
      <c r="TLZ284" s="145"/>
      <c r="TMA284" s="146"/>
      <c r="TMB284" s="146"/>
      <c r="TMC284" s="146"/>
      <c r="TMD284" s="146"/>
      <c r="TME284" s="146"/>
      <c r="TMF284" s="146"/>
      <c r="TMG284" s="146"/>
      <c r="TMH284" s="146"/>
      <c r="TMI284" s="146"/>
      <c r="TMJ284" s="146"/>
      <c r="TMK284" s="146"/>
      <c r="TML284" s="146"/>
      <c r="TMM284" s="146"/>
      <c r="TMN284" s="146"/>
      <c r="TMO284" s="146"/>
      <c r="TMP284" s="146"/>
      <c r="TMQ284" s="146"/>
      <c r="TMR284" s="146"/>
      <c r="TMS284" s="146"/>
      <c r="TMT284" s="146"/>
      <c r="TMU284" s="146"/>
      <c r="TMV284" s="146"/>
      <c r="TMW284" s="146"/>
      <c r="TMX284" s="146"/>
      <c r="TMY284" s="146"/>
      <c r="TMZ284" s="146"/>
      <c r="TNA284" s="146"/>
      <c r="TNB284" s="146"/>
      <c r="TNC284" s="146"/>
      <c r="TND284" s="147"/>
      <c r="TNE284" s="145"/>
      <c r="TNF284" s="146"/>
      <c r="TNG284" s="146"/>
      <c r="TNH284" s="146"/>
      <c r="TNI284" s="146"/>
      <c r="TNJ284" s="146"/>
      <c r="TNK284" s="146"/>
      <c r="TNL284" s="146"/>
      <c r="TNM284" s="146"/>
      <c r="TNN284" s="146"/>
      <c r="TNO284" s="146"/>
      <c r="TNP284" s="146"/>
      <c r="TNQ284" s="146"/>
      <c r="TNR284" s="146"/>
      <c r="TNS284" s="146"/>
      <c r="TNT284" s="146"/>
      <c r="TNU284" s="146"/>
      <c r="TNV284" s="146"/>
      <c r="TNW284" s="146"/>
      <c r="TNX284" s="146"/>
      <c r="TNY284" s="146"/>
      <c r="TNZ284" s="146"/>
      <c r="TOA284" s="146"/>
      <c r="TOB284" s="146"/>
      <c r="TOC284" s="146"/>
      <c r="TOD284" s="146"/>
      <c r="TOE284" s="146"/>
      <c r="TOF284" s="146"/>
      <c r="TOG284" s="146"/>
      <c r="TOH284" s="146"/>
      <c r="TOI284" s="147"/>
      <c r="TOJ284" s="145"/>
      <c r="TOK284" s="146"/>
      <c r="TOL284" s="146"/>
      <c r="TOM284" s="146"/>
      <c r="TON284" s="146"/>
      <c r="TOO284" s="146"/>
      <c r="TOP284" s="146"/>
      <c r="TOQ284" s="146"/>
      <c r="TOR284" s="146"/>
      <c r="TOS284" s="146"/>
      <c r="TOT284" s="146"/>
      <c r="TOU284" s="146"/>
      <c r="TOV284" s="146"/>
      <c r="TOW284" s="146"/>
      <c r="TOX284" s="146"/>
      <c r="TOY284" s="146"/>
      <c r="TOZ284" s="146"/>
      <c r="TPA284" s="146"/>
      <c r="TPB284" s="146"/>
      <c r="TPC284" s="146"/>
      <c r="TPD284" s="146"/>
      <c r="TPE284" s="146"/>
      <c r="TPF284" s="146"/>
      <c r="TPG284" s="146"/>
      <c r="TPH284" s="146"/>
      <c r="TPI284" s="146"/>
      <c r="TPJ284" s="146"/>
      <c r="TPK284" s="146"/>
      <c r="TPL284" s="146"/>
      <c r="TPM284" s="146"/>
      <c r="TPN284" s="147"/>
      <c r="TPO284" s="145"/>
      <c r="TPP284" s="146"/>
      <c r="TPQ284" s="146"/>
      <c r="TPR284" s="146"/>
      <c r="TPS284" s="146"/>
      <c r="TPT284" s="146"/>
      <c r="TPU284" s="146"/>
      <c r="TPV284" s="146"/>
      <c r="TPW284" s="146"/>
      <c r="TPX284" s="146"/>
      <c r="TPY284" s="146"/>
      <c r="TPZ284" s="146"/>
      <c r="TQA284" s="146"/>
      <c r="TQB284" s="146"/>
      <c r="TQC284" s="146"/>
      <c r="TQD284" s="146"/>
      <c r="TQE284" s="146"/>
      <c r="TQF284" s="146"/>
      <c r="TQG284" s="146"/>
      <c r="TQH284" s="146"/>
      <c r="TQI284" s="146"/>
      <c r="TQJ284" s="146"/>
      <c r="TQK284" s="146"/>
      <c r="TQL284" s="146"/>
      <c r="TQM284" s="146"/>
      <c r="TQN284" s="146"/>
      <c r="TQO284" s="146"/>
      <c r="TQP284" s="146"/>
      <c r="TQQ284" s="146"/>
      <c r="TQR284" s="146"/>
      <c r="TQS284" s="147"/>
      <c r="TQT284" s="145"/>
      <c r="TQU284" s="146"/>
      <c r="TQV284" s="146"/>
      <c r="TQW284" s="146"/>
      <c r="TQX284" s="146"/>
      <c r="TQY284" s="146"/>
      <c r="TQZ284" s="146"/>
      <c r="TRA284" s="146"/>
      <c r="TRB284" s="146"/>
      <c r="TRC284" s="146"/>
      <c r="TRD284" s="146"/>
      <c r="TRE284" s="146"/>
      <c r="TRF284" s="146"/>
      <c r="TRG284" s="146"/>
      <c r="TRH284" s="146"/>
      <c r="TRI284" s="146"/>
      <c r="TRJ284" s="146"/>
      <c r="TRK284" s="146"/>
      <c r="TRL284" s="146"/>
      <c r="TRM284" s="146"/>
      <c r="TRN284" s="146"/>
      <c r="TRO284" s="146"/>
      <c r="TRP284" s="146"/>
      <c r="TRQ284" s="146"/>
      <c r="TRR284" s="146"/>
      <c r="TRS284" s="146"/>
      <c r="TRT284" s="146"/>
      <c r="TRU284" s="146"/>
      <c r="TRV284" s="146"/>
      <c r="TRW284" s="146"/>
      <c r="TRX284" s="147"/>
      <c r="TRY284" s="145"/>
      <c r="TRZ284" s="146"/>
      <c r="TSA284" s="146"/>
      <c r="TSB284" s="146"/>
      <c r="TSC284" s="146"/>
      <c r="TSD284" s="146"/>
      <c r="TSE284" s="146"/>
      <c r="TSF284" s="146"/>
      <c r="TSG284" s="146"/>
      <c r="TSH284" s="146"/>
      <c r="TSI284" s="146"/>
      <c r="TSJ284" s="146"/>
      <c r="TSK284" s="146"/>
      <c r="TSL284" s="146"/>
      <c r="TSM284" s="146"/>
      <c r="TSN284" s="146"/>
      <c r="TSO284" s="146"/>
      <c r="TSP284" s="146"/>
      <c r="TSQ284" s="146"/>
      <c r="TSR284" s="146"/>
      <c r="TSS284" s="146"/>
      <c r="TST284" s="146"/>
      <c r="TSU284" s="146"/>
      <c r="TSV284" s="146"/>
      <c r="TSW284" s="146"/>
      <c r="TSX284" s="146"/>
      <c r="TSY284" s="146"/>
      <c r="TSZ284" s="146"/>
      <c r="TTA284" s="146"/>
      <c r="TTB284" s="146"/>
      <c r="TTC284" s="147"/>
      <c r="TTD284" s="145"/>
      <c r="TTE284" s="146"/>
      <c r="TTF284" s="146"/>
      <c r="TTG284" s="146"/>
      <c r="TTH284" s="146"/>
      <c r="TTI284" s="146"/>
      <c r="TTJ284" s="146"/>
      <c r="TTK284" s="146"/>
      <c r="TTL284" s="146"/>
      <c r="TTM284" s="146"/>
      <c r="TTN284" s="146"/>
      <c r="TTO284" s="146"/>
      <c r="TTP284" s="146"/>
      <c r="TTQ284" s="146"/>
      <c r="TTR284" s="146"/>
      <c r="TTS284" s="146"/>
      <c r="TTT284" s="146"/>
      <c r="TTU284" s="146"/>
      <c r="TTV284" s="146"/>
      <c r="TTW284" s="146"/>
      <c r="TTX284" s="146"/>
      <c r="TTY284" s="146"/>
      <c r="TTZ284" s="146"/>
      <c r="TUA284" s="146"/>
      <c r="TUB284" s="146"/>
      <c r="TUC284" s="146"/>
      <c r="TUD284" s="146"/>
      <c r="TUE284" s="146"/>
      <c r="TUF284" s="146"/>
      <c r="TUG284" s="146"/>
      <c r="TUH284" s="147"/>
      <c r="TUI284" s="145"/>
      <c r="TUJ284" s="146"/>
      <c r="TUK284" s="146"/>
      <c r="TUL284" s="146"/>
      <c r="TUM284" s="146"/>
      <c r="TUN284" s="146"/>
      <c r="TUO284" s="146"/>
      <c r="TUP284" s="146"/>
      <c r="TUQ284" s="146"/>
      <c r="TUR284" s="146"/>
      <c r="TUS284" s="146"/>
      <c r="TUT284" s="146"/>
      <c r="TUU284" s="146"/>
      <c r="TUV284" s="146"/>
      <c r="TUW284" s="146"/>
      <c r="TUX284" s="146"/>
      <c r="TUY284" s="146"/>
      <c r="TUZ284" s="146"/>
      <c r="TVA284" s="146"/>
      <c r="TVB284" s="146"/>
      <c r="TVC284" s="146"/>
      <c r="TVD284" s="146"/>
      <c r="TVE284" s="146"/>
      <c r="TVF284" s="146"/>
      <c r="TVG284" s="146"/>
      <c r="TVH284" s="146"/>
      <c r="TVI284" s="146"/>
      <c r="TVJ284" s="146"/>
      <c r="TVK284" s="146"/>
      <c r="TVL284" s="146"/>
      <c r="TVM284" s="147"/>
      <c r="TVN284" s="145"/>
      <c r="TVO284" s="146"/>
      <c r="TVP284" s="146"/>
      <c r="TVQ284" s="146"/>
      <c r="TVR284" s="146"/>
      <c r="TVS284" s="146"/>
      <c r="TVT284" s="146"/>
      <c r="TVU284" s="146"/>
      <c r="TVV284" s="146"/>
      <c r="TVW284" s="146"/>
      <c r="TVX284" s="146"/>
      <c r="TVY284" s="146"/>
      <c r="TVZ284" s="146"/>
      <c r="TWA284" s="146"/>
      <c r="TWB284" s="146"/>
      <c r="TWC284" s="146"/>
      <c r="TWD284" s="146"/>
      <c r="TWE284" s="146"/>
      <c r="TWF284" s="146"/>
      <c r="TWG284" s="146"/>
      <c r="TWH284" s="146"/>
      <c r="TWI284" s="146"/>
      <c r="TWJ284" s="146"/>
      <c r="TWK284" s="146"/>
      <c r="TWL284" s="146"/>
      <c r="TWM284" s="146"/>
      <c r="TWN284" s="146"/>
      <c r="TWO284" s="146"/>
      <c r="TWP284" s="146"/>
      <c r="TWQ284" s="146"/>
      <c r="TWR284" s="147"/>
      <c r="TWS284" s="145"/>
      <c r="TWT284" s="146"/>
      <c r="TWU284" s="146"/>
      <c r="TWV284" s="146"/>
      <c r="TWW284" s="146"/>
      <c r="TWX284" s="146"/>
      <c r="TWY284" s="146"/>
      <c r="TWZ284" s="146"/>
      <c r="TXA284" s="146"/>
      <c r="TXB284" s="146"/>
      <c r="TXC284" s="146"/>
      <c r="TXD284" s="146"/>
      <c r="TXE284" s="146"/>
      <c r="TXF284" s="146"/>
      <c r="TXG284" s="146"/>
      <c r="TXH284" s="146"/>
      <c r="TXI284" s="146"/>
      <c r="TXJ284" s="146"/>
      <c r="TXK284" s="146"/>
      <c r="TXL284" s="146"/>
      <c r="TXM284" s="146"/>
      <c r="TXN284" s="146"/>
      <c r="TXO284" s="146"/>
      <c r="TXP284" s="146"/>
      <c r="TXQ284" s="146"/>
      <c r="TXR284" s="146"/>
      <c r="TXS284" s="146"/>
      <c r="TXT284" s="146"/>
      <c r="TXU284" s="146"/>
      <c r="TXV284" s="146"/>
      <c r="TXW284" s="147"/>
      <c r="TXX284" s="145"/>
      <c r="TXY284" s="146"/>
      <c r="TXZ284" s="146"/>
      <c r="TYA284" s="146"/>
      <c r="TYB284" s="146"/>
      <c r="TYC284" s="146"/>
      <c r="TYD284" s="146"/>
      <c r="TYE284" s="146"/>
      <c r="TYF284" s="146"/>
      <c r="TYG284" s="146"/>
      <c r="TYH284" s="146"/>
      <c r="TYI284" s="146"/>
      <c r="TYJ284" s="146"/>
      <c r="TYK284" s="146"/>
      <c r="TYL284" s="146"/>
      <c r="TYM284" s="146"/>
      <c r="TYN284" s="146"/>
      <c r="TYO284" s="146"/>
      <c r="TYP284" s="146"/>
      <c r="TYQ284" s="146"/>
      <c r="TYR284" s="146"/>
      <c r="TYS284" s="146"/>
      <c r="TYT284" s="146"/>
      <c r="TYU284" s="146"/>
      <c r="TYV284" s="146"/>
      <c r="TYW284" s="146"/>
      <c r="TYX284" s="146"/>
      <c r="TYY284" s="146"/>
      <c r="TYZ284" s="146"/>
      <c r="TZA284" s="146"/>
      <c r="TZB284" s="147"/>
      <c r="TZC284" s="145"/>
      <c r="TZD284" s="146"/>
      <c r="TZE284" s="146"/>
      <c r="TZF284" s="146"/>
      <c r="TZG284" s="146"/>
      <c r="TZH284" s="146"/>
      <c r="TZI284" s="146"/>
      <c r="TZJ284" s="146"/>
      <c r="TZK284" s="146"/>
      <c r="TZL284" s="146"/>
      <c r="TZM284" s="146"/>
      <c r="TZN284" s="146"/>
      <c r="TZO284" s="146"/>
      <c r="TZP284" s="146"/>
      <c r="TZQ284" s="146"/>
      <c r="TZR284" s="146"/>
      <c r="TZS284" s="146"/>
      <c r="TZT284" s="146"/>
      <c r="TZU284" s="146"/>
      <c r="TZV284" s="146"/>
      <c r="TZW284" s="146"/>
      <c r="TZX284" s="146"/>
      <c r="TZY284" s="146"/>
      <c r="TZZ284" s="146"/>
      <c r="UAA284" s="146"/>
      <c r="UAB284" s="146"/>
      <c r="UAC284" s="146"/>
      <c r="UAD284" s="146"/>
      <c r="UAE284" s="146"/>
      <c r="UAF284" s="146"/>
      <c r="UAG284" s="147"/>
      <c r="UAH284" s="145"/>
      <c r="UAI284" s="146"/>
      <c r="UAJ284" s="146"/>
      <c r="UAK284" s="146"/>
      <c r="UAL284" s="146"/>
      <c r="UAM284" s="146"/>
      <c r="UAN284" s="146"/>
      <c r="UAO284" s="146"/>
      <c r="UAP284" s="146"/>
      <c r="UAQ284" s="146"/>
      <c r="UAR284" s="146"/>
      <c r="UAS284" s="146"/>
      <c r="UAT284" s="146"/>
      <c r="UAU284" s="146"/>
      <c r="UAV284" s="146"/>
      <c r="UAW284" s="146"/>
      <c r="UAX284" s="146"/>
      <c r="UAY284" s="146"/>
      <c r="UAZ284" s="146"/>
      <c r="UBA284" s="146"/>
      <c r="UBB284" s="146"/>
      <c r="UBC284" s="146"/>
      <c r="UBD284" s="146"/>
      <c r="UBE284" s="146"/>
      <c r="UBF284" s="146"/>
      <c r="UBG284" s="146"/>
      <c r="UBH284" s="146"/>
      <c r="UBI284" s="146"/>
      <c r="UBJ284" s="146"/>
      <c r="UBK284" s="146"/>
      <c r="UBL284" s="147"/>
      <c r="UBM284" s="145"/>
      <c r="UBN284" s="146"/>
      <c r="UBO284" s="146"/>
      <c r="UBP284" s="146"/>
      <c r="UBQ284" s="146"/>
      <c r="UBR284" s="146"/>
      <c r="UBS284" s="146"/>
      <c r="UBT284" s="146"/>
      <c r="UBU284" s="146"/>
      <c r="UBV284" s="146"/>
      <c r="UBW284" s="146"/>
      <c r="UBX284" s="146"/>
      <c r="UBY284" s="146"/>
      <c r="UBZ284" s="146"/>
      <c r="UCA284" s="146"/>
      <c r="UCB284" s="146"/>
      <c r="UCC284" s="146"/>
      <c r="UCD284" s="146"/>
      <c r="UCE284" s="146"/>
      <c r="UCF284" s="146"/>
      <c r="UCG284" s="146"/>
      <c r="UCH284" s="146"/>
      <c r="UCI284" s="146"/>
      <c r="UCJ284" s="146"/>
      <c r="UCK284" s="146"/>
      <c r="UCL284" s="146"/>
      <c r="UCM284" s="146"/>
      <c r="UCN284" s="146"/>
      <c r="UCO284" s="146"/>
      <c r="UCP284" s="146"/>
      <c r="UCQ284" s="147"/>
      <c r="UCR284" s="145"/>
      <c r="UCS284" s="146"/>
      <c r="UCT284" s="146"/>
      <c r="UCU284" s="146"/>
      <c r="UCV284" s="146"/>
      <c r="UCW284" s="146"/>
      <c r="UCX284" s="146"/>
      <c r="UCY284" s="146"/>
      <c r="UCZ284" s="146"/>
      <c r="UDA284" s="146"/>
      <c r="UDB284" s="146"/>
      <c r="UDC284" s="146"/>
      <c r="UDD284" s="146"/>
      <c r="UDE284" s="146"/>
      <c r="UDF284" s="146"/>
      <c r="UDG284" s="146"/>
      <c r="UDH284" s="146"/>
      <c r="UDI284" s="146"/>
      <c r="UDJ284" s="146"/>
      <c r="UDK284" s="146"/>
      <c r="UDL284" s="146"/>
      <c r="UDM284" s="146"/>
      <c r="UDN284" s="146"/>
      <c r="UDO284" s="146"/>
      <c r="UDP284" s="146"/>
      <c r="UDQ284" s="146"/>
      <c r="UDR284" s="146"/>
      <c r="UDS284" s="146"/>
      <c r="UDT284" s="146"/>
      <c r="UDU284" s="146"/>
      <c r="UDV284" s="147"/>
      <c r="UDW284" s="145"/>
      <c r="UDX284" s="146"/>
      <c r="UDY284" s="146"/>
      <c r="UDZ284" s="146"/>
      <c r="UEA284" s="146"/>
      <c r="UEB284" s="146"/>
      <c r="UEC284" s="146"/>
      <c r="UED284" s="146"/>
      <c r="UEE284" s="146"/>
      <c r="UEF284" s="146"/>
      <c r="UEG284" s="146"/>
      <c r="UEH284" s="146"/>
      <c r="UEI284" s="146"/>
      <c r="UEJ284" s="146"/>
      <c r="UEK284" s="146"/>
      <c r="UEL284" s="146"/>
      <c r="UEM284" s="146"/>
      <c r="UEN284" s="146"/>
      <c r="UEO284" s="146"/>
      <c r="UEP284" s="146"/>
      <c r="UEQ284" s="146"/>
      <c r="UER284" s="146"/>
      <c r="UES284" s="146"/>
      <c r="UET284" s="146"/>
      <c r="UEU284" s="146"/>
      <c r="UEV284" s="146"/>
      <c r="UEW284" s="146"/>
      <c r="UEX284" s="146"/>
      <c r="UEY284" s="146"/>
      <c r="UEZ284" s="146"/>
      <c r="UFA284" s="147"/>
      <c r="UFB284" s="145"/>
      <c r="UFC284" s="146"/>
      <c r="UFD284" s="146"/>
      <c r="UFE284" s="146"/>
      <c r="UFF284" s="146"/>
      <c r="UFG284" s="146"/>
      <c r="UFH284" s="146"/>
      <c r="UFI284" s="146"/>
      <c r="UFJ284" s="146"/>
      <c r="UFK284" s="146"/>
      <c r="UFL284" s="146"/>
      <c r="UFM284" s="146"/>
      <c r="UFN284" s="146"/>
      <c r="UFO284" s="146"/>
      <c r="UFP284" s="146"/>
      <c r="UFQ284" s="146"/>
      <c r="UFR284" s="146"/>
      <c r="UFS284" s="146"/>
      <c r="UFT284" s="146"/>
      <c r="UFU284" s="146"/>
      <c r="UFV284" s="146"/>
      <c r="UFW284" s="146"/>
      <c r="UFX284" s="146"/>
      <c r="UFY284" s="146"/>
      <c r="UFZ284" s="146"/>
      <c r="UGA284" s="146"/>
      <c r="UGB284" s="146"/>
      <c r="UGC284" s="146"/>
      <c r="UGD284" s="146"/>
      <c r="UGE284" s="146"/>
      <c r="UGF284" s="147"/>
      <c r="UGG284" s="145"/>
      <c r="UGH284" s="146"/>
      <c r="UGI284" s="146"/>
      <c r="UGJ284" s="146"/>
      <c r="UGK284" s="146"/>
      <c r="UGL284" s="146"/>
      <c r="UGM284" s="146"/>
      <c r="UGN284" s="146"/>
      <c r="UGO284" s="146"/>
      <c r="UGP284" s="146"/>
      <c r="UGQ284" s="146"/>
      <c r="UGR284" s="146"/>
      <c r="UGS284" s="146"/>
      <c r="UGT284" s="146"/>
      <c r="UGU284" s="146"/>
      <c r="UGV284" s="146"/>
      <c r="UGW284" s="146"/>
      <c r="UGX284" s="146"/>
      <c r="UGY284" s="146"/>
      <c r="UGZ284" s="146"/>
      <c r="UHA284" s="146"/>
      <c r="UHB284" s="146"/>
      <c r="UHC284" s="146"/>
      <c r="UHD284" s="146"/>
      <c r="UHE284" s="146"/>
      <c r="UHF284" s="146"/>
      <c r="UHG284" s="146"/>
      <c r="UHH284" s="146"/>
      <c r="UHI284" s="146"/>
      <c r="UHJ284" s="146"/>
      <c r="UHK284" s="147"/>
      <c r="UHL284" s="145"/>
      <c r="UHM284" s="146"/>
      <c r="UHN284" s="146"/>
      <c r="UHO284" s="146"/>
      <c r="UHP284" s="146"/>
      <c r="UHQ284" s="146"/>
      <c r="UHR284" s="146"/>
      <c r="UHS284" s="146"/>
      <c r="UHT284" s="146"/>
      <c r="UHU284" s="146"/>
      <c r="UHV284" s="146"/>
      <c r="UHW284" s="146"/>
      <c r="UHX284" s="146"/>
      <c r="UHY284" s="146"/>
      <c r="UHZ284" s="146"/>
      <c r="UIA284" s="146"/>
      <c r="UIB284" s="146"/>
      <c r="UIC284" s="146"/>
      <c r="UID284" s="146"/>
      <c r="UIE284" s="146"/>
      <c r="UIF284" s="146"/>
      <c r="UIG284" s="146"/>
      <c r="UIH284" s="146"/>
      <c r="UII284" s="146"/>
      <c r="UIJ284" s="146"/>
      <c r="UIK284" s="146"/>
      <c r="UIL284" s="146"/>
      <c r="UIM284" s="146"/>
      <c r="UIN284" s="146"/>
      <c r="UIO284" s="146"/>
      <c r="UIP284" s="147"/>
      <c r="UIQ284" s="145"/>
      <c r="UIR284" s="146"/>
      <c r="UIS284" s="146"/>
      <c r="UIT284" s="146"/>
      <c r="UIU284" s="146"/>
      <c r="UIV284" s="146"/>
      <c r="UIW284" s="146"/>
      <c r="UIX284" s="146"/>
      <c r="UIY284" s="146"/>
      <c r="UIZ284" s="146"/>
      <c r="UJA284" s="146"/>
      <c r="UJB284" s="146"/>
      <c r="UJC284" s="146"/>
      <c r="UJD284" s="146"/>
      <c r="UJE284" s="146"/>
      <c r="UJF284" s="146"/>
      <c r="UJG284" s="146"/>
      <c r="UJH284" s="146"/>
      <c r="UJI284" s="146"/>
      <c r="UJJ284" s="146"/>
      <c r="UJK284" s="146"/>
      <c r="UJL284" s="146"/>
      <c r="UJM284" s="146"/>
      <c r="UJN284" s="146"/>
      <c r="UJO284" s="146"/>
      <c r="UJP284" s="146"/>
      <c r="UJQ284" s="146"/>
      <c r="UJR284" s="146"/>
      <c r="UJS284" s="146"/>
      <c r="UJT284" s="146"/>
      <c r="UJU284" s="147"/>
      <c r="UJV284" s="145"/>
      <c r="UJW284" s="146"/>
      <c r="UJX284" s="146"/>
      <c r="UJY284" s="146"/>
      <c r="UJZ284" s="146"/>
      <c r="UKA284" s="146"/>
      <c r="UKB284" s="146"/>
      <c r="UKC284" s="146"/>
      <c r="UKD284" s="146"/>
      <c r="UKE284" s="146"/>
      <c r="UKF284" s="146"/>
      <c r="UKG284" s="146"/>
      <c r="UKH284" s="146"/>
      <c r="UKI284" s="146"/>
      <c r="UKJ284" s="146"/>
      <c r="UKK284" s="146"/>
      <c r="UKL284" s="146"/>
      <c r="UKM284" s="146"/>
      <c r="UKN284" s="146"/>
      <c r="UKO284" s="146"/>
      <c r="UKP284" s="146"/>
      <c r="UKQ284" s="146"/>
      <c r="UKR284" s="146"/>
      <c r="UKS284" s="146"/>
      <c r="UKT284" s="146"/>
      <c r="UKU284" s="146"/>
      <c r="UKV284" s="146"/>
      <c r="UKW284" s="146"/>
      <c r="UKX284" s="146"/>
      <c r="UKY284" s="146"/>
      <c r="UKZ284" s="147"/>
      <c r="ULA284" s="145"/>
      <c r="ULB284" s="146"/>
      <c r="ULC284" s="146"/>
      <c r="ULD284" s="146"/>
      <c r="ULE284" s="146"/>
      <c r="ULF284" s="146"/>
      <c r="ULG284" s="146"/>
      <c r="ULH284" s="146"/>
      <c r="ULI284" s="146"/>
      <c r="ULJ284" s="146"/>
      <c r="ULK284" s="146"/>
      <c r="ULL284" s="146"/>
      <c r="ULM284" s="146"/>
      <c r="ULN284" s="146"/>
      <c r="ULO284" s="146"/>
      <c r="ULP284" s="146"/>
      <c r="ULQ284" s="146"/>
      <c r="ULR284" s="146"/>
      <c r="ULS284" s="146"/>
      <c r="ULT284" s="146"/>
      <c r="ULU284" s="146"/>
      <c r="ULV284" s="146"/>
      <c r="ULW284" s="146"/>
      <c r="ULX284" s="146"/>
      <c r="ULY284" s="146"/>
      <c r="ULZ284" s="146"/>
      <c r="UMA284" s="146"/>
      <c r="UMB284" s="146"/>
      <c r="UMC284" s="146"/>
      <c r="UMD284" s="146"/>
      <c r="UME284" s="147"/>
      <c r="UMF284" s="145"/>
      <c r="UMG284" s="146"/>
      <c r="UMH284" s="146"/>
      <c r="UMI284" s="146"/>
      <c r="UMJ284" s="146"/>
      <c r="UMK284" s="146"/>
      <c r="UML284" s="146"/>
      <c r="UMM284" s="146"/>
      <c r="UMN284" s="146"/>
      <c r="UMO284" s="146"/>
      <c r="UMP284" s="146"/>
      <c r="UMQ284" s="146"/>
      <c r="UMR284" s="146"/>
      <c r="UMS284" s="146"/>
      <c r="UMT284" s="146"/>
      <c r="UMU284" s="146"/>
      <c r="UMV284" s="146"/>
      <c r="UMW284" s="146"/>
      <c r="UMX284" s="146"/>
      <c r="UMY284" s="146"/>
      <c r="UMZ284" s="146"/>
      <c r="UNA284" s="146"/>
      <c r="UNB284" s="146"/>
      <c r="UNC284" s="146"/>
      <c r="UND284" s="146"/>
      <c r="UNE284" s="146"/>
      <c r="UNF284" s="146"/>
      <c r="UNG284" s="146"/>
      <c r="UNH284" s="146"/>
      <c r="UNI284" s="146"/>
      <c r="UNJ284" s="147"/>
      <c r="UNK284" s="145"/>
      <c r="UNL284" s="146"/>
      <c r="UNM284" s="146"/>
      <c r="UNN284" s="146"/>
      <c r="UNO284" s="146"/>
      <c r="UNP284" s="146"/>
      <c r="UNQ284" s="146"/>
      <c r="UNR284" s="146"/>
      <c r="UNS284" s="146"/>
      <c r="UNT284" s="146"/>
      <c r="UNU284" s="146"/>
      <c r="UNV284" s="146"/>
      <c r="UNW284" s="146"/>
      <c r="UNX284" s="146"/>
      <c r="UNY284" s="146"/>
      <c r="UNZ284" s="146"/>
      <c r="UOA284" s="146"/>
      <c r="UOB284" s="146"/>
      <c r="UOC284" s="146"/>
      <c r="UOD284" s="146"/>
      <c r="UOE284" s="146"/>
      <c r="UOF284" s="146"/>
      <c r="UOG284" s="146"/>
      <c r="UOH284" s="146"/>
      <c r="UOI284" s="146"/>
      <c r="UOJ284" s="146"/>
      <c r="UOK284" s="146"/>
      <c r="UOL284" s="146"/>
      <c r="UOM284" s="146"/>
      <c r="UON284" s="146"/>
      <c r="UOO284" s="147"/>
      <c r="UOP284" s="145"/>
      <c r="UOQ284" s="146"/>
      <c r="UOR284" s="146"/>
      <c r="UOS284" s="146"/>
      <c r="UOT284" s="146"/>
      <c r="UOU284" s="146"/>
      <c r="UOV284" s="146"/>
      <c r="UOW284" s="146"/>
      <c r="UOX284" s="146"/>
      <c r="UOY284" s="146"/>
      <c r="UOZ284" s="146"/>
      <c r="UPA284" s="146"/>
      <c r="UPB284" s="146"/>
      <c r="UPC284" s="146"/>
      <c r="UPD284" s="146"/>
      <c r="UPE284" s="146"/>
      <c r="UPF284" s="146"/>
      <c r="UPG284" s="146"/>
      <c r="UPH284" s="146"/>
      <c r="UPI284" s="146"/>
      <c r="UPJ284" s="146"/>
      <c r="UPK284" s="146"/>
      <c r="UPL284" s="146"/>
      <c r="UPM284" s="146"/>
      <c r="UPN284" s="146"/>
      <c r="UPO284" s="146"/>
      <c r="UPP284" s="146"/>
      <c r="UPQ284" s="146"/>
      <c r="UPR284" s="146"/>
      <c r="UPS284" s="146"/>
      <c r="UPT284" s="147"/>
      <c r="UPU284" s="145"/>
      <c r="UPV284" s="146"/>
      <c r="UPW284" s="146"/>
      <c r="UPX284" s="146"/>
      <c r="UPY284" s="146"/>
      <c r="UPZ284" s="146"/>
      <c r="UQA284" s="146"/>
      <c r="UQB284" s="146"/>
      <c r="UQC284" s="146"/>
      <c r="UQD284" s="146"/>
      <c r="UQE284" s="146"/>
      <c r="UQF284" s="146"/>
      <c r="UQG284" s="146"/>
      <c r="UQH284" s="146"/>
      <c r="UQI284" s="146"/>
      <c r="UQJ284" s="146"/>
      <c r="UQK284" s="146"/>
      <c r="UQL284" s="146"/>
      <c r="UQM284" s="146"/>
      <c r="UQN284" s="146"/>
      <c r="UQO284" s="146"/>
      <c r="UQP284" s="146"/>
      <c r="UQQ284" s="146"/>
      <c r="UQR284" s="146"/>
      <c r="UQS284" s="146"/>
      <c r="UQT284" s="146"/>
      <c r="UQU284" s="146"/>
      <c r="UQV284" s="146"/>
      <c r="UQW284" s="146"/>
      <c r="UQX284" s="146"/>
      <c r="UQY284" s="147"/>
      <c r="UQZ284" s="145"/>
      <c r="URA284" s="146"/>
      <c r="URB284" s="146"/>
      <c r="URC284" s="146"/>
      <c r="URD284" s="146"/>
      <c r="URE284" s="146"/>
      <c r="URF284" s="146"/>
      <c r="URG284" s="146"/>
      <c r="URH284" s="146"/>
      <c r="URI284" s="146"/>
      <c r="URJ284" s="146"/>
      <c r="URK284" s="146"/>
      <c r="URL284" s="146"/>
      <c r="URM284" s="146"/>
      <c r="URN284" s="146"/>
      <c r="URO284" s="146"/>
      <c r="URP284" s="146"/>
      <c r="URQ284" s="146"/>
      <c r="URR284" s="146"/>
      <c r="URS284" s="146"/>
      <c r="URT284" s="146"/>
      <c r="URU284" s="146"/>
      <c r="URV284" s="146"/>
      <c r="URW284" s="146"/>
      <c r="URX284" s="146"/>
      <c r="URY284" s="146"/>
      <c r="URZ284" s="146"/>
      <c r="USA284" s="146"/>
      <c r="USB284" s="146"/>
      <c r="USC284" s="146"/>
      <c r="USD284" s="147"/>
      <c r="USE284" s="145"/>
      <c r="USF284" s="146"/>
      <c r="USG284" s="146"/>
      <c r="USH284" s="146"/>
      <c r="USI284" s="146"/>
      <c r="USJ284" s="146"/>
      <c r="USK284" s="146"/>
      <c r="USL284" s="146"/>
      <c r="USM284" s="146"/>
      <c r="USN284" s="146"/>
      <c r="USO284" s="146"/>
      <c r="USP284" s="146"/>
      <c r="USQ284" s="146"/>
      <c r="USR284" s="146"/>
      <c r="USS284" s="146"/>
      <c r="UST284" s="146"/>
      <c r="USU284" s="146"/>
      <c r="USV284" s="146"/>
      <c r="USW284" s="146"/>
      <c r="USX284" s="146"/>
      <c r="USY284" s="146"/>
      <c r="USZ284" s="146"/>
      <c r="UTA284" s="146"/>
      <c r="UTB284" s="146"/>
      <c r="UTC284" s="146"/>
      <c r="UTD284" s="146"/>
      <c r="UTE284" s="146"/>
      <c r="UTF284" s="146"/>
      <c r="UTG284" s="146"/>
      <c r="UTH284" s="146"/>
      <c r="UTI284" s="147"/>
      <c r="UTJ284" s="145"/>
      <c r="UTK284" s="146"/>
      <c r="UTL284" s="146"/>
      <c r="UTM284" s="146"/>
      <c r="UTN284" s="146"/>
      <c r="UTO284" s="146"/>
      <c r="UTP284" s="146"/>
      <c r="UTQ284" s="146"/>
      <c r="UTR284" s="146"/>
      <c r="UTS284" s="146"/>
      <c r="UTT284" s="146"/>
      <c r="UTU284" s="146"/>
      <c r="UTV284" s="146"/>
      <c r="UTW284" s="146"/>
      <c r="UTX284" s="146"/>
      <c r="UTY284" s="146"/>
      <c r="UTZ284" s="146"/>
      <c r="UUA284" s="146"/>
      <c r="UUB284" s="146"/>
      <c r="UUC284" s="146"/>
      <c r="UUD284" s="146"/>
      <c r="UUE284" s="146"/>
      <c r="UUF284" s="146"/>
      <c r="UUG284" s="146"/>
      <c r="UUH284" s="146"/>
      <c r="UUI284" s="146"/>
      <c r="UUJ284" s="146"/>
      <c r="UUK284" s="146"/>
      <c r="UUL284" s="146"/>
      <c r="UUM284" s="146"/>
      <c r="UUN284" s="147"/>
      <c r="UUO284" s="145"/>
      <c r="UUP284" s="146"/>
      <c r="UUQ284" s="146"/>
      <c r="UUR284" s="146"/>
      <c r="UUS284" s="146"/>
      <c r="UUT284" s="146"/>
      <c r="UUU284" s="146"/>
      <c r="UUV284" s="146"/>
      <c r="UUW284" s="146"/>
      <c r="UUX284" s="146"/>
      <c r="UUY284" s="146"/>
      <c r="UUZ284" s="146"/>
      <c r="UVA284" s="146"/>
      <c r="UVB284" s="146"/>
      <c r="UVC284" s="146"/>
      <c r="UVD284" s="146"/>
      <c r="UVE284" s="146"/>
      <c r="UVF284" s="146"/>
      <c r="UVG284" s="146"/>
      <c r="UVH284" s="146"/>
      <c r="UVI284" s="146"/>
      <c r="UVJ284" s="146"/>
      <c r="UVK284" s="146"/>
      <c r="UVL284" s="146"/>
      <c r="UVM284" s="146"/>
      <c r="UVN284" s="146"/>
      <c r="UVO284" s="146"/>
      <c r="UVP284" s="146"/>
      <c r="UVQ284" s="146"/>
      <c r="UVR284" s="146"/>
      <c r="UVS284" s="147"/>
      <c r="UVT284" s="145"/>
      <c r="UVU284" s="146"/>
      <c r="UVV284" s="146"/>
      <c r="UVW284" s="146"/>
      <c r="UVX284" s="146"/>
      <c r="UVY284" s="146"/>
      <c r="UVZ284" s="146"/>
      <c r="UWA284" s="146"/>
      <c r="UWB284" s="146"/>
      <c r="UWC284" s="146"/>
      <c r="UWD284" s="146"/>
      <c r="UWE284" s="146"/>
      <c r="UWF284" s="146"/>
      <c r="UWG284" s="146"/>
      <c r="UWH284" s="146"/>
      <c r="UWI284" s="146"/>
      <c r="UWJ284" s="146"/>
      <c r="UWK284" s="146"/>
      <c r="UWL284" s="146"/>
      <c r="UWM284" s="146"/>
      <c r="UWN284" s="146"/>
      <c r="UWO284" s="146"/>
      <c r="UWP284" s="146"/>
      <c r="UWQ284" s="146"/>
      <c r="UWR284" s="146"/>
      <c r="UWS284" s="146"/>
      <c r="UWT284" s="146"/>
      <c r="UWU284" s="146"/>
      <c r="UWV284" s="146"/>
      <c r="UWW284" s="146"/>
      <c r="UWX284" s="147"/>
      <c r="UWY284" s="145"/>
      <c r="UWZ284" s="146"/>
      <c r="UXA284" s="146"/>
      <c r="UXB284" s="146"/>
      <c r="UXC284" s="146"/>
      <c r="UXD284" s="146"/>
      <c r="UXE284" s="146"/>
      <c r="UXF284" s="146"/>
      <c r="UXG284" s="146"/>
      <c r="UXH284" s="146"/>
      <c r="UXI284" s="146"/>
      <c r="UXJ284" s="146"/>
      <c r="UXK284" s="146"/>
      <c r="UXL284" s="146"/>
      <c r="UXM284" s="146"/>
      <c r="UXN284" s="146"/>
      <c r="UXO284" s="146"/>
      <c r="UXP284" s="146"/>
      <c r="UXQ284" s="146"/>
      <c r="UXR284" s="146"/>
      <c r="UXS284" s="146"/>
      <c r="UXT284" s="146"/>
      <c r="UXU284" s="146"/>
      <c r="UXV284" s="146"/>
      <c r="UXW284" s="146"/>
      <c r="UXX284" s="146"/>
      <c r="UXY284" s="146"/>
      <c r="UXZ284" s="146"/>
      <c r="UYA284" s="146"/>
      <c r="UYB284" s="146"/>
      <c r="UYC284" s="147"/>
      <c r="UYD284" s="145"/>
      <c r="UYE284" s="146"/>
      <c r="UYF284" s="146"/>
      <c r="UYG284" s="146"/>
      <c r="UYH284" s="146"/>
      <c r="UYI284" s="146"/>
      <c r="UYJ284" s="146"/>
      <c r="UYK284" s="146"/>
      <c r="UYL284" s="146"/>
      <c r="UYM284" s="146"/>
      <c r="UYN284" s="146"/>
      <c r="UYO284" s="146"/>
      <c r="UYP284" s="146"/>
      <c r="UYQ284" s="146"/>
      <c r="UYR284" s="146"/>
      <c r="UYS284" s="146"/>
      <c r="UYT284" s="146"/>
      <c r="UYU284" s="146"/>
      <c r="UYV284" s="146"/>
      <c r="UYW284" s="146"/>
      <c r="UYX284" s="146"/>
      <c r="UYY284" s="146"/>
      <c r="UYZ284" s="146"/>
      <c r="UZA284" s="146"/>
      <c r="UZB284" s="146"/>
      <c r="UZC284" s="146"/>
      <c r="UZD284" s="146"/>
      <c r="UZE284" s="146"/>
      <c r="UZF284" s="146"/>
      <c r="UZG284" s="146"/>
      <c r="UZH284" s="147"/>
      <c r="UZI284" s="145"/>
      <c r="UZJ284" s="146"/>
      <c r="UZK284" s="146"/>
      <c r="UZL284" s="146"/>
      <c r="UZM284" s="146"/>
      <c r="UZN284" s="146"/>
      <c r="UZO284" s="146"/>
      <c r="UZP284" s="146"/>
      <c r="UZQ284" s="146"/>
      <c r="UZR284" s="146"/>
      <c r="UZS284" s="146"/>
      <c r="UZT284" s="146"/>
      <c r="UZU284" s="146"/>
      <c r="UZV284" s="146"/>
      <c r="UZW284" s="146"/>
      <c r="UZX284" s="146"/>
      <c r="UZY284" s="146"/>
      <c r="UZZ284" s="146"/>
      <c r="VAA284" s="146"/>
      <c r="VAB284" s="146"/>
      <c r="VAC284" s="146"/>
      <c r="VAD284" s="146"/>
      <c r="VAE284" s="146"/>
      <c r="VAF284" s="146"/>
      <c r="VAG284" s="146"/>
      <c r="VAH284" s="146"/>
      <c r="VAI284" s="146"/>
      <c r="VAJ284" s="146"/>
      <c r="VAK284" s="146"/>
      <c r="VAL284" s="146"/>
      <c r="VAM284" s="147"/>
      <c r="VAN284" s="145"/>
      <c r="VAO284" s="146"/>
      <c r="VAP284" s="146"/>
      <c r="VAQ284" s="146"/>
      <c r="VAR284" s="146"/>
      <c r="VAS284" s="146"/>
      <c r="VAT284" s="146"/>
      <c r="VAU284" s="146"/>
      <c r="VAV284" s="146"/>
      <c r="VAW284" s="146"/>
      <c r="VAX284" s="146"/>
      <c r="VAY284" s="146"/>
      <c r="VAZ284" s="146"/>
      <c r="VBA284" s="146"/>
      <c r="VBB284" s="146"/>
      <c r="VBC284" s="146"/>
      <c r="VBD284" s="146"/>
      <c r="VBE284" s="146"/>
      <c r="VBF284" s="146"/>
      <c r="VBG284" s="146"/>
      <c r="VBH284" s="146"/>
      <c r="VBI284" s="146"/>
      <c r="VBJ284" s="146"/>
      <c r="VBK284" s="146"/>
      <c r="VBL284" s="146"/>
      <c r="VBM284" s="146"/>
      <c r="VBN284" s="146"/>
      <c r="VBO284" s="146"/>
      <c r="VBP284" s="146"/>
      <c r="VBQ284" s="146"/>
      <c r="VBR284" s="147"/>
      <c r="VBS284" s="145"/>
      <c r="VBT284" s="146"/>
      <c r="VBU284" s="146"/>
      <c r="VBV284" s="146"/>
      <c r="VBW284" s="146"/>
      <c r="VBX284" s="146"/>
      <c r="VBY284" s="146"/>
      <c r="VBZ284" s="146"/>
      <c r="VCA284" s="146"/>
      <c r="VCB284" s="146"/>
      <c r="VCC284" s="146"/>
      <c r="VCD284" s="146"/>
      <c r="VCE284" s="146"/>
      <c r="VCF284" s="146"/>
      <c r="VCG284" s="146"/>
      <c r="VCH284" s="146"/>
      <c r="VCI284" s="146"/>
      <c r="VCJ284" s="146"/>
      <c r="VCK284" s="146"/>
      <c r="VCL284" s="146"/>
      <c r="VCM284" s="146"/>
      <c r="VCN284" s="146"/>
      <c r="VCO284" s="146"/>
      <c r="VCP284" s="146"/>
      <c r="VCQ284" s="146"/>
      <c r="VCR284" s="146"/>
      <c r="VCS284" s="146"/>
      <c r="VCT284" s="146"/>
      <c r="VCU284" s="146"/>
      <c r="VCV284" s="146"/>
      <c r="VCW284" s="147"/>
      <c r="VCX284" s="145"/>
      <c r="VCY284" s="146"/>
      <c r="VCZ284" s="146"/>
      <c r="VDA284" s="146"/>
      <c r="VDB284" s="146"/>
      <c r="VDC284" s="146"/>
      <c r="VDD284" s="146"/>
      <c r="VDE284" s="146"/>
      <c r="VDF284" s="146"/>
      <c r="VDG284" s="146"/>
      <c r="VDH284" s="146"/>
      <c r="VDI284" s="146"/>
      <c r="VDJ284" s="146"/>
      <c r="VDK284" s="146"/>
      <c r="VDL284" s="146"/>
      <c r="VDM284" s="146"/>
      <c r="VDN284" s="146"/>
      <c r="VDO284" s="146"/>
      <c r="VDP284" s="146"/>
      <c r="VDQ284" s="146"/>
      <c r="VDR284" s="146"/>
      <c r="VDS284" s="146"/>
      <c r="VDT284" s="146"/>
      <c r="VDU284" s="146"/>
      <c r="VDV284" s="146"/>
      <c r="VDW284" s="146"/>
      <c r="VDX284" s="146"/>
      <c r="VDY284" s="146"/>
      <c r="VDZ284" s="146"/>
      <c r="VEA284" s="146"/>
      <c r="VEB284" s="147"/>
      <c r="VEC284" s="145"/>
      <c r="VED284" s="146"/>
      <c r="VEE284" s="146"/>
      <c r="VEF284" s="146"/>
      <c r="VEG284" s="146"/>
      <c r="VEH284" s="146"/>
      <c r="VEI284" s="146"/>
      <c r="VEJ284" s="146"/>
      <c r="VEK284" s="146"/>
      <c r="VEL284" s="146"/>
      <c r="VEM284" s="146"/>
      <c r="VEN284" s="146"/>
      <c r="VEO284" s="146"/>
      <c r="VEP284" s="146"/>
      <c r="VEQ284" s="146"/>
      <c r="VER284" s="146"/>
      <c r="VES284" s="146"/>
      <c r="VET284" s="146"/>
      <c r="VEU284" s="146"/>
      <c r="VEV284" s="146"/>
      <c r="VEW284" s="146"/>
      <c r="VEX284" s="146"/>
      <c r="VEY284" s="146"/>
      <c r="VEZ284" s="146"/>
      <c r="VFA284" s="146"/>
      <c r="VFB284" s="146"/>
      <c r="VFC284" s="146"/>
      <c r="VFD284" s="146"/>
      <c r="VFE284" s="146"/>
      <c r="VFF284" s="146"/>
      <c r="VFG284" s="147"/>
      <c r="VFH284" s="145"/>
      <c r="VFI284" s="146"/>
      <c r="VFJ284" s="146"/>
      <c r="VFK284" s="146"/>
      <c r="VFL284" s="146"/>
      <c r="VFM284" s="146"/>
      <c r="VFN284" s="146"/>
      <c r="VFO284" s="146"/>
      <c r="VFP284" s="146"/>
      <c r="VFQ284" s="146"/>
      <c r="VFR284" s="146"/>
      <c r="VFS284" s="146"/>
      <c r="VFT284" s="146"/>
      <c r="VFU284" s="146"/>
      <c r="VFV284" s="146"/>
      <c r="VFW284" s="146"/>
      <c r="VFX284" s="146"/>
      <c r="VFY284" s="146"/>
      <c r="VFZ284" s="146"/>
      <c r="VGA284" s="146"/>
      <c r="VGB284" s="146"/>
      <c r="VGC284" s="146"/>
      <c r="VGD284" s="146"/>
      <c r="VGE284" s="146"/>
      <c r="VGF284" s="146"/>
      <c r="VGG284" s="146"/>
      <c r="VGH284" s="146"/>
      <c r="VGI284" s="146"/>
      <c r="VGJ284" s="146"/>
      <c r="VGK284" s="146"/>
      <c r="VGL284" s="147"/>
      <c r="VGM284" s="145"/>
      <c r="VGN284" s="146"/>
      <c r="VGO284" s="146"/>
      <c r="VGP284" s="146"/>
      <c r="VGQ284" s="146"/>
      <c r="VGR284" s="146"/>
      <c r="VGS284" s="146"/>
      <c r="VGT284" s="146"/>
      <c r="VGU284" s="146"/>
      <c r="VGV284" s="146"/>
      <c r="VGW284" s="146"/>
      <c r="VGX284" s="146"/>
      <c r="VGY284" s="146"/>
      <c r="VGZ284" s="146"/>
      <c r="VHA284" s="146"/>
      <c r="VHB284" s="146"/>
      <c r="VHC284" s="146"/>
      <c r="VHD284" s="146"/>
      <c r="VHE284" s="146"/>
      <c r="VHF284" s="146"/>
      <c r="VHG284" s="146"/>
      <c r="VHH284" s="146"/>
      <c r="VHI284" s="146"/>
      <c r="VHJ284" s="146"/>
      <c r="VHK284" s="146"/>
      <c r="VHL284" s="146"/>
      <c r="VHM284" s="146"/>
      <c r="VHN284" s="146"/>
      <c r="VHO284" s="146"/>
      <c r="VHP284" s="146"/>
      <c r="VHQ284" s="147"/>
      <c r="VHR284" s="145"/>
      <c r="VHS284" s="146"/>
      <c r="VHT284" s="146"/>
      <c r="VHU284" s="146"/>
      <c r="VHV284" s="146"/>
      <c r="VHW284" s="146"/>
      <c r="VHX284" s="146"/>
      <c r="VHY284" s="146"/>
      <c r="VHZ284" s="146"/>
      <c r="VIA284" s="146"/>
      <c r="VIB284" s="146"/>
      <c r="VIC284" s="146"/>
      <c r="VID284" s="146"/>
      <c r="VIE284" s="146"/>
      <c r="VIF284" s="146"/>
      <c r="VIG284" s="146"/>
      <c r="VIH284" s="146"/>
      <c r="VII284" s="146"/>
      <c r="VIJ284" s="146"/>
      <c r="VIK284" s="146"/>
      <c r="VIL284" s="146"/>
      <c r="VIM284" s="146"/>
      <c r="VIN284" s="146"/>
      <c r="VIO284" s="146"/>
      <c r="VIP284" s="146"/>
      <c r="VIQ284" s="146"/>
      <c r="VIR284" s="146"/>
      <c r="VIS284" s="146"/>
      <c r="VIT284" s="146"/>
      <c r="VIU284" s="146"/>
      <c r="VIV284" s="147"/>
      <c r="VIW284" s="145"/>
      <c r="VIX284" s="146"/>
      <c r="VIY284" s="146"/>
      <c r="VIZ284" s="146"/>
      <c r="VJA284" s="146"/>
      <c r="VJB284" s="146"/>
      <c r="VJC284" s="146"/>
      <c r="VJD284" s="146"/>
      <c r="VJE284" s="146"/>
      <c r="VJF284" s="146"/>
      <c r="VJG284" s="146"/>
      <c r="VJH284" s="146"/>
      <c r="VJI284" s="146"/>
      <c r="VJJ284" s="146"/>
      <c r="VJK284" s="146"/>
      <c r="VJL284" s="146"/>
      <c r="VJM284" s="146"/>
      <c r="VJN284" s="146"/>
      <c r="VJO284" s="146"/>
      <c r="VJP284" s="146"/>
      <c r="VJQ284" s="146"/>
      <c r="VJR284" s="146"/>
      <c r="VJS284" s="146"/>
      <c r="VJT284" s="146"/>
      <c r="VJU284" s="146"/>
      <c r="VJV284" s="146"/>
      <c r="VJW284" s="146"/>
      <c r="VJX284" s="146"/>
      <c r="VJY284" s="146"/>
      <c r="VJZ284" s="146"/>
      <c r="VKA284" s="147"/>
      <c r="VKB284" s="145"/>
      <c r="VKC284" s="146"/>
      <c r="VKD284" s="146"/>
      <c r="VKE284" s="146"/>
      <c r="VKF284" s="146"/>
      <c r="VKG284" s="146"/>
      <c r="VKH284" s="146"/>
      <c r="VKI284" s="146"/>
      <c r="VKJ284" s="146"/>
      <c r="VKK284" s="146"/>
      <c r="VKL284" s="146"/>
      <c r="VKM284" s="146"/>
      <c r="VKN284" s="146"/>
      <c r="VKO284" s="146"/>
      <c r="VKP284" s="146"/>
      <c r="VKQ284" s="146"/>
      <c r="VKR284" s="146"/>
      <c r="VKS284" s="146"/>
      <c r="VKT284" s="146"/>
      <c r="VKU284" s="146"/>
      <c r="VKV284" s="146"/>
      <c r="VKW284" s="146"/>
      <c r="VKX284" s="146"/>
      <c r="VKY284" s="146"/>
      <c r="VKZ284" s="146"/>
      <c r="VLA284" s="146"/>
      <c r="VLB284" s="146"/>
      <c r="VLC284" s="146"/>
      <c r="VLD284" s="146"/>
      <c r="VLE284" s="146"/>
      <c r="VLF284" s="147"/>
      <c r="VLG284" s="145"/>
      <c r="VLH284" s="146"/>
      <c r="VLI284" s="146"/>
      <c r="VLJ284" s="146"/>
      <c r="VLK284" s="146"/>
      <c r="VLL284" s="146"/>
      <c r="VLM284" s="146"/>
      <c r="VLN284" s="146"/>
      <c r="VLO284" s="146"/>
      <c r="VLP284" s="146"/>
      <c r="VLQ284" s="146"/>
      <c r="VLR284" s="146"/>
      <c r="VLS284" s="146"/>
      <c r="VLT284" s="146"/>
      <c r="VLU284" s="146"/>
      <c r="VLV284" s="146"/>
      <c r="VLW284" s="146"/>
      <c r="VLX284" s="146"/>
      <c r="VLY284" s="146"/>
      <c r="VLZ284" s="146"/>
      <c r="VMA284" s="146"/>
      <c r="VMB284" s="146"/>
      <c r="VMC284" s="146"/>
      <c r="VMD284" s="146"/>
      <c r="VME284" s="146"/>
      <c r="VMF284" s="146"/>
      <c r="VMG284" s="146"/>
      <c r="VMH284" s="146"/>
      <c r="VMI284" s="146"/>
      <c r="VMJ284" s="146"/>
      <c r="VMK284" s="147"/>
      <c r="VML284" s="145"/>
      <c r="VMM284" s="146"/>
      <c r="VMN284" s="146"/>
      <c r="VMO284" s="146"/>
      <c r="VMP284" s="146"/>
      <c r="VMQ284" s="146"/>
      <c r="VMR284" s="146"/>
      <c r="VMS284" s="146"/>
      <c r="VMT284" s="146"/>
      <c r="VMU284" s="146"/>
      <c r="VMV284" s="146"/>
      <c r="VMW284" s="146"/>
      <c r="VMX284" s="146"/>
      <c r="VMY284" s="146"/>
      <c r="VMZ284" s="146"/>
      <c r="VNA284" s="146"/>
      <c r="VNB284" s="146"/>
      <c r="VNC284" s="146"/>
      <c r="VND284" s="146"/>
      <c r="VNE284" s="146"/>
      <c r="VNF284" s="146"/>
      <c r="VNG284" s="146"/>
      <c r="VNH284" s="146"/>
      <c r="VNI284" s="146"/>
      <c r="VNJ284" s="146"/>
      <c r="VNK284" s="146"/>
      <c r="VNL284" s="146"/>
      <c r="VNM284" s="146"/>
      <c r="VNN284" s="146"/>
      <c r="VNO284" s="146"/>
      <c r="VNP284" s="147"/>
      <c r="VNQ284" s="145"/>
      <c r="VNR284" s="146"/>
      <c r="VNS284" s="146"/>
      <c r="VNT284" s="146"/>
      <c r="VNU284" s="146"/>
      <c r="VNV284" s="146"/>
      <c r="VNW284" s="146"/>
      <c r="VNX284" s="146"/>
      <c r="VNY284" s="146"/>
      <c r="VNZ284" s="146"/>
      <c r="VOA284" s="146"/>
      <c r="VOB284" s="146"/>
      <c r="VOC284" s="146"/>
      <c r="VOD284" s="146"/>
      <c r="VOE284" s="146"/>
      <c r="VOF284" s="146"/>
      <c r="VOG284" s="146"/>
      <c r="VOH284" s="146"/>
      <c r="VOI284" s="146"/>
      <c r="VOJ284" s="146"/>
      <c r="VOK284" s="146"/>
      <c r="VOL284" s="146"/>
      <c r="VOM284" s="146"/>
      <c r="VON284" s="146"/>
      <c r="VOO284" s="146"/>
      <c r="VOP284" s="146"/>
      <c r="VOQ284" s="146"/>
      <c r="VOR284" s="146"/>
      <c r="VOS284" s="146"/>
      <c r="VOT284" s="146"/>
      <c r="VOU284" s="147"/>
      <c r="VOV284" s="145"/>
      <c r="VOW284" s="146"/>
      <c r="VOX284" s="146"/>
      <c r="VOY284" s="146"/>
      <c r="VOZ284" s="146"/>
      <c r="VPA284" s="146"/>
      <c r="VPB284" s="146"/>
      <c r="VPC284" s="146"/>
      <c r="VPD284" s="146"/>
      <c r="VPE284" s="146"/>
      <c r="VPF284" s="146"/>
      <c r="VPG284" s="146"/>
      <c r="VPH284" s="146"/>
      <c r="VPI284" s="146"/>
      <c r="VPJ284" s="146"/>
      <c r="VPK284" s="146"/>
      <c r="VPL284" s="146"/>
      <c r="VPM284" s="146"/>
      <c r="VPN284" s="146"/>
      <c r="VPO284" s="146"/>
      <c r="VPP284" s="146"/>
      <c r="VPQ284" s="146"/>
      <c r="VPR284" s="146"/>
      <c r="VPS284" s="146"/>
      <c r="VPT284" s="146"/>
      <c r="VPU284" s="146"/>
      <c r="VPV284" s="146"/>
      <c r="VPW284" s="146"/>
      <c r="VPX284" s="146"/>
      <c r="VPY284" s="146"/>
      <c r="VPZ284" s="147"/>
      <c r="VQA284" s="145"/>
      <c r="VQB284" s="146"/>
      <c r="VQC284" s="146"/>
      <c r="VQD284" s="146"/>
      <c r="VQE284" s="146"/>
      <c r="VQF284" s="146"/>
      <c r="VQG284" s="146"/>
      <c r="VQH284" s="146"/>
      <c r="VQI284" s="146"/>
      <c r="VQJ284" s="146"/>
      <c r="VQK284" s="146"/>
      <c r="VQL284" s="146"/>
      <c r="VQM284" s="146"/>
      <c r="VQN284" s="146"/>
      <c r="VQO284" s="146"/>
      <c r="VQP284" s="146"/>
      <c r="VQQ284" s="146"/>
      <c r="VQR284" s="146"/>
      <c r="VQS284" s="146"/>
      <c r="VQT284" s="146"/>
      <c r="VQU284" s="146"/>
      <c r="VQV284" s="146"/>
      <c r="VQW284" s="146"/>
      <c r="VQX284" s="146"/>
      <c r="VQY284" s="146"/>
      <c r="VQZ284" s="146"/>
      <c r="VRA284" s="146"/>
      <c r="VRB284" s="146"/>
      <c r="VRC284" s="146"/>
      <c r="VRD284" s="146"/>
      <c r="VRE284" s="147"/>
      <c r="VRF284" s="145"/>
      <c r="VRG284" s="146"/>
      <c r="VRH284" s="146"/>
      <c r="VRI284" s="146"/>
      <c r="VRJ284" s="146"/>
      <c r="VRK284" s="146"/>
      <c r="VRL284" s="146"/>
      <c r="VRM284" s="146"/>
      <c r="VRN284" s="146"/>
      <c r="VRO284" s="146"/>
      <c r="VRP284" s="146"/>
      <c r="VRQ284" s="146"/>
      <c r="VRR284" s="146"/>
      <c r="VRS284" s="146"/>
      <c r="VRT284" s="146"/>
      <c r="VRU284" s="146"/>
      <c r="VRV284" s="146"/>
      <c r="VRW284" s="146"/>
      <c r="VRX284" s="146"/>
      <c r="VRY284" s="146"/>
      <c r="VRZ284" s="146"/>
      <c r="VSA284" s="146"/>
      <c r="VSB284" s="146"/>
      <c r="VSC284" s="146"/>
      <c r="VSD284" s="146"/>
      <c r="VSE284" s="146"/>
      <c r="VSF284" s="146"/>
      <c r="VSG284" s="146"/>
      <c r="VSH284" s="146"/>
      <c r="VSI284" s="146"/>
      <c r="VSJ284" s="147"/>
      <c r="VSK284" s="145"/>
      <c r="VSL284" s="146"/>
      <c r="VSM284" s="146"/>
      <c r="VSN284" s="146"/>
      <c r="VSO284" s="146"/>
      <c r="VSP284" s="146"/>
      <c r="VSQ284" s="146"/>
      <c r="VSR284" s="146"/>
      <c r="VSS284" s="146"/>
      <c r="VST284" s="146"/>
      <c r="VSU284" s="146"/>
      <c r="VSV284" s="146"/>
      <c r="VSW284" s="146"/>
      <c r="VSX284" s="146"/>
      <c r="VSY284" s="146"/>
      <c r="VSZ284" s="146"/>
      <c r="VTA284" s="146"/>
      <c r="VTB284" s="146"/>
      <c r="VTC284" s="146"/>
      <c r="VTD284" s="146"/>
      <c r="VTE284" s="146"/>
      <c r="VTF284" s="146"/>
      <c r="VTG284" s="146"/>
      <c r="VTH284" s="146"/>
      <c r="VTI284" s="146"/>
      <c r="VTJ284" s="146"/>
      <c r="VTK284" s="146"/>
      <c r="VTL284" s="146"/>
      <c r="VTM284" s="146"/>
      <c r="VTN284" s="146"/>
      <c r="VTO284" s="147"/>
      <c r="VTP284" s="145"/>
      <c r="VTQ284" s="146"/>
      <c r="VTR284" s="146"/>
      <c r="VTS284" s="146"/>
      <c r="VTT284" s="146"/>
      <c r="VTU284" s="146"/>
      <c r="VTV284" s="146"/>
      <c r="VTW284" s="146"/>
      <c r="VTX284" s="146"/>
      <c r="VTY284" s="146"/>
      <c r="VTZ284" s="146"/>
      <c r="VUA284" s="146"/>
      <c r="VUB284" s="146"/>
      <c r="VUC284" s="146"/>
      <c r="VUD284" s="146"/>
      <c r="VUE284" s="146"/>
      <c r="VUF284" s="146"/>
      <c r="VUG284" s="146"/>
      <c r="VUH284" s="146"/>
      <c r="VUI284" s="146"/>
      <c r="VUJ284" s="146"/>
      <c r="VUK284" s="146"/>
      <c r="VUL284" s="146"/>
      <c r="VUM284" s="146"/>
      <c r="VUN284" s="146"/>
      <c r="VUO284" s="146"/>
      <c r="VUP284" s="146"/>
      <c r="VUQ284" s="146"/>
      <c r="VUR284" s="146"/>
      <c r="VUS284" s="146"/>
      <c r="VUT284" s="147"/>
      <c r="VUU284" s="145"/>
      <c r="VUV284" s="146"/>
      <c r="VUW284" s="146"/>
      <c r="VUX284" s="146"/>
      <c r="VUY284" s="146"/>
      <c r="VUZ284" s="146"/>
      <c r="VVA284" s="146"/>
      <c r="VVB284" s="146"/>
      <c r="VVC284" s="146"/>
      <c r="VVD284" s="146"/>
      <c r="VVE284" s="146"/>
      <c r="VVF284" s="146"/>
      <c r="VVG284" s="146"/>
      <c r="VVH284" s="146"/>
      <c r="VVI284" s="146"/>
      <c r="VVJ284" s="146"/>
      <c r="VVK284" s="146"/>
      <c r="VVL284" s="146"/>
      <c r="VVM284" s="146"/>
      <c r="VVN284" s="146"/>
      <c r="VVO284" s="146"/>
      <c r="VVP284" s="146"/>
      <c r="VVQ284" s="146"/>
      <c r="VVR284" s="146"/>
      <c r="VVS284" s="146"/>
      <c r="VVT284" s="146"/>
      <c r="VVU284" s="146"/>
      <c r="VVV284" s="146"/>
      <c r="VVW284" s="146"/>
      <c r="VVX284" s="146"/>
      <c r="VVY284" s="147"/>
      <c r="VVZ284" s="145"/>
      <c r="VWA284" s="146"/>
      <c r="VWB284" s="146"/>
      <c r="VWC284" s="146"/>
      <c r="VWD284" s="146"/>
      <c r="VWE284" s="146"/>
      <c r="VWF284" s="146"/>
      <c r="VWG284" s="146"/>
      <c r="VWH284" s="146"/>
      <c r="VWI284" s="146"/>
      <c r="VWJ284" s="146"/>
      <c r="VWK284" s="146"/>
      <c r="VWL284" s="146"/>
      <c r="VWM284" s="146"/>
      <c r="VWN284" s="146"/>
      <c r="VWO284" s="146"/>
      <c r="VWP284" s="146"/>
      <c r="VWQ284" s="146"/>
      <c r="VWR284" s="146"/>
      <c r="VWS284" s="146"/>
      <c r="VWT284" s="146"/>
      <c r="VWU284" s="146"/>
      <c r="VWV284" s="146"/>
      <c r="VWW284" s="146"/>
      <c r="VWX284" s="146"/>
      <c r="VWY284" s="146"/>
      <c r="VWZ284" s="146"/>
      <c r="VXA284" s="146"/>
      <c r="VXB284" s="146"/>
      <c r="VXC284" s="146"/>
      <c r="VXD284" s="147"/>
      <c r="VXE284" s="145"/>
      <c r="VXF284" s="146"/>
      <c r="VXG284" s="146"/>
      <c r="VXH284" s="146"/>
      <c r="VXI284" s="146"/>
      <c r="VXJ284" s="146"/>
      <c r="VXK284" s="146"/>
      <c r="VXL284" s="146"/>
      <c r="VXM284" s="146"/>
      <c r="VXN284" s="146"/>
      <c r="VXO284" s="146"/>
      <c r="VXP284" s="146"/>
      <c r="VXQ284" s="146"/>
      <c r="VXR284" s="146"/>
      <c r="VXS284" s="146"/>
      <c r="VXT284" s="146"/>
      <c r="VXU284" s="146"/>
      <c r="VXV284" s="146"/>
      <c r="VXW284" s="146"/>
      <c r="VXX284" s="146"/>
      <c r="VXY284" s="146"/>
      <c r="VXZ284" s="146"/>
      <c r="VYA284" s="146"/>
      <c r="VYB284" s="146"/>
      <c r="VYC284" s="146"/>
      <c r="VYD284" s="146"/>
      <c r="VYE284" s="146"/>
      <c r="VYF284" s="146"/>
      <c r="VYG284" s="146"/>
      <c r="VYH284" s="146"/>
      <c r="VYI284" s="147"/>
      <c r="VYJ284" s="145"/>
      <c r="VYK284" s="146"/>
      <c r="VYL284" s="146"/>
      <c r="VYM284" s="146"/>
      <c r="VYN284" s="146"/>
      <c r="VYO284" s="146"/>
      <c r="VYP284" s="146"/>
      <c r="VYQ284" s="146"/>
      <c r="VYR284" s="146"/>
      <c r="VYS284" s="146"/>
      <c r="VYT284" s="146"/>
      <c r="VYU284" s="146"/>
      <c r="VYV284" s="146"/>
      <c r="VYW284" s="146"/>
      <c r="VYX284" s="146"/>
      <c r="VYY284" s="146"/>
      <c r="VYZ284" s="146"/>
      <c r="VZA284" s="146"/>
      <c r="VZB284" s="146"/>
      <c r="VZC284" s="146"/>
      <c r="VZD284" s="146"/>
      <c r="VZE284" s="146"/>
      <c r="VZF284" s="146"/>
      <c r="VZG284" s="146"/>
      <c r="VZH284" s="146"/>
      <c r="VZI284" s="146"/>
      <c r="VZJ284" s="146"/>
      <c r="VZK284" s="146"/>
      <c r="VZL284" s="146"/>
      <c r="VZM284" s="146"/>
      <c r="VZN284" s="147"/>
      <c r="VZO284" s="145"/>
      <c r="VZP284" s="146"/>
      <c r="VZQ284" s="146"/>
      <c r="VZR284" s="146"/>
      <c r="VZS284" s="146"/>
      <c r="VZT284" s="146"/>
      <c r="VZU284" s="146"/>
      <c r="VZV284" s="146"/>
      <c r="VZW284" s="146"/>
      <c r="VZX284" s="146"/>
      <c r="VZY284" s="146"/>
      <c r="VZZ284" s="146"/>
      <c r="WAA284" s="146"/>
      <c r="WAB284" s="146"/>
      <c r="WAC284" s="146"/>
      <c r="WAD284" s="146"/>
      <c r="WAE284" s="146"/>
      <c r="WAF284" s="146"/>
      <c r="WAG284" s="146"/>
      <c r="WAH284" s="146"/>
      <c r="WAI284" s="146"/>
      <c r="WAJ284" s="146"/>
      <c r="WAK284" s="146"/>
      <c r="WAL284" s="146"/>
      <c r="WAM284" s="146"/>
      <c r="WAN284" s="146"/>
      <c r="WAO284" s="146"/>
      <c r="WAP284" s="146"/>
      <c r="WAQ284" s="146"/>
      <c r="WAR284" s="146"/>
      <c r="WAS284" s="147"/>
      <c r="WAT284" s="145"/>
      <c r="WAU284" s="146"/>
      <c r="WAV284" s="146"/>
      <c r="WAW284" s="146"/>
      <c r="WAX284" s="146"/>
      <c r="WAY284" s="146"/>
      <c r="WAZ284" s="146"/>
      <c r="WBA284" s="146"/>
      <c r="WBB284" s="146"/>
      <c r="WBC284" s="146"/>
      <c r="WBD284" s="146"/>
      <c r="WBE284" s="146"/>
      <c r="WBF284" s="146"/>
      <c r="WBG284" s="146"/>
      <c r="WBH284" s="146"/>
      <c r="WBI284" s="146"/>
      <c r="WBJ284" s="146"/>
      <c r="WBK284" s="146"/>
      <c r="WBL284" s="146"/>
      <c r="WBM284" s="146"/>
      <c r="WBN284" s="146"/>
      <c r="WBO284" s="146"/>
      <c r="WBP284" s="146"/>
      <c r="WBQ284" s="146"/>
      <c r="WBR284" s="146"/>
      <c r="WBS284" s="146"/>
      <c r="WBT284" s="146"/>
      <c r="WBU284" s="146"/>
      <c r="WBV284" s="146"/>
      <c r="WBW284" s="146"/>
      <c r="WBX284" s="147"/>
      <c r="WBY284" s="145"/>
      <c r="WBZ284" s="146"/>
      <c r="WCA284" s="146"/>
      <c r="WCB284" s="146"/>
      <c r="WCC284" s="146"/>
      <c r="WCD284" s="146"/>
      <c r="WCE284" s="146"/>
      <c r="WCF284" s="146"/>
      <c r="WCG284" s="146"/>
      <c r="WCH284" s="146"/>
      <c r="WCI284" s="146"/>
      <c r="WCJ284" s="146"/>
      <c r="WCK284" s="146"/>
      <c r="WCL284" s="146"/>
      <c r="WCM284" s="146"/>
      <c r="WCN284" s="146"/>
      <c r="WCO284" s="146"/>
      <c r="WCP284" s="146"/>
      <c r="WCQ284" s="146"/>
      <c r="WCR284" s="146"/>
      <c r="WCS284" s="146"/>
      <c r="WCT284" s="146"/>
      <c r="WCU284" s="146"/>
      <c r="WCV284" s="146"/>
      <c r="WCW284" s="146"/>
      <c r="WCX284" s="146"/>
      <c r="WCY284" s="146"/>
      <c r="WCZ284" s="146"/>
      <c r="WDA284" s="146"/>
      <c r="WDB284" s="146"/>
      <c r="WDC284" s="147"/>
      <c r="WDD284" s="145"/>
      <c r="WDE284" s="146"/>
      <c r="WDF284" s="146"/>
      <c r="WDG284" s="146"/>
      <c r="WDH284" s="146"/>
      <c r="WDI284" s="146"/>
      <c r="WDJ284" s="146"/>
      <c r="WDK284" s="146"/>
      <c r="WDL284" s="146"/>
      <c r="WDM284" s="146"/>
      <c r="WDN284" s="146"/>
      <c r="WDO284" s="146"/>
      <c r="WDP284" s="146"/>
      <c r="WDQ284" s="146"/>
      <c r="WDR284" s="146"/>
      <c r="WDS284" s="146"/>
      <c r="WDT284" s="146"/>
      <c r="WDU284" s="146"/>
      <c r="WDV284" s="146"/>
      <c r="WDW284" s="146"/>
      <c r="WDX284" s="146"/>
      <c r="WDY284" s="146"/>
      <c r="WDZ284" s="146"/>
      <c r="WEA284" s="146"/>
      <c r="WEB284" s="146"/>
      <c r="WEC284" s="146"/>
      <c r="WED284" s="146"/>
      <c r="WEE284" s="146"/>
      <c r="WEF284" s="146"/>
      <c r="WEG284" s="146"/>
      <c r="WEH284" s="147"/>
      <c r="WEI284" s="145"/>
      <c r="WEJ284" s="146"/>
      <c r="WEK284" s="146"/>
      <c r="WEL284" s="146"/>
      <c r="WEM284" s="146"/>
      <c r="WEN284" s="146"/>
      <c r="WEO284" s="146"/>
      <c r="WEP284" s="146"/>
      <c r="WEQ284" s="146"/>
      <c r="WER284" s="146"/>
      <c r="WES284" s="146"/>
      <c r="WET284" s="146"/>
      <c r="WEU284" s="146"/>
      <c r="WEV284" s="146"/>
      <c r="WEW284" s="146"/>
      <c r="WEX284" s="146"/>
      <c r="WEY284" s="146"/>
      <c r="WEZ284" s="146"/>
      <c r="WFA284" s="146"/>
      <c r="WFB284" s="146"/>
      <c r="WFC284" s="146"/>
      <c r="WFD284" s="146"/>
      <c r="WFE284" s="146"/>
      <c r="WFF284" s="146"/>
      <c r="WFG284" s="146"/>
      <c r="WFH284" s="146"/>
      <c r="WFI284" s="146"/>
      <c r="WFJ284" s="146"/>
      <c r="WFK284" s="146"/>
      <c r="WFL284" s="146"/>
      <c r="WFM284" s="147"/>
      <c r="WFN284" s="145"/>
      <c r="WFO284" s="146"/>
      <c r="WFP284" s="146"/>
      <c r="WFQ284" s="146"/>
      <c r="WFR284" s="146"/>
      <c r="WFS284" s="146"/>
      <c r="WFT284" s="146"/>
      <c r="WFU284" s="146"/>
      <c r="WFV284" s="146"/>
      <c r="WFW284" s="146"/>
      <c r="WFX284" s="146"/>
      <c r="WFY284" s="146"/>
      <c r="WFZ284" s="146"/>
      <c r="WGA284" s="146"/>
      <c r="WGB284" s="146"/>
      <c r="WGC284" s="146"/>
      <c r="WGD284" s="146"/>
      <c r="WGE284" s="146"/>
      <c r="WGF284" s="146"/>
      <c r="WGG284" s="146"/>
      <c r="WGH284" s="146"/>
      <c r="WGI284" s="146"/>
      <c r="WGJ284" s="146"/>
      <c r="WGK284" s="146"/>
      <c r="WGL284" s="146"/>
      <c r="WGM284" s="146"/>
      <c r="WGN284" s="146"/>
      <c r="WGO284" s="146"/>
      <c r="WGP284" s="146"/>
      <c r="WGQ284" s="146"/>
      <c r="WGR284" s="147"/>
      <c r="WGS284" s="145"/>
      <c r="WGT284" s="146"/>
      <c r="WGU284" s="146"/>
      <c r="WGV284" s="146"/>
      <c r="WGW284" s="146"/>
      <c r="WGX284" s="146"/>
      <c r="WGY284" s="146"/>
      <c r="WGZ284" s="146"/>
      <c r="WHA284" s="146"/>
      <c r="WHB284" s="146"/>
      <c r="WHC284" s="146"/>
      <c r="WHD284" s="146"/>
      <c r="WHE284" s="146"/>
      <c r="WHF284" s="146"/>
      <c r="WHG284" s="146"/>
      <c r="WHH284" s="146"/>
      <c r="WHI284" s="146"/>
      <c r="WHJ284" s="146"/>
      <c r="WHK284" s="146"/>
      <c r="WHL284" s="146"/>
      <c r="WHM284" s="146"/>
      <c r="WHN284" s="146"/>
      <c r="WHO284" s="146"/>
      <c r="WHP284" s="146"/>
      <c r="WHQ284" s="146"/>
      <c r="WHR284" s="146"/>
      <c r="WHS284" s="146"/>
      <c r="WHT284" s="146"/>
      <c r="WHU284" s="146"/>
      <c r="WHV284" s="146"/>
      <c r="WHW284" s="147"/>
      <c r="WHX284" s="145"/>
      <c r="WHY284" s="146"/>
      <c r="WHZ284" s="146"/>
      <c r="WIA284" s="146"/>
      <c r="WIB284" s="146"/>
      <c r="WIC284" s="146"/>
      <c r="WID284" s="146"/>
      <c r="WIE284" s="146"/>
      <c r="WIF284" s="146"/>
      <c r="WIG284" s="146"/>
      <c r="WIH284" s="146"/>
      <c r="WII284" s="146"/>
      <c r="WIJ284" s="146"/>
      <c r="WIK284" s="146"/>
      <c r="WIL284" s="146"/>
      <c r="WIM284" s="146"/>
      <c r="WIN284" s="146"/>
      <c r="WIO284" s="146"/>
      <c r="WIP284" s="146"/>
      <c r="WIQ284" s="146"/>
      <c r="WIR284" s="146"/>
      <c r="WIS284" s="146"/>
      <c r="WIT284" s="146"/>
      <c r="WIU284" s="146"/>
      <c r="WIV284" s="146"/>
      <c r="WIW284" s="146"/>
      <c r="WIX284" s="146"/>
      <c r="WIY284" s="146"/>
      <c r="WIZ284" s="146"/>
      <c r="WJA284" s="146"/>
      <c r="WJB284" s="147"/>
      <c r="WJC284" s="145"/>
      <c r="WJD284" s="146"/>
      <c r="WJE284" s="146"/>
      <c r="WJF284" s="146"/>
      <c r="WJG284" s="146"/>
      <c r="WJH284" s="146"/>
      <c r="WJI284" s="146"/>
      <c r="WJJ284" s="146"/>
      <c r="WJK284" s="146"/>
      <c r="WJL284" s="146"/>
      <c r="WJM284" s="146"/>
      <c r="WJN284" s="146"/>
      <c r="WJO284" s="146"/>
      <c r="WJP284" s="146"/>
      <c r="WJQ284" s="146"/>
      <c r="WJR284" s="146"/>
      <c r="WJS284" s="146"/>
      <c r="WJT284" s="146"/>
      <c r="WJU284" s="146"/>
      <c r="WJV284" s="146"/>
      <c r="WJW284" s="146"/>
      <c r="WJX284" s="146"/>
      <c r="WJY284" s="146"/>
      <c r="WJZ284" s="146"/>
      <c r="WKA284" s="146"/>
      <c r="WKB284" s="146"/>
      <c r="WKC284" s="146"/>
      <c r="WKD284" s="146"/>
      <c r="WKE284" s="146"/>
      <c r="WKF284" s="146"/>
      <c r="WKG284" s="147"/>
      <c r="WKH284" s="145"/>
      <c r="WKI284" s="146"/>
      <c r="WKJ284" s="146"/>
      <c r="WKK284" s="146"/>
      <c r="WKL284" s="146"/>
      <c r="WKM284" s="146"/>
      <c r="WKN284" s="146"/>
      <c r="WKO284" s="146"/>
      <c r="WKP284" s="146"/>
      <c r="WKQ284" s="146"/>
      <c r="WKR284" s="146"/>
      <c r="WKS284" s="146"/>
      <c r="WKT284" s="146"/>
      <c r="WKU284" s="146"/>
      <c r="WKV284" s="146"/>
      <c r="WKW284" s="146"/>
      <c r="WKX284" s="146"/>
      <c r="WKY284" s="146"/>
      <c r="WKZ284" s="146"/>
      <c r="WLA284" s="146"/>
      <c r="WLB284" s="146"/>
      <c r="WLC284" s="146"/>
      <c r="WLD284" s="146"/>
      <c r="WLE284" s="146"/>
      <c r="WLF284" s="146"/>
      <c r="WLG284" s="146"/>
      <c r="WLH284" s="146"/>
      <c r="WLI284" s="146"/>
      <c r="WLJ284" s="146"/>
      <c r="WLK284" s="146"/>
      <c r="WLL284" s="147"/>
      <c r="WLM284" s="145"/>
      <c r="WLN284" s="146"/>
      <c r="WLO284" s="146"/>
      <c r="WLP284" s="146"/>
      <c r="WLQ284" s="146"/>
      <c r="WLR284" s="146"/>
      <c r="WLS284" s="146"/>
      <c r="WLT284" s="146"/>
      <c r="WLU284" s="146"/>
      <c r="WLV284" s="146"/>
      <c r="WLW284" s="146"/>
      <c r="WLX284" s="146"/>
      <c r="WLY284" s="146"/>
      <c r="WLZ284" s="146"/>
      <c r="WMA284" s="146"/>
      <c r="WMB284" s="146"/>
      <c r="WMC284" s="146"/>
      <c r="WMD284" s="146"/>
      <c r="WME284" s="146"/>
      <c r="WMF284" s="146"/>
      <c r="WMG284" s="146"/>
      <c r="WMH284" s="146"/>
      <c r="WMI284" s="146"/>
      <c r="WMJ284" s="146"/>
      <c r="WMK284" s="146"/>
      <c r="WML284" s="146"/>
      <c r="WMM284" s="146"/>
      <c r="WMN284" s="146"/>
      <c r="WMO284" s="146"/>
      <c r="WMP284" s="146"/>
      <c r="WMQ284" s="147"/>
      <c r="WMR284" s="145"/>
      <c r="WMS284" s="146"/>
      <c r="WMT284" s="146"/>
      <c r="WMU284" s="146"/>
      <c r="WMV284" s="146"/>
      <c r="WMW284" s="146"/>
      <c r="WMX284" s="146"/>
      <c r="WMY284" s="146"/>
      <c r="WMZ284" s="146"/>
      <c r="WNA284" s="146"/>
      <c r="WNB284" s="146"/>
      <c r="WNC284" s="146"/>
      <c r="WND284" s="146"/>
      <c r="WNE284" s="146"/>
      <c r="WNF284" s="146"/>
      <c r="WNG284" s="146"/>
      <c r="WNH284" s="146"/>
      <c r="WNI284" s="146"/>
      <c r="WNJ284" s="146"/>
      <c r="WNK284" s="146"/>
      <c r="WNL284" s="146"/>
      <c r="WNM284" s="146"/>
      <c r="WNN284" s="146"/>
      <c r="WNO284" s="146"/>
      <c r="WNP284" s="146"/>
      <c r="WNQ284" s="146"/>
      <c r="WNR284" s="146"/>
      <c r="WNS284" s="146"/>
      <c r="WNT284" s="146"/>
      <c r="WNU284" s="146"/>
      <c r="WNV284" s="147"/>
      <c r="WNW284" s="145"/>
      <c r="WNX284" s="146"/>
      <c r="WNY284" s="146"/>
      <c r="WNZ284" s="146"/>
      <c r="WOA284" s="146"/>
      <c r="WOB284" s="146"/>
      <c r="WOC284" s="146"/>
      <c r="WOD284" s="146"/>
      <c r="WOE284" s="146"/>
      <c r="WOF284" s="146"/>
      <c r="WOG284" s="146"/>
      <c r="WOH284" s="146"/>
      <c r="WOI284" s="146"/>
      <c r="WOJ284" s="146"/>
      <c r="WOK284" s="146"/>
      <c r="WOL284" s="146"/>
      <c r="WOM284" s="146"/>
      <c r="WON284" s="146"/>
      <c r="WOO284" s="146"/>
      <c r="WOP284" s="146"/>
      <c r="WOQ284" s="146"/>
      <c r="WOR284" s="146"/>
      <c r="WOS284" s="146"/>
      <c r="WOT284" s="146"/>
      <c r="WOU284" s="146"/>
      <c r="WOV284" s="146"/>
      <c r="WOW284" s="146"/>
      <c r="WOX284" s="146"/>
      <c r="WOY284" s="146"/>
      <c r="WOZ284" s="146"/>
      <c r="WPA284" s="147"/>
      <c r="WPB284" s="145"/>
      <c r="WPC284" s="146"/>
      <c r="WPD284" s="146"/>
      <c r="WPE284" s="146"/>
      <c r="WPF284" s="146"/>
      <c r="WPG284" s="146"/>
      <c r="WPH284" s="146"/>
      <c r="WPI284" s="146"/>
      <c r="WPJ284" s="146"/>
      <c r="WPK284" s="146"/>
      <c r="WPL284" s="146"/>
      <c r="WPM284" s="146"/>
      <c r="WPN284" s="146"/>
      <c r="WPO284" s="146"/>
      <c r="WPP284" s="146"/>
      <c r="WPQ284" s="146"/>
      <c r="WPR284" s="146"/>
      <c r="WPS284" s="146"/>
      <c r="WPT284" s="146"/>
      <c r="WPU284" s="146"/>
      <c r="WPV284" s="146"/>
      <c r="WPW284" s="146"/>
      <c r="WPX284" s="146"/>
      <c r="WPY284" s="146"/>
      <c r="WPZ284" s="146"/>
      <c r="WQA284" s="146"/>
      <c r="WQB284" s="146"/>
      <c r="WQC284" s="146"/>
      <c r="WQD284" s="146"/>
      <c r="WQE284" s="146"/>
      <c r="WQF284" s="147"/>
      <c r="WQG284" s="145"/>
      <c r="WQH284" s="146"/>
      <c r="WQI284" s="146"/>
      <c r="WQJ284" s="146"/>
      <c r="WQK284" s="146"/>
      <c r="WQL284" s="146"/>
      <c r="WQM284" s="146"/>
      <c r="WQN284" s="146"/>
      <c r="WQO284" s="146"/>
      <c r="WQP284" s="146"/>
      <c r="WQQ284" s="146"/>
      <c r="WQR284" s="146"/>
      <c r="WQS284" s="146"/>
      <c r="WQT284" s="146"/>
      <c r="WQU284" s="146"/>
      <c r="WQV284" s="146"/>
      <c r="WQW284" s="146"/>
      <c r="WQX284" s="146"/>
      <c r="WQY284" s="146"/>
      <c r="WQZ284" s="146"/>
      <c r="WRA284" s="146"/>
      <c r="WRB284" s="146"/>
      <c r="WRC284" s="146"/>
      <c r="WRD284" s="146"/>
      <c r="WRE284" s="146"/>
      <c r="WRF284" s="146"/>
      <c r="WRG284" s="146"/>
      <c r="WRH284" s="146"/>
      <c r="WRI284" s="146"/>
      <c r="WRJ284" s="146"/>
      <c r="WRK284" s="147"/>
      <c r="WRL284" s="145"/>
      <c r="WRM284" s="146"/>
      <c r="WRN284" s="146"/>
      <c r="WRO284" s="146"/>
      <c r="WRP284" s="146"/>
      <c r="WRQ284" s="146"/>
      <c r="WRR284" s="146"/>
      <c r="WRS284" s="146"/>
      <c r="WRT284" s="146"/>
      <c r="WRU284" s="146"/>
      <c r="WRV284" s="146"/>
      <c r="WRW284" s="146"/>
      <c r="WRX284" s="146"/>
      <c r="WRY284" s="146"/>
      <c r="WRZ284" s="146"/>
      <c r="WSA284" s="146"/>
      <c r="WSB284" s="146"/>
      <c r="WSC284" s="146"/>
      <c r="WSD284" s="146"/>
      <c r="WSE284" s="146"/>
      <c r="WSF284" s="146"/>
      <c r="WSG284" s="146"/>
      <c r="WSH284" s="146"/>
      <c r="WSI284" s="146"/>
      <c r="WSJ284" s="146"/>
      <c r="WSK284" s="146"/>
      <c r="WSL284" s="146"/>
      <c r="WSM284" s="146"/>
      <c r="WSN284" s="146"/>
      <c r="WSO284" s="146"/>
      <c r="WSP284" s="147"/>
      <c r="WSQ284" s="145"/>
      <c r="WSR284" s="146"/>
      <c r="WSS284" s="146"/>
      <c r="WST284" s="146"/>
      <c r="WSU284" s="146"/>
      <c r="WSV284" s="146"/>
      <c r="WSW284" s="146"/>
      <c r="WSX284" s="146"/>
      <c r="WSY284" s="146"/>
      <c r="WSZ284" s="146"/>
      <c r="WTA284" s="146"/>
      <c r="WTB284" s="146"/>
      <c r="WTC284" s="146"/>
      <c r="WTD284" s="146"/>
      <c r="WTE284" s="146"/>
      <c r="WTF284" s="146"/>
      <c r="WTG284" s="146"/>
      <c r="WTH284" s="146"/>
      <c r="WTI284" s="146"/>
      <c r="WTJ284" s="146"/>
      <c r="WTK284" s="146"/>
      <c r="WTL284" s="146"/>
      <c r="WTM284" s="146"/>
      <c r="WTN284" s="146"/>
      <c r="WTO284" s="146"/>
      <c r="WTP284" s="146"/>
      <c r="WTQ284" s="146"/>
      <c r="WTR284" s="146"/>
      <c r="WTS284" s="146"/>
      <c r="WTT284" s="146"/>
      <c r="WTU284" s="147"/>
      <c r="WTV284" s="145"/>
      <c r="WTW284" s="146"/>
      <c r="WTX284" s="146"/>
      <c r="WTY284" s="146"/>
      <c r="WTZ284" s="146"/>
      <c r="WUA284" s="146"/>
      <c r="WUB284" s="146"/>
      <c r="WUC284" s="146"/>
      <c r="WUD284" s="146"/>
      <c r="WUE284" s="146"/>
      <c r="WUF284" s="146"/>
      <c r="WUG284" s="146"/>
      <c r="WUH284" s="146"/>
      <c r="WUI284" s="146"/>
      <c r="WUJ284" s="146"/>
      <c r="WUK284" s="146"/>
      <c r="WUL284" s="146"/>
      <c r="WUM284" s="146"/>
      <c r="WUN284" s="146"/>
      <c r="WUO284" s="146"/>
      <c r="WUP284" s="146"/>
      <c r="WUQ284" s="146"/>
      <c r="WUR284" s="146"/>
      <c r="WUS284" s="146"/>
      <c r="WUT284" s="146"/>
      <c r="WUU284" s="146"/>
      <c r="WUV284" s="146"/>
      <c r="WUW284" s="146"/>
      <c r="WUX284" s="146"/>
      <c r="WUY284" s="146"/>
      <c r="WUZ284" s="147"/>
      <c r="WVA284" s="145"/>
      <c r="WVB284" s="146"/>
      <c r="WVC284" s="146"/>
      <c r="WVD284" s="146"/>
      <c r="WVE284" s="146"/>
      <c r="WVF284" s="146"/>
      <c r="WVG284" s="146"/>
      <c r="WVH284" s="146"/>
      <c r="WVI284" s="146"/>
      <c r="WVJ284" s="146"/>
      <c r="WVK284" s="146"/>
      <c r="WVL284" s="146"/>
      <c r="WVM284" s="146"/>
      <c r="WVN284" s="146"/>
      <c r="WVO284" s="146"/>
      <c r="WVP284" s="146"/>
      <c r="WVQ284" s="146"/>
      <c r="WVR284" s="146"/>
      <c r="WVS284" s="146"/>
      <c r="WVT284" s="146"/>
      <c r="WVU284" s="146"/>
      <c r="WVV284" s="146"/>
      <c r="WVW284" s="146"/>
      <c r="WVX284" s="146"/>
      <c r="WVY284" s="146"/>
      <c r="WVZ284" s="146"/>
      <c r="WWA284" s="146"/>
      <c r="WWB284" s="146"/>
      <c r="WWC284" s="146"/>
      <c r="WWD284" s="146"/>
      <c r="WWE284" s="147"/>
      <c r="WWF284" s="145"/>
      <c r="WWG284" s="146"/>
      <c r="WWH284" s="146"/>
      <c r="WWI284" s="146"/>
      <c r="WWJ284" s="146"/>
      <c r="WWK284" s="146"/>
      <c r="WWL284" s="146"/>
      <c r="WWM284" s="146"/>
      <c r="WWN284" s="146"/>
      <c r="WWO284" s="146"/>
      <c r="WWP284" s="146"/>
      <c r="WWQ284" s="146"/>
      <c r="WWR284" s="146"/>
      <c r="WWS284" s="146"/>
      <c r="WWT284" s="146"/>
      <c r="WWU284" s="146"/>
      <c r="WWV284" s="146"/>
      <c r="WWW284" s="146"/>
      <c r="WWX284" s="146"/>
      <c r="WWY284" s="146"/>
      <c r="WWZ284" s="146"/>
      <c r="WXA284" s="146"/>
      <c r="WXB284" s="146"/>
      <c r="WXC284" s="146"/>
      <c r="WXD284" s="146"/>
      <c r="WXE284" s="146"/>
      <c r="WXF284" s="146"/>
      <c r="WXG284" s="146"/>
      <c r="WXH284" s="146"/>
      <c r="WXI284" s="146"/>
      <c r="WXJ284" s="147"/>
      <c r="WXK284" s="145"/>
      <c r="WXL284" s="146"/>
      <c r="WXM284" s="146"/>
      <c r="WXN284" s="146"/>
      <c r="WXO284" s="146"/>
      <c r="WXP284" s="146"/>
      <c r="WXQ284" s="146"/>
      <c r="WXR284" s="146"/>
      <c r="WXS284" s="146"/>
      <c r="WXT284" s="146"/>
      <c r="WXU284" s="146"/>
      <c r="WXV284" s="146"/>
      <c r="WXW284" s="146"/>
      <c r="WXX284" s="146"/>
      <c r="WXY284" s="146"/>
      <c r="WXZ284" s="146"/>
      <c r="WYA284" s="146"/>
      <c r="WYB284" s="146"/>
      <c r="WYC284" s="146"/>
      <c r="WYD284" s="146"/>
      <c r="WYE284" s="146"/>
      <c r="WYF284" s="146"/>
      <c r="WYG284" s="146"/>
      <c r="WYH284" s="146"/>
      <c r="WYI284" s="146"/>
      <c r="WYJ284" s="146"/>
      <c r="WYK284" s="146"/>
      <c r="WYL284" s="146"/>
      <c r="WYM284" s="146"/>
      <c r="WYN284" s="146"/>
      <c r="WYO284" s="147"/>
      <c r="WYP284" s="145"/>
      <c r="WYQ284" s="146"/>
      <c r="WYR284" s="146"/>
      <c r="WYS284" s="146"/>
      <c r="WYT284" s="146"/>
      <c r="WYU284" s="146"/>
      <c r="WYV284" s="146"/>
      <c r="WYW284" s="146"/>
      <c r="WYX284" s="146"/>
      <c r="WYY284" s="146"/>
      <c r="WYZ284" s="146"/>
      <c r="WZA284" s="146"/>
      <c r="WZB284" s="146"/>
      <c r="WZC284" s="146"/>
      <c r="WZD284" s="146"/>
      <c r="WZE284" s="146"/>
      <c r="WZF284" s="146"/>
      <c r="WZG284" s="146"/>
      <c r="WZH284" s="146"/>
      <c r="WZI284" s="146"/>
      <c r="WZJ284" s="146"/>
      <c r="WZK284" s="146"/>
      <c r="WZL284" s="146"/>
      <c r="WZM284" s="146"/>
      <c r="WZN284" s="146"/>
      <c r="WZO284" s="146"/>
      <c r="WZP284" s="146"/>
      <c r="WZQ284" s="146"/>
      <c r="WZR284" s="146"/>
      <c r="WZS284" s="146"/>
      <c r="WZT284" s="147"/>
      <c r="WZU284" s="145"/>
      <c r="WZV284" s="146"/>
      <c r="WZW284" s="146"/>
      <c r="WZX284" s="146"/>
      <c r="WZY284" s="146"/>
      <c r="WZZ284" s="146"/>
      <c r="XAA284" s="146"/>
      <c r="XAB284" s="146"/>
      <c r="XAC284" s="146"/>
      <c r="XAD284" s="146"/>
      <c r="XAE284" s="146"/>
      <c r="XAF284" s="146"/>
      <c r="XAG284" s="146"/>
      <c r="XAH284" s="146"/>
      <c r="XAI284" s="146"/>
      <c r="XAJ284" s="146"/>
      <c r="XAK284" s="146"/>
      <c r="XAL284" s="146"/>
      <c r="XAM284" s="146"/>
      <c r="XAN284" s="146"/>
      <c r="XAO284" s="146"/>
      <c r="XAP284" s="146"/>
      <c r="XAQ284" s="146"/>
      <c r="XAR284" s="146"/>
      <c r="XAS284" s="146"/>
      <c r="XAT284" s="146"/>
      <c r="XAU284" s="146"/>
      <c r="XAV284" s="146"/>
      <c r="XAW284" s="146"/>
      <c r="XAX284" s="146"/>
      <c r="XAY284" s="147"/>
      <c r="XAZ284" s="145"/>
      <c r="XBA284" s="146"/>
      <c r="XBB284" s="146"/>
      <c r="XBC284" s="146"/>
      <c r="XBD284" s="146"/>
      <c r="XBE284" s="146"/>
      <c r="XBF284" s="146"/>
      <c r="XBG284" s="146"/>
      <c r="XBH284" s="146"/>
      <c r="XBI284" s="146"/>
      <c r="XBJ284" s="146"/>
      <c r="XBK284" s="146"/>
      <c r="XBL284" s="146"/>
      <c r="XBM284" s="146"/>
      <c r="XBN284" s="146"/>
      <c r="XBO284" s="146"/>
      <c r="XBP284" s="146"/>
      <c r="XBQ284" s="146"/>
      <c r="XBR284" s="146"/>
      <c r="XBS284" s="146"/>
      <c r="XBT284" s="146"/>
      <c r="XBU284" s="146"/>
      <c r="XBV284" s="146"/>
      <c r="XBW284" s="146"/>
      <c r="XBX284" s="146"/>
      <c r="XBY284" s="146"/>
      <c r="XBZ284" s="146"/>
      <c r="XCA284" s="146"/>
      <c r="XCB284" s="146"/>
      <c r="XCC284" s="146"/>
      <c r="XCD284" s="147"/>
      <c r="XCE284" s="145"/>
      <c r="XCF284" s="146"/>
      <c r="XCG284" s="146"/>
      <c r="XCH284" s="146"/>
      <c r="XCI284" s="146"/>
      <c r="XCJ284" s="146"/>
      <c r="XCK284" s="146"/>
      <c r="XCL284" s="146"/>
      <c r="XCM284" s="146"/>
      <c r="XCN284" s="146"/>
      <c r="XCO284" s="146"/>
      <c r="XCP284" s="146"/>
      <c r="XCQ284" s="146"/>
      <c r="XCR284" s="146"/>
      <c r="XCS284" s="146"/>
      <c r="XCT284" s="146"/>
      <c r="XCU284" s="146"/>
      <c r="XCV284" s="146"/>
      <c r="XCW284" s="146"/>
      <c r="XCX284" s="146"/>
      <c r="XCY284" s="146"/>
      <c r="XCZ284" s="146"/>
      <c r="XDA284" s="146"/>
      <c r="XDB284" s="146"/>
      <c r="XDC284" s="146"/>
      <c r="XDD284" s="146"/>
      <c r="XDE284" s="146"/>
      <c r="XDF284" s="146"/>
      <c r="XDG284" s="146"/>
      <c r="XDH284" s="146"/>
      <c r="XDI284" s="147"/>
      <c r="XDJ284" s="145"/>
      <c r="XDK284" s="146"/>
      <c r="XDL284" s="146"/>
      <c r="XDM284" s="146"/>
      <c r="XDN284" s="146"/>
      <c r="XDO284" s="146"/>
      <c r="XDP284" s="146"/>
      <c r="XDQ284" s="146"/>
      <c r="XDR284" s="146"/>
      <c r="XDS284" s="146"/>
      <c r="XDT284" s="146"/>
      <c r="XDU284" s="146"/>
      <c r="XDV284" s="146"/>
      <c r="XDW284" s="146"/>
      <c r="XDX284" s="146"/>
      <c r="XDY284" s="146"/>
      <c r="XDZ284" s="146"/>
      <c r="XEA284" s="146"/>
      <c r="XEB284" s="146"/>
      <c r="XEC284" s="146"/>
      <c r="XED284" s="146"/>
      <c r="XEE284" s="146"/>
      <c r="XEF284" s="146"/>
      <c r="XEG284" s="146"/>
      <c r="XEH284" s="146"/>
      <c r="XEI284" s="146"/>
      <c r="XEJ284" s="146"/>
      <c r="XEK284" s="146"/>
      <c r="XEL284" s="146"/>
      <c r="XEM284" s="146"/>
      <c r="XEN284" s="147"/>
      <c r="XEO284" s="145"/>
      <c r="XEP284" s="145"/>
      <c r="XEQ284" s="145"/>
      <c r="XER284" s="145"/>
      <c r="XES284" s="145"/>
      <c r="XET284" s="145"/>
      <c r="XEU284" s="145"/>
      <c r="XEV284" s="145"/>
      <c r="XEW284" s="145"/>
      <c r="XEX284" s="145"/>
      <c r="XEY284" s="145"/>
      <c r="XEZ284" s="145"/>
      <c r="XFA284" s="145"/>
      <c r="XFB284" s="145"/>
      <c r="XFC284" s="145"/>
      <c r="XFD284" s="145"/>
    </row>
    <row r="285" spans="1:16384" s="35" customFormat="1" ht="17.399999999999999" x14ac:dyDescent="0.3">
      <c r="A285" s="148" t="s">
        <v>27</v>
      </c>
      <c r="B285" s="27">
        <f>B286+B287+B289+B290</f>
        <v>31615</v>
      </c>
      <c r="C285" s="27">
        <f t="shared" ref="C285:E285" si="251">C286+C287+C289+C290</f>
        <v>15807.5</v>
      </c>
      <c r="D285" s="27">
        <f t="shared" si="251"/>
        <v>31615</v>
      </c>
      <c r="E285" s="27">
        <f t="shared" si="251"/>
        <v>15807.5</v>
      </c>
      <c r="F285" s="38">
        <f t="shared" ref="F285:F290" si="252">E285/B285*100</f>
        <v>50</v>
      </c>
      <c r="G285" s="38">
        <f t="shared" ref="G285:G290" si="253">E285/C285*100</f>
        <v>100</v>
      </c>
      <c r="H285" s="27">
        <f t="shared" ref="H285:AE285" si="254">H286+H287+H289+H290</f>
        <v>0</v>
      </c>
      <c r="I285" s="27">
        <f t="shared" si="254"/>
        <v>0</v>
      </c>
      <c r="J285" s="27">
        <f t="shared" si="254"/>
        <v>0</v>
      </c>
      <c r="K285" s="27">
        <f t="shared" si="254"/>
        <v>0</v>
      </c>
      <c r="L285" s="27">
        <f t="shared" si="254"/>
        <v>15807.5</v>
      </c>
      <c r="M285" s="27">
        <f t="shared" si="254"/>
        <v>15807.5</v>
      </c>
      <c r="N285" s="27">
        <f t="shared" si="254"/>
        <v>0</v>
      </c>
      <c r="O285" s="27">
        <f t="shared" si="254"/>
        <v>0</v>
      </c>
      <c r="P285" s="27">
        <f t="shared" si="254"/>
        <v>0</v>
      </c>
      <c r="Q285" s="27">
        <f t="shared" si="254"/>
        <v>0</v>
      </c>
      <c r="R285" s="27">
        <f t="shared" si="254"/>
        <v>0</v>
      </c>
      <c r="S285" s="27">
        <f t="shared" si="254"/>
        <v>0</v>
      </c>
      <c r="T285" s="27">
        <f t="shared" si="254"/>
        <v>0</v>
      </c>
      <c r="U285" s="27">
        <f t="shared" si="254"/>
        <v>0</v>
      </c>
      <c r="V285" s="27">
        <f t="shared" si="254"/>
        <v>0</v>
      </c>
      <c r="W285" s="27">
        <f t="shared" si="254"/>
        <v>0</v>
      </c>
      <c r="X285" s="27">
        <f t="shared" si="254"/>
        <v>15807.5</v>
      </c>
      <c r="Y285" s="27">
        <f t="shared" si="254"/>
        <v>0</v>
      </c>
      <c r="Z285" s="27">
        <f t="shared" si="254"/>
        <v>0</v>
      </c>
      <c r="AA285" s="27">
        <f t="shared" si="254"/>
        <v>0</v>
      </c>
      <c r="AB285" s="27">
        <f t="shared" si="254"/>
        <v>0</v>
      </c>
      <c r="AC285" s="27">
        <f t="shared" si="254"/>
        <v>0</v>
      </c>
      <c r="AD285" s="27">
        <f t="shared" si="254"/>
        <v>0</v>
      </c>
      <c r="AE285" s="27">
        <f t="shared" si="254"/>
        <v>0</v>
      </c>
      <c r="AF285" s="55" t="s">
        <v>103</v>
      </c>
      <c r="AG285" s="149"/>
      <c r="AH285" s="29"/>
      <c r="AI285" s="29"/>
    </row>
    <row r="286" spans="1:16384" s="35" customFormat="1" ht="18" x14ac:dyDescent="0.35">
      <c r="A286" s="39" t="s">
        <v>28</v>
      </c>
      <c r="B286" s="40">
        <f>H286+J286+L286+N286+P286+R286+T286+V286+X286+Z286+AB286+AD286</f>
        <v>0</v>
      </c>
      <c r="C286" s="50">
        <f>H286</f>
        <v>0</v>
      </c>
      <c r="D286" s="40">
        <f>E286</f>
        <v>0</v>
      </c>
      <c r="E286" s="50">
        <f>M286+O286+Q286+S286+U286+W286+Y286+AA286+AC286+AE286</f>
        <v>0</v>
      </c>
      <c r="F286" s="41" t="e">
        <f t="shared" si="252"/>
        <v>#DIV/0!</v>
      </c>
      <c r="G286" s="41" t="e">
        <f t="shared" si="253"/>
        <v>#DIV/0!</v>
      </c>
      <c r="H286" s="27"/>
      <c r="I286" s="27"/>
      <c r="J286" s="27"/>
      <c r="K286" s="27"/>
      <c r="L286" s="27"/>
      <c r="M286" s="27"/>
      <c r="N286" s="27"/>
      <c r="O286" s="27"/>
      <c r="P286" s="27"/>
      <c r="Q286" s="27"/>
      <c r="R286" s="27"/>
      <c r="S286" s="27"/>
      <c r="T286" s="40"/>
      <c r="U286" s="40"/>
      <c r="V286" s="27"/>
      <c r="W286" s="27"/>
      <c r="X286" s="27"/>
      <c r="Y286" s="27"/>
      <c r="Z286" s="27"/>
      <c r="AA286" s="27"/>
      <c r="AB286" s="27"/>
      <c r="AC286" s="27"/>
      <c r="AD286" s="27"/>
      <c r="AE286" s="27"/>
      <c r="AF286" s="56"/>
      <c r="AG286" s="149"/>
      <c r="AH286" s="29"/>
      <c r="AI286" s="29"/>
    </row>
    <row r="287" spans="1:16384" s="35" customFormat="1" ht="18" x14ac:dyDescent="0.3">
      <c r="A287" s="150" t="s">
        <v>97</v>
      </c>
      <c r="B287" s="40">
        <f>H287+J287+L287+N287+P287+R287+T287+V287+X287+Z287+AB287+AD287</f>
        <v>0</v>
      </c>
      <c r="C287" s="50">
        <f t="shared" ref="C287:C289" si="255">H287</f>
        <v>0</v>
      </c>
      <c r="D287" s="40">
        <f>E287</f>
        <v>0</v>
      </c>
      <c r="E287" s="50">
        <f>I287+K287+M287+O287+Q287+S287+U287+W287+Y287+AA287+AC287+AE287</f>
        <v>0</v>
      </c>
      <c r="F287" s="41" t="e">
        <f t="shared" si="252"/>
        <v>#DIV/0!</v>
      </c>
      <c r="G287" s="41" t="e">
        <f t="shared" si="253"/>
        <v>#DIV/0!</v>
      </c>
      <c r="H287" s="27"/>
      <c r="I287" s="27"/>
      <c r="J287" s="27"/>
      <c r="K287" s="27"/>
      <c r="L287" s="27"/>
      <c r="M287" s="27"/>
      <c r="N287" s="27"/>
      <c r="O287" s="27"/>
      <c r="P287" s="27"/>
      <c r="Q287" s="40"/>
      <c r="R287" s="40"/>
      <c r="S287" s="40"/>
      <c r="T287" s="40"/>
      <c r="U287" s="40"/>
      <c r="V287" s="40"/>
      <c r="W287" s="40"/>
      <c r="X287" s="40"/>
      <c r="Y287" s="40"/>
      <c r="Z287" s="40"/>
      <c r="AA287" s="40"/>
      <c r="AB287" s="40"/>
      <c r="AC287" s="40"/>
      <c r="AD287" s="40"/>
      <c r="AE287" s="27"/>
      <c r="AF287" s="56"/>
      <c r="AG287" s="149"/>
      <c r="AH287" s="29"/>
      <c r="AI287" s="29"/>
    </row>
    <row r="288" spans="1:16384" s="35" customFormat="1" ht="36" x14ac:dyDescent="0.3">
      <c r="A288" s="150" t="s">
        <v>50</v>
      </c>
      <c r="B288" s="40">
        <f>H288+J288+L288+N288+P288+R288+T288+V288+X288+Z288+AB288+AD288</f>
        <v>0</v>
      </c>
      <c r="C288" s="50">
        <f t="shared" si="255"/>
        <v>0</v>
      </c>
      <c r="D288" s="40">
        <f>E288</f>
        <v>0</v>
      </c>
      <c r="E288" s="50">
        <f>I288+K288+M288+O288+Q288+S288+U288+W288+Y288+AA288+AC288+AE288</f>
        <v>0</v>
      </c>
      <c r="F288" s="41" t="e">
        <f t="shared" si="252"/>
        <v>#DIV/0!</v>
      </c>
      <c r="G288" s="41" t="e">
        <f t="shared" si="253"/>
        <v>#DIV/0!</v>
      </c>
      <c r="H288" s="27"/>
      <c r="I288" s="27"/>
      <c r="J288" s="27"/>
      <c r="K288" s="27"/>
      <c r="L288" s="27"/>
      <c r="M288" s="27"/>
      <c r="N288" s="27"/>
      <c r="O288" s="27"/>
      <c r="P288" s="27"/>
      <c r="Q288" s="40"/>
      <c r="R288" s="40"/>
      <c r="S288" s="40"/>
      <c r="T288" s="40"/>
      <c r="U288" s="40"/>
      <c r="V288" s="40"/>
      <c r="W288" s="40"/>
      <c r="X288" s="40"/>
      <c r="Y288" s="40"/>
      <c r="Z288" s="40"/>
      <c r="AA288" s="40"/>
      <c r="AB288" s="40"/>
      <c r="AC288" s="40"/>
      <c r="AD288" s="40"/>
      <c r="AE288" s="27"/>
      <c r="AF288" s="56"/>
      <c r="AG288" s="149"/>
      <c r="AH288" s="29"/>
      <c r="AI288" s="29"/>
    </row>
    <row r="289" spans="1:16384" s="35" customFormat="1" ht="18" x14ac:dyDescent="0.3">
      <c r="A289" s="150" t="s">
        <v>30</v>
      </c>
      <c r="B289" s="40">
        <f>H289+J289+L289+N289+P289+R289+T289+V289+X289+Z289+AB289+AD289</f>
        <v>0</v>
      </c>
      <c r="C289" s="50">
        <f t="shared" si="255"/>
        <v>0</v>
      </c>
      <c r="D289" s="40">
        <f>E289</f>
        <v>0</v>
      </c>
      <c r="E289" s="50">
        <f>M289+O289+Q289+S289+U289+W289+Y289+AA289+AC289+AE289</f>
        <v>0</v>
      </c>
      <c r="F289" s="41" t="e">
        <f t="shared" si="252"/>
        <v>#DIV/0!</v>
      </c>
      <c r="G289" s="41" t="e">
        <f t="shared" si="253"/>
        <v>#DIV/0!</v>
      </c>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56"/>
      <c r="AG289" s="149"/>
      <c r="AH289" s="29"/>
      <c r="AI289" s="29"/>
    </row>
    <row r="290" spans="1:16384" s="35" customFormat="1" ht="18" x14ac:dyDescent="0.3">
      <c r="A290" s="150" t="s">
        <v>31</v>
      </c>
      <c r="B290" s="40">
        <f>H290+J290+L290+N290+P290+R290+T290+V290+X290+Z290+AB290+AD290</f>
        <v>31615</v>
      </c>
      <c r="C290" s="50">
        <f>H290+J290+L290+N290</f>
        <v>15807.5</v>
      </c>
      <c r="D290" s="40">
        <v>31615</v>
      </c>
      <c r="E290" s="50">
        <f>M290+O290+Q290+S290+U290+W290+Y290+AA290+AC290+AE290</f>
        <v>15807.5</v>
      </c>
      <c r="F290" s="41">
        <f t="shared" si="252"/>
        <v>50</v>
      </c>
      <c r="G290" s="41">
        <f t="shared" si="253"/>
        <v>100</v>
      </c>
      <c r="H290" s="27"/>
      <c r="I290" s="27"/>
      <c r="J290" s="27"/>
      <c r="K290" s="27"/>
      <c r="L290" s="27">
        <v>15807.5</v>
      </c>
      <c r="M290" s="27">
        <v>15807.5</v>
      </c>
      <c r="N290" s="27"/>
      <c r="O290" s="27"/>
      <c r="P290" s="27"/>
      <c r="Q290" s="27"/>
      <c r="R290" s="27"/>
      <c r="S290" s="27"/>
      <c r="T290" s="27"/>
      <c r="U290" s="27"/>
      <c r="V290" s="27"/>
      <c r="W290" s="27"/>
      <c r="X290" s="27">
        <v>15807.5</v>
      </c>
      <c r="Y290" s="27"/>
      <c r="Z290" s="27"/>
      <c r="AA290" s="27"/>
      <c r="AB290" s="27"/>
      <c r="AC290" s="27"/>
      <c r="AD290" s="27"/>
      <c r="AE290" s="27"/>
      <c r="AF290" s="59"/>
      <c r="AG290" s="149"/>
      <c r="AH290" s="29"/>
      <c r="AI290" s="29"/>
    </row>
    <row r="291" spans="1:16384" s="35" customFormat="1" ht="53.25" customHeight="1" x14ac:dyDescent="0.3">
      <c r="A291" s="43" t="s">
        <v>104</v>
      </c>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c r="AA291" s="44"/>
      <c r="AB291" s="44"/>
      <c r="AC291" s="44"/>
      <c r="AD291" s="44"/>
      <c r="AE291" s="45"/>
      <c r="AF291" s="43"/>
      <c r="AG291" s="44"/>
      <c r="AH291" s="44"/>
      <c r="AI291" s="44"/>
      <c r="AJ291" s="44"/>
      <c r="AK291" s="44"/>
      <c r="AL291" s="44"/>
      <c r="AM291" s="44"/>
      <c r="AN291" s="44"/>
      <c r="AO291" s="44"/>
      <c r="AP291" s="44"/>
      <c r="AQ291" s="44"/>
      <c r="AR291" s="44"/>
      <c r="AS291" s="44"/>
      <c r="AT291" s="44"/>
      <c r="AU291" s="44"/>
      <c r="AV291" s="44"/>
      <c r="AW291" s="44"/>
      <c r="AX291" s="44"/>
      <c r="AY291" s="44"/>
      <c r="AZ291" s="44"/>
      <c r="BA291" s="44"/>
      <c r="BB291" s="44"/>
      <c r="BC291" s="44"/>
      <c r="BD291" s="44"/>
      <c r="BE291" s="44"/>
      <c r="BF291" s="44"/>
      <c r="BG291" s="44"/>
      <c r="BH291" s="44"/>
      <c r="BI291" s="44"/>
      <c r="BJ291" s="45"/>
      <c r="BK291" s="43"/>
      <c r="BL291" s="44"/>
      <c r="BM291" s="44"/>
      <c r="BN291" s="44"/>
      <c r="BO291" s="44"/>
      <c r="BP291" s="44"/>
      <c r="BQ291" s="44"/>
      <c r="BR291" s="44"/>
      <c r="BS291" s="44"/>
      <c r="BT291" s="44"/>
      <c r="BU291" s="44"/>
      <c r="BV291" s="44"/>
      <c r="BW291" s="44"/>
      <c r="BX291" s="44"/>
      <c r="BY291" s="44"/>
      <c r="BZ291" s="44"/>
      <c r="CA291" s="44"/>
      <c r="CB291" s="44"/>
      <c r="CC291" s="44"/>
      <c r="CD291" s="44"/>
      <c r="CE291" s="44"/>
      <c r="CF291" s="44"/>
      <c r="CG291" s="44"/>
      <c r="CH291" s="44"/>
      <c r="CI291" s="44"/>
      <c r="CJ291" s="44"/>
      <c r="CK291" s="44"/>
      <c r="CL291" s="44"/>
      <c r="CM291" s="44"/>
      <c r="CN291" s="44"/>
      <c r="CO291" s="45"/>
      <c r="CP291" s="43"/>
      <c r="CQ291" s="44"/>
      <c r="CR291" s="44"/>
      <c r="CS291" s="44"/>
      <c r="CT291" s="44"/>
      <c r="CU291" s="44"/>
      <c r="CV291" s="44"/>
      <c r="CW291" s="44"/>
      <c r="CX291" s="44"/>
      <c r="CY291" s="44"/>
      <c r="CZ291" s="44"/>
      <c r="DA291" s="44"/>
      <c r="DB291" s="44"/>
      <c r="DC291" s="44"/>
      <c r="DD291" s="44"/>
      <c r="DE291" s="44"/>
      <c r="DF291" s="44"/>
      <c r="DG291" s="44"/>
      <c r="DH291" s="44"/>
      <c r="DI291" s="44"/>
      <c r="DJ291" s="44"/>
      <c r="DK291" s="44"/>
      <c r="DL291" s="44"/>
      <c r="DM291" s="44"/>
      <c r="DN291" s="44"/>
      <c r="DO291" s="44"/>
      <c r="DP291" s="44"/>
      <c r="DQ291" s="44"/>
      <c r="DR291" s="44"/>
      <c r="DS291" s="44"/>
      <c r="DT291" s="45"/>
      <c r="DU291" s="43"/>
      <c r="DV291" s="44"/>
      <c r="DW291" s="44"/>
      <c r="DX291" s="44"/>
      <c r="DY291" s="44"/>
      <c r="DZ291" s="44"/>
      <c r="EA291" s="44"/>
      <c r="EB291" s="44"/>
      <c r="EC291" s="44"/>
      <c r="ED291" s="44"/>
      <c r="EE291" s="44"/>
      <c r="EF291" s="44"/>
      <c r="EG291" s="44"/>
      <c r="EH291" s="44"/>
      <c r="EI291" s="44"/>
      <c r="EJ291" s="44"/>
      <c r="EK291" s="44"/>
      <c r="EL291" s="44"/>
      <c r="EM291" s="44"/>
      <c r="EN291" s="44"/>
      <c r="EO291" s="44"/>
      <c r="EP291" s="44"/>
      <c r="EQ291" s="44"/>
      <c r="ER291" s="44"/>
      <c r="ES291" s="44"/>
      <c r="ET291" s="44"/>
      <c r="EU291" s="44"/>
      <c r="EV291" s="44"/>
      <c r="EW291" s="44"/>
      <c r="EX291" s="44"/>
      <c r="EY291" s="45"/>
      <c r="EZ291" s="43"/>
      <c r="FA291" s="44"/>
      <c r="FB291" s="44"/>
      <c r="FC291" s="44"/>
      <c r="FD291" s="44"/>
      <c r="FE291" s="44"/>
      <c r="FF291" s="44"/>
      <c r="FG291" s="44"/>
      <c r="FH291" s="44"/>
      <c r="FI291" s="44"/>
      <c r="FJ291" s="44"/>
      <c r="FK291" s="44"/>
      <c r="FL291" s="44"/>
      <c r="FM291" s="44"/>
      <c r="FN291" s="44"/>
      <c r="FO291" s="44"/>
      <c r="FP291" s="44"/>
      <c r="FQ291" s="44"/>
      <c r="FR291" s="44"/>
      <c r="FS291" s="44"/>
      <c r="FT291" s="44"/>
      <c r="FU291" s="44"/>
      <c r="FV291" s="44"/>
      <c r="FW291" s="44"/>
      <c r="FX291" s="44"/>
      <c r="FY291" s="44"/>
      <c r="FZ291" s="44"/>
      <c r="GA291" s="44"/>
      <c r="GB291" s="44"/>
      <c r="GC291" s="44"/>
      <c r="GD291" s="45"/>
      <c r="GE291" s="43"/>
      <c r="GF291" s="44"/>
      <c r="GG291" s="44"/>
      <c r="GH291" s="44"/>
      <c r="GI291" s="44"/>
      <c r="GJ291" s="44"/>
      <c r="GK291" s="44"/>
      <c r="GL291" s="44"/>
      <c r="GM291" s="44"/>
      <c r="GN291" s="44"/>
      <c r="GO291" s="44"/>
      <c r="GP291" s="44"/>
      <c r="GQ291" s="44"/>
      <c r="GR291" s="44"/>
      <c r="GS291" s="44"/>
      <c r="GT291" s="44"/>
      <c r="GU291" s="44"/>
      <c r="GV291" s="44"/>
      <c r="GW291" s="44"/>
      <c r="GX291" s="44"/>
      <c r="GY291" s="44"/>
      <c r="GZ291" s="44"/>
      <c r="HA291" s="44"/>
      <c r="HB291" s="44"/>
      <c r="HC291" s="44"/>
      <c r="HD291" s="44"/>
      <c r="HE291" s="44"/>
      <c r="HF291" s="44"/>
      <c r="HG291" s="44"/>
      <c r="HH291" s="44"/>
      <c r="HI291" s="45"/>
      <c r="HJ291" s="43"/>
      <c r="HK291" s="44"/>
      <c r="HL291" s="44"/>
      <c r="HM291" s="44"/>
      <c r="HN291" s="44"/>
      <c r="HO291" s="44"/>
      <c r="HP291" s="44"/>
      <c r="HQ291" s="44"/>
      <c r="HR291" s="44"/>
      <c r="HS291" s="44"/>
      <c r="HT291" s="44"/>
      <c r="HU291" s="44"/>
      <c r="HV291" s="44"/>
      <c r="HW291" s="44"/>
      <c r="HX291" s="44"/>
      <c r="HY291" s="44"/>
      <c r="HZ291" s="44"/>
      <c r="IA291" s="44"/>
      <c r="IB291" s="44"/>
      <c r="IC291" s="44"/>
      <c r="ID291" s="44"/>
      <c r="IE291" s="44"/>
      <c r="IF291" s="44"/>
      <c r="IG291" s="44"/>
      <c r="IH291" s="44"/>
      <c r="II291" s="44"/>
      <c r="IJ291" s="44"/>
      <c r="IK291" s="44"/>
      <c r="IL291" s="44"/>
      <c r="IM291" s="44"/>
      <c r="IN291" s="45"/>
      <c r="IO291" s="43"/>
      <c r="IP291" s="44"/>
      <c r="IQ291" s="44"/>
      <c r="IR291" s="44"/>
      <c r="IS291" s="44"/>
      <c r="IT291" s="44"/>
      <c r="IU291" s="44"/>
      <c r="IV291" s="44"/>
      <c r="IW291" s="44"/>
      <c r="IX291" s="44"/>
      <c r="IY291" s="44"/>
      <c r="IZ291" s="44"/>
      <c r="JA291" s="44"/>
      <c r="JB291" s="44"/>
      <c r="JC291" s="44"/>
      <c r="JD291" s="44"/>
      <c r="JE291" s="44"/>
      <c r="JF291" s="44"/>
      <c r="JG291" s="44"/>
      <c r="JH291" s="44"/>
      <c r="JI291" s="44"/>
      <c r="JJ291" s="44"/>
      <c r="JK291" s="44"/>
      <c r="JL291" s="44"/>
      <c r="JM291" s="44"/>
      <c r="JN291" s="44"/>
      <c r="JO291" s="44"/>
      <c r="JP291" s="44"/>
      <c r="JQ291" s="44"/>
      <c r="JR291" s="44"/>
      <c r="JS291" s="45"/>
      <c r="JT291" s="43"/>
      <c r="JU291" s="44"/>
      <c r="JV291" s="44"/>
      <c r="JW291" s="44"/>
      <c r="JX291" s="44"/>
      <c r="JY291" s="44"/>
      <c r="JZ291" s="44"/>
      <c r="KA291" s="44"/>
      <c r="KB291" s="44"/>
      <c r="KC291" s="44"/>
      <c r="KD291" s="44"/>
      <c r="KE291" s="44"/>
      <c r="KF291" s="44"/>
      <c r="KG291" s="44"/>
      <c r="KH291" s="44"/>
      <c r="KI291" s="44"/>
      <c r="KJ291" s="44"/>
      <c r="KK291" s="44"/>
      <c r="KL291" s="44"/>
      <c r="KM291" s="44"/>
      <c r="KN291" s="44"/>
      <c r="KO291" s="44"/>
      <c r="KP291" s="44"/>
      <c r="KQ291" s="44"/>
      <c r="KR291" s="44"/>
      <c r="KS291" s="44"/>
      <c r="KT291" s="44"/>
      <c r="KU291" s="44"/>
      <c r="KV291" s="44"/>
      <c r="KW291" s="44"/>
      <c r="KX291" s="45"/>
      <c r="KY291" s="43"/>
      <c r="KZ291" s="44"/>
      <c r="LA291" s="44"/>
      <c r="LB291" s="44"/>
      <c r="LC291" s="44"/>
      <c r="LD291" s="44"/>
      <c r="LE291" s="44"/>
      <c r="LF291" s="44"/>
      <c r="LG291" s="44"/>
      <c r="LH291" s="44"/>
      <c r="LI291" s="44"/>
      <c r="LJ291" s="44"/>
      <c r="LK291" s="44"/>
      <c r="LL291" s="44"/>
      <c r="LM291" s="44"/>
      <c r="LN291" s="44"/>
      <c r="LO291" s="44"/>
      <c r="LP291" s="44"/>
      <c r="LQ291" s="44"/>
      <c r="LR291" s="44"/>
      <c r="LS291" s="44"/>
      <c r="LT291" s="44"/>
      <c r="LU291" s="44"/>
      <c r="LV291" s="44"/>
      <c r="LW291" s="44"/>
      <c r="LX291" s="44"/>
      <c r="LY291" s="44"/>
      <c r="LZ291" s="44"/>
      <c r="MA291" s="44"/>
      <c r="MB291" s="44"/>
      <c r="MC291" s="45"/>
      <c r="MD291" s="43"/>
      <c r="ME291" s="44"/>
      <c r="MF291" s="44"/>
      <c r="MG291" s="44"/>
      <c r="MH291" s="44"/>
      <c r="MI291" s="44"/>
      <c r="MJ291" s="44"/>
      <c r="MK291" s="44"/>
      <c r="ML291" s="44"/>
      <c r="MM291" s="44"/>
      <c r="MN291" s="44"/>
      <c r="MO291" s="44"/>
      <c r="MP291" s="44"/>
      <c r="MQ291" s="44"/>
      <c r="MR291" s="44"/>
      <c r="MS291" s="44"/>
      <c r="MT291" s="44"/>
      <c r="MU291" s="44"/>
      <c r="MV291" s="44"/>
      <c r="MW291" s="44"/>
      <c r="MX291" s="44"/>
      <c r="MY291" s="44"/>
      <c r="MZ291" s="44"/>
      <c r="NA291" s="44"/>
      <c r="NB291" s="44"/>
      <c r="NC291" s="44"/>
      <c r="ND291" s="44"/>
      <c r="NE291" s="44"/>
      <c r="NF291" s="44"/>
      <c r="NG291" s="44"/>
      <c r="NH291" s="45"/>
      <c r="NI291" s="43"/>
      <c r="NJ291" s="44"/>
      <c r="NK291" s="44"/>
      <c r="NL291" s="44"/>
      <c r="NM291" s="44"/>
      <c r="NN291" s="44"/>
      <c r="NO291" s="44"/>
      <c r="NP291" s="44"/>
      <c r="NQ291" s="44"/>
      <c r="NR291" s="44"/>
      <c r="NS291" s="44"/>
      <c r="NT291" s="44"/>
      <c r="NU291" s="44"/>
      <c r="NV291" s="44"/>
      <c r="NW291" s="44"/>
      <c r="NX291" s="44"/>
      <c r="NY291" s="44"/>
      <c r="NZ291" s="44"/>
      <c r="OA291" s="44"/>
      <c r="OB291" s="44"/>
      <c r="OC291" s="44"/>
      <c r="OD291" s="44"/>
      <c r="OE291" s="44"/>
      <c r="OF291" s="44"/>
      <c r="OG291" s="44"/>
      <c r="OH291" s="44"/>
      <c r="OI291" s="44"/>
      <c r="OJ291" s="44"/>
      <c r="OK291" s="44"/>
      <c r="OL291" s="44"/>
      <c r="OM291" s="45"/>
      <c r="ON291" s="43"/>
      <c r="OO291" s="44"/>
      <c r="OP291" s="44"/>
      <c r="OQ291" s="44"/>
      <c r="OR291" s="44"/>
      <c r="OS291" s="44"/>
      <c r="OT291" s="44"/>
      <c r="OU291" s="44"/>
      <c r="OV291" s="44"/>
      <c r="OW291" s="44"/>
      <c r="OX291" s="44"/>
      <c r="OY291" s="44"/>
      <c r="OZ291" s="44"/>
      <c r="PA291" s="44"/>
      <c r="PB291" s="44"/>
      <c r="PC291" s="44"/>
      <c r="PD291" s="44"/>
      <c r="PE291" s="44"/>
      <c r="PF291" s="44"/>
      <c r="PG291" s="44"/>
      <c r="PH291" s="44"/>
      <c r="PI291" s="44"/>
      <c r="PJ291" s="44"/>
      <c r="PK291" s="44"/>
      <c r="PL291" s="44"/>
      <c r="PM291" s="44"/>
      <c r="PN291" s="44"/>
      <c r="PO291" s="44"/>
      <c r="PP291" s="44"/>
      <c r="PQ291" s="44"/>
      <c r="PR291" s="45"/>
      <c r="PS291" s="43"/>
      <c r="PT291" s="44"/>
      <c r="PU291" s="44"/>
      <c r="PV291" s="44"/>
      <c r="PW291" s="44"/>
      <c r="PX291" s="44"/>
      <c r="PY291" s="44"/>
      <c r="PZ291" s="44"/>
      <c r="QA291" s="44"/>
      <c r="QB291" s="44"/>
      <c r="QC291" s="44"/>
      <c r="QD291" s="44"/>
      <c r="QE291" s="44"/>
      <c r="QF291" s="44"/>
      <c r="QG291" s="44"/>
      <c r="QH291" s="44"/>
      <c r="QI291" s="44"/>
      <c r="QJ291" s="44"/>
      <c r="QK291" s="44"/>
      <c r="QL291" s="44"/>
      <c r="QM291" s="44"/>
      <c r="QN291" s="44"/>
      <c r="QO291" s="44"/>
      <c r="QP291" s="44"/>
      <c r="QQ291" s="44"/>
      <c r="QR291" s="44"/>
      <c r="QS291" s="44"/>
      <c r="QT291" s="44"/>
      <c r="QU291" s="44"/>
      <c r="QV291" s="44"/>
      <c r="QW291" s="45"/>
      <c r="QX291" s="43"/>
      <c r="QY291" s="44"/>
      <c r="QZ291" s="44"/>
      <c r="RA291" s="44"/>
      <c r="RB291" s="44"/>
      <c r="RC291" s="44"/>
      <c r="RD291" s="44"/>
      <c r="RE291" s="44"/>
      <c r="RF291" s="44"/>
      <c r="RG291" s="44"/>
      <c r="RH291" s="44"/>
      <c r="RI291" s="44"/>
      <c r="RJ291" s="44"/>
      <c r="RK291" s="44"/>
      <c r="RL291" s="44"/>
      <c r="RM291" s="44"/>
      <c r="RN291" s="44"/>
      <c r="RO291" s="44"/>
      <c r="RP291" s="44"/>
      <c r="RQ291" s="44"/>
      <c r="RR291" s="44"/>
      <c r="RS291" s="44"/>
      <c r="RT291" s="44"/>
      <c r="RU291" s="44"/>
      <c r="RV291" s="44"/>
      <c r="RW291" s="44"/>
      <c r="RX291" s="44"/>
      <c r="RY291" s="44"/>
      <c r="RZ291" s="44"/>
      <c r="SA291" s="44"/>
      <c r="SB291" s="45"/>
      <c r="SC291" s="43"/>
      <c r="SD291" s="44"/>
      <c r="SE291" s="44"/>
      <c r="SF291" s="44"/>
      <c r="SG291" s="44"/>
      <c r="SH291" s="44"/>
      <c r="SI291" s="44"/>
      <c r="SJ291" s="44"/>
      <c r="SK291" s="44"/>
      <c r="SL291" s="44"/>
      <c r="SM291" s="44"/>
      <c r="SN291" s="44"/>
      <c r="SO291" s="44"/>
      <c r="SP291" s="44"/>
      <c r="SQ291" s="44"/>
      <c r="SR291" s="44"/>
      <c r="SS291" s="44"/>
      <c r="ST291" s="44"/>
      <c r="SU291" s="44"/>
      <c r="SV291" s="44"/>
      <c r="SW291" s="44"/>
      <c r="SX291" s="44"/>
      <c r="SY291" s="44"/>
      <c r="SZ291" s="44"/>
      <c r="TA291" s="44"/>
      <c r="TB291" s="44"/>
      <c r="TC291" s="44"/>
      <c r="TD291" s="44"/>
      <c r="TE291" s="44"/>
      <c r="TF291" s="44"/>
      <c r="TG291" s="45"/>
      <c r="TH291" s="43"/>
      <c r="TI291" s="44"/>
      <c r="TJ291" s="44"/>
      <c r="TK291" s="44"/>
      <c r="TL291" s="44"/>
      <c r="TM291" s="44"/>
      <c r="TN291" s="44"/>
      <c r="TO291" s="44"/>
      <c r="TP291" s="44"/>
      <c r="TQ291" s="44"/>
      <c r="TR291" s="44"/>
      <c r="TS291" s="44"/>
      <c r="TT291" s="44"/>
      <c r="TU291" s="44"/>
      <c r="TV291" s="44"/>
      <c r="TW291" s="44"/>
      <c r="TX291" s="44"/>
      <c r="TY291" s="44"/>
      <c r="TZ291" s="44"/>
      <c r="UA291" s="44"/>
      <c r="UB291" s="44"/>
      <c r="UC291" s="44"/>
      <c r="UD291" s="44"/>
      <c r="UE291" s="44"/>
      <c r="UF291" s="44"/>
      <c r="UG291" s="44"/>
      <c r="UH291" s="44"/>
      <c r="UI291" s="44"/>
      <c r="UJ291" s="44"/>
      <c r="UK291" s="44"/>
      <c r="UL291" s="45"/>
      <c r="UM291" s="43"/>
      <c r="UN291" s="44"/>
      <c r="UO291" s="44"/>
      <c r="UP291" s="44"/>
      <c r="UQ291" s="44"/>
      <c r="UR291" s="44"/>
      <c r="US291" s="44"/>
      <c r="UT291" s="44"/>
      <c r="UU291" s="44"/>
      <c r="UV291" s="44"/>
      <c r="UW291" s="44"/>
      <c r="UX291" s="44"/>
      <c r="UY291" s="44"/>
      <c r="UZ291" s="44"/>
      <c r="VA291" s="44"/>
      <c r="VB291" s="44"/>
      <c r="VC291" s="44"/>
      <c r="VD291" s="44"/>
      <c r="VE291" s="44"/>
      <c r="VF291" s="44"/>
      <c r="VG291" s="44"/>
      <c r="VH291" s="44"/>
      <c r="VI291" s="44"/>
      <c r="VJ291" s="44"/>
      <c r="VK291" s="44"/>
      <c r="VL291" s="44"/>
      <c r="VM291" s="44"/>
      <c r="VN291" s="44"/>
      <c r="VO291" s="44"/>
      <c r="VP291" s="44"/>
      <c r="VQ291" s="45"/>
      <c r="VR291" s="43"/>
      <c r="VS291" s="44"/>
      <c r="VT291" s="44"/>
      <c r="VU291" s="44"/>
      <c r="VV291" s="44"/>
      <c r="VW291" s="44"/>
      <c r="VX291" s="44"/>
      <c r="VY291" s="44"/>
      <c r="VZ291" s="44"/>
      <c r="WA291" s="44"/>
      <c r="WB291" s="44"/>
      <c r="WC291" s="44"/>
      <c r="WD291" s="44"/>
      <c r="WE291" s="44"/>
      <c r="WF291" s="44"/>
      <c r="WG291" s="44"/>
      <c r="WH291" s="44"/>
      <c r="WI291" s="44"/>
      <c r="WJ291" s="44"/>
      <c r="WK291" s="44"/>
      <c r="WL291" s="44"/>
      <c r="WM291" s="44"/>
      <c r="WN291" s="44"/>
      <c r="WO291" s="44"/>
      <c r="WP291" s="44"/>
      <c r="WQ291" s="44"/>
      <c r="WR291" s="44"/>
      <c r="WS291" s="44"/>
      <c r="WT291" s="44"/>
      <c r="WU291" s="44"/>
      <c r="WV291" s="45"/>
      <c r="WW291" s="43"/>
      <c r="WX291" s="44"/>
      <c r="WY291" s="44"/>
      <c r="WZ291" s="44"/>
      <c r="XA291" s="44"/>
      <c r="XB291" s="44"/>
      <c r="XC291" s="44"/>
      <c r="XD291" s="44"/>
      <c r="XE291" s="44"/>
      <c r="XF291" s="44"/>
      <c r="XG291" s="44"/>
      <c r="XH291" s="44"/>
      <c r="XI291" s="44"/>
      <c r="XJ291" s="44"/>
      <c r="XK291" s="44"/>
      <c r="XL291" s="44"/>
      <c r="XM291" s="44"/>
      <c r="XN291" s="44"/>
      <c r="XO291" s="44"/>
      <c r="XP291" s="44"/>
      <c r="XQ291" s="44"/>
      <c r="XR291" s="44"/>
      <c r="XS291" s="44"/>
      <c r="XT291" s="44"/>
      <c r="XU291" s="44"/>
      <c r="XV291" s="44"/>
      <c r="XW291" s="44"/>
      <c r="XX291" s="44"/>
      <c r="XY291" s="44"/>
      <c r="XZ291" s="44"/>
      <c r="YA291" s="45"/>
      <c r="YB291" s="43"/>
      <c r="YC291" s="44"/>
      <c r="YD291" s="44"/>
      <c r="YE291" s="44"/>
      <c r="YF291" s="44"/>
      <c r="YG291" s="44"/>
      <c r="YH291" s="44"/>
      <c r="YI291" s="44"/>
      <c r="YJ291" s="44"/>
      <c r="YK291" s="44"/>
      <c r="YL291" s="44"/>
      <c r="YM291" s="44"/>
      <c r="YN291" s="44"/>
      <c r="YO291" s="44"/>
      <c r="YP291" s="44"/>
      <c r="YQ291" s="44"/>
      <c r="YR291" s="44"/>
      <c r="YS291" s="44"/>
      <c r="YT291" s="44"/>
      <c r="YU291" s="44"/>
      <c r="YV291" s="44"/>
      <c r="YW291" s="44"/>
      <c r="YX291" s="44"/>
      <c r="YY291" s="44"/>
      <c r="YZ291" s="44"/>
      <c r="ZA291" s="44"/>
      <c r="ZB291" s="44"/>
      <c r="ZC291" s="44"/>
      <c r="ZD291" s="44"/>
      <c r="ZE291" s="44"/>
      <c r="ZF291" s="45"/>
      <c r="ZG291" s="43"/>
      <c r="ZH291" s="44"/>
      <c r="ZI291" s="44"/>
      <c r="ZJ291" s="44"/>
      <c r="ZK291" s="44"/>
      <c r="ZL291" s="44"/>
      <c r="ZM291" s="44"/>
      <c r="ZN291" s="44"/>
      <c r="ZO291" s="44"/>
      <c r="ZP291" s="44"/>
      <c r="ZQ291" s="44"/>
      <c r="ZR291" s="44"/>
      <c r="ZS291" s="44"/>
      <c r="ZT291" s="44"/>
      <c r="ZU291" s="44"/>
      <c r="ZV291" s="44"/>
      <c r="ZW291" s="44"/>
      <c r="ZX291" s="44"/>
      <c r="ZY291" s="44"/>
      <c r="ZZ291" s="44"/>
      <c r="AAA291" s="44"/>
      <c r="AAB291" s="44"/>
      <c r="AAC291" s="44"/>
      <c r="AAD291" s="44"/>
      <c r="AAE291" s="44"/>
      <c r="AAF291" s="44"/>
      <c r="AAG291" s="44"/>
      <c r="AAH291" s="44"/>
      <c r="AAI291" s="44"/>
      <c r="AAJ291" s="44"/>
      <c r="AAK291" s="45"/>
      <c r="AAL291" s="43"/>
      <c r="AAM291" s="44"/>
      <c r="AAN291" s="44"/>
      <c r="AAO291" s="44"/>
      <c r="AAP291" s="44"/>
      <c r="AAQ291" s="44"/>
      <c r="AAR291" s="44"/>
      <c r="AAS291" s="44"/>
      <c r="AAT291" s="44"/>
      <c r="AAU291" s="44"/>
      <c r="AAV291" s="44"/>
      <c r="AAW291" s="44"/>
      <c r="AAX291" s="44"/>
      <c r="AAY291" s="44"/>
      <c r="AAZ291" s="44"/>
      <c r="ABA291" s="44"/>
      <c r="ABB291" s="44"/>
      <c r="ABC291" s="44"/>
      <c r="ABD291" s="44"/>
      <c r="ABE291" s="44"/>
      <c r="ABF291" s="44"/>
      <c r="ABG291" s="44"/>
      <c r="ABH291" s="44"/>
      <c r="ABI291" s="44"/>
      <c r="ABJ291" s="44"/>
      <c r="ABK291" s="44"/>
      <c r="ABL291" s="44"/>
      <c r="ABM291" s="44"/>
      <c r="ABN291" s="44"/>
      <c r="ABO291" s="44"/>
      <c r="ABP291" s="45"/>
      <c r="ABQ291" s="43"/>
      <c r="ABR291" s="44"/>
      <c r="ABS291" s="44"/>
      <c r="ABT291" s="44"/>
      <c r="ABU291" s="44"/>
      <c r="ABV291" s="44"/>
      <c r="ABW291" s="44"/>
      <c r="ABX291" s="44"/>
      <c r="ABY291" s="44"/>
      <c r="ABZ291" s="44"/>
      <c r="ACA291" s="44"/>
      <c r="ACB291" s="44"/>
      <c r="ACC291" s="44"/>
      <c r="ACD291" s="44"/>
      <c r="ACE291" s="44"/>
      <c r="ACF291" s="44"/>
      <c r="ACG291" s="44"/>
      <c r="ACH291" s="44"/>
      <c r="ACI291" s="44"/>
      <c r="ACJ291" s="44"/>
      <c r="ACK291" s="44"/>
      <c r="ACL291" s="44"/>
      <c r="ACM291" s="44"/>
      <c r="ACN291" s="44"/>
      <c r="ACO291" s="44"/>
      <c r="ACP291" s="44"/>
      <c r="ACQ291" s="44"/>
      <c r="ACR291" s="44"/>
      <c r="ACS291" s="44"/>
      <c r="ACT291" s="44"/>
      <c r="ACU291" s="45"/>
      <c r="ACV291" s="43"/>
      <c r="ACW291" s="44"/>
      <c r="ACX291" s="44"/>
      <c r="ACY291" s="44"/>
      <c r="ACZ291" s="44"/>
      <c r="ADA291" s="44"/>
      <c r="ADB291" s="44"/>
      <c r="ADC291" s="44"/>
      <c r="ADD291" s="44"/>
      <c r="ADE291" s="44"/>
      <c r="ADF291" s="44"/>
      <c r="ADG291" s="44"/>
      <c r="ADH291" s="44"/>
      <c r="ADI291" s="44"/>
      <c r="ADJ291" s="44"/>
      <c r="ADK291" s="44"/>
      <c r="ADL291" s="44"/>
      <c r="ADM291" s="44"/>
      <c r="ADN291" s="44"/>
      <c r="ADO291" s="44"/>
      <c r="ADP291" s="44"/>
      <c r="ADQ291" s="44"/>
      <c r="ADR291" s="44"/>
      <c r="ADS291" s="44"/>
      <c r="ADT291" s="44"/>
      <c r="ADU291" s="44"/>
      <c r="ADV291" s="44"/>
      <c r="ADW291" s="44"/>
      <c r="ADX291" s="44"/>
      <c r="ADY291" s="44"/>
      <c r="ADZ291" s="45"/>
      <c r="AEA291" s="43"/>
      <c r="AEB291" s="44"/>
      <c r="AEC291" s="44"/>
      <c r="AED291" s="44"/>
      <c r="AEE291" s="44"/>
      <c r="AEF291" s="44"/>
      <c r="AEG291" s="44"/>
      <c r="AEH291" s="44"/>
      <c r="AEI291" s="44"/>
      <c r="AEJ291" s="44"/>
      <c r="AEK291" s="44"/>
      <c r="AEL291" s="44"/>
      <c r="AEM291" s="44"/>
      <c r="AEN291" s="44"/>
      <c r="AEO291" s="44"/>
      <c r="AEP291" s="44"/>
      <c r="AEQ291" s="44"/>
      <c r="AER291" s="44"/>
      <c r="AES291" s="44"/>
      <c r="AET291" s="44"/>
      <c r="AEU291" s="44"/>
      <c r="AEV291" s="44"/>
      <c r="AEW291" s="44"/>
      <c r="AEX291" s="44"/>
      <c r="AEY291" s="44"/>
      <c r="AEZ291" s="44"/>
      <c r="AFA291" s="44"/>
      <c r="AFB291" s="44"/>
      <c r="AFC291" s="44"/>
      <c r="AFD291" s="44"/>
      <c r="AFE291" s="45"/>
      <c r="AFF291" s="43"/>
      <c r="AFG291" s="44"/>
      <c r="AFH291" s="44"/>
      <c r="AFI291" s="44"/>
      <c r="AFJ291" s="44"/>
      <c r="AFK291" s="44"/>
      <c r="AFL291" s="44"/>
      <c r="AFM291" s="44"/>
      <c r="AFN291" s="44"/>
      <c r="AFO291" s="44"/>
      <c r="AFP291" s="44"/>
      <c r="AFQ291" s="44"/>
      <c r="AFR291" s="44"/>
      <c r="AFS291" s="44"/>
      <c r="AFT291" s="44"/>
      <c r="AFU291" s="44"/>
      <c r="AFV291" s="44"/>
      <c r="AFW291" s="44"/>
      <c r="AFX291" s="44"/>
      <c r="AFY291" s="44"/>
      <c r="AFZ291" s="44"/>
      <c r="AGA291" s="44"/>
      <c r="AGB291" s="44"/>
      <c r="AGC291" s="44"/>
      <c r="AGD291" s="44"/>
      <c r="AGE291" s="44"/>
      <c r="AGF291" s="44"/>
      <c r="AGG291" s="44"/>
      <c r="AGH291" s="44"/>
      <c r="AGI291" s="44"/>
      <c r="AGJ291" s="45"/>
      <c r="AGK291" s="43"/>
      <c r="AGL291" s="44"/>
      <c r="AGM291" s="44"/>
      <c r="AGN291" s="44"/>
      <c r="AGO291" s="44"/>
      <c r="AGP291" s="44"/>
      <c r="AGQ291" s="44"/>
      <c r="AGR291" s="44"/>
      <c r="AGS291" s="44"/>
      <c r="AGT291" s="44"/>
      <c r="AGU291" s="44"/>
      <c r="AGV291" s="44"/>
      <c r="AGW291" s="44"/>
      <c r="AGX291" s="44"/>
      <c r="AGY291" s="44"/>
      <c r="AGZ291" s="44"/>
      <c r="AHA291" s="44"/>
      <c r="AHB291" s="44"/>
      <c r="AHC291" s="44"/>
      <c r="AHD291" s="44"/>
      <c r="AHE291" s="44"/>
      <c r="AHF291" s="44"/>
      <c r="AHG291" s="44"/>
      <c r="AHH291" s="44"/>
      <c r="AHI291" s="44"/>
      <c r="AHJ291" s="44"/>
      <c r="AHK291" s="44"/>
      <c r="AHL291" s="44"/>
      <c r="AHM291" s="44"/>
      <c r="AHN291" s="44"/>
      <c r="AHO291" s="45"/>
      <c r="AHP291" s="43"/>
      <c r="AHQ291" s="44"/>
      <c r="AHR291" s="44"/>
      <c r="AHS291" s="44"/>
      <c r="AHT291" s="44"/>
      <c r="AHU291" s="44"/>
      <c r="AHV291" s="44"/>
      <c r="AHW291" s="44"/>
      <c r="AHX291" s="44"/>
      <c r="AHY291" s="44"/>
      <c r="AHZ291" s="44"/>
      <c r="AIA291" s="44"/>
      <c r="AIB291" s="44"/>
      <c r="AIC291" s="44"/>
      <c r="AID291" s="44"/>
      <c r="AIE291" s="44"/>
      <c r="AIF291" s="44"/>
      <c r="AIG291" s="44"/>
      <c r="AIH291" s="44"/>
      <c r="AII291" s="44"/>
      <c r="AIJ291" s="44"/>
      <c r="AIK291" s="44"/>
      <c r="AIL291" s="44"/>
      <c r="AIM291" s="44"/>
      <c r="AIN291" s="44"/>
      <c r="AIO291" s="44"/>
      <c r="AIP291" s="44"/>
      <c r="AIQ291" s="44"/>
      <c r="AIR291" s="44"/>
      <c r="AIS291" s="44"/>
      <c r="AIT291" s="45"/>
      <c r="AIU291" s="43"/>
      <c r="AIV291" s="44"/>
      <c r="AIW291" s="44"/>
      <c r="AIX291" s="44"/>
      <c r="AIY291" s="44"/>
      <c r="AIZ291" s="44"/>
      <c r="AJA291" s="44"/>
      <c r="AJB291" s="44"/>
      <c r="AJC291" s="44"/>
      <c r="AJD291" s="44"/>
      <c r="AJE291" s="44"/>
      <c r="AJF291" s="44"/>
      <c r="AJG291" s="44"/>
      <c r="AJH291" s="44"/>
      <c r="AJI291" s="44"/>
      <c r="AJJ291" s="44"/>
      <c r="AJK291" s="44"/>
      <c r="AJL291" s="44"/>
      <c r="AJM291" s="44"/>
      <c r="AJN291" s="44"/>
      <c r="AJO291" s="44"/>
      <c r="AJP291" s="44"/>
      <c r="AJQ291" s="44"/>
      <c r="AJR291" s="44"/>
      <c r="AJS291" s="44"/>
      <c r="AJT291" s="44"/>
      <c r="AJU291" s="44"/>
      <c r="AJV291" s="44"/>
      <c r="AJW291" s="44"/>
      <c r="AJX291" s="44"/>
      <c r="AJY291" s="45"/>
      <c r="AJZ291" s="43"/>
      <c r="AKA291" s="44"/>
      <c r="AKB291" s="44"/>
      <c r="AKC291" s="44"/>
      <c r="AKD291" s="44"/>
      <c r="AKE291" s="44"/>
      <c r="AKF291" s="44"/>
      <c r="AKG291" s="44"/>
      <c r="AKH291" s="44"/>
      <c r="AKI291" s="44"/>
      <c r="AKJ291" s="44"/>
      <c r="AKK291" s="44"/>
      <c r="AKL291" s="44"/>
      <c r="AKM291" s="44"/>
      <c r="AKN291" s="44"/>
      <c r="AKO291" s="44"/>
      <c r="AKP291" s="44"/>
      <c r="AKQ291" s="44"/>
      <c r="AKR291" s="44"/>
      <c r="AKS291" s="44"/>
      <c r="AKT291" s="44"/>
      <c r="AKU291" s="44"/>
      <c r="AKV291" s="44"/>
      <c r="AKW291" s="44"/>
      <c r="AKX291" s="44"/>
      <c r="AKY291" s="44"/>
      <c r="AKZ291" s="44"/>
      <c r="ALA291" s="44"/>
      <c r="ALB291" s="44"/>
      <c r="ALC291" s="44"/>
      <c r="ALD291" s="45"/>
      <c r="ALE291" s="43"/>
      <c r="ALF291" s="44"/>
      <c r="ALG291" s="44"/>
      <c r="ALH291" s="44"/>
      <c r="ALI291" s="44"/>
      <c r="ALJ291" s="44"/>
      <c r="ALK291" s="44"/>
      <c r="ALL291" s="44"/>
      <c r="ALM291" s="44"/>
      <c r="ALN291" s="44"/>
      <c r="ALO291" s="44"/>
      <c r="ALP291" s="44"/>
      <c r="ALQ291" s="44"/>
      <c r="ALR291" s="44"/>
      <c r="ALS291" s="44"/>
      <c r="ALT291" s="44"/>
      <c r="ALU291" s="44"/>
      <c r="ALV291" s="44"/>
      <c r="ALW291" s="44"/>
      <c r="ALX291" s="44"/>
      <c r="ALY291" s="44"/>
      <c r="ALZ291" s="44"/>
      <c r="AMA291" s="44"/>
      <c r="AMB291" s="44"/>
      <c r="AMC291" s="44"/>
      <c r="AMD291" s="44"/>
      <c r="AME291" s="44"/>
      <c r="AMF291" s="44"/>
      <c r="AMG291" s="44"/>
      <c r="AMH291" s="44"/>
      <c r="AMI291" s="45"/>
      <c r="AMJ291" s="43"/>
      <c r="AMK291" s="44"/>
      <c r="AML291" s="44"/>
      <c r="AMM291" s="44"/>
      <c r="AMN291" s="44"/>
      <c r="AMO291" s="44"/>
      <c r="AMP291" s="44"/>
      <c r="AMQ291" s="44"/>
      <c r="AMR291" s="44"/>
      <c r="AMS291" s="44"/>
      <c r="AMT291" s="44"/>
      <c r="AMU291" s="44"/>
      <c r="AMV291" s="44"/>
      <c r="AMW291" s="44"/>
      <c r="AMX291" s="44"/>
      <c r="AMY291" s="44"/>
      <c r="AMZ291" s="44"/>
      <c r="ANA291" s="44"/>
      <c r="ANB291" s="44"/>
      <c r="ANC291" s="44"/>
      <c r="AND291" s="44"/>
      <c r="ANE291" s="44"/>
      <c r="ANF291" s="44"/>
      <c r="ANG291" s="44"/>
      <c r="ANH291" s="44"/>
      <c r="ANI291" s="44"/>
      <c r="ANJ291" s="44"/>
      <c r="ANK291" s="44"/>
      <c r="ANL291" s="44"/>
      <c r="ANM291" s="44"/>
      <c r="ANN291" s="45"/>
      <c r="ANO291" s="43"/>
      <c r="ANP291" s="44"/>
      <c r="ANQ291" s="44"/>
      <c r="ANR291" s="44"/>
      <c r="ANS291" s="44"/>
      <c r="ANT291" s="44"/>
      <c r="ANU291" s="44"/>
      <c r="ANV291" s="44"/>
      <c r="ANW291" s="44"/>
      <c r="ANX291" s="44"/>
      <c r="ANY291" s="44"/>
      <c r="ANZ291" s="44"/>
      <c r="AOA291" s="44"/>
      <c r="AOB291" s="44"/>
      <c r="AOC291" s="44"/>
      <c r="AOD291" s="44"/>
      <c r="AOE291" s="44"/>
      <c r="AOF291" s="44"/>
      <c r="AOG291" s="44"/>
      <c r="AOH291" s="44"/>
      <c r="AOI291" s="44"/>
      <c r="AOJ291" s="44"/>
      <c r="AOK291" s="44"/>
      <c r="AOL291" s="44"/>
      <c r="AOM291" s="44"/>
      <c r="AON291" s="44"/>
      <c r="AOO291" s="44"/>
      <c r="AOP291" s="44"/>
      <c r="AOQ291" s="44"/>
      <c r="AOR291" s="44"/>
      <c r="AOS291" s="45"/>
      <c r="AOT291" s="43"/>
      <c r="AOU291" s="44"/>
      <c r="AOV291" s="44"/>
      <c r="AOW291" s="44"/>
      <c r="AOX291" s="44"/>
      <c r="AOY291" s="44"/>
      <c r="AOZ291" s="44"/>
      <c r="APA291" s="44"/>
      <c r="APB291" s="44"/>
      <c r="APC291" s="44"/>
      <c r="APD291" s="44"/>
      <c r="APE291" s="44"/>
      <c r="APF291" s="44"/>
      <c r="APG291" s="44"/>
      <c r="APH291" s="44"/>
      <c r="API291" s="44"/>
      <c r="APJ291" s="44"/>
      <c r="APK291" s="44"/>
      <c r="APL291" s="44"/>
      <c r="APM291" s="44"/>
      <c r="APN291" s="44"/>
      <c r="APO291" s="44"/>
      <c r="APP291" s="44"/>
      <c r="APQ291" s="44"/>
      <c r="APR291" s="44"/>
      <c r="APS291" s="44"/>
      <c r="APT291" s="44"/>
      <c r="APU291" s="44"/>
      <c r="APV291" s="44"/>
      <c r="APW291" s="44"/>
      <c r="APX291" s="45"/>
      <c r="APY291" s="43"/>
      <c r="APZ291" s="44"/>
      <c r="AQA291" s="44"/>
      <c r="AQB291" s="44"/>
      <c r="AQC291" s="44"/>
      <c r="AQD291" s="44"/>
      <c r="AQE291" s="44"/>
      <c r="AQF291" s="44"/>
      <c r="AQG291" s="44"/>
      <c r="AQH291" s="44"/>
      <c r="AQI291" s="44"/>
      <c r="AQJ291" s="44"/>
      <c r="AQK291" s="44"/>
      <c r="AQL291" s="44"/>
      <c r="AQM291" s="44"/>
      <c r="AQN291" s="44"/>
      <c r="AQO291" s="44"/>
      <c r="AQP291" s="44"/>
      <c r="AQQ291" s="44"/>
      <c r="AQR291" s="44"/>
      <c r="AQS291" s="44"/>
      <c r="AQT291" s="44"/>
      <c r="AQU291" s="44"/>
      <c r="AQV291" s="44"/>
      <c r="AQW291" s="44"/>
      <c r="AQX291" s="44"/>
      <c r="AQY291" s="44"/>
      <c r="AQZ291" s="44"/>
      <c r="ARA291" s="44"/>
      <c r="ARB291" s="44"/>
      <c r="ARC291" s="45"/>
      <c r="ARD291" s="43"/>
      <c r="ARE291" s="44"/>
      <c r="ARF291" s="44"/>
      <c r="ARG291" s="44"/>
      <c r="ARH291" s="44"/>
      <c r="ARI291" s="44"/>
      <c r="ARJ291" s="44"/>
      <c r="ARK291" s="44"/>
      <c r="ARL291" s="44"/>
      <c r="ARM291" s="44"/>
      <c r="ARN291" s="44"/>
      <c r="ARO291" s="44"/>
      <c r="ARP291" s="44"/>
      <c r="ARQ291" s="44"/>
      <c r="ARR291" s="44"/>
      <c r="ARS291" s="44"/>
      <c r="ART291" s="44"/>
      <c r="ARU291" s="44"/>
      <c r="ARV291" s="44"/>
      <c r="ARW291" s="44"/>
      <c r="ARX291" s="44"/>
      <c r="ARY291" s="44"/>
      <c r="ARZ291" s="44"/>
      <c r="ASA291" s="44"/>
      <c r="ASB291" s="44"/>
      <c r="ASC291" s="44"/>
      <c r="ASD291" s="44"/>
      <c r="ASE291" s="44"/>
      <c r="ASF291" s="44"/>
      <c r="ASG291" s="44"/>
      <c r="ASH291" s="45"/>
      <c r="ASI291" s="43"/>
      <c r="ASJ291" s="44"/>
      <c r="ASK291" s="44"/>
      <c r="ASL291" s="44"/>
      <c r="ASM291" s="44"/>
      <c r="ASN291" s="44"/>
      <c r="ASO291" s="44"/>
      <c r="ASP291" s="44"/>
      <c r="ASQ291" s="44"/>
      <c r="ASR291" s="44"/>
      <c r="ASS291" s="44"/>
      <c r="AST291" s="44"/>
      <c r="ASU291" s="44"/>
      <c r="ASV291" s="44"/>
      <c r="ASW291" s="44"/>
      <c r="ASX291" s="44"/>
      <c r="ASY291" s="44"/>
      <c r="ASZ291" s="44"/>
      <c r="ATA291" s="44"/>
      <c r="ATB291" s="44"/>
      <c r="ATC291" s="44"/>
      <c r="ATD291" s="44"/>
      <c r="ATE291" s="44"/>
      <c r="ATF291" s="44"/>
      <c r="ATG291" s="44"/>
      <c r="ATH291" s="44"/>
      <c r="ATI291" s="44"/>
      <c r="ATJ291" s="44"/>
      <c r="ATK291" s="44"/>
      <c r="ATL291" s="44"/>
      <c r="ATM291" s="45"/>
      <c r="ATN291" s="43"/>
      <c r="ATO291" s="44"/>
      <c r="ATP291" s="44"/>
      <c r="ATQ291" s="44"/>
      <c r="ATR291" s="44"/>
      <c r="ATS291" s="44"/>
      <c r="ATT291" s="44"/>
      <c r="ATU291" s="44"/>
      <c r="ATV291" s="44"/>
      <c r="ATW291" s="44"/>
      <c r="ATX291" s="44"/>
      <c r="ATY291" s="44"/>
      <c r="ATZ291" s="44"/>
      <c r="AUA291" s="44"/>
      <c r="AUB291" s="44"/>
      <c r="AUC291" s="44"/>
      <c r="AUD291" s="44"/>
      <c r="AUE291" s="44"/>
      <c r="AUF291" s="44"/>
      <c r="AUG291" s="44"/>
      <c r="AUH291" s="44"/>
      <c r="AUI291" s="44"/>
      <c r="AUJ291" s="44"/>
      <c r="AUK291" s="44"/>
      <c r="AUL291" s="44"/>
      <c r="AUM291" s="44"/>
      <c r="AUN291" s="44"/>
      <c r="AUO291" s="44"/>
      <c r="AUP291" s="44"/>
      <c r="AUQ291" s="44"/>
      <c r="AUR291" s="45"/>
      <c r="AUS291" s="43"/>
      <c r="AUT291" s="44"/>
      <c r="AUU291" s="44"/>
      <c r="AUV291" s="44"/>
      <c r="AUW291" s="44"/>
      <c r="AUX291" s="44"/>
      <c r="AUY291" s="44"/>
      <c r="AUZ291" s="44"/>
      <c r="AVA291" s="44"/>
      <c r="AVB291" s="44"/>
      <c r="AVC291" s="44"/>
      <c r="AVD291" s="44"/>
      <c r="AVE291" s="44"/>
      <c r="AVF291" s="44"/>
      <c r="AVG291" s="44"/>
      <c r="AVH291" s="44"/>
      <c r="AVI291" s="44"/>
      <c r="AVJ291" s="44"/>
      <c r="AVK291" s="44"/>
      <c r="AVL291" s="44"/>
      <c r="AVM291" s="44"/>
      <c r="AVN291" s="44"/>
      <c r="AVO291" s="44"/>
      <c r="AVP291" s="44"/>
      <c r="AVQ291" s="44"/>
      <c r="AVR291" s="44"/>
      <c r="AVS291" s="44"/>
      <c r="AVT291" s="44"/>
      <c r="AVU291" s="44"/>
      <c r="AVV291" s="44"/>
      <c r="AVW291" s="45"/>
      <c r="AVX291" s="43"/>
      <c r="AVY291" s="44"/>
      <c r="AVZ291" s="44"/>
      <c r="AWA291" s="44"/>
      <c r="AWB291" s="44"/>
      <c r="AWC291" s="44"/>
      <c r="AWD291" s="44"/>
      <c r="AWE291" s="44"/>
      <c r="AWF291" s="44"/>
      <c r="AWG291" s="44"/>
      <c r="AWH291" s="44"/>
      <c r="AWI291" s="44"/>
      <c r="AWJ291" s="44"/>
      <c r="AWK291" s="44"/>
      <c r="AWL291" s="44"/>
      <c r="AWM291" s="44"/>
      <c r="AWN291" s="44"/>
      <c r="AWO291" s="44"/>
      <c r="AWP291" s="44"/>
      <c r="AWQ291" s="44"/>
      <c r="AWR291" s="44"/>
      <c r="AWS291" s="44"/>
      <c r="AWT291" s="44"/>
      <c r="AWU291" s="44"/>
      <c r="AWV291" s="44"/>
      <c r="AWW291" s="44"/>
      <c r="AWX291" s="44"/>
      <c r="AWY291" s="44"/>
      <c r="AWZ291" s="44"/>
      <c r="AXA291" s="44"/>
      <c r="AXB291" s="45"/>
      <c r="AXC291" s="43"/>
      <c r="AXD291" s="44"/>
      <c r="AXE291" s="44"/>
      <c r="AXF291" s="44"/>
      <c r="AXG291" s="44"/>
      <c r="AXH291" s="44"/>
      <c r="AXI291" s="44"/>
      <c r="AXJ291" s="44"/>
      <c r="AXK291" s="44"/>
      <c r="AXL291" s="44"/>
      <c r="AXM291" s="44"/>
      <c r="AXN291" s="44"/>
      <c r="AXO291" s="44"/>
      <c r="AXP291" s="44"/>
      <c r="AXQ291" s="44"/>
      <c r="AXR291" s="44"/>
      <c r="AXS291" s="44"/>
      <c r="AXT291" s="44"/>
      <c r="AXU291" s="44"/>
      <c r="AXV291" s="44"/>
      <c r="AXW291" s="44"/>
      <c r="AXX291" s="44"/>
      <c r="AXY291" s="44"/>
      <c r="AXZ291" s="44"/>
      <c r="AYA291" s="44"/>
      <c r="AYB291" s="44"/>
      <c r="AYC291" s="44"/>
      <c r="AYD291" s="44"/>
      <c r="AYE291" s="44"/>
      <c r="AYF291" s="44"/>
      <c r="AYG291" s="45"/>
      <c r="AYH291" s="43"/>
      <c r="AYI291" s="44"/>
      <c r="AYJ291" s="44"/>
      <c r="AYK291" s="44"/>
      <c r="AYL291" s="44"/>
      <c r="AYM291" s="44"/>
      <c r="AYN291" s="44"/>
      <c r="AYO291" s="44"/>
      <c r="AYP291" s="44"/>
      <c r="AYQ291" s="44"/>
      <c r="AYR291" s="44"/>
      <c r="AYS291" s="44"/>
      <c r="AYT291" s="44"/>
      <c r="AYU291" s="44"/>
      <c r="AYV291" s="44"/>
      <c r="AYW291" s="44"/>
      <c r="AYX291" s="44"/>
      <c r="AYY291" s="44"/>
      <c r="AYZ291" s="44"/>
      <c r="AZA291" s="44"/>
      <c r="AZB291" s="44"/>
      <c r="AZC291" s="44"/>
      <c r="AZD291" s="44"/>
      <c r="AZE291" s="44"/>
      <c r="AZF291" s="44"/>
      <c r="AZG291" s="44"/>
      <c r="AZH291" s="44"/>
      <c r="AZI291" s="44"/>
      <c r="AZJ291" s="44"/>
      <c r="AZK291" s="44"/>
      <c r="AZL291" s="45"/>
      <c r="AZM291" s="43"/>
      <c r="AZN291" s="44"/>
      <c r="AZO291" s="44"/>
      <c r="AZP291" s="44"/>
      <c r="AZQ291" s="44"/>
      <c r="AZR291" s="44"/>
      <c r="AZS291" s="44"/>
      <c r="AZT291" s="44"/>
      <c r="AZU291" s="44"/>
      <c r="AZV291" s="44"/>
      <c r="AZW291" s="44"/>
      <c r="AZX291" s="44"/>
      <c r="AZY291" s="44"/>
      <c r="AZZ291" s="44"/>
      <c r="BAA291" s="44"/>
      <c r="BAB291" s="44"/>
      <c r="BAC291" s="44"/>
      <c r="BAD291" s="44"/>
      <c r="BAE291" s="44"/>
      <c r="BAF291" s="44"/>
      <c r="BAG291" s="44"/>
      <c r="BAH291" s="44"/>
      <c r="BAI291" s="44"/>
      <c r="BAJ291" s="44"/>
      <c r="BAK291" s="44"/>
      <c r="BAL291" s="44"/>
      <c r="BAM291" s="44"/>
      <c r="BAN291" s="44"/>
      <c r="BAO291" s="44"/>
      <c r="BAP291" s="44"/>
      <c r="BAQ291" s="45"/>
      <c r="BAR291" s="43"/>
      <c r="BAS291" s="44"/>
      <c r="BAT291" s="44"/>
      <c r="BAU291" s="44"/>
      <c r="BAV291" s="44"/>
      <c r="BAW291" s="44"/>
      <c r="BAX291" s="44"/>
      <c r="BAY291" s="44"/>
      <c r="BAZ291" s="44"/>
      <c r="BBA291" s="44"/>
      <c r="BBB291" s="44"/>
      <c r="BBC291" s="44"/>
      <c r="BBD291" s="44"/>
      <c r="BBE291" s="44"/>
      <c r="BBF291" s="44"/>
      <c r="BBG291" s="44"/>
      <c r="BBH291" s="44"/>
      <c r="BBI291" s="44"/>
      <c r="BBJ291" s="44"/>
      <c r="BBK291" s="44"/>
      <c r="BBL291" s="44"/>
      <c r="BBM291" s="44"/>
      <c r="BBN291" s="44"/>
      <c r="BBO291" s="44"/>
      <c r="BBP291" s="44"/>
      <c r="BBQ291" s="44"/>
      <c r="BBR291" s="44"/>
      <c r="BBS291" s="44"/>
      <c r="BBT291" s="44"/>
      <c r="BBU291" s="44"/>
      <c r="BBV291" s="45"/>
      <c r="BBW291" s="43"/>
      <c r="BBX291" s="44"/>
      <c r="BBY291" s="44"/>
      <c r="BBZ291" s="44"/>
      <c r="BCA291" s="44"/>
      <c r="BCB291" s="44"/>
      <c r="BCC291" s="44"/>
      <c r="BCD291" s="44"/>
      <c r="BCE291" s="44"/>
      <c r="BCF291" s="44"/>
      <c r="BCG291" s="44"/>
      <c r="BCH291" s="44"/>
      <c r="BCI291" s="44"/>
      <c r="BCJ291" s="44"/>
      <c r="BCK291" s="44"/>
      <c r="BCL291" s="44"/>
      <c r="BCM291" s="44"/>
      <c r="BCN291" s="44"/>
      <c r="BCO291" s="44"/>
      <c r="BCP291" s="44"/>
      <c r="BCQ291" s="44"/>
      <c r="BCR291" s="44"/>
      <c r="BCS291" s="44"/>
      <c r="BCT291" s="44"/>
      <c r="BCU291" s="44"/>
      <c r="BCV291" s="44"/>
      <c r="BCW291" s="44"/>
      <c r="BCX291" s="44"/>
      <c r="BCY291" s="44"/>
      <c r="BCZ291" s="44"/>
      <c r="BDA291" s="45"/>
      <c r="BDB291" s="43"/>
      <c r="BDC291" s="44"/>
      <c r="BDD291" s="44"/>
      <c r="BDE291" s="44"/>
      <c r="BDF291" s="44"/>
      <c r="BDG291" s="44"/>
      <c r="BDH291" s="44"/>
      <c r="BDI291" s="44"/>
      <c r="BDJ291" s="44"/>
      <c r="BDK291" s="44"/>
      <c r="BDL291" s="44"/>
      <c r="BDM291" s="44"/>
      <c r="BDN291" s="44"/>
      <c r="BDO291" s="44"/>
      <c r="BDP291" s="44"/>
      <c r="BDQ291" s="44"/>
      <c r="BDR291" s="44"/>
      <c r="BDS291" s="44"/>
      <c r="BDT291" s="44"/>
      <c r="BDU291" s="44"/>
      <c r="BDV291" s="44"/>
      <c r="BDW291" s="44"/>
      <c r="BDX291" s="44"/>
      <c r="BDY291" s="44"/>
      <c r="BDZ291" s="44"/>
      <c r="BEA291" s="44"/>
      <c r="BEB291" s="44"/>
      <c r="BEC291" s="44"/>
      <c r="BED291" s="44"/>
      <c r="BEE291" s="44"/>
      <c r="BEF291" s="45"/>
      <c r="BEG291" s="43"/>
      <c r="BEH291" s="44"/>
      <c r="BEI291" s="44"/>
      <c r="BEJ291" s="44"/>
      <c r="BEK291" s="44"/>
      <c r="BEL291" s="44"/>
      <c r="BEM291" s="44"/>
      <c r="BEN291" s="44"/>
      <c r="BEO291" s="44"/>
      <c r="BEP291" s="44"/>
      <c r="BEQ291" s="44"/>
      <c r="BER291" s="44"/>
      <c r="BES291" s="44"/>
      <c r="BET291" s="44"/>
      <c r="BEU291" s="44"/>
      <c r="BEV291" s="44"/>
      <c r="BEW291" s="44"/>
      <c r="BEX291" s="44"/>
      <c r="BEY291" s="44"/>
      <c r="BEZ291" s="44"/>
      <c r="BFA291" s="44"/>
      <c r="BFB291" s="44"/>
      <c r="BFC291" s="44"/>
      <c r="BFD291" s="44"/>
      <c r="BFE291" s="44"/>
      <c r="BFF291" s="44"/>
      <c r="BFG291" s="44"/>
      <c r="BFH291" s="44"/>
      <c r="BFI291" s="44"/>
      <c r="BFJ291" s="44"/>
      <c r="BFK291" s="45"/>
      <c r="BFL291" s="43"/>
      <c r="BFM291" s="44"/>
      <c r="BFN291" s="44"/>
      <c r="BFO291" s="44"/>
      <c r="BFP291" s="44"/>
      <c r="BFQ291" s="44"/>
      <c r="BFR291" s="44"/>
      <c r="BFS291" s="44"/>
      <c r="BFT291" s="44"/>
      <c r="BFU291" s="44"/>
      <c r="BFV291" s="44"/>
      <c r="BFW291" s="44"/>
      <c r="BFX291" s="44"/>
      <c r="BFY291" s="44"/>
      <c r="BFZ291" s="44"/>
      <c r="BGA291" s="44"/>
      <c r="BGB291" s="44"/>
      <c r="BGC291" s="44"/>
      <c r="BGD291" s="44"/>
      <c r="BGE291" s="44"/>
      <c r="BGF291" s="44"/>
      <c r="BGG291" s="44"/>
      <c r="BGH291" s="44"/>
      <c r="BGI291" s="44"/>
      <c r="BGJ291" s="44"/>
      <c r="BGK291" s="44"/>
      <c r="BGL291" s="44"/>
      <c r="BGM291" s="44"/>
      <c r="BGN291" s="44"/>
      <c r="BGO291" s="44"/>
      <c r="BGP291" s="45"/>
      <c r="BGQ291" s="43"/>
      <c r="BGR291" s="44"/>
      <c r="BGS291" s="44"/>
      <c r="BGT291" s="44"/>
      <c r="BGU291" s="44"/>
      <c r="BGV291" s="44"/>
      <c r="BGW291" s="44"/>
      <c r="BGX291" s="44"/>
      <c r="BGY291" s="44"/>
      <c r="BGZ291" s="44"/>
      <c r="BHA291" s="44"/>
      <c r="BHB291" s="44"/>
      <c r="BHC291" s="44"/>
      <c r="BHD291" s="44"/>
      <c r="BHE291" s="44"/>
      <c r="BHF291" s="44"/>
      <c r="BHG291" s="44"/>
      <c r="BHH291" s="44"/>
      <c r="BHI291" s="44"/>
      <c r="BHJ291" s="44"/>
      <c r="BHK291" s="44"/>
      <c r="BHL291" s="44"/>
      <c r="BHM291" s="44"/>
      <c r="BHN291" s="44"/>
      <c r="BHO291" s="44"/>
      <c r="BHP291" s="44"/>
      <c r="BHQ291" s="44"/>
      <c r="BHR291" s="44"/>
      <c r="BHS291" s="44"/>
      <c r="BHT291" s="44"/>
      <c r="BHU291" s="45"/>
      <c r="BHV291" s="43"/>
      <c r="BHW291" s="44"/>
      <c r="BHX291" s="44"/>
      <c r="BHY291" s="44"/>
      <c r="BHZ291" s="44"/>
      <c r="BIA291" s="44"/>
      <c r="BIB291" s="44"/>
      <c r="BIC291" s="44"/>
      <c r="BID291" s="44"/>
      <c r="BIE291" s="44"/>
      <c r="BIF291" s="44"/>
      <c r="BIG291" s="44"/>
      <c r="BIH291" s="44"/>
      <c r="BII291" s="44"/>
      <c r="BIJ291" s="44"/>
      <c r="BIK291" s="44"/>
      <c r="BIL291" s="44"/>
      <c r="BIM291" s="44"/>
      <c r="BIN291" s="44"/>
      <c r="BIO291" s="44"/>
      <c r="BIP291" s="44"/>
      <c r="BIQ291" s="44"/>
      <c r="BIR291" s="44"/>
      <c r="BIS291" s="44"/>
      <c r="BIT291" s="44"/>
      <c r="BIU291" s="44"/>
      <c r="BIV291" s="44"/>
      <c r="BIW291" s="44"/>
      <c r="BIX291" s="44"/>
      <c r="BIY291" s="44"/>
      <c r="BIZ291" s="45"/>
      <c r="BJA291" s="43"/>
      <c r="BJB291" s="44"/>
      <c r="BJC291" s="44"/>
      <c r="BJD291" s="44"/>
      <c r="BJE291" s="44"/>
      <c r="BJF291" s="44"/>
      <c r="BJG291" s="44"/>
      <c r="BJH291" s="44"/>
      <c r="BJI291" s="44"/>
      <c r="BJJ291" s="44"/>
      <c r="BJK291" s="44"/>
      <c r="BJL291" s="44"/>
      <c r="BJM291" s="44"/>
      <c r="BJN291" s="44"/>
      <c r="BJO291" s="44"/>
      <c r="BJP291" s="44"/>
      <c r="BJQ291" s="44"/>
      <c r="BJR291" s="44"/>
      <c r="BJS291" s="44"/>
      <c r="BJT291" s="44"/>
      <c r="BJU291" s="44"/>
      <c r="BJV291" s="44"/>
      <c r="BJW291" s="44"/>
      <c r="BJX291" s="44"/>
      <c r="BJY291" s="44"/>
      <c r="BJZ291" s="44"/>
      <c r="BKA291" s="44"/>
      <c r="BKB291" s="44"/>
      <c r="BKC291" s="44"/>
      <c r="BKD291" s="44"/>
      <c r="BKE291" s="45"/>
      <c r="BKF291" s="43"/>
      <c r="BKG291" s="44"/>
      <c r="BKH291" s="44"/>
      <c r="BKI291" s="44"/>
      <c r="BKJ291" s="44"/>
      <c r="BKK291" s="44"/>
      <c r="BKL291" s="44"/>
      <c r="BKM291" s="44"/>
      <c r="BKN291" s="44"/>
      <c r="BKO291" s="44"/>
      <c r="BKP291" s="44"/>
      <c r="BKQ291" s="44"/>
      <c r="BKR291" s="44"/>
      <c r="BKS291" s="44"/>
      <c r="BKT291" s="44"/>
      <c r="BKU291" s="44"/>
      <c r="BKV291" s="44"/>
      <c r="BKW291" s="44"/>
      <c r="BKX291" s="44"/>
      <c r="BKY291" s="44"/>
      <c r="BKZ291" s="44"/>
      <c r="BLA291" s="44"/>
      <c r="BLB291" s="44"/>
      <c r="BLC291" s="44"/>
      <c r="BLD291" s="44"/>
      <c r="BLE291" s="44"/>
      <c r="BLF291" s="44"/>
      <c r="BLG291" s="44"/>
      <c r="BLH291" s="44"/>
      <c r="BLI291" s="44"/>
      <c r="BLJ291" s="45"/>
      <c r="BLK291" s="43"/>
      <c r="BLL291" s="44"/>
      <c r="BLM291" s="44"/>
      <c r="BLN291" s="44"/>
      <c r="BLO291" s="44"/>
      <c r="BLP291" s="44"/>
      <c r="BLQ291" s="44"/>
      <c r="BLR291" s="44"/>
      <c r="BLS291" s="44"/>
      <c r="BLT291" s="44"/>
      <c r="BLU291" s="44"/>
      <c r="BLV291" s="44"/>
      <c r="BLW291" s="44"/>
      <c r="BLX291" s="44"/>
      <c r="BLY291" s="44"/>
      <c r="BLZ291" s="44"/>
      <c r="BMA291" s="44"/>
      <c r="BMB291" s="44"/>
      <c r="BMC291" s="44"/>
      <c r="BMD291" s="44"/>
      <c r="BME291" s="44"/>
      <c r="BMF291" s="44"/>
      <c r="BMG291" s="44"/>
      <c r="BMH291" s="44"/>
      <c r="BMI291" s="44"/>
      <c r="BMJ291" s="44"/>
      <c r="BMK291" s="44"/>
      <c r="BML291" s="44"/>
      <c r="BMM291" s="44"/>
      <c r="BMN291" s="44"/>
      <c r="BMO291" s="45"/>
      <c r="BMP291" s="43"/>
      <c r="BMQ291" s="44"/>
      <c r="BMR291" s="44"/>
      <c r="BMS291" s="44"/>
      <c r="BMT291" s="44"/>
      <c r="BMU291" s="44"/>
      <c r="BMV291" s="44"/>
      <c r="BMW291" s="44"/>
      <c r="BMX291" s="44"/>
      <c r="BMY291" s="44"/>
      <c r="BMZ291" s="44"/>
      <c r="BNA291" s="44"/>
      <c r="BNB291" s="44"/>
      <c r="BNC291" s="44"/>
      <c r="BND291" s="44"/>
      <c r="BNE291" s="44"/>
      <c r="BNF291" s="44"/>
      <c r="BNG291" s="44"/>
      <c r="BNH291" s="44"/>
      <c r="BNI291" s="44"/>
      <c r="BNJ291" s="44"/>
      <c r="BNK291" s="44"/>
      <c r="BNL291" s="44"/>
      <c r="BNM291" s="44"/>
      <c r="BNN291" s="44"/>
      <c r="BNO291" s="44"/>
      <c r="BNP291" s="44"/>
      <c r="BNQ291" s="44"/>
      <c r="BNR291" s="44"/>
      <c r="BNS291" s="44"/>
      <c r="BNT291" s="45"/>
      <c r="BNU291" s="43"/>
      <c r="BNV291" s="44"/>
      <c r="BNW291" s="44"/>
      <c r="BNX291" s="44"/>
      <c r="BNY291" s="44"/>
      <c r="BNZ291" s="44"/>
      <c r="BOA291" s="44"/>
      <c r="BOB291" s="44"/>
      <c r="BOC291" s="44"/>
      <c r="BOD291" s="44"/>
      <c r="BOE291" s="44"/>
      <c r="BOF291" s="44"/>
      <c r="BOG291" s="44"/>
      <c r="BOH291" s="44"/>
      <c r="BOI291" s="44"/>
      <c r="BOJ291" s="44"/>
      <c r="BOK291" s="44"/>
      <c r="BOL291" s="44"/>
      <c r="BOM291" s="44"/>
      <c r="BON291" s="44"/>
      <c r="BOO291" s="44"/>
      <c r="BOP291" s="44"/>
      <c r="BOQ291" s="44"/>
      <c r="BOR291" s="44"/>
      <c r="BOS291" s="44"/>
      <c r="BOT291" s="44"/>
      <c r="BOU291" s="44"/>
      <c r="BOV291" s="44"/>
      <c r="BOW291" s="44"/>
      <c r="BOX291" s="44"/>
      <c r="BOY291" s="45"/>
      <c r="BOZ291" s="43"/>
      <c r="BPA291" s="44"/>
      <c r="BPB291" s="44"/>
      <c r="BPC291" s="44"/>
      <c r="BPD291" s="44"/>
      <c r="BPE291" s="44"/>
      <c r="BPF291" s="44"/>
      <c r="BPG291" s="44"/>
      <c r="BPH291" s="44"/>
      <c r="BPI291" s="44"/>
      <c r="BPJ291" s="44"/>
      <c r="BPK291" s="44"/>
      <c r="BPL291" s="44"/>
      <c r="BPM291" s="44"/>
      <c r="BPN291" s="44"/>
      <c r="BPO291" s="44"/>
      <c r="BPP291" s="44"/>
      <c r="BPQ291" s="44"/>
      <c r="BPR291" s="44"/>
      <c r="BPS291" s="44"/>
      <c r="BPT291" s="44"/>
      <c r="BPU291" s="44"/>
      <c r="BPV291" s="44"/>
      <c r="BPW291" s="44"/>
      <c r="BPX291" s="44"/>
      <c r="BPY291" s="44"/>
      <c r="BPZ291" s="44"/>
      <c r="BQA291" s="44"/>
      <c r="BQB291" s="44"/>
      <c r="BQC291" s="44"/>
      <c r="BQD291" s="45"/>
      <c r="BQE291" s="43"/>
      <c r="BQF291" s="44"/>
      <c r="BQG291" s="44"/>
      <c r="BQH291" s="44"/>
      <c r="BQI291" s="44"/>
      <c r="BQJ291" s="44"/>
      <c r="BQK291" s="44"/>
      <c r="BQL291" s="44"/>
      <c r="BQM291" s="44"/>
      <c r="BQN291" s="44"/>
      <c r="BQO291" s="44"/>
      <c r="BQP291" s="44"/>
      <c r="BQQ291" s="44"/>
      <c r="BQR291" s="44"/>
      <c r="BQS291" s="44"/>
      <c r="BQT291" s="44"/>
      <c r="BQU291" s="44"/>
      <c r="BQV291" s="44"/>
      <c r="BQW291" s="44"/>
      <c r="BQX291" s="44"/>
      <c r="BQY291" s="44"/>
      <c r="BQZ291" s="44"/>
      <c r="BRA291" s="44"/>
      <c r="BRB291" s="44"/>
      <c r="BRC291" s="44"/>
      <c r="BRD291" s="44"/>
      <c r="BRE291" s="44"/>
      <c r="BRF291" s="44"/>
      <c r="BRG291" s="44"/>
      <c r="BRH291" s="44"/>
      <c r="BRI291" s="45"/>
      <c r="BRJ291" s="43"/>
      <c r="BRK291" s="44"/>
      <c r="BRL291" s="44"/>
      <c r="BRM291" s="44"/>
      <c r="BRN291" s="44"/>
      <c r="BRO291" s="44"/>
      <c r="BRP291" s="44"/>
      <c r="BRQ291" s="44"/>
      <c r="BRR291" s="44"/>
      <c r="BRS291" s="44"/>
      <c r="BRT291" s="44"/>
      <c r="BRU291" s="44"/>
      <c r="BRV291" s="44"/>
      <c r="BRW291" s="44"/>
      <c r="BRX291" s="44"/>
      <c r="BRY291" s="44"/>
      <c r="BRZ291" s="44"/>
      <c r="BSA291" s="44"/>
      <c r="BSB291" s="44"/>
      <c r="BSC291" s="44"/>
      <c r="BSD291" s="44"/>
      <c r="BSE291" s="44"/>
      <c r="BSF291" s="44"/>
      <c r="BSG291" s="44"/>
      <c r="BSH291" s="44"/>
      <c r="BSI291" s="44"/>
      <c r="BSJ291" s="44"/>
      <c r="BSK291" s="44"/>
      <c r="BSL291" s="44"/>
      <c r="BSM291" s="44"/>
      <c r="BSN291" s="45"/>
      <c r="BSO291" s="43"/>
      <c r="BSP291" s="44"/>
      <c r="BSQ291" s="44"/>
      <c r="BSR291" s="44"/>
      <c r="BSS291" s="44"/>
      <c r="BST291" s="44"/>
      <c r="BSU291" s="44"/>
      <c r="BSV291" s="44"/>
      <c r="BSW291" s="44"/>
      <c r="BSX291" s="44"/>
      <c r="BSY291" s="44"/>
      <c r="BSZ291" s="44"/>
      <c r="BTA291" s="44"/>
      <c r="BTB291" s="44"/>
      <c r="BTC291" s="44"/>
      <c r="BTD291" s="44"/>
      <c r="BTE291" s="44"/>
      <c r="BTF291" s="44"/>
      <c r="BTG291" s="44"/>
      <c r="BTH291" s="44"/>
      <c r="BTI291" s="44"/>
      <c r="BTJ291" s="44"/>
      <c r="BTK291" s="44"/>
      <c r="BTL291" s="44"/>
      <c r="BTM291" s="44"/>
      <c r="BTN291" s="44"/>
      <c r="BTO291" s="44"/>
      <c r="BTP291" s="44"/>
      <c r="BTQ291" s="44"/>
      <c r="BTR291" s="44"/>
      <c r="BTS291" s="45"/>
      <c r="BTT291" s="43"/>
      <c r="BTU291" s="44"/>
      <c r="BTV291" s="44"/>
      <c r="BTW291" s="44"/>
      <c r="BTX291" s="44"/>
      <c r="BTY291" s="44"/>
      <c r="BTZ291" s="44"/>
      <c r="BUA291" s="44"/>
      <c r="BUB291" s="44"/>
      <c r="BUC291" s="44"/>
      <c r="BUD291" s="44"/>
      <c r="BUE291" s="44"/>
      <c r="BUF291" s="44"/>
      <c r="BUG291" s="44"/>
      <c r="BUH291" s="44"/>
      <c r="BUI291" s="44"/>
      <c r="BUJ291" s="44"/>
      <c r="BUK291" s="44"/>
      <c r="BUL291" s="44"/>
      <c r="BUM291" s="44"/>
      <c r="BUN291" s="44"/>
      <c r="BUO291" s="44"/>
      <c r="BUP291" s="44"/>
      <c r="BUQ291" s="44"/>
      <c r="BUR291" s="44"/>
      <c r="BUS291" s="44"/>
      <c r="BUT291" s="44"/>
      <c r="BUU291" s="44"/>
      <c r="BUV291" s="44"/>
      <c r="BUW291" s="44"/>
      <c r="BUX291" s="45"/>
      <c r="BUY291" s="43"/>
      <c r="BUZ291" s="44"/>
      <c r="BVA291" s="44"/>
      <c r="BVB291" s="44"/>
      <c r="BVC291" s="44"/>
      <c r="BVD291" s="44"/>
      <c r="BVE291" s="44"/>
      <c r="BVF291" s="44"/>
      <c r="BVG291" s="44"/>
      <c r="BVH291" s="44"/>
      <c r="BVI291" s="44"/>
      <c r="BVJ291" s="44"/>
      <c r="BVK291" s="44"/>
      <c r="BVL291" s="44"/>
      <c r="BVM291" s="44"/>
      <c r="BVN291" s="44"/>
      <c r="BVO291" s="44"/>
      <c r="BVP291" s="44"/>
      <c r="BVQ291" s="44"/>
      <c r="BVR291" s="44"/>
      <c r="BVS291" s="44"/>
      <c r="BVT291" s="44"/>
      <c r="BVU291" s="44"/>
      <c r="BVV291" s="44"/>
      <c r="BVW291" s="44"/>
      <c r="BVX291" s="44"/>
      <c r="BVY291" s="44"/>
      <c r="BVZ291" s="44"/>
      <c r="BWA291" s="44"/>
      <c r="BWB291" s="44"/>
      <c r="BWC291" s="45"/>
      <c r="BWD291" s="43"/>
      <c r="BWE291" s="44"/>
      <c r="BWF291" s="44"/>
      <c r="BWG291" s="44"/>
      <c r="BWH291" s="44"/>
      <c r="BWI291" s="44"/>
      <c r="BWJ291" s="44"/>
      <c r="BWK291" s="44"/>
      <c r="BWL291" s="44"/>
      <c r="BWM291" s="44"/>
      <c r="BWN291" s="44"/>
      <c r="BWO291" s="44"/>
      <c r="BWP291" s="44"/>
      <c r="BWQ291" s="44"/>
      <c r="BWR291" s="44"/>
      <c r="BWS291" s="44"/>
      <c r="BWT291" s="44"/>
      <c r="BWU291" s="44"/>
      <c r="BWV291" s="44"/>
      <c r="BWW291" s="44"/>
      <c r="BWX291" s="44"/>
      <c r="BWY291" s="44"/>
      <c r="BWZ291" s="44"/>
      <c r="BXA291" s="44"/>
      <c r="BXB291" s="44"/>
      <c r="BXC291" s="44"/>
      <c r="BXD291" s="44"/>
      <c r="BXE291" s="44"/>
      <c r="BXF291" s="44"/>
      <c r="BXG291" s="44"/>
      <c r="BXH291" s="45"/>
      <c r="BXI291" s="43"/>
      <c r="BXJ291" s="44"/>
      <c r="BXK291" s="44"/>
      <c r="BXL291" s="44"/>
      <c r="BXM291" s="44"/>
      <c r="BXN291" s="44"/>
      <c r="BXO291" s="44"/>
      <c r="BXP291" s="44"/>
      <c r="BXQ291" s="44"/>
      <c r="BXR291" s="44"/>
      <c r="BXS291" s="44"/>
      <c r="BXT291" s="44"/>
      <c r="BXU291" s="44"/>
      <c r="BXV291" s="44"/>
      <c r="BXW291" s="44"/>
      <c r="BXX291" s="44"/>
      <c r="BXY291" s="44"/>
      <c r="BXZ291" s="44"/>
      <c r="BYA291" s="44"/>
      <c r="BYB291" s="44"/>
      <c r="BYC291" s="44"/>
      <c r="BYD291" s="44"/>
      <c r="BYE291" s="44"/>
      <c r="BYF291" s="44"/>
      <c r="BYG291" s="44"/>
      <c r="BYH291" s="44"/>
      <c r="BYI291" s="44"/>
      <c r="BYJ291" s="44"/>
      <c r="BYK291" s="44"/>
      <c r="BYL291" s="44"/>
      <c r="BYM291" s="45"/>
      <c r="BYN291" s="43"/>
      <c r="BYO291" s="44"/>
      <c r="BYP291" s="44"/>
      <c r="BYQ291" s="44"/>
      <c r="BYR291" s="44"/>
      <c r="BYS291" s="44"/>
      <c r="BYT291" s="44"/>
      <c r="BYU291" s="44"/>
      <c r="BYV291" s="44"/>
      <c r="BYW291" s="44"/>
      <c r="BYX291" s="44"/>
      <c r="BYY291" s="44"/>
      <c r="BYZ291" s="44"/>
      <c r="BZA291" s="44"/>
      <c r="BZB291" s="44"/>
      <c r="BZC291" s="44"/>
      <c r="BZD291" s="44"/>
      <c r="BZE291" s="44"/>
      <c r="BZF291" s="44"/>
      <c r="BZG291" s="44"/>
      <c r="BZH291" s="44"/>
      <c r="BZI291" s="44"/>
      <c r="BZJ291" s="44"/>
      <c r="BZK291" s="44"/>
      <c r="BZL291" s="44"/>
      <c r="BZM291" s="44"/>
      <c r="BZN291" s="44"/>
      <c r="BZO291" s="44"/>
      <c r="BZP291" s="44"/>
      <c r="BZQ291" s="44"/>
      <c r="BZR291" s="45"/>
      <c r="BZS291" s="43"/>
      <c r="BZT291" s="44"/>
      <c r="BZU291" s="44"/>
      <c r="BZV291" s="44"/>
      <c r="BZW291" s="44"/>
      <c r="BZX291" s="44"/>
      <c r="BZY291" s="44"/>
      <c r="BZZ291" s="44"/>
      <c r="CAA291" s="44"/>
      <c r="CAB291" s="44"/>
      <c r="CAC291" s="44"/>
      <c r="CAD291" s="44"/>
      <c r="CAE291" s="44"/>
      <c r="CAF291" s="44"/>
      <c r="CAG291" s="44"/>
      <c r="CAH291" s="44"/>
      <c r="CAI291" s="44"/>
      <c r="CAJ291" s="44"/>
      <c r="CAK291" s="44"/>
      <c r="CAL291" s="44"/>
      <c r="CAM291" s="44"/>
      <c r="CAN291" s="44"/>
      <c r="CAO291" s="44"/>
      <c r="CAP291" s="44"/>
      <c r="CAQ291" s="44"/>
      <c r="CAR291" s="44"/>
      <c r="CAS291" s="44"/>
      <c r="CAT291" s="44"/>
      <c r="CAU291" s="44"/>
      <c r="CAV291" s="44"/>
      <c r="CAW291" s="45"/>
      <c r="CAX291" s="43"/>
      <c r="CAY291" s="44"/>
      <c r="CAZ291" s="44"/>
      <c r="CBA291" s="44"/>
      <c r="CBB291" s="44"/>
      <c r="CBC291" s="44"/>
      <c r="CBD291" s="44"/>
      <c r="CBE291" s="44"/>
      <c r="CBF291" s="44"/>
      <c r="CBG291" s="44"/>
      <c r="CBH291" s="44"/>
      <c r="CBI291" s="44"/>
      <c r="CBJ291" s="44"/>
      <c r="CBK291" s="44"/>
      <c r="CBL291" s="44"/>
      <c r="CBM291" s="44"/>
      <c r="CBN291" s="44"/>
      <c r="CBO291" s="44"/>
      <c r="CBP291" s="44"/>
      <c r="CBQ291" s="44"/>
      <c r="CBR291" s="44"/>
      <c r="CBS291" s="44"/>
      <c r="CBT291" s="44"/>
      <c r="CBU291" s="44"/>
      <c r="CBV291" s="44"/>
      <c r="CBW291" s="44"/>
      <c r="CBX291" s="44"/>
      <c r="CBY291" s="44"/>
      <c r="CBZ291" s="44"/>
      <c r="CCA291" s="44"/>
      <c r="CCB291" s="45"/>
      <c r="CCC291" s="43"/>
      <c r="CCD291" s="44"/>
      <c r="CCE291" s="44"/>
      <c r="CCF291" s="44"/>
      <c r="CCG291" s="44"/>
      <c r="CCH291" s="44"/>
      <c r="CCI291" s="44"/>
      <c r="CCJ291" s="44"/>
      <c r="CCK291" s="44"/>
      <c r="CCL291" s="44"/>
      <c r="CCM291" s="44"/>
      <c r="CCN291" s="44"/>
      <c r="CCO291" s="44"/>
      <c r="CCP291" s="44"/>
      <c r="CCQ291" s="44"/>
      <c r="CCR291" s="44"/>
      <c r="CCS291" s="44"/>
      <c r="CCT291" s="44"/>
      <c r="CCU291" s="44"/>
      <c r="CCV291" s="44"/>
      <c r="CCW291" s="44"/>
      <c r="CCX291" s="44"/>
      <c r="CCY291" s="44"/>
      <c r="CCZ291" s="44"/>
      <c r="CDA291" s="44"/>
      <c r="CDB291" s="44"/>
      <c r="CDC291" s="44"/>
      <c r="CDD291" s="44"/>
      <c r="CDE291" s="44"/>
      <c r="CDF291" s="44"/>
      <c r="CDG291" s="45"/>
      <c r="CDH291" s="43"/>
      <c r="CDI291" s="44"/>
      <c r="CDJ291" s="44"/>
      <c r="CDK291" s="44"/>
      <c r="CDL291" s="44"/>
      <c r="CDM291" s="44"/>
      <c r="CDN291" s="44"/>
      <c r="CDO291" s="44"/>
      <c r="CDP291" s="44"/>
      <c r="CDQ291" s="44"/>
      <c r="CDR291" s="44"/>
      <c r="CDS291" s="44"/>
      <c r="CDT291" s="44"/>
      <c r="CDU291" s="44"/>
      <c r="CDV291" s="44"/>
      <c r="CDW291" s="44"/>
      <c r="CDX291" s="44"/>
      <c r="CDY291" s="44"/>
      <c r="CDZ291" s="44"/>
      <c r="CEA291" s="44"/>
      <c r="CEB291" s="44"/>
      <c r="CEC291" s="44"/>
      <c r="CED291" s="44"/>
      <c r="CEE291" s="44"/>
      <c r="CEF291" s="44"/>
      <c r="CEG291" s="44"/>
      <c r="CEH291" s="44"/>
      <c r="CEI291" s="44"/>
      <c r="CEJ291" s="44"/>
      <c r="CEK291" s="44"/>
      <c r="CEL291" s="45"/>
      <c r="CEM291" s="43"/>
      <c r="CEN291" s="44"/>
      <c r="CEO291" s="44"/>
      <c r="CEP291" s="44"/>
      <c r="CEQ291" s="44"/>
      <c r="CER291" s="44"/>
      <c r="CES291" s="44"/>
      <c r="CET291" s="44"/>
      <c r="CEU291" s="44"/>
      <c r="CEV291" s="44"/>
      <c r="CEW291" s="44"/>
      <c r="CEX291" s="44"/>
      <c r="CEY291" s="44"/>
      <c r="CEZ291" s="44"/>
      <c r="CFA291" s="44"/>
      <c r="CFB291" s="44"/>
      <c r="CFC291" s="44"/>
      <c r="CFD291" s="44"/>
      <c r="CFE291" s="44"/>
      <c r="CFF291" s="44"/>
      <c r="CFG291" s="44"/>
      <c r="CFH291" s="44"/>
      <c r="CFI291" s="44"/>
      <c r="CFJ291" s="44"/>
      <c r="CFK291" s="44"/>
      <c r="CFL291" s="44"/>
      <c r="CFM291" s="44"/>
      <c r="CFN291" s="44"/>
      <c r="CFO291" s="44"/>
      <c r="CFP291" s="44"/>
      <c r="CFQ291" s="45"/>
      <c r="CFR291" s="43"/>
      <c r="CFS291" s="44"/>
      <c r="CFT291" s="44"/>
      <c r="CFU291" s="44"/>
      <c r="CFV291" s="44"/>
      <c r="CFW291" s="44"/>
      <c r="CFX291" s="44"/>
      <c r="CFY291" s="44"/>
      <c r="CFZ291" s="44"/>
      <c r="CGA291" s="44"/>
      <c r="CGB291" s="44"/>
      <c r="CGC291" s="44"/>
      <c r="CGD291" s="44"/>
      <c r="CGE291" s="44"/>
      <c r="CGF291" s="44"/>
      <c r="CGG291" s="44"/>
      <c r="CGH291" s="44"/>
      <c r="CGI291" s="44"/>
      <c r="CGJ291" s="44"/>
      <c r="CGK291" s="44"/>
      <c r="CGL291" s="44"/>
      <c r="CGM291" s="44"/>
      <c r="CGN291" s="44"/>
      <c r="CGO291" s="44"/>
      <c r="CGP291" s="44"/>
      <c r="CGQ291" s="44"/>
      <c r="CGR291" s="44"/>
      <c r="CGS291" s="44"/>
      <c r="CGT291" s="44"/>
      <c r="CGU291" s="44"/>
      <c r="CGV291" s="45"/>
      <c r="CGW291" s="43"/>
      <c r="CGX291" s="44"/>
      <c r="CGY291" s="44"/>
      <c r="CGZ291" s="44"/>
      <c r="CHA291" s="44"/>
      <c r="CHB291" s="44"/>
      <c r="CHC291" s="44"/>
      <c r="CHD291" s="44"/>
      <c r="CHE291" s="44"/>
      <c r="CHF291" s="44"/>
      <c r="CHG291" s="44"/>
      <c r="CHH291" s="44"/>
      <c r="CHI291" s="44"/>
      <c r="CHJ291" s="44"/>
      <c r="CHK291" s="44"/>
      <c r="CHL291" s="44"/>
      <c r="CHM291" s="44"/>
      <c r="CHN291" s="44"/>
      <c r="CHO291" s="44"/>
      <c r="CHP291" s="44"/>
      <c r="CHQ291" s="44"/>
      <c r="CHR291" s="44"/>
      <c r="CHS291" s="44"/>
      <c r="CHT291" s="44"/>
      <c r="CHU291" s="44"/>
      <c r="CHV291" s="44"/>
      <c r="CHW291" s="44"/>
      <c r="CHX291" s="44"/>
      <c r="CHY291" s="44"/>
      <c r="CHZ291" s="44"/>
      <c r="CIA291" s="45"/>
      <c r="CIB291" s="43"/>
      <c r="CIC291" s="44"/>
      <c r="CID291" s="44"/>
      <c r="CIE291" s="44"/>
      <c r="CIF291" s="44"/>
      <c r="CIG291" s="44"/>
      <c r="CIH291" s="44"/>
      <c r="CII291" s="44"/>
      <c r="CIJ291" s="44"/>
      <c r="CIK291" s="44"/>
      <c r="CIL291" s="44"/>
      <c r="CIM291" s="44"/>
      <c r="CIN291" s="44"/>
      <c r="CIO291" s="44"/>
      <c r="CIP291" s="44"/>
      <c r="CIQ291" s="44"/>
      <c r="CIR291" s="44"/>
      <c r="CIS291" s="44"/>
      <c r="CIT291" s="44"/>
      <c r="CIU291" s="44"/>
      <c r="CIV291" s="44"/>
      <c r="CIW291" s="44"/>
      <c r="CIX291" s="44"/>
      <c r="CIY291" s="44"/>
      <c r="CIZ291" s="44"/>
      <c r="CJA291" s="44"/>
      <c r="CJB291" s="44"/>
      <c r="CJC291" s="44"/>
      <c r="CJD291" s="44"/>
      <c r="CJE291" s="44"/>
      <c r="CJF291" s="45"/>
      <c r="CJG291" s="43"/>
      <c r="CJH291" s="44"/>
      <c r="CJI291" s="44"/>
      <c r="CJJ291" s="44"/>
      <c r="CJK291" s="44"/>
      <c r="CJL291" s="44"/>
      <c r="CJM291" s="44"/>
      <c r="CJN291" s="44"/>
      <c r="CJO291" s="44"/>
      <c r="CJP291" s="44"/>
      <c r="CJQ291" s="44"/>
      <c r="CJR291" s="44"/>
      <c r="CJS291" s="44"/>
      <c r="CJT291" s="44"/>
      <c r="CJU291" s="44"/>
      <c r="CJV291" s="44"/>
      <c r="CJW291" s="44"/>
      <c r="CJX291" s="44"/>
      <c r="CJY291" s="44"/>
      <c r="CJZ291" s="44"/>
      <c r="CKA291" s="44"/>
      <c r="CKB291" s="44"/>
      <c r="CKC291" s="44"/>
      <c r="CKD291" s="44"/>
      <c r="CKE291" s="44"/>
      <c r="CKF291" s="44"/>
      <c r="CKG291" s="44"/>
      <c r="CKH291" s="44"/>
      <c r="CKI291" s="44"/>
      <c r="CKJ291" s="44"/>
      <c r="CKK291" s="45"/>
      <c r="CKL291" s="43"/>
      <c r="CKM291" s="44"/>
      <c r="CKN291" s="44"/>
      <c r="CKO291" s="44"/>
      <c r="CKP291" s="44"/>
      <c r="CKQ291" s="44"/>
      <c r="CKR291" s="44"/>
      <c r="CKS291" s="44"/>
      <c r="CKT291" s="44"/>
      <c r="CKU291" s="44"/>
      <c r="CKV291" s="44"/>
      <c r="CKW291" s="44"/>
      <c r="CKX291" s="44"/>
      <c r="CKY291" s="44"/>
      <c r="CKZ291" s="44"/>
      <c r="CLA291" s="44"/>
      <c r="CLB291" s="44"/>
      <c r="CLC291" s="44"/>
      <c r="CLD291" s="44"/>
      <c r="CLE291" s="44"/>
      <c r="CLF291" s="44"/>
      <c r="CLG291" s="44"/>
      <c r="CLH291" s="44"/>
      <c r="CLI291" s="44"/>
      <c r="CLJ291" s="44"/>
      <c r="CLK291" s="44"/>
      <c r="CLL291" s="44"/>
      <c r="CLM291" s="44"/>
      <c r="CLN291" s="44"/>
      <c r="CLO291" s="44"/>
      <c r="CLP291" s="45"/>
      <c r="CLQ291" s="43"/>
      <c r="CLR291" s="44"/>
      <c r="CLS291" s="44"/>
      <c r="CLT291" s="44"/>
      <c r="CLU291" s="44"/>
      <c r="CLV291" s="44"/>
      <c r="CLW291" s="44"/>
      <c r="CLX291" s="44"/>
      <c r="CLY291" s="44"/>
      <c r="CLZ291" s="44"/>
      <c r="CMA291" s="44"/>
      <c r="CMB291" s="44"/>
      <c r="CMC291" s="44"/>
      <c r="CMD291" s="44"/>
      <c r="CME291" s="44"/>
      <c r="CMF291" s="44"/>
      <c r="CMG291" s="44"/>
      <c r="CMH291" s="44"/>
      <c r="CMI291" s="44"/>
      <c r="CMJ291" s="44"/>
      <c r="CMK291" s="44"/>
      <c r="CML291" s="44"/>
      <c r="CMM291" s="44"/>
      <c r="CMN291" s="44"/>
      <c r="CMO291" s="44"/>
      <c r="CMP291" s="44"/>
      <c r="CMQ291" s="44"/>
      <c r="CMR291" s="44"/>
      <c r="CMS291" s="44"/>
      <c r="CMT291" s="44"/>
      <c r="CMU291" s="45"/>
      <c r="CMV291" s="43"/>
      <c r="CMW291" s="44"/>
      <c r="CMX291" s="44"/>
      <c r="CMY291" s="44"/>
      <c r="CMZ291" s="44"/>
      <c r="CNA291" s="44"/>
      <c r="CNB291" s="44"/>
      <c r="CNC291" s="44"/>
      <c r="CND291" s="44"/>
      <c r="CNE291" s="44"/>
      <c r="CNF291" s="44"/>
      <c r="CNG291" s="44"/>
      <c r="CNH291" s="44"/>
      <c r="CNI291" s="44"/>
      <c r="CNJ291" s="44"/>
      <c r="CNK291" s="44"/>
      <c r="CNL291" s="44"/>
      <c r="CNM291" s="44"/>
      <c r="CNN291" s="44"/>
      <c r="CNO291" s="44"/>
      <c r="CNP291" s="44"/>
      <c r="CNQ291" s="44"/>
      <c r="CNR291" s="44"/>
      <c r="CNS291" s="44"/>
      <c r="CNT291" s="44"/>
      <c r="CNU291" s="44"/>
      <c r="CNV291" s="44"/>
      <c r="CNW291" s="44"/>
      <c r="CNX291" s="44"/>
      <c r="CNY291" s="44"/>
      <c r="CNZ291" s="45"/>
      <c r="COA291" s="43"/>
      <c r="COB291" s="44"/>
      <c r="COC291" s="44"/>
      <c r="COD291" s="44"/>
      <c r="COE291" s="44"/>
      <c r="COF291" s="44"/>
      <c r="COG291" s="44"/>
      <c r="COH291" s="44"/>
      <c r="COI291" s="44"/>
      <c r="COJ291" s="44"/>
      <c r="COK291" s="44"/>
      <c r="COL291" s="44"/>
      <c r="COM291" s="44"/>
      <c r="CON291" s="44"/>
      <c r="COO291" s="44"/>
      <c r="COP291" s="44"/>
      <c r="COQ291" s="44"/>
      <c r="COR291" s="44"/>
      <c r="COS291" s="44"/>
      <c r="COT291" s="44"/>
      <c r="COU291" s="44"/>
      <c r="COV291" s="44"/>
      <c r="COW291" s="44"/>
      <c r="COX291" s="44"/>
      <c r="COY291" s="44"/>
      <c r="COZ291" s="44"/>
      <c r="CPA291" s="44"/>
      <c r="CPB291" s="44"/>
      <c r="CPC291" s="44"/>
      <c r="CPD291" s="44"/>
      <c r="CPE291" s="45"/>
      <c r="CPF291" s="43"/>
      <c r="CPG291" s="44"/>
      <c r="CPH291" s="44"/>
      <c r="CPI291" s="44"/>
      <c r="CPJ291" s="44"/>
      <c r="CPK291" s="44"/>
      <c r="CPL291" s="44"/>
      <c r="CPM291" s="44"/>
      <c r="CPN291" s="44"/>
      <c r="CPO291" s="44"/>
      <c r="CPP291" s="44"/>
      <c r="CPQ291" s="44"/>
      <c r="CPR291" s="44"/>
      <c r="CPS291" s="44"/>
      <c r="CPT291" s="44"/>
      <c r="CPU291" s="44"/>
      <c r="CPV291" s="44"/>
      <c r="CPW291" s="44"/>
      <c r="CPX291" s="44"/>
      <c r="CPY291" s="44"/>
      <c r="CPZ291" s="44"/>
      <c r="CQA291" s="44"/>
      <c r="CQB291" s="44"/>
      <c r="CQC291" s="44"/>
      <c r="CQD291" s="44"/>
      <c r="CQE291" s="44"/>
      <c r="CQF291" s="44"/>
      <c r="CQG291" s="44"/>
      <c r="CQH291" s="44"/>
      <c r="CQI291" s="44"/>
      <c r="CQJ291" s="45"/>
      <c r="CQK291" s="43"/>
      <c r="CQL291" s="44"/>
      <c r="CQM291" s="44"/>
      <c r="CQN291" s="44"/>
      <c r="CQO291" s="44"/>
      <c r="CQP291" s="44"/>
      <c r="CQQ291" s="44"/>
      <c r="CQR291" s="44"/>
      <c r="CQS291" s="44"/>
      <c r="CQT291" s="44"/>
      <c r="CQU291" s="44"/>
      <c r="CQV291" s="44"/>
      <c r="CQW291" s="44"/>
      <c r="CQX291" s="44"/>
      <c r="CQY291" s="44"/>
      <c r="CQZ291" s="44"/>
      <c r="CRA291" s="44"/>
      <c r="CRB291" s="44"/>
      <c r="CRC291" s="44"/>
      <c r="CRD291" s="44"/>
      <c r="CRE291" s="44"/>
      <c r="CRF291" s="44"/>
      <c r="CRG291" s="44"/>
      <c r="CRH291" s="44"/>
      <c r="CRI291" s="44"/>
      <c r="CRJ291" s="44"/>
      <c r="CRK291" s="44"/>
      <c r="CRL291" s="44"/>
      <c r="CRM291" s="44"/>
      <c r="CRN291" s="44"/>
      <c r="CRO291" s="45"/>
      <c r="CRP291" s="43"/>
      <c r="CRQ291" s="44"/>
      <c r="CRR291" s="44"/>
      <c r="CRS291" s="44"/>
      <c r="CRT291" s="44"/>
      <c r="CRU291" s="44"/>
      <c r="CRV291" s="44"/>
      <c r="CRW291" s="44"/>
      <c r="CRX291" s="44"/>
      <c r="CRY291" s="44"/>
      <c r="CRZ291" s="44"/>
      <c r="CSA291" s="44"/>
      <c r="CSB291" s="44"/>
      <c r="CSC291" s="44"/>
      <c r="CSD291" s="44"/>
      <c r="CSE291" s="44"/>
      <c r="CSF291" s="44"/>
      <c r="CSG291" s="44"/>
      <c r="CSH291" s="44"/>
      <c r="CSI291" s="44"/>
      <c r="CSJ291" s="44"/>
      <c r="CSK291" s="44"/>
      <c r="CSL291" s="44"/>
      <c r="CSM291" s="44"/>
      <c r="CSN291" s="44"/>
      <c r="CSO291" s="44"/>
      <c r="CSP291" s="44"/>
      <c r="CSQ291" s="44"/>
      <c r="CSR291" s="44"/>
      <c r="CSS291" s="44"/>
      <c r="CST291" s="45"/>
      <c r="CSU291" s="43"/>
      <c r="CSV291" s="44"/>
      <c r="CSW291" s="44"/>
      <c r="CSX291" s="44"/>
      <c r="CSY291" s="44"/>
      <c r="CSZ291" s="44"/>
      <c r="CTA291" s="44"/>
      <c r="CTB291" s="44"/>
      <c r="CTC291" s="44"/>
      <c r="CTD291" s="44"/>
      <c r="CTE291" s="44"/>
      <c r="CTF291" s="44"/>
      <c r="CTG291" s="44"/>
      <c r="CTH291" s="44"/>
      <c r="CTI291" s="44"/>
      <c r="CTJ291" s="44"/>
      <c r="CTK291" s="44"/>
      <c r="CTL291" s="44"/>
      <c r="CTM291" s="44"/>
      <c r="CTN291" s="44"/>
      <c r="CTO291" s="44"/>
      <c r="CTP291" s="44"/>
      <c r="CTQ291" s="44"/>
      <c r="CTR291" s="44"/>
      <c r="CTS291" s="44"/>
      <c r="CTT291" s="44"/>
      <c r="CTU291" s="44"/>
      <c r="CTV291" s="44"/>
      <c r="CTW291" s="44"/>
      <c r="CTX291" s="44"/>
      <c r="CTY291" s="45"/>
      <c r="CTZ291" s="43"/>
      <c r="CUA291" s="44"/>
      <c r="CUB291" s="44"/>
      <c r="CUC291" s="44"/>
      <c r="CUD291" s="44"/>
      <c r="CUE291" s="44"/>
      <c r="CUF291" s="44"/>
      <c r="CUG291" s="44"/>
      <c r="CUH291" s="44"/>
      <c r="CUI291" s="44"/>
      <c r="CUJ291" s="44"/>
      <c r="CUK291" s="44"/>
      <c r="CUL291" s="44"/>
      <c r="CUM291" s="44"/>
      <c r="CUN291" s="44"/>
      <c r="CUO291" s="44"/>
      <c r="CUP291" s="44"/>
      <c r="CUQ291" s="44"/>
      <c r="CUR291" s="44"/>
      <c r="CUS291" s="44"/>
      <c r="CUT291" s="44"/>
      <c r="CUU291" s="44"/>
      <c r="CUV291" s="44"/>
      <c r="CUW291" s="44"/>
      <c r="CUX291" s="44"/>
      <c r="CUY291" s="44"/>
      <c r="CUZ291" s="44"/>
      <c r="CVA291" s="44"/>
      <c r="CVB291" s="44"/>
      <c r="CVC291" s="44"/>
      <c r="CVD291" s="45"/>
      <c r="CVE291" s="43"/>
      <c r="CVF291" s="44"/>
      <c r="CVG291" s="44"/>
      <c r="CVH291" s="44"/>
      <c r="CVI291" s="44"/>
      <c r="CVJ291" s="44"/>
      <c r="CVK291" s="44"/>
      <c r="CVL291" s="44"/>
      <c r="CVM291" s="44"/>
      <c r="CVN291" s="44"/>
      <c r="CVO291" s="44"/>
      <c r="CVP291" s="44"/>
      <c r="CVQ291" s="44"/>
      <c r="CVR291" s="44"/>
      <c r="CVS291" s="44"/>
      <c r="CVT291" s="44"/>
      <c r="CVU291" s="44"/>
      <c r="CVV291" s="44"/>
      <c r="CVW291" s="44"/>
      <c r="CVX291" s="44"/>
      <c r="CVY291" s="44"/>
      <c r="CVZ291" s="44"/>
      <c r="CWA291" s="44"/>
      <c r="CWB291" s="44"/>
      <c r="CWC291" s="44"/>
      <c r="CWD291" s="44"/>
      <c r="CWE291" s="44"/>
      <c r="CWF291" s="44"/>
      <c r="CWG291" s="44"/>
      <c r="CWH291" s="44"/>
      <c r="CWI291" s="45"/>
      <c r="CWJ291" s="43"/>
      <c r="CWK291" s="44"/>
      <c r="CWL291" s="44"/>
      <c r="CWM291" s="44"/>
      <c r="CWN291" s="44"/>
      <c r="CWO291" s="44"/>
      <c r="CWP291" s="44"/>
      <c r="CWQ291" s="44"/>
      <c r="CWR291" s="44"/>
      <c r="CWS291" s="44"/>
      <c r="CWT291" s="44"/>
      <c r="CWU291" s="44"/>
      <c r="CWV291" s="44"/>
      <c r="CWW291" s="44"/>
      <c r="CWX291" s="44"/>
      <c r="CWY291" s="44"/>
      <c r="CWZ291" s="44"/>
      <c r="CXA291" s="44"/>
      <c r="CXB291" s="44"/>
      <c r="CXC291" s="44"/>
      <c r="CXD291" s="44"/>
      <c r="CXE291" s="44"/>
      <c r="CXF291" s="44"/>
      <c r="CXG291" s="44"/>
      <c r="CXH291" s="44"/>
      <c r="CXI291" s="44"/>
      <c r="CXJ291" s="44"/>
      <c r="CXK291" s="44"/>
      <c r="CXL291" s="44"/>
      <c r="CXM291" s="44"/>
      <c r="CXN291" s="45"/>
      <c r="CXO291" s="43"/>
      <c r="CXP291" s="44"/>
      <c r="CXQ291" s="44"/>
      <c r="CXR291" s="44"/>
      <c r="CXS291" s="44"/>
      <c r="CXT291" s="44"/>
      <c r="CXU291" s="44"/>
      <c r="CXV291" s="44"/>
      <c r="CXW291" s="44"/>
      <c r="CXX291" s="44"/>
      <c r="CXY291" s="44"/>
      <c r="CXZ291" s="44"/>
      <c r="CYA291" s="44"/>
      <c r="CYB291" s="44"/>
      <c r="CYC291" s="44"/>
      <c r="CYD291" s="44"/>
      <c r="CYE291" s="44"/>
      <c r="CYF291" s="44"/>
      <c r="CYG291" s="44"/>
      <c r="CYH291" s="44"/>
      <c r="CYI291" s="44"/>
      <c r="CYJ291" s="44"/>
      <c r="CYK291" s="44"/>
      <c r="CYL291" s="44"/>
      <c r="CYM291" s="44"/>
      <c r="CYN291" s="44"/>
      <c r="CYO291" s="44"/>
      <c r="CYP291" s="44"/>
      <c r="CYQ291" s="44"/>
      <c r="CYR291" s="44"/>
      <c r="CYS291" s="45"/>
      <c r="CYT291" s="43"/>
      <c r="CYU291" s="44"/>
      <c r="CYV291" s="44"/>
      <c r="CYW291" s="44"/>
      <c r="CYX291" s="44"/>
      <c r="CYY291" s="44"/>
      <c r="CYZ291" s="44"/>
      <c r="CZA291" s="44"/>
      <c r="CZB291" s="44"/>
      <c r="CZC291" s="44"/>
      <c r="CZD291" s="44"/>
      <c r="CZE291" s="44"/>
      <c r="CZF291" s="44"/>
      <c r="CZG291" s="44"/>
      <c r="CZH291" s="44"/>
      <c r="CZI291" s="44"/>
      <c r="CZJ291" s="44"/>
      <c r="CZK291" s="44"/>
      <c r="CZL291" s="44"/>
      <c r="CZM291" s="44"/>
      <c r="CZN291" s="44"/>
      <c r="CZO291" s="44"/>
      <c r="CZP291" s="44"/>
      <c r="CZQ291" s="44"/>
      <c r="CZR291" s="44"/>
      <c r="CZS291" s="44"/>
      <c r="CZT291" s="44"/>
      <c r="CZU291" s="44"/>
      <c r="CZV291" s="44"/>
      <c r="CZW291" s="44"/>
      <c r="CZX291" s="45"/>
      <c r="CZY291" s="43"/>
      <c r="CZZ291" s="44"/>
      <c r="DAA291" s="44"/>
      <c r="DAB291" s="44"/>
      <c r="DAC291" s="44"/>
      <c r="DAD291" s="44"/>
      <c r="DAE291" s="44"/>
      <c r="DAF291" s="44"/>
      <c r="DAG291" s="44"/>
      <c r="DAH291" s="44"/>
      <c r="DAI291" s="44"/>
      <c r="DAJ291" s="44"/>
      <c r="DAK291" s="44"/>
      <c r="DAL291" s="44"/>
      <c r="DAM291" s="44"/>
      <c r="DAN291" s="44"/>
      <c r="DAO291" s="44"/>
      <c r="DAP291" s="44"/>
      <c r="DAQ291" s="44"/>
      <c r="DAR291" s="44"/>
      <c r="DAS291" s="44"/>
      <c r="DAT291" s="44"/>
      <c r="DAU291" s="44"/>
      <c r="DAV291" s="44"/>
      <c r="DAW291" s="44"/>
      <c r="DAX291" s="44"/>
      <c r="DAY291" s="44"/>
      <c r="DAZ291" s="44"/>
      <c r="DBA291" s="44"/>
      <c r="DBB291" s="44"/>
      <c r="DBC291" s="45"/>
      <c r="DBD291" s="43"/>
      <c r="DBE291" s="44"/>
      <c r="DBF291" s="44"/>
      <c r="DBG291" s="44"/>
      <c r="DBH291" s="44"/>
      <c r="DBI291" s="44"/>
      <c r="DBJ291" s="44"/>
      <c r="DBK291" s="44"/>
      <c r="DBL291" s="44"/>
      <c r="DBM291" s="44"/>
      <c r="DBN291" s="44"/>
      <c r="DBO291" s="44"/>
      <c r="DBP291" s="44"/>
      <c r="DBQ291" s="44"/>
      <c r="DBR291" s="44"/>
      <c r="DBS291" s="44"/>
      <c r="DBT291" s="44"/>
      <c r="DBU291" s="44"/>
      <c r="DBV291" s="44"/>
      <c r="DBW291" s="44"/>
      <c r="DBX291" s="44"/>
      <c r="DBY291" s="44"/>
      <c r="DBZ291" s="44"/>
      <c r="DCA291" s="44"/>
      <c r="DCB291" s="44"/>
      <c r="DCC291" s="44"/>
      <c r="DCD291" s="44"/>
      <c r="DCE291" s="44"/>
      <c r="DCF291" s="44"/>
      <c r="DCG291" s="44"/>
      <c r="DCH291" s="45"/>
      <c r="DCI291" s="43"/>
      <c r="DCJ291" s="44"/>
      <c r="DCK291" s="44"/>
      <c r="DCL291" s="44"/>
      <c r="DCM291" s="44"/>
      <c r="DCN291" s="44"/>
      <c r="DCO291" s="44"/>
      <c r="DCP291" s="44"/>
      <c r="DCQ291" s="44"/>
      <c r="DCR291" s="44"/>
      <c r="DCS291" s="44"/>
      <c r="DCT291" s="44"/>
      <c r="DCU291" s="44"/>
      <c r="DCV291" s="44"/>
      <c r="DCW291" s="44"/>
      <c r="DCX291" s="44"/>
      <c r="DCY291" s="44"/>
      <c r="DCZ291" s="44"/>
      <c r="DDA291" s="44"/>
      <c r="DDB291" s="44"/>
      <c r="DDC291" s="44"/>
      <c r="DDD291" s="44"/>
      <c r="DDE291" s="44"/>
      <c r="DDF291" s="44"/>
      <c r="DDG291" s="44"/>
      <c r="DDH291" s="44"/>
      <c r="DDI291" s="44"/>
      <c r="DDJ291" s="44"/>
      <c r="DDK291" s="44"/>
      <c r="DDL291" s="44"/>
      <c r="DDM291" s="45"/>
      <c r="DDN291" s="43"/>
      <c r="DDO291" s="44"/>
      <c r="DDP291" s="44"/>
      <c r="DDQ291" s="44"/>
      <c r="DDR291" s="44"/>
      <c r="DDS291" s="44"/>
      <c r="DDT291" s="44"/>
      <c r="DDU291" s="44"/>
      <c r="DDV291" s="44"/>
      <c r="DDW291" s="44"/>
      <c r="DDX291" s="44"/>
      <c r="DDY291" s="44"/>
      <c r="DDZ291" s="44"/>
      <c r="DEA291" s="44"/>
      <c r="DEB291" s="44"/>
      <c r="DEC291" s="44"/>
      <c r="DED291" s="44"/>
      <c r="DEE291" s="44"/>
      <c r="DEF291" s="44"/>
      <c r="DEG291" s="44"/>
      <c r="DEH291" s="44"/>
      <c r="DEI291" s="44"/>
      <c r="DEJ291" s="44"/>
      <c r="DEK291" s="44"/>
      <c r="DEL291" s="44"/>
      <c r="DEM291" s="44"/>
      <c r="DEN291" s="44"/>
      <c r="DEO291" s="44"/>
      <c r="DEP291" s="44"/>
      <c r="DEQ291" s="44"/>
      <c r="DER291" s="45"/>
      <c r="DES291" s="43"/>
      <c r="DET291" s="44"/>
      <c r="DEU291" s="44"/>
      <c r="DEV291" s="44"/>
      <c r="DEW291" s="44"/>
      <c r="DEX291" s="44"/>
      <c r="DEY291" s="44"/>
      <c r="DEZ291" s="44"/>
      <c r="DFA291" s="44"/>
      <c r="DFB291" s="44"/>
      <c r="DFC291" s="44"/>
      <c r="DFD291" s="44"/>
      <c r="DFE291" s="44"/>
      <c r="DFF291" s="44"/>
      <c r="DFG291" s="44"/>
      <c r="DFH291" s="44"/>
      <c r="DFI291" s="44"/>
      <c r="DFJ291" s="44"/>
      <c r="DFK291" s="44"/>
      <c r="DFL291" s="44"/>
      <c r="DFM291" s="44"/>
      <c r="DFN291" s="44"/>
      <c r="DFO291" s="44"/>
      <c r="DFP291" s="44"/>
      <c r="DFQ291" s="44"/>
      <c r="DFR291" s="44"/>
      <c r="DFS291" s="44"/>
      <c r="DFT291" s="44"/>
      <c r="DFU291" s="44"/>
      <c r="DFV291" s="44"/>
      <c r="DFW291" s="45"/>
      <c r="DFX291" s="43"/>
      <c r="DFY291" s="44"/>
      <c r="DFZ291" s="44"/>
      <c r="DGA291" s="44"/>
      <c r="DGB291" s="44"/>
      <c r="DGC291" s="44"/>
      <c r="DGD291" s="44"/>
      <c r="DGE291" s="44"/>
      <c r="DGF291" s="44"/>
      <c r="DGG291" s="44"/>
      <c r="DGH291" s="44"/>
      <c r="DGI291" s="44"/>
      <c r="DGJ291" s="44"/>
      <c r="DGK291" s="44"/>
      <c r="DGL291" s="44"/>
      <c r="DGM291" s="44"/>
      <c r="DGN291" s="44"/>
      <c r="DGO291" s="44"/>
      <c r="DGP291" s="44"/>
      <c r="DGQ291" s="44"/>
      <c r="DGR291" s="44"/>
      <c r="DGS291" s="44"/>
      <c r="DGT291" s="44"/>
      <c r="DGU291" s="44"/>
      <c r="DGV291" s="44"/>
      <c r="DGW291" s="44"/>
      <c r="DGX291" s="44"/>
      <c r="DGY291" s="44"/>
      <c r="DGZ291" s="44"/>
      <c r="DHA291" s="44"/>
      <c r="DHB291" s="45"/>
      <c r="DHC291" s="43"/>
      <c r="DHD291" s="44"/>
      <c r="DHE291" s="44"/>
      <c r="DHF291" s="44"/>
      <c r="DHG291" s="44"/>
      <c r="DHH291" s="44"/>
      <c r="DHI291" s="44"/>
      <c r="DHJ291" s="44"/>
      <c r="DHK291" s="44"/>
      <c r="DHL291" s="44"/>
      <c r="DHM291" s="44"/>
      <c r="DHN291" s="44"/>
      <c r="DHO291" s="44"/>
      <c r="DHP291" s="44"/>
      <c r="DHQ291" s="44"/>
      <c r="DHR291" s="44"/>
      <c r="DHS291" s="44"/>
      <c r="DHT291" s="44"/>
      <c r="DHU291" s="44"/>
      <c r="DHV291" s="44"/>
      <c r="DHW291" s="44"/>
      <c r="DHX291" s="44"/>
      <c r="DHY291" s="44"/>
      <c r="DHZ291" s="44"/>
      <c r="DIA291" s="44"/>
      <c r="DIB291" s="44"/>
      <c r="DIC291" s="44"/>
      <c r="DID291" s="44"/>
      <c r="DIE291" s="44"/>
      <c r="DIF291" s="44"/>
      <c r="DIG291" s="45"/>
      <c r="DIH291" s="43"/>
      <c r="DII291" s="44"/>
      <c r="DIJ291" s="44"/>
      <c r="DIK291" s="44"/>
      <c r="DIL291" s="44"/>
      <c r="DIM291" s="44"/>
      <c r="DIN291" s="44"/>
      <c r="DIO291" s="44"/>
      <c r="DIP291" s="44"/>
      <c r="DIQ291" s="44"/>
      <c r="DIR291" s="44"/>
      <c r="DIS291" s="44"/>
      <c r="DIT291" s="44"/>
      <c r="DIU291" s="44"/>
      <c r="DIV291" s="44"/>
      <c r="DIW291" s="44"/>
      <c r="DIX291" s="44"/>
      <c r="DIY291" s="44"/>
      <c r="DIZ291" s="44"/>
      <c r="DJA291" s="44"/>
      <c r="DJB291" s="44"/>
      <c r="DJC291" s="44"/>
      <c r="DJD291" s="44"/>
      <c r="DJE291" s="44"/>
      <c r="DJF291" s="44"/>
      <c r="DJG291" s="44"/>
      <c r="DJH291" s="44"/>
      <c r="DJI291" s="44"/>
      <c r="DJJ291" s="44"/>
      <c r="DJK291" s="44"/>
      <c r="DJL291" s="45"/>
      <c r="DJM291" s="43"/>
      <c r="DJN291" s="44"/>
      <c r="DJO291" s="44"/>
      <c r="DJP291" s="44"/>
      <c r="DJQ291" s="44"/>
      <c r="DJR291" s="44"/>
      <c r="DJS291" s="44"/>
      <c r="DJT291" s="44"/>
      <c r="DJU291" s="44"/>
      <c r="DJV291" s="44"/>
      <c r="DJW291" s="44"/>
      <c r="DJX291" s="44"/>
      <c r="DJY291" s="44"/>
      <c r="DJZ291" s="44"/>
      <c r="DKA291" s="44"/>
      <c r="DKB291" s="44"/>
      <c r="DKC291" s="44"/>
      <c r="DKD291" s="44"/>
      <c r="DKE291" s="44"/>
      <c r="DKF291" s="44"/>
      <c r="DKG291" s="44"/>
      <c r="DKH291" s="44"/>
      <c r="DKI291" s="44"/>
      <c r="DKJ291" s="44"/>
      <c r="DKK291" s="44"/>
      <c r="DKL291" s="44"/>
      <c r="DKM291" s="44"/>
      <c r="DKN291" s="44"/>
      <c r="DKO291" s="44"/>
      <c r="DKP291" s="44"/>
      <c r="DKQ291" s="45"/>
      <c r="DKR291" s="43"/>
      <c r="DKS291" s="44"/>
      <c r="DKT291" s="44"/>
      <c r="DKU291" s="44"/>
      <c r="DKV291" s="44"/>
      <c r="DKW291" s="44"/>
      <c r="DKX291" s="44"/>
      <c r="DKY291" s="44"/>
      <c r="DKZ291" s="44"/>
      <c r="DLA291" s="44"/>
      <c r="DLB291" s="44"/>
      <c r="DLC291" s="44"/>
      <c r="DLD291" s="44"/>
      <c r="DLE291" s="44"/>
      <c r="DLF291" s="44"/>
      <c r="DLG291" s="44"/>
      <c r="DLH291" s="44"/>
      <c r="DLI291" s="44"/>
      <c r="DLJ291" s="44"/>
      <c r="DLK291" s="44"/>
      <c r="DLL291" s="44"/>
      <c r="DLM291" s="44"/>
      <c r="DLN291" s="44"/>
      <c r="DLO291" s="44"/>
      <c r="DLP291" s="44"/>
      <c r="DLQ291" s="44"/>
      <c r="DLR291" s="44"/>
      <c r="DLS291" s="44"/>
      <c r="DLT291" s="44"/>
      <c r="DLU291" s="44"/>
      <c r="DLV291" s="45"/>
      <c r="DLW291" s="43"/>
      <c r="DLX291" s="44"/>
      <c r="DLY291" s="44"/>
      <c r="DLZ291" s="44"/>
      <c r="DMA291" s="44"/>
      <c r="DMB291" s="44"/>
      <c r="DMC291" s="44"/>
      <c r="DMD291" s="44"/>
      <c r="DME291" s="44"/>
      <c r="DMF291" s="44"/>
      <c r="DMG291" s="44"/>
      <c r="DMH291" s="44"/>
      <c r="DMI291" s="44"/>
      <c r="DMJ291" s="44"/>
      <c r="DMK291" s="44"/>
      <c r="DML291" s="44"/>
      <c r="DMM291" s="44"/>
      <c r="DMN291" s="44"/>
      <c r="DMO291" s="44"/>
      <c r="DMP291" s="44"/>
      <c r="DMQ291" s="44"/>
      <c r="DMR291" s="44"/>
      <c r="DMS291" s="44"/>
      <c r="DMT291" s="44"/>
      <c r="DMU291" s="44"/>
      <c r="DMV291" s="44"/>
      <c r="DMW291" s="44"/>
      <c r="DMX291" s="44"/>
      <c r="DMY291" s="44"/>
      <c r="DMZ291" s="44"/>
      <c r="DNA291" s="45"/>
      <c r="DNB291" s="43"/>
      <c r="DNC291" s="44"/>
      <c r="DND291" s="44"/>
      <c r="DNE291" s="44"/>
      <c r="DNF291" s="44"/>
      <c r="DNG291" s="44"/>
      <c r="DNH291" s="44"/>
      <c r="DNI291" s="44"/>
      <c r="DNJ291" s="44"/>
      <c r="DNK291" s="44"/>
      <c r="DNL291" s="44"/>
      <c r="DNM291" s="44"/>
      <c r="DNN291" s="44"/>
      <c r="DNO291" s="44"/>
      <c r="DNP291" s="44"/>
      <c r="DNQ291" s="44"/>
      <c r="DNR291" s="44"/>
      <c r="DNS291" s="44"/>
      <c r="DNT291" s="44"/>
      <c r="DNU291" s="44"/>
      <c r="DNV291" s="44"/>
      <c r="DNW291" s="44"/>
      <c r="DNX291" s="44"/>
      <c r="DNY291" s="44"/>
      <c r="DNZ291" s="44"/>
      <c r="DOA291" s="44"/>
      <c r="DOB291" s="44"/>
      <c r="DOC291" s="44"/>
      <c r="DOD291" s="44"/>
      <c r="DOE291" s="44"/>
      <c r="DOF291" s="45"/>
      <c r="DOG291" s="43"/>
      <c r="DOH291" s="44"/>
      <c r="DOI291" s="44"/>
      <c r="DOJ291" s="44"/>
      <c r="DOK291" s="44"/>
      <c r="DOL291" s="44"/>
      <c r="DOM291" s="44"/>
      <c r="DON291" s="44"/>
      <c r="DOO291" s="44"/>
      <c r="DOP291" s="44"/>
      <c r="DOQ291" s="44"/>
      <c r="DOR291" s="44"/>
      <c r="DOS291" s="44"/>
      <c r="DOT291" s="44"/>
      <c r="DOU291" s="44"/>
      <c r="DOV291" s="44"/>
      <c r="DOW291" s="44"/>
      <c r="DOX291" s="44"/>
      <c r="DOY291" s="44"/>
      <c r="DOZ291" s="44"/>
      <c r="DPA291" s="44"/>
      <c r="DPB291" s="44"/>
      <c r="DPC291" s="44"/>
      <c r="DPD291" s="44"/>
      <c r="DPE291" s="44"/>
      <c r="DPF291" s="44"/>
      <c r="DPG291" s="44"/>
      <c r="DPH291" s="44"/>
      <c r="DPI291" s="44"/>
      <c r="DPJ291" s="44"/>
      <c r="DPK291" s="45"/>
      <c r="DPL291" s="43"/>
      <c r="DPM291" s="44"/>
      <c r="DPN291" s="44"/>
      <c r="DPO291" s="44"/>
      <c r="DPP291" s="44"/>
      <c r="DPQ291" s="44"/>
      <c r="DPR291" s="44"/>
      <c r="DPS291" s="44"/>
      <c r="DPT291" s="44"/>
      <c r="DPU291" s="44"/>
      <c r="DPV291" s="44"/>
      <c r="DPW291" s="44"/>
      <c r="DPX291" s="44"/>
      <c r="DPY291" s="44"/>
      <c r="DPZ291" s="44"/>
      <c r="DQA291" s="44"/>
      <c r="DQB291" s="44"/>
      <c r="DQC291" s="44"/>
      <c r="DQD291" s="44"/>
      <c r="DQE291" s="44"/>
      <c r="DQF291" s="44"/>
      <c r="DQG291" s="44"/>
      <c r="DQH291" s="44"/>
      <c r="DQI291" s="44"/>
      <c r="DQJ291" s="44"/>
      <c r="DQK291" s="44"/>
      <c r="DQL291" s="44"/>
      <c r="DQM291" s="44"/>
      <c r="DQN291" s="44"/>
      <c r="DQO291" s="44"/>
      <c r="DQP291" s="45"/>
      <c r="DQQ291" s="43"/>
      <c r="DQR291" s="44"/>
      <c r="DQS291" s="44"/>
      <c r="DQT291" s="44"/>
      <c r="DQU291" s="44"/>
      <c r="DQV291" s="44"/>
      <c r="DQW291" s="44"/>
      <c r="DQX291" s="44"/>
      <c r="DQY291" s="44"/>
      <c r="DQZ291" s="44"/>
      <c r="DRA291" s="44"/>
      <c r="DRB291" s="44"/>
      <c r="DRC291" s="44"/>
      <c r="DRD291" s="44"/>
      <c r="DRE291" s="44"/>
      <c r="DRF291" s="44"/>
      <c r="DRG291" s="44"/>
      <c r="DRH291" s="44"/>
      <c r="DRI291" s="44"/>
      <c r="DRJ291" s="44"/>
      <c r="DRK291" s="44"/>
      <c r="DRL291" s="44"/>
      <c r="DRM291" s="44"/>
      <c r="DRN291" s="44"/>
      <c r="DRO291" s="44"/>
      <c r="DRP291" s="44"/>
      <c r="DRQ291" s="44"/>
      <c r="DRR291" s="44"/>
      <c r="DRS291" s="44"/>
      <c r="DRT291" s="44"/>
      <c r="DRU291" s="45"/>
      <c r="DRV291" s="43"/>
      <c r="DRW291" s="44"/>
      <c r="DRX291" s="44"/>
      <c r="DRY291" s="44"/>
      <c r="DRZ291" s="44"/>
      <c r="DSA291" s="44"/>
      <c r="DSB291" s="44"/>
      <c r="DSC291" s="44"/>
      <c r="DSD291" s="44"/>
      <c r="DSE291" s="44"/>
      <c r="DSF291" s="44"/>
      <c r="DSG291" s="44"/>
      <c r="DSH291" s="44"/>
      <c r="DSI291" s="44"/>
      <c r="DSJ291" s="44"/>
      <c r="DSK291" s="44"/>
      <c r="DSL291" s="44"/>
      <c r="DSM291" s="44"/>
      <c r="DSN291" s="44"/>
      <c r="DSO291" s="44"/>
      <c r="DSP291" s="44"/>
      <c r="DSQ291" s="44"/>
      <c r="DSR291" s="44"/>
      <c r="DSS291" s="44"/>
      <c r="DST291" s="44"/>
      <c r="DSU291" s="44"/>
      <c r="DSV291" s="44"/>
      <c r="DSW291" s="44"/>
      <c r="DSX291" s="44"/>
      <c r="DSY291" s="44"/>
      <c r="DSZ291" s="45"/>
      <c r="DTA291" s="43"/>
      <c r="DTB291" s="44"/>
      <c r="DTC291" s="44"/>
      <c r="DTD291" s="44"/>
      <c r="DTE291" s="44"/>
      <c r="DTF291" s="44"/>
      <c r="DTG291" s="44"/>
      <c r="DTH291" s="44"/>
      <c r="DTI291" s="44"/>
      <c r="DTJ291" s="44"/>
      <c r="DTK291" s="44"/>
      <c r="DTL291" s="44"/>
      <c r="DTM291" s="44"/>
      <c r="DTN291" s="44"/>
      <c r="DTO291" s="44"/>
      <c r="DTP291" s="44"/>
      <c r="DTQ291" s="44"/>
      <c r="DTR291" s="44"/>
      <c r="DTS291" s="44"/>
      <c r="DTT291" s="44"/>
      <c r="DTU291" s="44"/>
      <c r="DTV291" s="44"/>
      <c r="DTW291" s="44"/>
      <c r="DTX291" s="44"/>
      <c r="DTY291" s="44"/>
      <c r="DTZ291" s="44"/>
      <c r="DUA291" s="44"/>
      <c r="DUB291" s="44"/>
      <c r="DUC291" s="44"/>
      <c r="DUD291" s="44"/>
      <c r="DUE291" s="45"/>
      <c r="DUF291" s="43"/>
      <c r="DUG291" s="44"/>
      <c r="DUH291" s="44"/>
      <c r="DUI291" s="44"/>
      <c r="DUJ291" s="44"/>
      <c r="DUK291" s="44"/>
      <c r="DUL291" s="44"/>
      <c r="DUM291" s="44"/>
      <c r="DUN291" s="44"/>
      <c r="DUO291" s="44"/>
      <c r="DUP291" s="44"/>
      <c r="DUQ291" s="44"/>
      <c r="DUR291" s="44"/>
      <c r="DUS291" s="44"/>
      <c r="DUT291" s="44"/>
      <c r="DUU291" s="44"/>
      <c r="DUV291" s="44"/>
      <c r="DUW291" s="44"/>
      <c r="DUX291" s="44"/>
      <c r="DUY291" s="44"/>
      <c r="DUZ291" s="44"/>
      <c r="DVA291" s="44"/>
      <c r="DVB291" s="44"/>
      <c r="DVC291" s="44"/>
      <c r="DVD291" s="44"/>
      <c r="DVE291" s="44"/>
      <c r="DVF291" s="44"/>
      <c r="DVG291" s="44"/>
      <c r="DVH291" s="44"/>
      <c r="DVI291" s="44"/>
      <c r="DVJ291" s="45"/>
      <c r="DVK291" s="43"/>
      <c r="DVL291" s="44"/>
      <c r="DVM291" s="44"/>
      <c r="DVN291" s="44"/>
      <c r="DVO291" s="44"/>
      <c r="DVP291" s="44"/>
      <c r="DVQ291" s="44"/>
      <c r="DVR291" s="44"/>
      <c r="DVS291" s="44"/>
      <c r="DVT291" s="44"/>
      <c r="DVU291" s="44"/>
      <c r="DVV291" s="44"/>
      <c r="DVW291" s="44"/>
      <c r="DVX291" s="44"/>
      <c r="DVY291" s="44"/>
      <c r="DVZ291" s="44"/>
      <c r="DWA291" s="44"/>
      <c r="DWB291" s="44"/>
      <c r="DWC291" s="44"/>
      <c r="DWD291" s="44"/>
      <c r="DWE291" s="44"/>
      <c r="DWF291" s="44"/>
      <c r="DWG291" s="44"/>
      <c r="DWH291" s="44"/>
      <c r="DWI291" s="44"/>
      <c r="DWJ291" s="44"/>
      <c r="DWK291" s="44"/>
      <c r="DWL291" s="44"/>
      <c r="DWM291" s="44"/>
      <c r="DWN291" s="44"/>
      <c r="DWO291" s="45"/>
      <c r="DWP291" s="43"/>
      <c r="DWQ291" s="44"/>
      <c r="DWR291" s="44"/>
      <c r="DWS291" s="44"/>
      <c r="DWT291" s="44"/>
      <c r="DWU291" s="44"/>
      <c r="DWV291" s="44"/>
      <c r="DWW291" s="44"/>
      <c r="DWX291" s="44"/>
      <c r="DWY291" s="44"/>
      <c r="DWZ291" s="44"/>
      <c r="DXA291" s="44"/>
      <c r="DXB291" s="44"/>
      <c r="DXC291" s="44"/>
      <c r="DXD291" s="44"/>
      <c r="DXE291" s="44"/>
      <c r="DXF291" s="44"/>
      <c r="DXG291" s="44"/>
      <c r="DXH291" s="44"/>
      <c r="DXI291" s="44"/>
      <c r="DXJ291" s="44"/>
      <c r="DXK291" s="44"/>
      <c r="DXL291" s="44"/>
      <c r="DXM291" s="44"/>
      <c r="DXN291" s="44"/>
      <c r="DXO291" s="44"/>
      <c r="DXP291" s="44"/>
      <c r="DXQ291" s="44"/>
      <c r="DXR291" s="44"/>
      <c r="DXS291" s="44"/>
      <c r="DXT291" s="45"/>
      <c r="DXU291" s="43"/>
      <c r="DXV291" s="44"/>
      <c r="DXW291" s="44"/>
      <c r="DXX291" s="44"/>
      <c r="DXY291" s="44"/>
      <c r="DXZ291" s="44"/>
      <c r="DYA291" s="44"/>
      <c r="DYB291" s="44"/>
      <c r="DYC291" s="44"/>
      <c r="DYD291" s="44"/>
      <c r="DYE291" s="44"/>
      <c r="DYF291" s="44"/>
      <c r="DYG291" s="44"/>
      <c r="DYH291" s="44"/>
      <c r="DYI291" s="44"/>
      <c r="DYJ291" s="44"/>
      <c r="DYK291" s="44"/>
      <c r="DYL291" s="44"/>
      <c r="DYM291" s="44"/>
      <c r="DYN291" s="44"/>
      <c r="DYO291" s="44"/>
      <c r="DYP291" s="44"/>
      <c r="DYQ291" s="44"/>
      <c r="DYR291" s="44"/>
      <c r="DYS291" s="44"/>
      <c r="DYT291" s="44"/>
      <c r="DYU291" s="44"/>
      <c r="DYV291" s="44"/>
      <c r="DYW291" s="44"/>
      <c r="DYX291" s="44"/>
      <c r="DYY291" s="45"/>
      <c r="DYZ291" s="43"/>
      <c r="DZA291" s="44"/>
      <c r="DZB291" s="44"/>
      <c r="DZC291" s="44"/>
      <c r="DZD291" s="44"/>
      <c r="DZE291" s="44"/>
      <c r="DZF291" s="44"/>
      <c r="DZG291" s="44"/>
      <c r="DZH291" s="44"/>
      <c r="DZI291" s="44"/>
      <c r="DZJ291" s="44"/>
      <c r="DZK291" s="44"/>
      <c r="DZL291" s="44"/>
      <c r="DZM291" s="44"/>
      <c r="DZN291" s="44"/>
      <c r="DZO291" s="44"/>
      <c r="DZP291" s="44"/>
      <c r="DZQ291" s="44"/>
      <c r="DZR291" s="44"/>
      <c r="DZS291" s="44"/>
      <c r="DZT291" s="44"/>
      <c r="DZU291" s="44"/>
      <c r="DZV291" s="44"/>
      <c r="DZW291" s="44"/>
      <c r="DZX291" s="44"/>
      <c r="DZY291" s="44"/>
      <c r="DZZ291" s="44"/>
      <c r="EAA291" s="44"/>
      <c r="EAB291" s="44"/>
      <c r="EAC291" s="44"/>
      <c r="EAD291" s="45"/>
      <c r="EAE291" s="43"/>
      <c r="EAF291" s="44"/>
      <c r="EAG291" s="44"/>
      <c r="EAH291" s="44"/>
      <c r="EAI291" s="44"/>
      <c r="EAJ291" s="44"/>
      <c r="EAK291" s="44"/>
      <c r="EAL291" s="44"/>
      <c r="EAM291" s="44"/>
      <c r="EAN291" s="44"/>
      <c r="EAO291" s="44"/>
      <c r="EAP291" s="44"/>
      <c r="EAQ291" s="44"/>
      <c r="EAR291" s="44"/>
      <c r="EAS291" s="44"/>
      <c r="EAT291" s="44"/>
      <c r="EAU291" s="44"/>
      <c r="EAV291" s="44"/>
      <c r="EAW291" s="44"/>
      <c r="EAX291" s="44"/>
      <c r="EAY291" s="44"/>
      <c r="EAZ291" s="44"/>
      <c r="EBA291" s="44"/>
      <c r="EBB291" s="44"/>
      <c r="EBC291" s="44"/>
      <c r="EBD291" s="44"/>
      <c r="EBE291" s="44"/>
      <c r="EBF291" s="44"/>
      <c r="EBG291" s="44"/>
      <c r="EBH291" s="44"/>
      <c r="EBI291" s="45"/>
      <c r="EBJ291" s="43"/>
      <c r="EBK291" s="44"/>
      <c r="EBL291" s="44"/>
      <c r="EBM291" s="44"/>
      <c r="EBN291" s="44"/>
      <c r="EBO291" s="44"/>
      <c r="EBP291" s="44"/>
      <c r="EBQ291" s="44"/>
      <c r="EBR291" s="44"/>
      <c r="EBS291" s="44"/>
      <c r="EBT291" s="44"/>
      <c r="EBU291" s="44"/>
      <c r="EBV291" s="44"/>
      <c r="EBW291" s="44"/>
      <c r="EBX291" s="44"/>
      <c r="EBY291" s="44"/>
      <c r="EBZ291" s="44"/>
      <c r="ECA291" s="44"/>
      <c r="ECB291" s="44"/>
      <c r="ECC291" s="44"/>
      <c r="ECD291" s="44"/>
      <c r="ECE291" s="44"/>
      <c r="ECF291" s="44"/>
      <c r="ECG291" s="44"/>
      <c r="ECH291" s="44"/>
      <c r="ECI291" s="44"/>
      <c r="ECJ291" s="44"/>
      <c r="ECK291" s="44"/>
      <c r="ECL291" s="44"/>
      <c r="ECM291" s="44"/>
      <c r="ECN291" s="45"/>
      <c r="ECO291" s="43"/>
      <c r="ECP291" s="44"/>
      <c r="ECQ291" s="44"/>
      <c r="ECR291" s="44"/>
      <c r="ECS291" s="44"/>
      <c r="ECT291" s="44"/>
      <c r="ECU291" s="44"/>
      <c r="ECV291" s="44"/>
      <c r="ECW291" s="44"/>
      <c r="ECX291" s="44"/>
      <c r="ECY291" s="44"/>
      <c r="ECZ291" s="44"/>
      <c r="EDA291" s="44"/>
      <c r="EDB291" s="44"/>
      <c r="EDC291" s="44"/>
      <c r="EDD291" s="44"/>
      <c r="EDE291" s="44"/>
      <c r="EDF291" s="44"/>
      <c r="EDG291" s="44"/>
      <c r="EDH291" s="44"/>
      <c r="EDI291" s="44"/>
      <c r="EDJ291" s="44"/>
      <c r="EDK291" s="44"/>
      <c r="EDL291" s="44"/>
      <c r="EDM291" s="44"/>
      <c r="EDN291" s="44"/>
      <c r="EDO291" s="44"/>
      <c r="EDP291" s="44"/>
      <c r="EDQ291" s="44"/>
      <c r="EDR291" s="44"/>
      <c r="EDS291" s="45"/>
      <c r="EDT291" s="43"/>
      <c r="EDU291" s="44"/>
      <c r="EDV291" s="44"/>
      <c r="EDW291" s="44"/>
      <c r="EDX291" s="44"/>
      <c r="EDY291" s="44"/>
      <c r="EDZ291" s="44"/>
      <c r="EEA291" s="44"/>
      <c r="EEB291" s="44"/>
      <c r="EEC291" s="44"/>
      <c r="EED291" s="44"/>
      <c r="EEE291" s="44"/>
      <c r="EEF291" s="44"/>
      <c r="EEG291" s="44"/>
      <c r="EEH291" s="44"/>
      <c r="EEI291" s="44"/>
      <c r="EEJ291" s="44"/>
      <c r="EEK291" s="44"/>
      <c r="EEL291" s="44"/>
      <c r="EEM291" s="44"/>
      <c r="EEN291" s="44"/>
      <c r="EEO291" s="44"/>
      <c r="EEP291" s="44"/>
      <c r="EEQ291" s="44"/>
      <c r="EER291" s="44"/>
      <c r="EES291" s="44"/>
      <c r="EET291" s="44"/>
      <c r="EEU291" s="44"/>
      <c r="EEV291" s="44"/>
      <c r="EEW291" s="44"/>
      <c r="EEX291" s="45"/>
      <c r="EEY291" s="43"/>
      <c r="EEZ291" s="44"/>
      <c r="EFA291" s="44"/>
      <c r="EFB291" s="44"/>
      <c r="EFC291" s="44"/>
      <c r="EFD291" s="44"/>
      <c r="EFE291" s="44"/>
      <c r="EFF291" s="44"/>
      <c r="EFG291" s="44"/>
      <c r="EFH291" s="44"/>
      <c r="EFI291" s="44"/>
      <c r="EFJ291" s="44"/>
      <c r="EFK291" s="44"/>
      <c r="EFL291" s="44"/>
      <c r="EFM291" s="44"/>
      <c r="EFN291" s="44"/>
      <c r="EFO291" s="44"/>
      <c r="EFP291" s="44"/>
      <c r="EFQ291" s="44"/>
      <c r="EFR291" s="44"/>
      <c r="EFS291" s="44"/>
      <c r="EFT291" s="44"/>
      <c r="EFU291" s="44"/>
      <c r="EFV291" s="44"/>
      <c r="EFW291" s="44"/>
      <c r="EFX291" s="44"/>
      <c r="EFY291" s="44"/>
      <c r="EFZ291" s="44"/>
      <c r="EGA291" s="44"/>
      <c r="EGB291" s="44"/>
      <c r="EGC291" s="45"/>
      <c r="EGD291" s="43"/>
      <c r="EGE291" s="44"/>
      <c r="EGF291" s="44"/>
      <c r="EGG291" s="44"/>
      <c r="EGH291" s="44"/>
      <c r="EGI291" s="44"/>
      <c r="EGJ291" s="44"/>
      <c r="EGK291" s="44"/>
      <c r="EGL291" s="44"/>
      <c r="EGM291" s="44"/>
      <c r="EGN291" s="44"/>
      <c r="EGO291" s="44"/>
      <c r="EGP291" s="44"/>
      <c r="EGQ291" s="44"/>
      <c r="EGR291" s="44"/>
      <c r="EGS291" s="44"/>
      <c r="EGT291" s="44"/>
      <c r="EGU291" s="44"/>
      <c r="EGV291" s="44"/>
      <c r="EGW291" s="44"/>
      <c r="EGX291" s="44"/>
      <c r="EGY291" s="44"/>
      <c r="EGZ291" s="44"/>
      <c r="EHA291" s="44"/>
      <c r="EHB291" s="44"/>
      <c r="EHC291" s="44"/>
      <c r="EHD291" s="44"/>
      <c r="EHE291" s="44"/>
      <c r="EHF291" s="44"/>
      <c r="EHG291" s="44"/>
      <c r="EHH291" s="45"/>
      <c r="EHI291" s="43"/>
      <c r="EHJ291" s="44"/>
      <c r="EHK291" s="44"/>
      <c r="EHL291" s="44"/>
      <c r="EHM291" s="44"/>
      <c r="EHN291" s="44"/>
      <c r="EHO291" s="44"/>
      <c r="EHP291" s="44"/>
      <c r="EHQ291" s="44"/>
      <c r="EHR291" s="44"/>
      <c r="EHS291" s="44"/>
      <c r="EHT291" s="44"/>
      <c r="EHU291" s="44"/>
      <c r="EHV291" s="44"/>
      <c r="EHW291" s="44"/>
      <c r="EHX291" s="44"/>
      <c r="EHY291" s="44"/>
      <c r="EHZ291" s="44"/>
      <c r="EIA291" s="44"/>
      <c r="EIB291" s="44"/>
      <c r="EIC291" s="44"/>
      <c r="EID291" s="44"/>
      <c r="EIE291" s="44"/>
      <c r="EIF291" s="44"/>
      <c r="EIG291" s="44"/>
      <c r="EIH291" s="44"/>
      <c r="EII291" s="44"/>
      <c r="EIJ291" s="44"/>
      <c r="EIK291" s="44"/>
      <c r="EIL291" s="44"/>
      <c r="EIM291" s="45"/>
      <c r="EIN291" s="43"/>
      <c r="EIO291" s="44"/>
      <c r="EIP291" s="44"/>
      <c r="EIQ291" s="44"/>
      <c r="EIR291" s="44"/>
      <c r="EIS291" s="44"/>
      <c r="EIT291" s="44"/>
      <c r="EIU291" s="44"/>
      <c r="EIV291" s="44"/>
      <c r="EIW291" s="44"/>
      <c r="EIX291" s="44"/>
      <c r="EIY291" s="44"/>
      <c r="EIZ291" s="44"/>
      <c r="EJA291" s="44"/>
      <c r="EJB291" s="44"/>
      <c r="EJC291" s="44"/>
      <c r="EJD291" s="44"/>
      <c r="EJE291" s="44"/>
      <c r="EJF291" s="44"/>
      <c r="EJG291" s="44"/>
      <c r="EJH291" s="44"/>
      <c r="EJI291" s="44"/>
      <c r="EJJ291" s="44"/>
      <c r="EJK291" s="44"/>
      <c r="EJL291" s="44"/>
      <c r="EJM291" s="44"/>
      <c r="EJN291" s="44"/>
      <c r="EJO291" s="44"/>
      <c r="EJP291" s="44"/>
      <c r="EJQ291" s="44"/>
      <c r="EJR291" s="45"/>
      <c r="EJS291" s="43"/>
      <c r="EJT291" s="44"/>
      <c r="EJU291" s="44"/>
      <c r="EJV291" s="44"/>
      <c r="EJW291" s="44"/>
      <c r="EJX291" s="44"/>
      <c r="EJY291" s="44"/>
      <c r="EJZ291" s="44"/>
      <c r="EKA291" s="44"/>
      <c r="EKB291" s="44"/>
      <c r="EKC291" s="44"/>
      <c r="EKD291" s="44"/>
      <c r="EKE291" s="44"/>
      <c r="EKF291" s="44"/>
      <c r="EKG291" s="44"/>
      <c r="EKH291" s="44"/>
      <c r="EKI291" s="44"/>
      <c r="EKJ291" s="44"/>
      <c r="EKK291" s="44"/>
      <c r="EKL291" s="44"/>
      <c r="EKM291" s="44"/>
      <c r="EKN291" s="44"/>
      <c r="EKO291" s="44"/>
      <c r="EKP291" s="44"/>
      <c r="EKQ291" s="44"/>
      <c r="EKR291" s="44"/>
      <c r="EKS291" s="44"/>
      <c r="EKT291" s="44"/>
      <c r="EKU291" s="44"/>
      <c r="EKV291" s="44"/>
      <c r="EKW291" s="45"/>
      <c r="EKX291" s="43"/>
      <c r="EKY291" s="44"/>
      <c r="EKZ291" s="44"/>
      <c r="ELA291" s="44"/>
      <c r="ELB291" s="44"/>
      <c r="ELC291" s="44"/>
      <c r="ELD291" s="44"/>
      <c r="ELE291" s="44"/>
      <c r="ELF291" s="44"/>
      <c r="ELG291" s="44"/>
      <c r="ELH291" s="44"/>
      <c r="ELI291" s="44"/>
      <c r="ELJ291" s="44"/>
      <c r="ELK291" s="44"/>
      <c r="ELL291" s="44"/>
      <c r="ELM291" s="44"/>
      <c r="ELN291" s="44"/>
      <c r="ELO291" s="44"/>
      <c r="ELP291" s="44"/>
      <c r="ELQ291" s="44"/>
      <c r="ELR291" s="44"/>
      <c r="ELS291" s="44"/>
      <c r="ELT291" s="44"/>
      <c r="ELU291" s="44"/>
      <c r="ELV291" s="44"/>
      <c r="ELW291" s="44"/>
      <c r="ELX291" s="44"/>
      <c r="ELY291" s="44"/>
      <c r="ELZ291" s="44"/>
      <c r="EMA291" s="44"/>
      <c r="EMB291" s="45"/>
      <c r="EMC291" s="43"/>
      <c r="EMD291" s="44"/>
      <c r="EME291" s="44"/>
      <c r="EMF291" s="44"/>
      <c r="EMG291" s="44"/>
      <c r="EMH291" s="44"/>
      <c r="EMI291" s="44"/>
      <c r="EMJ291" s="44"/>
      <c r="EMK291" s="44"/>
      <c r="EML291" s="44"/>
      <c r="EMM291" s="44"/>
      <c r="EMN291" s="44"/>
      <c r="EMO291" s="44"/>
      <c r="EMP291" s="44"/>
      <c r="EMQ291" s="44"/>
      <c r="EMR291" s="44"/>
      <c r="EMS291" s="44"/>
      <c r="EMT291" s="44"/>
      <c r="EMU291" s="44"/>
      <c r="EMV291" s="44"/>
      <c r="EMW291" s="44"/>
      <c r="EMX291" s="44"/>
      <c r="EMY291" s="44"/>
      <c r="EMZ291" s="44"/>
      <c r="ENA291" s="44"/>
      <c r="ENB291" s="44"/>
      <c r="ENC291" s="44"/>
      <c r="END291" s="44"/>
      <c r="ENE291" s="44"/>
      <c r="ENF291" s="44"/>
      <c r="ENG291" s="45"/>
      <c r="ENH291" s="43"/>
      <c r="ENI291" s="44"/>
      <c r="ENJ291" s="44"/>
      <c r="ENK291" s="44"/>
      <c r="ENL291" s="44"/>
      <c r="ENM291" s="44"/>
      <c r="ENN291" s="44"/>
      <c r="ENO291" s="44"/>
      <c r="ENP291" s="44"/>
      <c r="ENQ291" s="44"/>
      <c r="ENR291" s="44"/>
      <c r="ENS291" s="44"/>
      <c r="ENT291" s="44"/>
      <c r="ENU291" s="44"/>
      <c r="ENV291" s="44"/>
      <c r="ENW291" s="44"/>
      <c r="ENX291" s="44"/>
      <c r="ENY291" s="44"/>
      <c r="ENZ291" s="44"/>
      <c r="EOA291" s="44"/>
      <c r="EOB291" s="44"/>
      <c r="EOC291" s="44"/>
      <c r="EOD291" s="44"/>
      <c r="EOE291" s="44"/>
      <c r="EOF291" s="44"/>
      <c r="EOG291" s="44"/>
      <c r="EOH291" s="44"/>
      <c r="EOI291" s="44"/>
      <c r="EOJ291" s="44"/>
      <c r="EOK291" s="44"/>
      <c r="EOL291" s="45"/>
      <c r="EOM291" s="43"/>
      <c r="EON291" s="44"/>
      <c r="EOO291" s="44"/>
      <c r="EOP291" s="44"/>
      <c r="EOQ291" s="44"/>
      <c r="EOR291" s="44"/>
      <c r="EOS291" s="44"/>
      <c r="EOT291" s="44"/>
      <c r="EOU291" s="44"/>
      <c r="EOV291" s="44"/>
      <c r="EOW291" s="44"/>
      <c r="EOX291" s="44"/>
      <c r="EOY291" s="44"/>
      <c r="EOZ291" s="44"/>
      <c r="EPA291" s="44"/>
      <c r="EPB291" s="44"/>
      <c r="EPC291" s="44"/>
      <c r="EPD291" s="44"/>
      <c r="EPE291" s="44"/>
      <c r="EPF291" s="44"/>
      <c r="EPG291" s="44"/>
      <c r="EPH291" s="44"/>
      <c r="EPI291" s="44"/>
      <c r="EPJ291" s="44"/>
      <c r="EPK291" s="44"/>
      <c r="EPL291" s="44"/>
      <c r="EPM291" s="44"/>
      <c r="EPN291" s="44"/>
      <c r="EPO291" s="44"/>
      <c r="EPP291" s="44"/>
      <c r="EPQ291" s="45"/>
      <c r="EPR291" s="43"/>
      <c r="EPS291" s="44"/>
      <c r="EPT291" s="44"/>
      <c r="EPU291" s="44"/>
      <c r="EPV291" s="44"/>
      <c r="EPW291" s="44"/>
      <c r="EPX291" s="44"/>
      <c r="EPY291" s="44"/>
      <c r="EPZ291" s="44"/>
      <c r="EQA291" s="44"/>
      <c r="EQB291" s="44"/>
      <c r="EQC291" s="44"/>
      <c r="EQD291" s="44"/>
      <c r="EQE291" s="44"/>
      <c r="EQF291" s="44"/>
      <c r="EQG291" s="44"/>
      <c r="EQH291" s="44"/>
      <c r="EQI291" s="44"/>
      <c r="EQJ291" s="44"/>
      <c r="EQK291" s="44"/>
      <c r="EQL291" s="44"/>
      <c r="EQM291" s="44"/>
      <c r="EQN291" s="44"/>
      <c r="EQO291" s="44"/>
      <c r="EQP291" s="44"/>
      <c r="EQQ291" s="44"/>
      <c r="EQR291" s="44"/>
      <c r="EQS291" s="44"/>
      <c r="EQT291" s="44"/>
      <c r="EQU291" s="44"/>
      <c r="EQV291" s="45"/>
      <c r="EQW291" s="43"/>
      <c r="EQX291" s="44"/>
      <c r="EQY291" s="44"/>
      <c r="EQZ291" s="44"/>
      <c r="ERA291" s="44"/>
      <c r="ERB291" s="44"/>
      <c r="ERC291" s="44"/>
      <c r="ERD291" s="44"/>
      <c r="ERE291" s="44"/>
      <c r="ERF291" s="44"/>
      <c r="ERG291" s="44"/>
      <c r="ERH291" s="44"/>
      <c r="ERI291" s="44"/>
      <c r="ERJ291" s="44"/>
      <c r="ERK291" s="44"/>
      <c r="ERL291" s="44"/>
      <c r="ERM291" s="44"/>
      <c r="ERN291" s="44"/>
      <c r="ERO291" s="44"/>
      <c r="ERP291" s="44"/>
      <c r="ERQ291" s="44"/>
      <c r="ERR291" s="44"/>
      <c r="ERS291" s="44"/>
      <c r="ERT291" s="44"/>
      <c r="ERU291" s="44"/>
      <c r="ERV291" s="44"/>
      <c r="ERW291" s="44"/>
      <c r="ERX291" s="44"/>
      <c r="ERY291" s="44"/>
      <c r="ERZ291" s="44"/>
      <c r="ESA291" s="45"/>
      <c r="ESB291" s="43"/>
      <c r="ESC291" s="44"/>
      <c r="ESD291" s="44"/>
      <c r="ESE291" s="44"/>
      <c r="ESF291" s="44"/>
      <c r="ESG291" s="44"/>
      <c r="ESH291" s="44"/>
      <c r="ESI291" s="44"/>
      <c r="ESJ291" s="44"/>
      <c r="ESK291" s="44"/>
      <c r="ESL291" s="44"/>
      <c r="ESM291" s="44"/>
      <c r="ESN291" s="44"/>
      <c r="ESO291" s="44"/>
      <c r="ESP291" s="44"/>
      <c r="ESQ291" s="44"/>
      <c r="ESR291" s="44"/>
      <c r="ESS291" s="44"/>
      <c r="EST291" s="44"/>
      <c r="ESU291" s="44"/>
      <c r="ESV291" s="44"/>
      <c r="ESW291" s="44"/>
      <c r="ESX291" s="44"/>
      <c r="ESY291" s="44"/>
      <c r="ESZ291" s="44"/>
      <c r="ETA291" s="44"/>
      <c r="ETB291" s="44"/>
      <c r="ETC291" s="44"/>
      <c r="ETD291" s="44"/>
      <c r="ETE291" s="44"/>
      <c r="ETF291" s="45"/>
      <c r="ETG291" s="43"/>
      <c r="ETH291" s="44"/>
      <c r="ETI291" s="44"/>
      <c r="ETJ291" s="44"/>
      <c r="ETK291" s="44"/>
      <c r="ETL291" s="44"/>
      <c r="ETM291" s="44"/>
      <c r="ETN291" s="44"/>
      <c r="ETO291" s="44"/>
      <c r="ETP291" s="44"/>
      <c r="ETQ291" s="44"/>
      <c r="ETR291" s="44"/>
      <c r="ETS291" s="44"/>
      <c r="ETT291" s="44"/>
      <c r="ETU291" s="44"/>
      <c r="ETV291" s="44"/>
      <c r="ETW291" s="44"/>
      <c r="ETX291" s="44"/>
      <c r="ETY291" s="44"/>
      <c r="ETZ291" s="44"/>
      <c r="EUA291" s="44"/>
      <c r="EUB291" s="44"/>
      <c r="EUC291" s="44"/>
      <c r="EUD291" s="44"/>
      <c r="EUE291" s="44"/>
      <c r="EUF291" s="44"/>
      <c r="EUG291" s="44"/>
      <c r="EUH291" s="44"/>
      <c r="EUI291" s="44"/>
      <c r="EUJ291" s="44"/>
      <c r="EUK291" s="45"/>
      <c r="EUL291" s="43"/>
      <c r="EUM291" s="44"/>
      <c r="EUN291" s="44"/>
      <c r="EUO291" s="44"/>
      <c r="EUP291" s="44"/>
      <c r="EUQ291" s="44"/>
      <c r="EUR291" s="44"/>
      <c r="EUS291" s="44"/>
      <c r="EUT291" s="44"/>
      <c r="EUU291" s="44"/>
      <c r="EUV291" s="44"/>
      <c r="EUW291" s="44"/>
      <c r="EUX291" s="44"/>
      <c r="EUY291" s="44"/>
      <c r="EUZ291" s="44"/>
      <c r="EVA291" s="44"/>
      <c r="EVB291" s="44"/>
      <c r="EVC291" s="44"/>
      <c r="EVD291" s="44"/>
      <c r="EVE291" s="44"/>
      <c r="EVF291" s="44"/>
      <c r="EVG291" s="44"/>
      <c r="EVH291" s="44"/>
      <c r="EVI291" s="44"/>
      <c r="EVJ291" s="44"/>
      <c r="EVK291" s="44"/>
      <c r="EVL291" s="44"/>
      <c r="EVM291" s="44"/>
      <c r="EVN291" s="44"/>
      <c r="EVO291" s="44"/>
      <c r="EVP291" s="45"/>
      <c r="EVQ291" s="43"/>
      <c r="EVR291" s="44"/>
      <c r="EVS291" s="44"/>
      <c r="EVT291" s="44"/>
      <c r="EVU291" s="44"/>
      <c r="EVV291" s="44"/>
      <c r="EVW291" s="44"/>
      <c r="EVX291" s="44"/>
      <c r="EVY291" s="44"/>
      <c r="EVZ291" s="44"/>
      <c r="EWA291" s="44"/>
      <c r="EWB291" s="44"/>
      <c r="EWC291" s="44"/>
      <c r="EWD291" s="44"/>
      <c r="EWE291" s="44"/>
      <c r="EWF291" s="44"/>
      <c r="EWG291" s="44"/>
      <c r="EWH291" s="44"/>
      <c r="EWI291" s="44"/>
      <c r="EWJ291" s="44"/>
      <c r="EWK291" s="44"/>
      <c r="EWL291" s="44"/>
      <c r="EWM291" s="44"/>
      <c r="EWN291" s="44"/>
      <c r="EWO291" s="44"/>
      <c r="EWP291" s="44"/>
      <c r="EWQ291" s="44"/>
      <c r="EWR291" s="44"/>
      <c r="EWS291" s="44"/>
      <c r="EWT291" s="44"/>
      <c r="EWU291" s="45"/>
      <c r="EWV291" s="43"/>
      <c r="EWW291" s="44"/>
      <c r="EWX291" s="44"/>
      <c r="EWY291" s="44"/>
      <c r="EWZ291" s="44"/>
      <c r="EXA291" s="44"/>
      <c r="EXB291" s="44"/>
      <c r="EXC291" s="44"/>
      <c r="EXD291" s="44"/>
      <c r="EXE291" s="44"/>
      <c r="EXF291" s="44"/>
      <c r="EXG291" s="44"/>
      <c r="EXH291" s="44"/>
      <c r="EXI291" s="44"/>
      <c r="EXJ291" s="44"/>
      <c r="EXK291" s="44"/>
      <c r="EXL291" s="44"/>
      <c r="EXM291" s="44"/>
      <c r="EXN291" s="44"/>
      <c r="EXO291" s="44"/>
      <c r="EXP291" s="44"/>
      <c r="EXQ291" s="44"/>
      <c r="EXR291" s="44"/>
      <c r="EXS291" s="44"/>
      <c r="EXT291" s="44"/>
      <c r="EXU291" s="44"/>
      <c r="EXV291" s="44"/>
      <c r="EXW291" s="44"/>
      <c r="EXX291" s="44"/>
      <c r="EXY291" s="44"/>
      <c r="EXZ291" s="45"/>
      <c r="EYA291" s="43"/>
      <c r="EYB291" s="44"/>
      <c r="EYC291" s="44"/>
      <c r="EYD291" s="44"/>
      <c r="EYE291" s="44"/>
      <c r="EYF291" s="44"/>
      <c r="EYG291" s="44"/>
      <c r="EYH291" s="44"/>
      <c r="EYI291" s="44"/>
      <c r="EYJ291" s="44"/>
      <c r="EYK291" s="44"/>
      <c r="EYL291" s="44"/>
      <c r="EYM291" s="44"/>
      <c r="EYN291" s="44"/>
      <c r="EYO291" s="44"/>
      <c r="EYP291" s="44"/>
      <c r="EYQ291" s="44"/>
      <c r="EYR291" s="44"/>
      <c r="EYS291" s="44"/>
      <c r="EYT291" s="44"/>
      <c r="EYU291" s="44"/>
      <c r="EYV291" s="44"/>
      <c r="EYW291" s="44"/>
      <c r="EYX291" s="44"/>
      <c r="EYY291" s="44"/>
      <c r="EYZ291" s="44"/>
      <c r="EZA291" s="44"/>
      <c r="EZB291" s="44"/>
      <c r="EZC291" s="44"/>
      <c r="EZD291" s="44"/>
      <c r="EZE291" s="45"/>
      <c r="EZF291" s="43"/>
      <c r="EZG291" s="44"/>
      <c r="EZH291" s="44"/>
      <c r="EZI291" s="44"/>
      <c r="EZJ291" s="44"/>
      <c r="EZK291" s="44"/>
      <c r="EZL291" s="44"/>
      <c r="EZM291" s="44"/>
      <c r="EZN291" s="44"/>
      <c r="EZO291" s="44"/>
      <c r="EZP291" s="44"/>
      <c r="EZQ291" s="44"/>
      <c r="EZR291" s="44"/>
      <c r="EZS291" s="44"/>
      <c r="EZT291" s="44"/>
      <c r="EZU291" s="44"/>
      <c r="EZV291" s="44"/>
      <c r="EZW291" s="44"/>
      <c r="EZX291" s="44"/>
      <c r="EZY291" s="44"/>
      <c r="EZZ291" s="44"/>
      <c r="FAA291" s="44"/>
      <c r="FAB291" s="44"/>
      <c r="FAC291" s="44"/>
      <c r="FAD291" s="44"/>
      <c r="FAE291" s="44"/>
      <c r="FAF291" s="44"/>
      <c r="FAG291" s="44"/>
      <c r="FAH291" s="44"/>
      <c r="FAI291" s="44"/>
      <c r="FAJ291" s="45"/>
      <c r="FAK291" s="43"/>
      <c r="FAL291" s="44"/>
      <c r="FAM291" s="44"/>
      <c r="FAN291" s="44"/>
      <c r="FAO291" s="44"/>
      <c r="FAP291" s="44"/>
      <c r="FAQ291" s="44"/>
      <c r="FAR291" s="44"/>
      <c r="FAS291" s="44"/>
      <c r="FAT291" s="44"/>
      <c r="FAU291" s="44"/>
      <c r="FAV291" s="44"/>
      <c r="FAW291" s="44"/>
      <c r="FAX291" s="44"/>
      <c r="FAY291" s="44"/>
      <c r="FAZ291" s="44"/>
      <c r="FBA291" s="44"/>
      <c r="FBB291" s="44"/>
      <c r="FBC291" s="44"/>
      <c r="FBD291" s="44"/>
      <c r="FBE291" s="44"/>
      <c r="FBF291" s="44"/>
      <c r="FBG291" s="44"/>
      <c r="FBH291" s="44"/>
      <c r="FBI291" s="44"/>
      <c r="FBJ291" s="44"/>
      <c r="FBK291" s="44"/>
      <c r="FBL291" s="44"/>
      <c r="FBM291" s="44"/>
      <c r="FBN291" s="44"/>
      <c r="FBO291" s="45"/>
      <c r="FBP291" s="43"/>
      <c r="FBQ291" s="44"/>
      <c r="FBR291" s="44"/>
      <c r="FBS291" s="44"/>
      <c r="FBT291" s="44"/>
      <c r="FBU291" s="44"/>
      <c r="FBV291" s="44"/>
      <c r="FBW291" s="44"/>
      <c r="FBX291" s="44"/>
      <c r="FBY291" s="44"/>
      <c r="FBZ291" s="44"/>
      <c r="FCA291" s="44"/>
      <c r="FCB291" s="44"/>
      <c r="FCC291" s="44"/>
      <c r="FCD291" s="44"/>
      <c r="FCE291" s="44"/>
      <c r="FCF291" s="44"/>
      <c r="FCG291" s="44"/>
      <c r="FCH291" s="44"/>
      <c r="FCI291" s="44"/>
      <c r="FCJ291" s="44"/>
      <c r="FCK291" s="44"/>
      <c r="FCL291" s="44"/>
      <c r="FCM291" s="44"/>
      <c r="FCN291" s="44"/>
      <c r="FCO291" s="44"/>
      <c r="FCP291" s="44"/>
      <c r="FCQ291" s="44"/>
      <c r="FCR291" s="44"/>
      <c r="FCS291" s="44"/>
      <c r="FCT291" s="45"/>
      <c r="FCU291" s="43"/>
      <c r="FCV291" s="44"/>
      <c r="FCW291" s="44"/>
      <c r="FCX291" s="44"/>
      <c r="FCY291" s="44"/>
      <c r="FCZ291" s="44"/>
      <c r="FDA291" s="44"/>
      <c r="FDB291" s="44"/>
      <c r="FDC291" s="44"/>
      <c r="FDD291" s="44"/>
      <c r="FDE291" s="44"/>
      <c r="FDF291" s="44"/>
      <c r="FDG291" s="44"/>
      <c r="FDH291" s="44"/>
      <c r="FDI291" s="44"/>
      <c r="FDJ291" s="44"/>
      <c r="FDK291" s="44"/>
      <c r="FDL291" s="44"/>
      <c r="FDM291" s="44"/>
      <c r="FDN291" s="44"/>
      <c r="FDO291" s="44"/>
      <c r="FDP291" s="44"/>
      <c r="FDQ291" s="44"/>
      <c r="FDR291" s="44"/>
      <c r="FDS291" s="44"/>
      <c r="FDT291" s="44"/>
      <c r="FDU291" s="44"/>
      <c r="FDV291" s="44"/>
      <c r="FDW291" s="44"/>
      <c r="FDX291" s="44"/>
      <c r="FDY291" s="45"/>
      <c r="FDZ291" s="43"/>
      <c r="FEA291" s="44"/>
      <c r="FEB291" s="44"/>
      <c r="FEC291" s="44"/>
      <c r="FED291" s="44"/>
      <c r="FEE291" s="44"/>
      <c r="FEF291" s="44"/>
      <c r="FEG291" s="44"/>
      <c r="FEH291" s="44"/>
      <c r="FEI291" s="44"/>
      <c r="FEJ291" s="44"/>
      <c r="FEK291" s="44"/>
      <c r="FEL291" s="44"/>
      <c r="FEM291" s="44"/>
      <c r="FEN291" s="44"/>
      <c r="FEO291" s="44"/>
      <c r="FEP291" s="44"/>
      <c r="FEQ291" s="44"/>
      <c r="FER291" s="44"/>
      <c r="FES291" s="44"/>
      <c r="FET291" s="44"/>
      <c r="FEU291" s="44"/>
      <c r="FEV291" s="44"/>
      <c r="FEW291" s="44"/>
      <c r="FEX291" s="44"/>
      <c r="FEY291" s="44"/>
      <c r="FEZ291" s="44"/>
      <c r="FFA291" s="44"/>
      <c r="FFB291" s="44"/>
      <c r="FFC291" s="44"/>
      <c r="FFD291" s="45"/>
      <c r="FFE291" s="43"/>
      <c r="FFF291" s="44"/>
      <c r="FFG291" s="44"/>
      <c r="FFH291" s="44"/>
      <c r="FFI291" s="44"/>
      <c r="FFJ291" s="44"/>
      <c r="FFK291" s="44"/>
      <c r="FFL291" s="44"/>
      <c r="FFM291" s="44"/>
      <c r="FFN291" s="44"/>
      <c r="FFO291" s="44"/>
      <c r="FFP291" s="44"/>
      <c r="FFQ291" s="44"/>
      <c r="FFR291" s="44"/>
      <c r="FFS291" s="44"/>
      <c r="FFT291" s="44"/>
      <c r="FFU291" s="44"/>
      <c r="FFV291" s="44"/>
      <c r="FFW291" s="44"/>
      <c r="FFX291" s="44"/>
      <c r="FFY291" s="44"/>
      <c r="FFZ291" s="44"/>
      <c r="FGA291" s="44"/>
      <c r="FGB291" s="44"/>
      <c r="FGC291" s="44"/>
      <c r="FGD291" s="44"/>
      <c r="FGE291" s="44"/>
      <c r="FGF291" s="44"/>
      <c r="FGG291" s="44"/>
      <c r="FGH291" s="44"/>
      <c r="FGI291" s="45"/>
      <c r="FGJ291" s="43"/>
      <c r="FGK291" s="44"/>
      <c r="FGL291" s="44"/>
      <c r="FGM291" s="44"/>
      <c r="FGN291" s="44"/>
      <c r="FGO291" s="44"/>
      <c r="FGP291" s="44"/>
      <c r="FGQ291" s="44"/>
      <c r="FGR291" s="44"/>
      <c r="FGS291" s="44"/>
      <c r="FGT291" s="44"/>
      <c r="FGU291" s="44"/>
      <c r="FGV291" s="44"/>
      <c r="FGW291" s="44"/>
      <c r="FGX291" s="44"/>
      <c r="FGY291" s="44"/>
      <c r="FGZ291" s="44"/>
      <c r="FHA291" s="44"/>
      <c r="FHB291" s="44"/>
      <c r="FHC291" s="44"/>
      <c r="FHD291" s="44"/>
      <c r="FHE291" s="44"/>
      <c r="FHF291" s="44"/>
      <c r="FHG291" s="44"/>
      <c r="FHH291" s="44"/>
      <c r="FHI291" s="44"/>
      <c r="FHJ291" s="44"/>
      <c r="FHK291" s="44"/>
      <c r="FHL291" s="44"/>
      <c r="FHM291" s="44"/>
      <c r="FHN291" s="45"/>
      <c r="FHO291" s="43"/>
      <c r="FHP291" s="44"/>
      <c r="FHQ291" s="44"/>
      <c r="FHR291" s="44"/>
      <c r="FHS291" s="44"/>
      <c r="FHT291" s="44"/>
      <c r="FHU291" s="44"/>
      <c r="FHV291" s="44"/>
      <c r="FHW291" s="44"/>
      <c r="FHX291" s="44"/>
      <c r="FHY291" s="44"/>
      <c r="FHZ291" s="44"/>
      <c r="FIA291" s="44"/>
      <c r="FIB291" s="44"/>
      <c r="FIC291" s="44"/>
      <c r="FID291" s="44"/>
      <c r="FIE291" s="44"/>
      <c r="FIF291" s="44"/>
      <c r="FIG291" s="44"/>
      <c r="FIH291" s="44"/>
      <c r="FII291" s="44"/>
      <c r="FIJ291" s="44"/>
      <c r="FIK291" s="44"/>
      <c r="FIL291" s="44"/>
      <c r="FIM291" s="44"/>
      <c r="FIN291" s="44"/>
      <c r="FIO291" s="44"/>
      <c r="FIP291" s="44"/>
      <c r="FIQ291" s="44"/>
      <c r="FIR291" s="44"/>
      <c r="FIS291" s="45"/>
      <c r="FIT291" s="43"/>
      <c r="FIU291" s="44"/>
      <c r="FIV291" s="44"/>
      <c r="FIW291" s="44"/>
      <c r="FIX291" s="44"/>
      <c r="FIY291" s="44"/>
      <c r="FIZ291" s="44"/>
      <c r="FJA291" s="44"/>
      <c r="FJB291" s="44"/>
      <c r="FJC291" s="44"/>
      <c r="FJD291" s="44"/>
      <c r="FJE291" s="44"/>
      <c r="FJF291" s="44"/>
      <c r="FJG291" s="44"/>
      <c r="FJH291" s="44"/>
      <c r="FJI291" s="44"/>
      <c r="FJJ291" s="44"/>
      <c r="FJK291" s="44"/>
      <c r="FJL291" s="44"/>
      <c r="FJM291" s="44"/>
      <c r="FJN291" s="44"/>
      <c r="FJO291" s="44"/>
      <c r="FJP291" s="44"/>
      <c r="FJQ291" s="44"/>
      <c r="FJR291" s="44"/>
      <c r="FJS291" s="44"/>
      <c r="FJT291" s="44"/>
      <c r="FJU291" s="44"/>
      <c r="FJV291" s="44"/>
      <c r="FJW291" s="44"/>
      <c r="FJX291" s="45"/>
      <c r="FJY291" s="43"/>
      <c r="FJZ291" s="44"/>
      <c r="FKA291" s="44"/>
      <c r="FKB291" s="44"/>
      <c r="FKC291" s="44"/>
      <c r="FKD291" s="44"/>
      <c r="FKE291" s="44"/>
      <c r="FKF291" s="44"/>
      <c r="FKG291" s="44"/>
      <c r="FKH291" s="44"/>
      <c r="FKI291" s="44"/>
      <c r="FKJ291" s="44"/>
      <c r="FKK291" s="44"/>
      <c r="FKL291" s="44"/>
      <c r="FKM291" s="44"/>
      <c r="FKN291" s="44"/>
      <c r="FKO291" s="44"/>
      <c r="FKP291" s="44"/>
      <c r="FKQ291" s="44"/>
      <c r="FKR291" s="44"/>
      <c r="FKS291" s="44"/>
      <c r="FKT291" s="44"/>
      <c r="FKU291" s="44"/>
      <c r="FKV291" s="44"/>
      <c r="FKW291" s="44"/>
      <c r="FKX291" s="44"/>
      <c r="FKY291" s="44"/>
      <c r="FKZ291" s="44"/>
      <c r="FLA291" s="44"/>
      <c r="FLB291" s="44"/>
      <c r="FLC291" s="45"/>
      <c r="FLD291" s="43"/>
      <c r="FLE291" s="44"/>
      <c r="FLF291" s="44"/>
      <c r="FLG291" s="44"/>
      <c r="FLH291" s="44"/>
      <c r="FLI291" s="44"/>
      <c r="FLJ291" s="44"/>
      <c r="FLK291" s="44"/>
      <c r="FLL291" s="44"/>
      <c r="FLM291" s="44"/>
      <c r="FLN291" s="44"/>
      <c r="FLO291" s="44"/>
      <c r="FLP291" s="44"/>
      <c r="FLQ291" s="44"/>
      <c r="FLR291" s="44"/>
      <c r="FLS291" s="44"/>
      <c r="FLT291" s="44"/>
      <c r="FLU291" s="44"/>
      <c r="FLV291" s="44"/>
      <c r="FLW291" s="44"/>
      <c r="FLX291" s="44"/>
      <c r="FLY291" s="44"/>
      <c r="FLZ291" s="44"/>
      <c r="FMA291" s="44"/>
      <c r="FMB291" s="44"/>
      <c r="FMC291" s="44"/>
      <c r="FMD291" s="44"/>
      <c r="FME291" s="44"/>
      <c r="FMF291" s="44"/>
      <c r="FMG291" s="44"/>
      <c r="FMH291" s="45"/>
      <c r="FMI291" s="43"/>
      <c r="FMJ291" s="44"/>
      <c r="FMK291" s="44"/>
      <c r="FML291" s="44"/>
      <c r="FMM291" s="44"/>
      <c r="FMN291" s="44"/>
      <c r="FMO291" s="44"/>
      <c r="FMP291" s="44"/>
      <c r="FMQ291" s="44"/>
      <c r="FMR291" s="44"/>
      <c r="FMS291" s="44"/>
      <c r="FMT291" s="44"/>
      <c r="FMU291" s="44"/>
      <c r="FMV291" s="44"/>
      <c r="FMW291" s="44"/>
      <c r="FMX291" s="44"/>
      <c r="FMY291" s="44"/>
      <c r="FMZ291" s="44"/>
      <c r="FNA291" s="44"/>
      <c r="FNB291" s="44"/>
      <c r="FNC291" s="44"/>
      <c r="FND291" s="44"/>
      <c r="FNE291" s="44"/>
      <c r="FNF291" s="44"/>
      <c r="FNG291" s="44"/>
      <c r="FNH291" s="44"/>
      <c r="FNI291" s="44"/>
      <c r="FNJ291" s="44"/>
      <c r="FNK291" s="44"/>
      <c r="FNL291" s="44"/>
      <c r="FNM291" s="45"/>
      <c r="FNN291" s="43"/>
      <c r="FNO291" s="44"/>
      <c r="FNP291" s="44"/>
      <c r="FNQ291" s="44"/>
      <c r="FNR291" s="44"/>
      <c r="FNS291" s="44"/>
      <c r="FNT291" s="44"/>
      <c r="FNU291" s="44"/>
      <c r="FNV291" s="44"/>
      <c r="FNW291" s="44"/>
      <c r="FNX291" s="44"/>
      <c r="FNY291" s="44"/>
      <c r="FNZ291" s="44"/>
      <c r="FOA291" s="44"/>
      <c r="FOB291" s="44"/>
      <c r="FOC291" s="44"/>
      <c r="FOD291" s="44"/>
      <c r="FOE291" s="44"/>
      <c r="FOF291" s="44"/>
      <c r="FOG291" s="44"/>
      <c r="FOH291" s="44"/>
      <c r="FOI291" s="44"/>
      <c r="FOJ291" s="44"/>
      <c r="FOK291" s="44"/>
      <c r="FOL291" s="44"/>
      <c r="FOM291" s="44"/>
      <c r="FON291" s="44"/>
      <c r="FOO291" s="44"/>
      <c r="FOP291" s="44"/>
      <c r="FOQ291" s="44"/>
      <c r="FOR291" s="45"/>
      <c r="FOS291" s="43"/>
      <c r="FOT291" s="44"/>
      <c r="FOU291" s="44"/>
      <c r="FOV291" s="44"/>
      <c r="FOW291" s="44"/>
      <c r="FOX291" s="44"/>
      <c r="FOY291" s="44"/>
      <c r="FOZ291" s="44"/>
      <c r="FPA291" s="44"/>
      <c r="FPB291" s="44"/>
      <c r="FPC291" s="44"/>
      <c r="FPD291" s="44"/>
      <c r="FPE291" s="44"/>
      <c r="FPF291" s="44"/>
      <c r="FPG291" s="44"/>
      <c r="FPH291" s="44"/>
      <c r="FPI291" s="44"/>
      <c r="FPJ291" s="44"/>
      <c r="FPK291" s="44"/>
      <c r="FPL291" s="44"/>
      <c r="FPM291" s="44"/>
      <c r="FPN291" s="44"/>
      <c r="FPO291" s="44"/>
      <c r="FPP291" s="44"/>
      <c r="FPQ291" s="44"/>
      <c r="FPR291" s="44"/>
      <c r="FPS291" s="44"/>
      <c r="FPT291" s="44"/>
      <c r="FPU291" s="44"/>
      <c r="FPV291" s="44"/>
      <c r="FPW291" s="45"/>
      <c r="FPX291" s="43"/>
      <c r="FPY291" s="44"/>
      <c r="FPZ291" s="44"/>
      <c r="FQA291" s="44"/>
      <c r="FQB291" s="44"/>
      <c r="FQC291" s="44"/>
      <c r="FQD291" s="44"/>
      <c r="FQE291" s="44"/>
      <c r="FQF291" s="44"/>
      <c r="FQG291" s="44"/>
      <c r="FQH291" s="44"/>
      <c r="FQI291" s="44"/>
      <c r="FQJ291" s="44"/>
      <c r="FQK291" s="44"/>
      <c r="FQL291" s="44"/>
      <c r="FQM291" s="44"/>
      <c r="FQN291" s="44"/>
      <c r="FQO291" s="44"/>
      <c r="FQP291" s="44"/>
      <c r="FQQ291" s="44"/>
      <c r="FQR291" s="44"/>
      <c r="FQS291" s="44"/>
      <c r="FQT291" s="44"/>
      <c r="FQU291" s="44"/>
      <c r="FQV291" s="44"/>
      <c r="FQW291" s="44"/>
      <c r="FQX291" s="44"/>
      <c r="FQY291" s="44"/>
      <c r="FQZ291" s="44"/>
      <c r="FRA291" s="44"/>
      <c r="FRB291" s="45"/>
      <c r="FRC291" s="43"/>
      <c r="FRD291" s="44"/>
      <c r="FRE291" s="44"/>
      <c r="FRF291" s="44"/>
      <c r="FRG291" s="44"/>
      <c r="FRH291" s="44"/>
      <c r="FRI291" s="44"/>
      <c r="FRJ291" s="44"/>
      <c r="FRK291" s="44"/>
      <c r="FRL291" s="44"/>
      <c r="FRM291" s="44"/>
      <c r="FRN291" s="44"/>
      <c r="FRO291" s="44"/>
      <c r="FRP291" s="44"/>
      <c r="FRQ291" s="44"/>
      <c r="FRR291" s="44"/>
      <c r="FRS291" s="44"/>
      <c r="FRT291" s="44"/>
      <c r="FRU291" s="44"/>
      <c r="FRV291" s="44"/>
      <c r="FRW291" s="44"/>
      <c r="FRX291" s="44"/>
      <c r="FRY291" s="44"/>
      <c r="FRZ291" s="44"/>
      <c r="FSA291" s="44"/>
      <c r="FSB291" s="44"/>
      <c r="FSC291" s="44"/>
      <c r="FSD291" s="44"/>
      <c r="FSE291" s="44"/>
      <c r="FSF291" s="44"/>
      <c r="FSG291" s="45"/>
      <c r="FSH291" s="43"/>
      <c r="FSI291" s="44"/>
      <c r="FSJ291" s="44"/>
      <c r="FSK291" s="44"/>
      <c r="FSL291" s="44"/>
      <c r="FSM291" s="44"/>
      <c r="FSN291" s="44"/>
      <c r="FSO291" s="44"/>
      <c r="FSP291" s="44"/>
      <c r="FSQ291" s="44"/>
      <c r="FSR291" s="44"/>
      <c r="FSS291" s="44"/>
      <c r="FST291" s="44"/>
      <c r="FSU291" s="44"/>
      <c r="FSV291" s="44"/>
      <c r="FSW291" s="44"/>
      <c r="FSX291" s="44"/>
      <c r="FSY291" s="44"/>
      <c r="FSZ291" s="44"/>
      <c r="FTA291" s="44"/>
      <c r="FTB291" s="44"/>
      <c r="FTC291" s="44"/>
      <c r="FTD291" s="44"/>
      <c r="FTE291" s="44"/>
      <c r="FTF291" s="44"/>
      <c r="FTG291" s="44"/>
      <c r="FTH291" s="44"/>
      <c r="FTI291" s="44"/>
      <c r="FTJ291" s="44"/>
      <c r="FTK291" s="44"/>
      <c r="FTL291" s="45"/>
      <c r="FTM291" s="43"/>
      <c r="FTN291" s="44"/>
      <c r="FTO291" s="44"/>
      <c r="FTP291" s="44"/>
      <c r="FTQ291" s="44"/>
      <c r="FTR291" s="44"/>
      <c r="FTS291" s="44"/>
      <c r="FTT291" s="44"/>
      <c r="FTU291" s="44"/>
      <c r="FTV291" s="44"/>
      <c r="FTW291" s="44"/>
      <c r="FTX291" s="44"/>
      <c r="FTY291" s="44"/>
      <c r="FTZ291" s="44"/>
      <c r="FUA291" s="44"/>
      <c r="FUB291" s="44"/>
      <c r="FUC291" s="44"/>
      <c r="FUD291" s="44"/>
      <c r="FUE291" s="44"/>
      <c r="FUF291" s="44"/>
      <c r="FUG291" s="44"/>
      <c r="FUH291" s="44"/>
      <c r="FUI291" s="44"/>
      <c r="FUJ291" s="44"/>
      <c r="FUK291" s="44"/>
      <c r="FUL291" s="44"/>
      <c r="FUM291" s="44"/>
      <c r="FUN291" s="44"/>
      <c r="FUO291" s="44"/>
      <c r="FUP291" s="44"/>
      <c r="FUQ291" s="45"/>
      <c r="FUR291" s="43"/>
      <c r="FUS291" s="44"/>
      <c r="FUT291" s="44"/>
      <c r="FUU291" s="44"/>
      <c r="FUV291" s="44"/>
      <c r="FUW291" s="44"/>
      <c r="FUX291" s="44"/>
      <c r="FUY291" s="44"/>
      <c r="FUZ291" s="44"/>
      <c r="FVA291" s="44"/>
      <c r="FVB291" s="44"/>
      <c r="FVC291" s="44"/>
      <c r="FVD291" s="44"/>
      <c r="FVE291" s="44"/>
      <c r="FVF291" s="44"/>
      <c r="FVG291" s="44"/>
      <c r="FVH291" s="44"/>
      <c r="FVI291" s="44"/>
      <c r="FVJ291" s="44"/>
      <c r="FVK291" s="44"/>
      <c r="FVL291" s="44"/>
      <c r="FVM291" s="44"/>
      <c r="FVN291" s="44"/>
      <c r="FVO291" s="44"/>
      <c r="FVP291" s="44"/>
      <c r="FVQ291" s="44"/>
      <c r="FVR291" s="44"/>
      <c r="FVS291" s="44"/>
      <c r="FVT291" s="44"/>
      <c r="FVU291" s="44"/>
      <c r="FVV291" s="45"/>
      <c r="FVW291" s="43"/>
      <c r="FVX291" s="44"/>
      <c r="FVY291" s="44"/>
      <c r="FVZ291" s="44"/>
      <c r="FWA291" s="44"/>
      <c r="FWB291" s="44"/>
      <c r="FWC291" s="44"/>
      <c r="FWD291" s="44"/>
      <c r="FWE291" s="44"/>
      <c r="FWF291" s="44"/>
      <c r="FWG291" s="44"/>
      <c r="FWH291" s="44"/>
      <c r="FWI291" s="44"/>
      <c r="FWJ291" s="44"/>
      <c r="FWK291" s="44"/>
      <c r="FWL291" s="44"/>
      <c r="FWM291" s="44"/>
      <c r="FWN291" s="44"/>
      <c r="FWO291" s="44"/>
      <c r="FWP291" s="44"/>
      <c r="FWQ291" s="44"/>
      <c r="FWR291" s="44"/>
      <c r="FWS291" s="44"/>
      <c r="FWT291" s="44"/>
      <c r="FWU291" s="44"/>
      <c r="FWV291" s="44"/>
      <c r="FWW291" s="44"/>
      <c r="FWX291" s="44"/>
      <c r="FWY291" s="44"/>
      <c r="FWZ291" s="44"/>
      <c r="FXA291" s="45"/>
      <c r="FXB291" s="43"/>
      <c r="FXC291" s="44"/>
      <c r="FXD291" s="44"/>
      <c r="FXE291" s="44"/>
      <c r="FXF291" s="44"/>
      <c r="FXG291" s="44"/>
      <c r="FXH291" s="44"/>
      <c r="FXI291" s="44"/>
      <c r="FXJ291" s="44"/>
      <c r="FXK291" s="44"/>
      <c r="FXL291" s="44"/>
      <c r="FXM291" s="44"/>
      <c r="FXN291" s="44"/>
      <c r="FXO291" s="44"/>
      <c r="FXP291" s="44"/>
      <c r="FXQ291" s="44"/>
      <c r="FXR291" s="44"/>
      <c r="FXS291" s="44"/>
      <c r="FXT291" s="44"/>
      <c r="FXU291" s="44"/>
      <c r="FXV291" s="44"/>
      <c r="FXW291" s="44"/>
      <c r="FXX291" s="44"/>
      <c r="FXY291" s="44"/>
      <c r="FXZ291" s="44"/>
      <c r="FYA291" s="44"/>
      <c r="FYB291" s="44"/>
      <c r="FYC291" s="44"/>
      <c r="FYD291" s="44"/>
      <c r="FYE291" s="44"/>
      <c r="FYF291" s="45"/>
      <c r="FYG291" s="43"/>
      <c r="FYH291" s="44"/>
      <c r="FYI291" s="44"/>
      <c r="FYJ291" s="44"/>
      <c r="FYK291" s="44"/>
      <c r="FYL291" s="44"/>
      <c r="FYM291" s="44"/>
      <c r="FYN291" s="44"/>
      <c r="FYO291" s="44"/>
      <c r="FYP291" s="44"/>
      <c r="FYQ291" s="44"/>
      <c r="FYR291" s="44"/>
      <c r="FYS291" s="44"/>
      <c r="FYT291" s="44"/>
      <c r="FYU291" s="44"/>
      <c r="FYV291" s="44"/>
      <c r="FYW291" s="44"/>
      <c r="FYX291" s="44"/>
      <c r="FYY291" s="44"/>
      <c r="FYZ291" s="44"/>
      <c r="FZA291" s="44"/>
      <c r="FZB291" s="44"/>
      <c r="FZC291" s="44"/>
      <c r="FZD291" s="44"/>
      <c r="FZE291" s="44"/>
      <c r="FZF291" s="44"/>
      <c r="FZG291" s="44"/>
      <c r="FZH291" s="44"/>
      <c r="FZI291" s="44"/>
      <c r="FZJ291" s="44"/>
      <c r="FZK291" s="45"/>
      <c r="FZL291" s="43"/>
      <c r="FZM291" s="44"/>
      <c r="FZN291" s="44"/>
      <c r="FZO291" s="44"/>
      <c r="FZP291" s="44"/>
      <c r="FZQ291" s="44"/>
      <c r="FZR291" s="44"/>
      <c r="FZS291" s="44"/>
      <c r="FZT291" s="44"/>
      <c r="FZU291" s="44"/>
      <c r="FZV291" s="44"/>
      <c r="FZW291" s="44"/>
      <c r="FZX291" s="44"/>
      <c r="FZY291" s="44"/>
      <c r="FZZ291" s="44"/>
      <c r="GAA291" s="44"/>
      <c r="GAB291" s="44"/>
      <c r="GAC291" s="44"/>
      <c r="GAD291" s="44"/>
      <c r="GAE291" s="44"/>
      <c r="GAF291" s="44"/>
      <c r="GAG291" s="44"/>
      <c r="GAH291" s="44"/>
      <c r="GAI291" s="44"/>
      <c r="GAJ291" s="44"/>
      <c r="GAK291" s="44"/>
      <c r="GAL291" s="44"/>
      <c r="GAM291" s="44"/>
      <c r="GAN291" s="44"/>
      <c r="GAO291" s="44"/>
      <c r="GAP291" s="45"/>
      <c r="GAQ291" s="43"/>
      <c r="GAR291" s="44"/>
      <c r="GAS291" s="44"/>
      <c r="GAT291" s="44"/>
      <c r="GAU291" s="44"/>
      <c r="GAV291" s="44"/>
      <c r="GAW291" s="44"/>
      <c r="GAX291" s="44"/>
      <c r="GAY291" s="44"/>
      <c r="GAZ291" s="44"/>
      <c r="GBA291" s="44"/>
      <c r="GBB291" s="44"/>
      <c r="GBC291" s="44"/>
      <c r="GBD291" s="44"/>
      <c r="GBE291" s="44"/>
      <c r="GBF291" s="44"/>
      <c r="GBG291" s="44"/>
      <c r="GBH291" s="44"/>
      <c r="GBI291" s="44"/>
      <c r="GBJ291" s="44"/>
      <c r="GBK291" s="44"/>
      <c r="GBL291" s="44"/>
      <c r="GBM291" s="44"/>
      <c r="GBN291" s="44"/>
      <c r="GBO291" s="44"/>
      <c r="GBP291" s="44"/>
      <c r="GBQ291" s="44"/>
      <c r="GBR291" s="44"/>
      <c r="GBS291" s="44"/>
      <c r="GBT291" s="44"/>
      <c r="GBU291" s="45"/>
      <c r="GBV291" s="43"/>
      <c r="GBW291" s="44"/>
      <c r="GBX291" s="44"/>
      <c r="GBY291" s="44"/>
      <c r="GBZ291" s="44"/>
      <c r="GCA291" s="44"/>
      <c r="GCB291" s="44"/>
      <c r="GCC291" s="44"/>
      <c r="GCD291" s="44"/>
      <c r="GCE291" s="44"/>
      <c r="GCF291" s="44"/>
      <c r="GCG291" s="44"/>
      <c r="GCH291" s="44"/>
      <c r="GCI291" s="44"/>
      <c r="GCJ291" s="44"/>
      <c r="GCK291" s="44"/>
      <c r="GCL291" s="44"/>
      <c r="GCM291" s="44"/>
      <c r="GCN291" s="44"/>
      <c r="GCO291" s="44"/>
      <c r="GCP291" s="44"/>
      <c r="GCQ291" s="44"/>
      <c r="GCR291" s="44"/>
      <c r="GCS291" s="44"/>
      <c r="GCT291" s="44"/>
      <c r="GCU291" s="44"/>
      <c r="GCV291" s="44"/>
      <c r="GCW291" s="44"/>
      <c r="GCX291" s="44"/>
      <c r="GCY291" s="44"/>
      <c r="GCZ291" s="45"/>
      <c r="GDA291" s="43"/>
      <c r="GDB291" s="44"/>
      <c r="GDC291" s="44"/>
      <c r="GDD291" s="44"/>
      <c r="GDE291" s="44"/>
      <c r="GDF291" s="44"/>
      <c r="GDG291" s="44"/>
      <c r="GDH291" s="44"/>
      <c r="GDI291" s="44"/>
      <c r="GDJ291" s="44"/>
      <c r="GDK291" s="44"/>
      <c r="GDL291" s="44"/>
      <c r="GDM291" s="44"/>
      <c r="GDN291" s="44"/>
      <c r="GDO291" s="44"/>
      <c r="GDP291" s="44"/>
      <c r="GDQ291" s="44"/>
      <c r="GDR291" s="44"/>
      <c r="GDS291" s="44"/>
      <c r="GDT291" s="44"/>
      <c r="GDU291" s="44"/>
      <c r="GDV291" s="44"/>
      <c r="GDW291" s="44"/>
      <c r="GDX291" s="44"/>
      <c r="GDY291" s="44"/>
      <c r="GDZ291" s="44"/>
      <c r="GEA291" s="44"/>
      <c r="GEB291" s="44"/>
      <c r="GEC291" s="44"/>
      <c r="GED291" s="44"/>
      <c r="GEE291" s="45"/>
      <c r="GEF291" s="43"/>
      <c r="GEG291" s="44"/>
      <c r="GEH291" s="44"/>
      <c r="GEI291" s="44"/>
      <c r="GEJ291" s="44"/>
      <c r="GEK291" s="44"/>
      <c r="GEL291" s="44"/>
      <c r="GEM291" s="44"/>
      <c r="GEN291" s="44"/>
      <c r="GEO291" s="44"/>
      <c r="GEP291" s="44"/>
      <c r="GEQ291" s="44"/>
      <c r="GER291" s="44"/>
      <c r="GES291" s="44"/>
      <c r="GET291" s="44"/>
      <c r="GEU291" s="44"/>
      <c r="GEV291" s="44"/>
      <c r="GEW291" s="44"/>
      <c r="GEX291" s="44"/>
      <c r="GEY291" s="44"/>
      <c r="GEZ291" s="44"/>
      <c r="GFA291" s="44"/>
      <c r="GFB291" s="44"/>
      <c r="GFC291" s="44"/>
      <c r="GFD291" s="44"/>
      <c r="GFE291" s="44"/>
      <c r="GFF291" s="44"/>
      <c r="GFG291" s="44"/>
      <c r="GFH291" s="44"/>
      <c r="GFI291" s="44"/>
      <c r="GFJ291" s="45"/>
      <c r="GFK291" s="43"/>
      <c r="GFL291" s="44"/>
      <c r="GFM291" s="44"/>
      <c r="GFN291" s="44"/>
      <c r="GFO291" s="44"/>
      <c r="GFP291" s="44"/>
      <c r="GFQ291" s="44"/>
      <c r="GFR291" s="44"/>
      <c r="GFS291" s="44"/>
      <c r="GFT291" s="44"/>
      <c r="GFU291" s="44"/>
      <c r="GFV291" s="44"/>
      <c r="GFW291" s="44"/>
      <c r="GFX291" s="44"/>
      <c r="GFY291" s="44"/>
      <c r="GFZ291" s="44"/>
      <c r="GGA291" s="44"/>
      <c r="GGB291" s="44"/>
      <c r="GGC291" s="44"/>
      <c r="GGD291" s="44"/>
      <c r="GGE291" s="44"/>
      <c r="GGF291" s="44"/>
      <c r="GGG291" s="44"/>
      <c r="GGH291" s="44"/>
      <c r="GGI291" s="44"/>
      <c r="GGJ291" s="44"/>
      <c r="GGK291" s="44"/>
      <c r="GGL291" s="44"/>
      <c r="GGM291" s="44"/>
      <c r="GGN291" s="44"/>
      <c r="GGO291" s="45"/>
      <c r="GGP291" s="43"/>
      <c r="GGQ291" s="44"/>
      <c r="GGR291" s="44"/>
      <c r="GGS291" s="44"/>
      <c r="GGT291" s="44"/>
      <c r="GGU291" s="44"/>
      <c r="GGV291" s="44"/>
      <c r="GGW291" s="44"/>
      <c r="GGX291" s="44"/>
      <c r="GGY291" s="44"/>
      <c r="GGZ291" s="44"/>
      <c r="GHA291" s="44"/>
      <c r="GHB291" s="44"/>
      <c r="GHC291" s="44"/>
      <c r="GHD291" s="44"/>
      <c r="GHE291" s="44"/>
      <c r="GHF291" s="44"/>
      <c r="GHG291" s="44"/>
      <c r="GHH291" s="44"/>
      <c r="GHI291" s="44"/>
      <c r="GHJ291" s="44"/>
      <c r="GHK291" s="44"/>
      <c r="GHL291" s="44"/>
      <c r="GHM291" s="44"/>
      <c r="GHN291" s="44"/>
      <c r="GHO291" s="44"/>
      <c r="GHP291" s="44"/>
      <c r="GHQ291" s="44"/>
      <c r="GHR291" s="44"/>
      <c r="GHS291" s="44"/>
      <c r="GHT291" s="45"/>
      <c r="GHU291" s="43"/>
      <c r="GHV291" s="44"/>
      <c r="GHW291" s="44"/>
      <c r="GHX291" s="44"/>
      <c r="GHY291" s="44"/>
      <c r="GHZ291" s="44"/>
      <c r="GIA291" s="44"/>
      <c r="GIB291" s="44"/>
      <c r="GIC291" s="44"/>
      <c r="GID291" s="44"/>
      <c r="GIE291" s="44"/>
      <c r="GIF291" s="44"/>
      <c r="GIG291" s="44"/>
      <c r="GIH291" s="44"/>
      <c r="GII291" s="44"/>
      <c r="GIJ291" s="44"/>
      <c r="GIK291" s="44"/>
      <c r="GIL291" s="44"/>
      <c r="GIM291" s="44"/>
      <c r="GIN291" s="44"/>
      <c r="GIO291" s="44"/>
      <c r="GIP291" s="44"/>
      <c r="GIQ291" s="44"/>
      <c r="GIR291" s="44"/>
      <c r="GIS291" s="44"/>
      <c r="GIT291" s="44"/>
      <c r="GIU291" s="44"/>
      <c r="GIV291" s="44"/>
      <c r="GIW291" s="44"/>
      <c r="GIX291" s="44"/>
      <c r="GIY291" s="45"/>
      <c r="GIZ291" s="43"/>
      <c r="GJA291" s="44"/>
      <c r="GJB291" s="44"/>
      <c r="GJC291" s="44"/>
      <c r="GJD291" s="44"/>
      <c r="GJE291" s="44"/>
      <c r="GJF291" s="44"/>
      <c r="GJG291" s="44"/>
      <c r="GJH291" s="44"/>
      <c r="GJI291" s="44"/>
      <c r="GJJ291" s="44"/>
      <c r="GJK291" s="44"/>
      <c r="GJL291" s="44"/>
      <c r="GJM291" s="44"/>
      <c r="GJN291" s="44"/>
      <c r="GJO291" s="44"/>
      <c r="GJP291" s="44"/>
      <c r="GJQ291" s="44"/>
      <c r="GJR291" s="44"/>
      <c r="GJS291" s="44"/>
      <c r="GJT291" s="44"/>
      <c r="GJU291" s="44"/>
      <c r="GJV291" s="44"/>
      <c r="GJW291" s="44"/>
      <c r="GJX291" s="44"/>
      <c r="GJY291" s="44"/>
      <c r="GJZ291" s="44"/>
      <c r="GKA291" s="44"/>
      <c r="GKB291" s="44"/>
      <c r="GKC291" s="44"/>
      <c r="GKD291" s="45"/>
      <c r="GKE291" s="43"/>
      <c r="GKF291" s="44"/>
      <c r="GKG291" s="44"/>
      <c r="GKH291" s="44"/>
      <c r="GKI291" s="44"/>
      <c r="GKJ291" s="44"/>
      <c r="GKK291" s="44"/>
      <c r="GKL291" s="44"/>
      <c r="GKM291" s="44"/>
      <c r="GKN291" s="44"/>
      <c r="GKO291" s="44"/>
      <c r="GKP291" s="44"/>
      <c r="GKQ291" s="44"/>
      <c r="GKR291" s="44"/>
      <c r="GKS291" s="44"/>
      <c r="GKT291" s="44"/>
      <c r="GKU291" s="44"/>
      <c r="GKV291" s="44"/>
      <c r="GKW291" s="44"/>
      <c r="GKX291" s="44"/>
      <c r="GKY291" s="44"/>
      <c r="GKZ291" s="44"/>
      <c r="GLA291" s="44"/>
      <c r="GLB291" s="44"/>
      <c r="GLC291" s="44"/>
      <c r="GLD291" s="44"/>
      <c r="GLE291" s="44"/>
      <c r="GLF291" s="44"/>
      <c r="GLG291" s="44"/>
      <c r="GLH291" s="44"/>
      <c r="GLI291" s="45"/>
      <c r="GLJ291" s="43"/>
      <c r="GLK291" s="44"/>
      <c r="GLL291" s="44"/>
      <c r="GLM291" s="44"/>
      <c r="GLN291" s="44"/>
      <c r="GLO291" s="44"/>
      <c r="GLP291" s="44"/>
      <c r="GLQ291" s="44"/>
      <c r="GLR291" s="44"/>
      <c r="GLS291" s="44"/>
      <c r="GLT291" s="44"/>
      <c r="GLU291" s="44"/>
      <c r="GLV291" s="44"/>
      <c r="GLW291" s="44"/>
      <c r="GLX291" s="44"/>
      <c r="GLY291" s="44"/>
      <c r="GLZ291" s="44"/>
      <c r="GMA291" s="44"/>
      <c r="GMB291" s="44"/>
      <c r="GMC291" s="44"/>
      <c r="GMD291" s="44"/>
      <c r="GME291" s="44"/>
      <c r="GMF291" s="44"/>
      <c r="GMG291" s="44"/>
      <c r="GMH291" s="44"/>
      <c r="GMI291" s="44"/>
      <c r="GMJ291" s="44"/>
      <c r="GMK291" s="44"/>
      <c r="GML291" s="44"/>
      <c r="GMM291" s="44"/>
      <c r="GMN291" s="45"/>
      <c r="GMO291" s="43"/>
      <c r="GMP291" s="44"/>
      <c r="GMQ291" s="44"/>
      <c r="GMR291" s="44"/>
      <c r="GMS291" s="44"/>
      <c r="GMT291" s="44"/>
      <c r="GMU291" s="44"/>
      <c r="GMV291" s="44"/>
      <c r="GMW291" s="44"/>
      <c r="GMX291" s="44"/>
      <c r="GMY291" s="44"/>
      <c r="GMZ291" s="44"/>
      <c r="GNA291" s="44"/>
      <c r="GNB291" s="44"/>
      <c r="GNC291" s="44"/>
      <c r="GND291" s="44"/>
      <c r="GNE291" s="44"/>
      <c r="GNF291" s="44"/>
      <c r="GNG291" s="44"/>
      <c r="GNH291" s="44"/>
      <c r="GNI291" s="44"/>
      <c r="GNJ291" s="44"/>
      <c r="GNK291" s="44"/>
      <c r="GNL291" s="44"/>
      <c r="GNM291" s="44"/>
      <c r="GNN291" s="44"/>
      <c r="GNO291" s="44"/>
      <c r="GNP291" s="44"/>
      <c r="GNQ291" s="44"/>
      <c r="GNR291" s="44"/>
      <c r="GNS291" s="45"/>
      <c r="GNT291" s="43"/>
      <c r="GNU291" s="44"/>
      <c r="GNV291" s="44"/>
      <c r="GNW291" s="44"/>
      <c r="GNX291" s="44"/>
      <c r="GNY291" s="44"/>
      <c r="GNZ291" s="44"/>
      <c r="GOA291" s="44"/>
      <c r="GOB291" s="44"/>
      <c r="GOC291" s="44"/>
      <c r="GOD291" s="44"/>
      <c r="GOE291" s="44"/>
      <c r="GOF291" s="44"/>
      <c r="GOG291" s="44"/>
      <c r="GOH291" s="44"/>
      <c r="GOI291" s="44"/>
      <c r="GOJ291" s="44"/>
      <c r="GOK291" s="44"/>
      <c r="GOL291" s="44"/>
      <c r="GOM291" s="44"/>
      <c r="GON291" s="44"/>
      <c r="GOO291" s="44"/>
      <c r="GOP291" s="44"/>
      <c r="GOQ291" s="44"/>
      <c r="GOR291" s="44"/>
      <c r="GOS291" s="44"/>
      <c r="GOT291" s="44"/>
      <c r="GOU291" s="44"/>
      <c r="GOV291" s="44"/>
      <c r="GOW291" s="44"/>
      <c r="GOX291" s="45"/>
      <c r="GOY291" s="43"/>
      <c r="GOZ291" s="44"/>
      <c r="GPA291" s="44"/>
      <c r="GPB291" s="44"/>
      <c r="GPC291" s="44"/>
      <c r="GPD291" s="44"/>
      <c r="GPE291" s="44"/>
      <c r="GPF291" s="44"/>
      <c r="GPG291" s="44"/>
      <c r="GPH291" s="44"/>
      <c r="GPI291" s="44"/>
      <c r="GPJ291" s="44"/>
      <c r="GPK291" s="44"/>
      <c r="GPL291" s="44"/>
      <c r="GPM291" s="44"/>
      <c r="GPN291" s="44"/>
      <c r="GPO291" s="44"/>
      <c r="GPP291" s="44"/>
      <c r="GPQ291" s="44"/>
      <c r="GPR291" s="44"/>
      <c r="GPS291" s="44"/>
      <c r="GPT291" s="44"/>
      <c r="GPU291" s="44"/>
      <c r="GPV291" s="44"/>
      <c r="GPW291" s="44"/>
      <c r="GPX291" s="44"/>
      <c r="GPY291" s="44"/>
      <c r="GPZ291" s="44"/>
      <c r="GQA291" s="44"/>
      <c r="GQB291" s="44"/>
      <c r="GQC291" s="45"/>
      <c r="GQD291" s="43"/>
      <c r="GQE291" s="44"/>
      <c r="GQF291" s="44"/>
      <c r="GQG291" s="44"/>
      <c r="GQH291" s="44"/>
      <c r="GQI291" s="44"/>
      <c r="GQJ291" s="44"/>
      <c r="GQK291" s="44"/>
      <c r="GQL291" s="44"/>
      <c r="GQM291" s="44"/>
      <c r="GQN291" s="44"/>
      <c r="GQO291" s="44"/>
      <c r="GQP291" s="44"/>
      <c r="GQQ291" s="44"/>
      <c r="GQR291" s="44"/>
      <c r="GQS291" s="44"/>
      <c r="GQT291" s="44"/>
      <c r="GQU291" s="44"/>
      <c r="GQV291" s="44"/>
      <c r="GQW291" s="44"/>
      <c r="GQX291" s="44"/>
      <c r="GQY291" s="44"/>
      <c r="GQZ291" s="44"/>
      <c r="GRA291" s="44"/>
      <c r="GRB291" s="44"/>
      <c r="GRC291" s="44"/>
      <c r="GRD291" s="44"/>
      <c r="GRE291" s="44"/>
      <c r="GRF291" s="44"/>
      <c r="GRG291" s="44"/>
      <c r="GRH291" s="45"/>
      <c r="GRI291" s="43"/>
      <c r="GRJ291" s="44"/>
      <c r="GRK291" s="44"/>
      <c r="GRL291" s="44"/>
      <c r="GRM291" s="44"/>
      <c r="GRN291" s="44"/>
      <c r="GRO291" s="44"/>
      <c r="GRP291" s="44"/>
      <c r="GRQ291" s="44"/>
      <c r="GRR291" s="44"/>
      <c r="GRS291" s="44"/>
      <c r="GRT291" s="44"/>
      <c r="GRU291" s="44"/>
      <c r="GRV291" s="44"/>
      <c r="GRW291" s="44"/>
      <c r="GRX291" s="44"/>
      <c r="GRY291" s="44"/>
      <c r="GRZ291" s="44"/>
      <c r="GSA291" s="44"/>
      <c r="GSB291" s="44"/>
      <c r="GSC291" s="44"/>
      <c r="GSD291" s="44"/>
      <c r="GSE291" s="44"/>
      <c r="GSF291" s="44"/>
      <c r="GSG291" s="44"/>
      <c r="GSH291" s="44"/>
      <c r="GSI291" s="44"/>
      <c r="GSJ291" s="44"/>
      <c r="GSK291" s="44"/>
      <c r="GSL291" s="44"/>
      <c r="GSM291" s="45"/>
      <c r="GSN291" s="43"/>
      <c r="GSO291" s="44"/>
      <c r="GSP291" s="44"/>
      <c r="GSQ291" s="44"/>
      <c r="GSR291" s="44"/>
      <c r="GSS291" s="44"/>
      <c r="GST291" s="44"/>
      <c r="GSU291" s="44"/>
      <c r="GSV291" s="44"/>
      <c r="GSW291" s="44"/>
      <c r="GSX291" s="44"/>
      <c r="GSY291" s="44"/>
      <c r="GSZ291" s="44"/>
      <c r="GTA291" s="44"/>
      <c r="GTB291" s="44"/>
      <c r="GTC291" s="44"/>
      <c r="GTD291" s="44"/>
      <c r="GTE291" s="44"/>
      <c r="GTF291" s="44"/>
      <c r="GTG291" s="44"/>
      <c r="GTH291" s="44"/>
      <c r="GTI291" s="44"/>
      <c r="GTJ291" s="44"/>
      <c r="GTK291" s="44"/>
      <c r="GTL291" s="44"/>
      <c r="GTM291" s="44"/>
      <c r="GTN291" s="44"/>
      <c r="GTO291" s="44"/>
      <c r="GTP291" s="44"/>
      <c r="GTQ291" s="44"/>
      <c r="GTR291" s="45"/>
      <c r="GTS291" s="43"/>
      <c r="GTT291" s="44"/>
      <c r="GTU291" s="44"/>
      <c r="GTV291" s="44"/>
      <c r="GTW291" s="44"/>
      <c r="GTX291" s="44"/>
      <c r="GTY291" s="44"/>
      <c r="GTZ291" s="44"/>
      <c r="GUA291" s="44"/>
      <c r="GUB291" s="44"/>
      <c r="GUC291" s="44"/>
      <c r="GUD291" s="44"/>
      <c r="GUE291" s="44"/>
      <c r="GUF291" s="44"/>
      <c r="GUG291" s="44"/>
      <c r="GUH291" s="44"/>
      <c r="GUI291" s="44"/>
      <c r="GUJ291" s="44"/>
      <c r="GUK291" s="44"/>
      <c r="GUL291" s="44"/>
      <c r="GUM291" s="44"/>
      <c r="GUN291" s="44"/>
      <c r="GUO291" s="44"/>
      <c r="GUP291" s="44"/>
      <c r="GUQ291" s="44"/>
      <c r="GUR291" s="44"/>
      <c r="GUS291" s="44"/>
      <c r="GUT291" s="44"/>
      <c r="GUU291" s="44"/>
      <c r="GUV291" s="44"/>
      <c r="GUW291" s="45"/>
      <c r="GUX291" s="43"/>
      <c r="GUY291" s="44"/>
      <c r="GUZ291" s="44"/>
      <c r="GVA291" s="44"/>
      <c r="GVB291" s="44"/>
      <c r="GVC291" s="44"/>
      <c r="GVD291" s="44"/>
      <c r="GVE291" s="44"/>
      <c r="GVF291" s="44"/>
      <c r="GVG291" s="44"/>
      <c r="GVH291" s="44"/>
      <c r="GVI291" s="44"/>
      <c r="GVJ291" s="44"/>
      <c r="GVK291" s="44"/>
      <c r="GVL291" s="44"/>
      <c r="GVM291" s="44"/>
      <c r="GVN291" s="44"/>
      <c r="GVO291" s="44"/>
      <c r="GVP291" s="44"/>
      <c r="GVQ291" s="44"/>
      <c r="GVR291" s="44"/>
      <c r="GVS291" s="44"/>
      <c r="GVT291" s="44"/>
      <c r="GVU291" s="44"/>
      <c r="GVV291" s="44"/>
      <c r="GVW291" s="44"/>
      <c r="GVX291" s="44"/>
      <c r="GVY291" s="44"/>
      <c r="GVZ291" s="44"/>
      <c r="GWA291" s="44"/>
      <c r="GWB291" s="45"/>
      <c r="GWC291" s="43"/>
      <c r="GWD291" s="44"/>
      <c r="GWE291" s="44"/>
      <c r="GWF291" s="44"/>
      <c r="GWG291" s="44"/>
      <c r="GWH291" s="44"/>
      <c r="GWI291" s="44"/>
      <c r="GWJ291" s="44"/>
      <c r="GWK291" s="44"/>
      <c r="GWL291" s="44"/>
      <c r="GWM291" s="44"/>
      <c r="GWN291" s="44"/>
      <c r="GWO291" s="44"/>
      <c r="GWP291" s="44"/>
      <c r="GWQ291" s="44"/>
      <c r="GWR291" s="44"/>
      <c r="GWS291" s="44"/>
      <c r="GWT291" s="44"/>
      <c r="GWU291" s="44"/>
      <c r="GWV291" s="44"/>
      <c r="GWW291" s="44"/>
      <c r="GWX291" s="44"/>
      <c r="GWY291" s="44"/>
      <c r="GWZ291" s="44"/>
      <c r="GXA291" s="44"/>
      <c r="GXB291" s="44"/>
      <c r="GXC291" s="44"/>
      <c r="GXD291" s="44"/>
      <c r="GXE291" s="44"/>
      <c r="GXF291" s="44"/>
      <c r="GXG291" s="45"/>
      <c r="GXH291" s="43"/>
      <c r="GXI291" s="44"/>
      <c r="GXJ291" s="44"/>
      <c r="GXK291" s="44"/>
      <c r="GXL291" s="44"/>
      <c r="GXM291" s="44"/>
      <c r="GXN291" s="44"/>
      <c r="GXO291" s="44"/>
      <c r="GXP291" s="44"/>
      <c r="GXQ291" s="44"/>
      <c r="GXR291" s="44"/>
      <c r="GXS291" s="44"/>
      <c r="GXT291" s="44"/>
      <c r="GXU291" s="44"/>
      <c r="GXV291" s="44"/>
      <c r="GXW291" s="44"/>
      <c r="GXX291" s="44"/>
      <c r="GXY291" s="44"/>
      <c r="GXZ291" s="44"/>
      <c r="GYA291" s="44"/>
      <c r="GYB291" s="44"/>
      <c r="GYC291" s="44"/>
      <c r="GYD291" s="44"/>
      <c r="GYE291" s="44"/>
      <c r="GYF291" s="44"/>
      <c r="GYG291" s="44"/>
      <c r="GYH291" s="44"/>
      <c r="GYI291" s="44"/>
      <c r="GYJ291" s="44"/>
      <c r="GYK291" s="44"/>
      <c r="GYL291" s="45"/>
      <c r="GYM291" s="43"/>
      <c r="GYN291" s="44"/>
      <c r="GYO291" s="44"/>
      <c r="GYP291" s="44"/>
      <c r="GYQ291" s="44"/>
      <c r="GYR291" s="44"/>
      <c r="GYS291" s="44"/>
      <c r="GYT291" s="44"/>
      <c r="GYU291" s="44"/>
      <c r="GYV291" s="44"/>
      <c r="GYW291" s="44"/>
      <c r="GYX291" s="44"/>
      <c r="GYY291" s="44"/>
      <c r="GYZ291" s="44"/>
      <c r="GZA291" s="44"/>
      <c r="GZB291" s="44"/>
      <c r="GZC291" s="44"/>
      <c r="GZD291" s="44"/>
      <c r="GZE291" s="44"/>
      <c r="GZF291" s="44"/>
      <c r="GZG291" s="44"/>
      <c r="GZH291" s="44"/>
      <c r="GZI291" s="44"/>
      <c r="GZJ291" s="44"/>
      <c r="GZK291" s="44"/>
      <c r="GZL291" s="44"/>
      <c r="GZM291" s="44"/>
      <c r="GZN291" s="44"/>
      <c r="GZO291" s="44"/>
      <c r="GZP291" s="44"/>
      <c r="GZQ291" s="45"/>
      <c r="GZR291" s="43"/>
      <c r="GZS291" s="44"/>
      <c r="GZT291" s="44"/>
      <c r="GZU291" s="44"/>
      <c r="GZV291" s="44"/>
      <c r="GZW291" s="44"/>
      <c r="GZX291" s="44"/>
      <c r="GZY291" s="44"/>
      <c r="GZZ291" s="44"/>
      <c r="HAA291" s="44"/>
      <c r="HAB291" s="44"/>
      <c r="HAC291" s="44"/>
      <c r="HAD291" s="44"/>
      <c r="HAE291" s="44"/>
      <c r="HAF291" s="44"/>
      <c r="HAG291" s="44"/>
      <c r="HAH291" s="44"/>
      <c r="HAI291" s="44"/>
      <c r="HAJ291" s="44"/>
      <c r="HAK291" s="44"/>
      <c r="HAL291" s="44"/>
      <c r="HAM291" s="44"/>
      <c r="HAN291" s="44"/>
      <c r="HAO291" s="44"/>
      <c r="HAP291" s="44"/>
      <c r="HAQ291" s="44"/>
      <c r="HAR291" s="44"/>
      <c r="HAS291" s="44"/>
      <c r="HAT291" s="44"/>
      <c r="HAU291" s="44"/>
      <c r="HAV291" s="45"/>
      <c r="HAW291" s="43"/>
      <c r="HAX291" s="44"/>
      <c r="HAY291" s="44"/>
      <c r="HAZ291" s="44"/>
      <c r="HBA291" s="44"/>
      <c r="HBB291" s="44"/>
      <c r="HBC291" s="44"/>
      <c r="HBD291" s="44"/>
      <c r="HBE291" s="44"/>
      <c r="HBF291" s="44"/>
      <c r="HBG291" s="44"/>
      <c r="HBH291" s="44"/>
      <c r="HBI291" s="44"/>
      <c r="HBJ291" s="44"/>
      <c r="HBK291" s="44"/>
      <c r="HBL291" s="44"/>
      <c r="HBM291" s="44"/>
      <c r="HBN291" s="44"/>
      <c r="HBO291" s="44"/>
      <c r="HBP291" s="44"/>
      <c r="HBQ291" s="44"/>
      <c r="HBR291" s="44"/>
      <c r="HBS291" s="44"/>
      <c r="HBT291" s="44"/>
      <c r="HBU291" s="44"/>
      <c r="HBV291" s="44"/>
      <c r="HBW291" s="44"/>
      <c r="HBX291" s="44"/>
      <c r="HBY291" s="44"/>
      <c r="HBZ291" s="44"/>
      <c r="HCA291" s="45"/>
      <c r="HCB291" s="43"/>
      <c r="HCC291" s="44"/>
      <c r="HCD291" s="44"/>
      <c r="HCE291" s="44"/>
      <c r="HCF291" s="44"/>
      <c r="HCG291" s="44"/>
      <c r="HCH291" s="44"/>
      <c r="HCI291" s="44"/>
      <c r="HCJ291" s="44"/>
      <c r="HCK291" s="44"/>
      <c r="HCL291" s="44"/>
      <c r="HCM291" s="44"/>
      <c r="HCN291" s="44"/>
      <c r="HCO291" s="44"/>
      <c r="HCP291" s="44"/>
      <c r="HCQ291" s="44"/>
      <c r="HCR291" s="44"/>
      <c r="HCS291" s="44"/>
      <c r="HCT291" s="44"/>
      <c r="HCU291" s="44"/>
      <c r="HCV291" s="44"/>
      <c r="HCW291" s="44"/>
      <c r="HCX291" s="44"/>
      <c r="HCY291" s="44"/>
      <c r="HCZ291" s="44"/>
      <c r="HDA291" s="44"/>
      <c r="HDB291" s="44"/>
      <c r="HDC291" s="44"/>
      <c r="HDD291" s="44"/>
      <c r="HDE291" s="44"/>
      <c r="HDF291" s="45"/>
      <c r="HDG291" s="43"/>
      <c r="HDH291" s="44"/>
      <c r="HDI291" s="44"/>
      <c r="HDJ291" s="44"/>
      <c r="HDK291" s="44"/>
      <c r="HDL291" s="44"/>
      <c r="HDM291" s="44"/>
      <c r="HDN291" s="44"/>
      <c r="HDO291" s="44"/>
      <c r="HDP291" s="44"/>
      <c r="HDQ291" s="44"/>
      <c r="HDR291" s="44"/>
      <c r="HDS291" s="44"/>
      <c r="HDT291" s="44"/>
      <c r="HDU291" s="44"/>
      <c r="HDV291" s="44"/>
      <c r="HDW291" s="44"/>
      <c r="HDX291" s="44"/>
      <c r="HDY291" s="44"/>
      <c r="HDZ291" s="44"/>
      <c r="HEA291" s="44"/>
      <c r="HEB291" s="44"/>
      <c r="HEC291" s="44"/>
      <c r="HED291" s="44"/>
      <c r="HEE291" s="44"/>
      <c r="HEF291" s="44"/>
      <c r="HEG291" s="44"/>
      <c r="HEH291" s="44"/>
      <c r="HEI291" s="44"/>
      <c r="HEJ291" s="44"/>
      <c r="HEK291" s="45"/>
      <c r="HEL291" s="43"/>
      <c r="HEM291" s="44"/>
      <c r="HEN291" s="44"/>
      <c r="HEO291" s="44"/>
      <c r="HEP291" s="44"/>
      <c r="HEQ291" s="44"/>
      <c r="HER291" s="44"/>
      <c r="HES291" s="44"/>
      <c r="HET291" s="44"/>
      <c r="HEU291" s="44"/>
      <c r="HEV291" s="44"/>
      <c r="HEW291" s="44"/>
      <c r="HEX291" s="44"/>
      <c r="HEY291" s="44"/>
      <c r="HEZ291" s="44"/>
      <c r="HFA291" s="44"/>
      <c r="HFB291" s="44"/>
      <c r="HFC291" s="44"/>
      <c r="HFD291" s="44"/>
      <c r="HFE291" s="44"/>
      <c r="HFF291" s="44"/>
      <c r="HFG291" s="44"/>
      <c r="HFH291" s="44"/>
      <c r="HFI291" s="44"/>
      <c r="HFJ291" s="44"/>
      <c r="HFK291" s="44"/>
      <c r="HFL291" s="44"/>
      <c r="HFM291" s="44"/>
      <c r="HFN291" s="44"/>
      <c r="HFO291" s="44"/>
      <c r="HFP291" s="45"/>
      <c r="HFQ291" s="43"/>
      <c r="HFR291" s="44"/>
      <c r="HFS291" s="44"/>
      <c r="HFT291" s="44"/>
      <c r="HFU291" s="44"/>
      <c r="HFV291" s="44"/>
      <c r="HFW291" s="44"/>
      <c r="HFX291" s="44"/>
      <c r="HFY291" s="44"/>
      <c r="HFZ291" s="44"/>
      <c r="HGA291" s="44"/>
      <c r="HGB291" s="44"/>
      <c r="HGC291" s="44"/>
      <c r="HGD291" s="44"/>
      <c r="HGE291" s="44"/>
      <c r="HGF291" s="44"/>
      <c r="HGG291" s="44"/>
      <c r="HGH291" s="44"/>
      <c r="HGI291" s="44"/>
      <c r="HGJ291" s="44"/>
      <c r="HGK291" s="44"/>
      <c r="HGL291" s="44"/>
      <c r="HGM291" s="44"/>
      <c r="HGN291" s="44"/>
      <c r="HGO291" s="44"/>
      <c r="HGP291" s="44"/>
      <c r="HGQ291" s="44"/>
      <c r="HGR291" s="44"/>
      <c r="HGS291" s="44"/>
      <c r="HGT291" s="44"/>
      <c r="HGU291" s="45"/>
      <c r="HGV291" s="43"/>
      <c r="HGW291" s="44"/>
      <c r="HGX291" s="44"/>
      <c r="HGY291" s="44"/>
      <c r="HGZ291" s="44"/>
      <c r="HHA291" s="44"/>
      <c r="HHB291" s="44"/>
      <c r="HHC291" s="44"/>
      <c r="HHD291" s="44"/>
      <c r="HHE291" s="44"/>
      <c r="HHF291" s="44"/>
      <c r="HHG291" s="44"/>
      <c r="HHH291" s="44"/>
      <c r="HHI291" s="44"/>
      <c r="HHJ291" s="44"/>
      <c r="HHK291" s="44"/>
      <c r="HHL291" s="44"/>
      <c r="HHM291" s="44"/>
      <c r="HHN291" s="44"/>
      <c r="HHO291" s="44"/>
      <c r="HHP291" s="44"/>
      <c r="HHQ291" s="44"/>
      <c r="HHR291" s="44"/>
      <c r="HHS291" s="44"/>
      <c r="HHT291" s="44"/>
      <c r="HHU291" s="44"/>
      <c r="HHV291" s="44"/>
      <c r="HHW291" s="44"/>
      <c r="HHX291" s="44"/>
      <c r="HHY291" s="44"/>
      <c r="HHZ291" s="45"/>
      <c r="HIA291" s="43"/>
      <c r="HIB291" s="44"/>
      <c r="HIC291" s="44"/>
      <c r="HID291" s="44"/>
      <c r="HIE291" s="44"/>
      <c r="HIF291" s="44"/>
      <c r="HIG291" s="44"/>
      <c r="HIH291" s="44"/>
      <c r="HII291" s="44"/>
      <c r="HIJ291" s="44"/>
      <c r="HIK291" s="44"/>
      <c r="HIL291" s="44"/>
      <c r="HIM291" s="44"/>
      <c r="HIN291" s="44"/>
      <c r="HIO291" s="44"/>
      <c r="HIP291" s="44"/>
      <c r="HIQ291" s="44"/>
      <c r="HIR291" s="44"/>
      <c r="HIS291" s="44"/>
      <c r="HIT291" s="44"/>
      <c r="HIU291" s="44"/>
      <c r="HIV291" s="44"/>
      <c r="HIW291" s="44"/>
      <c r="HIX291" s="44"/>
      <c r="HIY291" s="44"/>
      <c r="HIZ291" s="44"/>
      <c r="HJA291" s="44"/>
      <c r="HJB291" s="44"/>
      <c r="HJC291" s="44"/>
      <c r="HJD291" s="44"/>
      <c r="HJE291" s="45"/>
      <c r="HJF291" s="43"/>
      <c r="HJG291" s="44"/>
      <c r="HJH291" s="44"/>
      <c r="HJI291" s="44"/>
      <c r="HJJ291" s="44"/>
      <c r="HJK291" s="44"/>
      <c r="HJL291" s="44"/>
      <c r="HJM291" s="44"/>
      <c r="HJN291" s="44"/>
      <c r="HJO291" s="44"/>
      <c r="HJP291" s="44"/>
      <c r="HJQ291" s="44"/>
      <c r="HJR291" s="44"/>
      <c r="HJS291" s="44"/>
      <c r="HJT291" s="44"/>
      <c r="HJU291" s="44"/>
      <c r="HJV291" s="44"/>
      <c r="HJW291" s="44"/>
      <c r="HJX291" s="44"/>
      <c r="HJY291" s="44"/>
      <c r="HJZ291" s="44"/>
      <c r="HKA291" s="44"/>
      <c r="HKB291" s="44"/>
      <c r="HKC291" s="44"/>
      <c r="HKD291" s="44"/>
      <c r="HKE291" s="44"/>
      <c r="HKF291" s="44"/>
      <c r="HKG291" s="44"/>
      <c r="HKH291" s="44"/>
      <c r="HKI291" s="44"/>
      <c r="HKJ291" s="45"/>
      <c r="HKK291" s="43"/>
      <c r="HKL291" s="44"/>
      <c r="HKM291" s="44"/>
      <c r="HKN291" s="44"/>
      <c r="HKO291" s="44"/>
      <c r="HKP291" s="44"/>
      <c r="HKQ291" s="44"/>
      <c r="HKR291" s="44"/>
      <c r="HKS291" s="44"/>
      <c r="HKT291" s="44"/>
      <c r="HKU291" s="44"/>
      <c r="HKV291" s="44"/>
      <c r="HKW291" s="44"/>
      <c r="HKX291" s="44"/>
      <c r="HKY291" s="44"/>
      <c r="HKZ291" s="44"/>
      <c r="HLA291" s="44"/>
      <c r="HLB291" s="44"/>
      <c r="HLC291" s="44"/>
      <c r="HLD291" s="44"/>
      <c r="HLE291" s="44"/>
      <c r="HLF291" s="44"/>
      <c r="HLG291" s="44"/>
      <c r="HLH291" s="44"/>
      <c r="HLI291" s="44"/>
      <c r="HLJ291" s="44"/>
      <c r="HLK291" s="44"/>
      <c r="HLL291" s="44"/>
      <c r="HLM291" s="44"/>
      <c r="HLN291" s="44"/>
      <c r="HLO291" s="45"/>
      <c r="HLP291" s="43"/>
      <c r="HLQ291" s="44"/>
      <c r="HLR291" s="44"/>
      <c r="HLS291" s="44"/>
      <c r="HLT291" s="44"/>
      <c r="HLU291" s="44"/>
      <c r="HLV291" s="44"/>
      <c r="HLW291" s="44"/>
      <c r="HLX291" s="44"/>
      <c r="HLY291" s="44"/>
      <c r="HLZ291" s="44"/>
      <c r="HMA291" s="44"/>
      <c r="HMB291" s="44"/>
      <c r="HMC291" s="44"/>
      <c r="HMD291" s="44"/>
      <c r="HME291" s="44"/>
      <c r="HMF291" s="44"/>
      <c r="HMG291" s="44"/>
      <c r="HMH291" s="44"/>
      <c r="HMI291" s="44"/>
      <c r="HMJ291" s="44"/>
      <c r="HMK291" s="44"/>
      <c r="HML291" s="44"/>
      <c r="HMM291" s="44"/>
      <c r="HMN291" s="44"/>
      <c r="HMO291" s="44"/>
      <c r="HMP291" s="44"/>
      <c r="HMQ291" s="44"/>
      <c r="HMR291" s="44"/>
      <c r="HMS291" s="44"/>
      <c r="HMT291" s="45"/>
      <c r="HMU291" s="43"/>
      <c r="HMV291" s="44"/>
      <c r="HMW291" s="44"/>
      <c r="HMX291" s="44"/>
      <c r="HMY291" s="44"/>
      <c r="HMZ291" s="44"/>
      <c r="HNA291" s="44"/>
      <c r="HNB291" s="44"/>
      <c r="HNC291" s="44"/>
      <c r="HND291" s="44"/>
      <c r="HNE291" s="44"/>
      <c r="HNF291" s="44"/>
      <c r="HNG291" s="44"/>
      <c r="HNH291" s="44"/>
      <c r="HNI291" s="44"/>
      <c r="HNJ291" s="44"/>
      <c r="HNK291" s="44"/>
      <c r="HNL291" s="44"/>
      <c r="HNM291" s="44"/>
      <c r="HNN291" s="44"/>
      <c r="HNO291" s="44"/>
      <c r="HNP291" s="44"/>
      <c r="HNQ291" s="44"/>
      <c r="HNR291" s="44"/>
      <c r="HNS291" s="44"/>
      <c r="HNT291" s="44"/>
      <c r="HNU291" s="44"/>
      <c r="HNV291" s="44"/>
      <c r="HNW291" s="44"/>
      <c r="HNX291" s="44"/>
      <c r="HNY291" s="45"/>
      <c r="HNZ291" s="43"/>
      <c r="HOA291" s="44"/>
      <c r="HOB291" s="44"/>
      <c r="HOC291" s="44"/>
      <c r="HOD291" s="44"/>
      <c r="HOE291" s="44"/>
      <c r="HOF291" s="44"/>
      <c r="HOG291" s="44"/>
      <c r="HOH291" s="44"/>
      <c r="HOI291" s="44"/>
      <c r="HOJ291" s="44"/>
      <c r="HOK291" s="44"/>
      <c r="HOL291" s="44"/>
      <c r="HOM291" s="44"/>
      <c r="HON291" s="44"/>
      <c r="HOO291" s="44"/>
      <c r="HOP291" s="44"/>
      <c r="HOQ291" s="44"/>
      <c r="HOR291" s="44"/>
      <c r="HOS291" s="44"/>
      <c r="HOT291" s="44"/>
      <c r="HOU291" s="44"/>
      <c r="HOV291" s="44"/>
      <c r="HOW291" s="44"/>
      <c r="HOX291" s="44"/>
      <c r="HOY291" s="44"/>
      <c r="HOZ291" s="44"/>
      <c r="HPA291" s="44"/>
      <c r="HPB291" s="44"/>
      <c r="HPC291" s="44"/>
      <c r="HPD291" s="45"/>
      <c r="HPE291" s="43"/>
      <c r="HPF291" s="44"/>
      <c r="HPG291" s="44"/>
      <c r="HPH291" s="44"/>
      <c r="HPI291" s="44"/>
      <c r="HPJ291" s="44"/>
      <c r="HPK291" s="44"/>
      <c r="HPL291" s="44"/>
      <c r="HPM291" s="44"/>
      <c r="HPN291" s="44"/>
      <c r="HPO291" s="44"/>
      <c r="HPP291" s="44"/>
      <c r="HPQ291" s="44"/>
      <c r="HPR291" s="44"/>
      <c r="HPS291" s="44"/>
      <c r="HPT291" s="44"/>
      <c r="HPU291" s="44"/>
      <c r="HPV291" s="44"/>
      <c r="HPW291" s="44"/>
      <c r="HPX291" s="44"/>
      <c r="HPY291" s="44"/>
      <c r="HPZ291" s="44"/>
      <c r="HQA291" s="44"/>
      <c r="HQB291" s="44"/>
      <c r="HQC291" s="44"/>
      <c r="HQD291" s="44"/>
      <c r="HQE291" s="44"/>
      <c r="HQF291" s="44"/>
      <c r="HQG291" s="44"/>
      <c r="HQH291" s="44"/>
      <c r="HQI291" s="45"/>
      <c r="HQJ291" s="43"/>
      <c r="HQK291" s="44"/>
      <c r="HQL291" s="44"/>
      <c r="HQM291" s="44"/>
      <c r="HQN291" s="44"/>
      <c r="HQO291" s="44"/>
      <c r="HQP291" s="44"/>
      <c r="HQQ291" s="44"/>
      <c r="HQR291" s="44"/>
      <c r="HQS291" s="44"/>
      <c r="HQT291" s="44"/>
      <c r="HQU291" s="44"/>
      <c r="HQV291" s="44"/>
      <c r="HQW291" s="44"/>
      <c r="HQX291" s="44"/>
      <c r="HQY291" s="44"/>
      <c r="HQZ291" s="44"/>
      <c r="HRA291" s="44"/>
      <c r="HRB291" s="44"/>
      <c r="HRC291" s="44"/>
      <c r="HRD291" s="44"/>
      <c r="HRE291" s="44"/>
      <c r="HRF291" s="44"/>
      <c r="HRG291" s="44"/>
      <c r="HRH291" s="44"/>
      <c r="HRI291" s="44"/>
      <c r="HRJ291" s="44"/>
      <c r="HRK291" s="44"/>
      <c r="HRL291" s="44"/>
      <c r="HRM291" s="44"/>
      <c r="HRN291" s="45"/>
      <c r="HRO291" s="43"/>
      <c r="HRP291" s="44"/>
      <c r="HRQ291" s="44"/>
      <c r="HRR291" s="44"/>
      <c r="HRS291" s="44"/>
      <c r="HRT291" s="44"/>
      <c r="HRU291" s="44"/>
      <c r="HRV291" s="44"/>
      <c r="HRW291" s="44"/>
      <c r="HRX291" s="44"/>
      <c r="HRY291" s="44"/>
      <c r="HRZ291" s="44"/>
      <c r="HSA291" s="44"/>
      <c r="HSB291" s="44"/>
      <c r="HSC291" s="44"/>
      <c r="HSD291" s="44"/>
      <c r="HSE291" s="44"/>
      <c r="HSF291" s="44"/>
      <c r="HSG291" s="44"/>
      <c r="HSH291" s="44"/>
      <c r="HSI291" s="44"/>
      <c r="HSJ291" s="44"/>
      <c r="HSK291" s="44"/>
      <c r="HSL291" s="44"/>
      <c r="HSM291" s="44"/>
      <c r="HSN291" s="44"/>
      <c r="HSO291" s="44"/>
      <c r="HSP291" s="44"/>
      <c r="HSQ291" s="44"/>
      <c r="HSR291" s="44"/>
      <c r="HSS291" s="45"/>
      <c r="HST291" s="43"/>
      <c r="HSU291" s="44"/>
      <c r="HSV291" s="44"/>
      <c r="HSW291" s="44"/>
      <c r="HSX291" s="44"/>
      <c r="HSY291" s="44"/>
      <c r="HSZ291" s="44"/>
      <c r="HTA291" s="44"/>
      <c r="HTB291" s="44"/>
      <c r="HTC291" s="44"/>
      <c r="HTD291" s="44"/>
      <c r="HTE291" s="44"/>
      <c r="HTF291" s="44"/>
      <c r="HTG291" s="44"/>
      <c r="HTH291" s="44"/>
      <c r="HTI291" s="44"/>
      <c r="HTJ291" s="44"/>
      <c r="HTK291" s="44"/>
      <c r="HTL291" s="44"/>
      <c r="HTM291" s="44"/>
      <c r="HTN291" s="44"/>
      <c r="HTO291" s="44"/>
      <c r="HTP291" s="44"/>
      <c r="HTQ291" s="44"/>
      <c r="HTR291" s="44"/>
      <c r="HTS291" s="44"/>
      <c r="HTT291" s="44"/>
      <c r="HTU291" s="44"/>
      <c r="HTV291" s="44"/>
      <c r="HTW291" s="44"/>
      <c r="HTX291" s="45"/>
      <c r="HTY291" s="43"/>
      <c r="HTZ291" s="44"/>
      <c r="HUA291" s="44"/>
      <c r="HUB291" s="44"/>
      <c r="HUC291" s="44"/>
      <c r="HUD291" s="44"/>
      <c r="HUE291" s="44"/>
      <c r="HUF291" s="44"/>
      <c r="HUG291" s="44"/>
      <c r="HUH291" s="44"/>
      <c r="HUI291" s="44"/>
      <c r="HUJ291" s="44"/>
      <c r="HUK291" s="44"/>
      <c r="HUL291" s="44"/>
      <c r="HUM291" s="44"/>
      <c r="HUN291" s="44"/>
      <c r="HUO291" s="44"/>
      <c r="HUP291" s="44"/>
      <c r="HUQ291" s="44"/>
      <c r="HUR291" s="44"/>
      <c r="HUS291" s="44"/>
      <c r="HUT291" s="44"/>
      <c r="HUU291" s="44"/>
      <c r="HUV291" s="44"/>
      <c r="HUW291" s="44"/>
      <c r="HUX291" s="44"/>
      <c r="HUY291" s="44"/>
      <c r="HUZ291" s="44"/>
      <c r="HVA291" s="44"/>
      <c r="HVB291" s="44"/>
      <c r="HVC291" s="45"/>
      <c r="HVD291" s="43"/>
      <c r="HVE291" s="44"/>
      <c r="HVF291" s="44"/>
      <c r="HVG291" s="44"/>
      <c r="HVH291" s="44"/>
      <c r="HVI291" s="44"/>
      <c r="HVJ291" s="44"/>
      <c r="HVK291" s="44"/>
      <c r="HVL291" s="44"/>
      <c r="HVM291" s="44"/>
      <c r="HVN291" s="44"/>
      <c r="HVO291" s="44"/>
      <c r="HVP291" s="44"/>
      <c r="HVQ291" s="44"/>
      <c r="HVR291" s="44"/>
      <c r="HVS291" s="44"/>
      <c r="HVT291" s="44"/>
      <c r="HVU291" s="44"/>
      <c r="HVV291" s="44"/>
      <c r="HVW291" s="44"/>
      <c r="HVX291" s="44"/>
      <c r="HVY291" s="44"/>
      <c r="HVZ291" s="44"/>
      <c r="HWA291" s="44"/>
      <c r="HWB291" s="44"/>
      <c r="HWC291" s="44"/>
      <c r="HWD291" s="44"/>
      <c r="HWE291" s="44"/>
      <c r="HWF291" s="44"/>
      <c r="HWG291" s="44"/>
      <c r="HWH291" s="45"/>
      <c r="HWI291" s="43"/>
      <c r="HWJ291" s="44"/>
      <c r="HWK291" s="44"/>
      <c r="HWL291" s="44"/>
      <c r="HWM291" s="44"/>
      <c r="HWN291" s="44"/>
      <c r="HWO291" s="44"/>
      <c r="HWP291" s="44"/>
      <c r="HWQ291" s="44"/>
      <c r="HWR291" s="44"/>
      <c r="HWS291" s="44"/>
      <c r="HWT291" s="44"/>
      <c r="HWU291" s="44"/>
      <c r="HWV291" s="44"/>
      <c r="HWW291" s="44"/>
      <c r="HWX291" s="44"/>
      <c r="HWY291" s="44"/>
      <c r="HWZ291" s="44"/>
      <c r="HXA291" s="44"/>
      <c r="HXB291" s="44"/>
      <c r="HXC291" s="44"/>
      <c r="HXD291" s="44"/>
      <c r="HXE291" s="44"/>
      <c r="HXF291" s="44"/>
      <c r="HXG291" s="44"/>
      <c r="HXH291" s="44"/>
      <c r="HXI291" s="44"/>
      <c r="HXJ291" s="44"/>
      <c r="HXK291" s="44"/>
      <c r="HXL291" s="44"/>
      <c r="HXM291" s="45"/>
      <c r="HXN291" s="43"/>
      <c r="HXO291" s="44"/>
      <c r="HXP291" s="44"/>
      <c r="HXQ291" s="44"/>
      <c r="HXR291" s="44"/>
      <c r="HXS291" s="44"/>
      <c r="HXT291" s="44"/>
      <c r="HXU291" s="44"/>
      <c r="HXV291" s="44"/>
      <c r="HXW291" s="44"/>
      <c r="HXX291" s="44"/>
      <c r="HXY291" s="44"/>
      <c r="HXZ291" s="44"/>
      <c r="HYA291" s="44"/>
      <c r="HYB291" s="44"/>
      <c r="HYC291" s="44"/>
      <c r="HYD291" s="44"/>
      <c r="HYE291" s="44"/>
      <c r="HYF291" s="44"/>
      <c r="HYG291" s="44"/>
      <c r="HYH291" s="44"/>
      <c r="HYI291" s="44"/>
      <c r="HYJ291" s="44"/>
      <c r="HYK291" s="44"/>
      <c r="HYL291" s="44"/>
      <c r="HYM291" s="44"/>
      <c r="HYN291" s="44"/>
      <c r="HYO291" s="44"/>
      <c r="HYP291" s="44"/>
      <c r="HYQ291" s="44"/>
      <c r="HYR291" s="45"/>
      <c r="HYS291" s="43"/>
      <c r="HYT291" s="44"/>
      <c r="HYU291" s="44"/>
      <c r="HYV291" s="44"/>
      <c r="HYW291" s="44"/>
      <c r="HYX291" s="44"/>
      <c r="HYY291" s="44"/>
      <c r="HYZ291" s="44"/>
      <c r="HZA291" s="44"/>
      <c r="HZB291" s="44"/>
      <c r="HZC291" s="44"/>
      <c r="HZD291" s="44"/>
      <c r="HZE291" s="44"/>
      <c r="HZF291" s="44"/>
      <c r="HZG291" s="44"/>
      <c r="HZH291" s="44"/>
      <c r="HZI291" s="44"/>
      <c r="HZJ291" s="44"/>
      <c r="HZK291" s="44"/>
      <c r="HZL291" s="44"/>
      <c r="HZM291" s="44"/>
      <c r="HZN291" s="44"/>
      <c r="HZO291" s="44"/>
      <c r="HZP291" s="44"/>
      <c r="HZQ291" s="44"/>
      <c r="HZR291" s="44"/>
      <c r="HZS291" s="44"/>
      <c r="HZT291" s="44"/>
      <c r="HZU291" s="44"/>
      <c r="HZV291" s="44"/>
      <c r="HZW291" s="45"/>
      <c r="HZX291" s="43"/>
      <c r="HZY291" s="44"/>
      <c r="HZZ291" s="44"/>
      <c r="IAA291" s="44"/>
      <c r="IAB291" s="44"/>
      <c r="IAC291" s="44"/>
      <c r="IAD291" s="44"/>
      <c r="IAE291" s="44"/>
      <c r="IAF291" s="44"/>
      <c r="IAG291" s="44"/>
      <c r="IAH291" s="44"/>
      <c r="IAI291" s="44"/>
      <c r="IAJ291" s="44"/>
      <c r="IAK291" s="44"/>
      <c r="IAL291" s="44"/>
      <c r="IAM291" s="44"/>
      <c r="IAN291" s="44"/>
      <c r="IAO291" s="44"/>
      <c r="IAP291" s="44"/>
      <c r="IAQ291" s="44"/>
      <c r="IAR291" s="44"/>
      <c r="IAS291" s="44"/>
      <c r="IAT291" s="44"/>
      <c r="IAU291" s="44"/>
      <c r="IAV291" s="44"/>
      <c r="IAW291" s="44"/>
      <c r="IAX291" s="44"/>
      <c r="IAY291" s="44"/>
      <c r="IAZ291" s="44"/>
      <c r="IBA291" s="44"/>
      <c r="IBB291" s="45"/>
      <c r="IBC291" s="43"/>
      <c r="IBD291" s="44"/>
      <c r="IBE291" s="44"/>
      <c r="IBF291" s="44"/>
      <c r="IBG291" s="44"/>
      <c r="IBH291" s="44"/>
      <c r="IBI291" s="44"/>
      <c r="IBJ291" s="44"/>
      <c r="IBK291" s="44"/>
      <c r="IBL291" s="44"/>
      <c r="IBM291" s="44"/>
      <c r="IBN291" s="44"/>
      <c r="IBO291" s="44"/>
      <c r="IBP291" s="44"/>
      <c r="IBQ291" s="44"/>
      <c r="IBR291" s="44"/>
      <c r="IBS291" s="44"/>
      <c r="IBT291" s="44"/>
      <c r="IBU291" s="44"/>
      <c r="IBV291" s="44"/>
      <c r="IBW291" s="44"/>
      <c r="IBX291" s="44"/>
      <c r="IBY291" s="44"/>
      <c r="IBZ291" s="44"/>
      <c r="ICA291" s="44"/>
      <c r="ICB291" s="44"/>
      <c r="ICC291" s="44"/>
      <c r="ICD291" s="44"/>
      <c r="ICE291" s="44"/>
      <c r="ICF291" s="44"/>
      <c r="ICG291" s="45"/>
      <c r="ICH291" s="43"/>
      <c r="ICI291" s="44"/>
      <c r="ICJ291" s="44"/>
      <c r="ICK291" s="44"/>
      <c r="ICL291" s="44"/>
      <c r="ICM291" s="44"/>
      <c r="ICN291" s="44"/>
      <c r="ICO291" s="44"/>
      <c r="ICP291" s="44"/>
      <c r="ICQ291" s="44"/>
      <c r="ICR291" s="44"/>
      <c r="ICS291" s="44"/>
      <c r="ICT291" s="44"/>
      <c r="ICU291" s="44"/>
      <c r="ICV291" s="44"/>
      <c r="ICW291" s="44"/>
      <c r="ICX291" s="44"/>
      <c r="ICY291" s="44"/>
      <c r="ICZ291" s="44"/>
      <c r="IDA291" s="44"/>
      <c r="IDB291" s="44"/>
      <c r="IDC291" s="44"/>
      <c r="IDD291" s="44"/>
      <c r="IDE291" s="44"/>
      <c r="IDF291" s="44"/>
      <c r="IDG291" s="44"/>
      <c r="IDH291" s="44"/>
      <c r="IDI291" s="44"/>
      <c r="IDJ291" s="44"/>
      <c r="IDK291" s="44"/>
      <c r="IDL291" s="45"/>
      <c r="IDM291" s="43"/>
      <c r="IDN291" s="44"/>
      <c r="IDO291" s="44"/>
      <c r="IDP291" s="44"/>
      <c r="IDQ291" s="44"/>
      <c r="IDR291" s="44"/>
      <c r="IDS291" s="44"/>
      <c r="IDT291" s="44"/>
      <c r="IDU291" s="44"/>
      <c r="IDV291" s="44"/>
      <c r="IDW291" s="44"/>
      <c r="IDX291" s="44"/>
      <c r="IDY291" s="44"/>
      <c r="IDZ291" s="44"/>
      <c r="IEA291" s="44"/>
      <c r="IEB291" s="44"/>
      <c r="IEC291" s="44"/>
      <c r="IED291" s="44"/>
      <c r="IEE291" s="44"/>
      <c r="IEF291" s="44"/>
      <c r="IEG291" s="44"/>
      <c r="IEH291" s="44"/>
      <c r="IEI291" s="44"/>
      <c r="IEJ291" s="44"/>
      <c r="IEK291" s="44"/>
      <c r="IEL291" s="44"/>
      <c r="IEM291" s="44"/>
      <c r="IEN291" s="44"/>
      <c r="IEO291" s="44"/>
      <c r="IEP291" s="44"/>
      <c r="IEQ291" s="45"/>
      <c r="IER291" s="43"/>
      <c r="IES291" s="44"/>
      <c r="IET291" s="44"/>
      <c r="IEU291" s="44"/>
      <c r="IEV291" s="44"/>
      <c r="IEW291" s="44"/>
      <c r="IEX291" s="44"/>
      <c r="IEY291" s="44"/>
      <c r="IEZ291" s="44"/>
      <c r="IFA291" s="44"/>
      <c r="IFB291" s="44"/>
      <c r="IFC291" s="44"/>
      <c r="IFD291" s="44"/>
      <c r="IFE291" s="44"/>
      <c r="IFF291" s="44"/>
      <c r="IFG291" s="44"/>
      <c r="IFH291" s="44"/>
      <c r="IFI291" s="44"/>
      <c r="IFJ291" s="44"/>
      <c r="IFK291" s="44"/>
      <c r="IFL291" s="44"/>
      <c r="IFM291" s="44"/>
      <c r="IFN291" s="44"/>
      <c r="IFO291" s="44"/>
      <c r="IFP291" s="44"/>
      <c r="IFQ291" s="44"/>
      <c r="IFR291" s="44"/>
      <c r="IFS291" s="44"/>
      <c r="IFT291" s="44"/>
      <c r="IFU291" s="44"/>
      <c r="IFV291" s="45"/>
      <c r="IFW291" s="43"/>
      <c r="IFX291" s="44"/>
      <c r="IFY291" s="44"/>
      <c r="IFZ291" s="44"/>
      <c r="IGA291" s="44"/>
      <c r="IGB291" s="44"/>
      <c r="IGC291" s="44"/>
      <c r="IGD291" s="44"/>
      <c r="IGE291" s="44"/>
      <c r="IGF291" s="44"/>
      <c r="IGG291" s="44"/>
      <c r="IGH291" s="44"/>
      <c r="IGI291" s="44"/>
      <c r="IGJ291" s="44"/>
      <c r="IGK291" s="44"/>
      <c r="IGL291" s="44"/>
      <c r="IGM291" s="44"/>
      <c r="IGN291" s="44"/>
      <c r="IGO291" s="44"/>
      <c r="IGP291" s="44"/>
      <c r="IGQ291" s="44"/>
      <c r="IGR291" s="44"/>
      <c r="IGS291" s="44"/>
      <c r="IGT291" s="44"/>
      <c r="IGU291" s="44"/>
      <c r="IGV291" s="44"/>
      <c r="IGW291" s="44"/>
      <c r="IGX291" s="44"/>
      <c r="IGY291" s="44"/>
      <c r="IGZ291" s="44"/>
      <c r="IHA291" s="45"/>
      <c r="IHB291" s="43"/>
      <c r="IHC291" s="44"/>
      <c r="IHD291" s="44"/>
      <c r="IHE291" s="44"/>
      <c r="IHF291" s="44"/>
      <c r="IHG291" s="44"/>
      <c r="IHH291" s="44"/>
      <c r="IHI291" s="44"/>
      <c r="IHJ291" s="44"/>
      <c r="IHK291" s="44"/>
      <c r="IHL291" s="44"/>
      <c r="IHM291" s="44"/>
      <c r="IHN291" s="44"/>
      <c r="IHO291" s="44"/>
      <c r="IHP291" s="44"/>
      <c r="IHQ291" s="44"/>
      <c r="IHR291" s="44"/>
      <c r="IHS291" s="44"/>
      <c r="IHT291" s="44"/>
      <c r="IHU291" s="44"/>
      <c r="IHV291" s="44"/>
      <c r="IHW291" s="44"/>
      <c r="IHX291" s="44"/>
      <c r="IHY291" s="44"/>
      <c r="IHZ291" s="44"/>
      <c r="IIA291" s="44"/>
      <c r="IIB291" s="44"/>
      <c r="IIC291" s="44"/>
      <c r="IID291" s="44"/>
      <c r="IIE291" s="44"/>
      <c r="IIF291" s="45"/>
      <c r="IIG291" s="43"/>
      <c r="IIH291" s="44"/>
      <c r="III291" s="44"/>
      <c r="IIJ291" s="44"/>
      <c r="IIK291" s="44"/>
      <c r="IIL291" s="44"/>
      <c r="IIM291" s="44"/>
      <c r="IIN291" s="44"/>
      <c r="IIO291" s="44"/>
      <c r="IIP291" s="44"/>
      <c r="IIQ291" s="44"/>
      <c r="IIR291" s="44"/>
      <c r="IIS291" s="44"/>
      <c r="IIT291" s="44"/>
      <c r="IIU291" s="44"/>
      <c r="IIV291" s="44"/>
      <c r="IIW291" s="44"/>
      <c r="IIX291" s="44"/>
      <c r="IIY291" s="44"/>
      <c r="IIZ291" s="44"/>
      <c r="IJA291" s="44"/>
      <c r="IJB291" s="44"/>
      <c r="IJC291" s="44"/>
      <c r="IJD291" s="44"/>
      <c r="IJE291" s="44"/>
      <c r="IJF291" s="44"/>
      <c r="IJG291" s="44"/>
      <c r="IJH291" s="44"/>
      <c r="IJI291" s="44"/>
      <c r="IJJ291" s="44"/>
      <c r="IJK291" s="45"/>
      <c r="IJL291" s="43"/>
      <c r="IJM291" s="44"/>
      <c r="IJN291" s="44"/>
      <c r="IJO291" s="44"/>
      <c r="IJP291" s="44"/>
      <c r="IJQ291" s="44"/>
      <c r="IJR291" s="44"/>
      <c r="IJS291" s="44"/>
      <c r="IJT291" s="44"/>
      <c r="IJU291" s="44"/>
      <c r="IJV291" s="44"/>
      <c r="IJW291" s="44"/>
      <c r="IJX291" s="44"/>
      <c r="IJY291" s="44"/>
      <c r="IJZ291" s="44"/>
      <c r="IKA291" s="44"/>
      <c r="IKB291" s="44"/>
      <c r="IKC291" s="44"/>
      <c r="IKD291" s="44"/>
      <c r="IKE291" s="44"/>
      <c r="IKF291" s="44"/>
      <c r="IKG291" s="44"/>
      <c r="IKH291" s="44"/>
      <c r="IKI291" s="44"/>
      <c r="IKJ291" s="44"/>
      <c r="IKK291" s="44"/>
      <c r="IKL291" s="44"/>
      <c r="IKM291" s="44"/>
      <c r="IKN291" s="44"/>
      <c r="IKO291" s="44"/>
      <c r="IKP291" s="45"/>
      <c r="IKQ291" s="43"/>
      <c r="IKR291" s="44"/>
      <c r="IKS291" s="44"/>
      <c r="IKT291" s="44"/>
      <c r="IKU291" s="44"/>
      <c r="IKV291" s="44"/>
      <c r="IKW291" s="44"/>
      <c r="IKX291" s="44"/>
      <c r="IKY291" s="44"/>
      <c r="IKZ291" s="44"/>
      <c r="ILA291" s="44"/>
      <c r="ILB291" s="44"/>
      <c r="ILC291" s="44"/>
      <c r="ILD291" s="44"/>
      <c r="ILE291" s="44"/>
      <c r="ILF291" s="44"/>
      <c r="ILG291" s="44"/>
      <c r="ILH291" s="44"/>
      <c r="ILI291" s="44"/>
      <c r="ILJ291" s="44"/>
      <c r="ILK291" s="44"/>
      <c r="ILL291" s="44"/>
      <c r="ILM291" s="44"/>
      <c r="ILN291" s="44"/>
      <c r="ILO291" s="44"/>
      <c r="ILP291" s="44"/>
      <c r="ILQ291" s="44"/>
      <c r="ILR291" s="44"/>
      <c r="ILS291" s="44"/>
      <c r="ILT291" s="44"/>
      <c r="ILU291" s="45"/>
      <c r="ILV291" s="43"/>
      <c r="ILW291" s="44"/>
      <c r="ILX291" s="44"/>
      <c r="ILY291" s="44"/>
      <c r="ILZ291" s="44"/>
      <c r="IMA291" s="44"/>
      <c r="IMB291" s="44"/>
      <c r="IMC291" s="44"/>
      <c r="IMD291" s="44"/>
      <c r="IME291" s="44"/>
      <c r="IMF291" s="44"/>
      <c r="IMG291" s="44"/>
      <c r="IMH291" s="44"/>
      <c r="IMI291" s="44"/>
      <c r="IMJ291" s="44"/>
      <c r="IMK291" s="44"/>
      <c r="IML291" s="44"/>
      <c r="IMM291" s="44"/>
      <c r="IMN291" s="44"/>
      <c r="IMO291" s="44"/>
      <c r="IMP291" s="44"/>
      <c r="IMQ291" s="44"/>
      <c r="IMR291" s="44"/>
      <c r="IMS291" s="44"/>
      <c r="IMT291" s="44"/>
      <c r="IMU291" s="44"/>
      <c r="IMV291" s="44"/>
      <c r="IMW291" s="44"/>
      <c r="IMX291" s="44"/>
      <c r="IMY291" s="44"/>
      <c r="IMZ291" s="45"/>
      <c r="INA291" s="43"/>
      <c r="INB291" s="44"/>
      <c r="INC291" s="44"/>
      <c r="IND291" s="44"/>
      <c r="INE291" s="44"/>
      <c r="INF291" s="44"/>
      <c r="ING291" s="44"/>
      <c r="INH291" s="44"/>
      <c r="INI291" s="44"/>
      <c r="INJ291" s="44"/>
      <c r="INK291" s="44"/>
      <c r="INL291" s="44"/>
      <c r="INM291" s="44"/>
      <c r="INN291" s="44"/>
      <c r="INO291" s="44"/>
      <c r="INP291" s="44"/>
      <c r="INQ291" s="44"/>
      <c r="INR291" s="44"/>
      <c r="INS291" s="44"/>
      <c r="INT291" s="44"/>
      <c r="INU291" s="44"/>
      <c r="INV291" s="44"/>
      <c r="INW291" s="44"/>
      <c r="INX291" s="44"/>
      <c r="INY291" s="44"/>
      <c r="INZ291" s="44"/>
      <c r="IOA291" s="44"/>
      <c r="IOB291" s="44"/>
      <c r="IOC291" s="44"/>
      <c r="IOD291" s="44"/>
      <c r="IOE291" s="45"/>
      <c r="IOF291" s="43"/>
      <c r="IOG291" s="44"/>
      <c r="IOH291" s="44"/>
      <c r="IOI291" s="44"/>
      <c r="IOJ291" s="44"/>
      <c r="IOK291" s="44"/>
      <c r="IOL291" s="44"/>
      <c r="IOM291" s="44"/>
      <c r="ION291" s="44"/>
      <c r="IOO291" s="44"/>
      <c r="IOP291" s="44"/>
      <c r="IOQ291" s="44"/>
      <c r="IOR291" s="44"/>
      <c r="IOS291" s="44"/>
      <c r="IOT291" s="44"/>
      <c r="IOU291" s="44"/>
      <c r="IOV291" s="44"/>
      <c r="IOW291" s="44"/>
      <c r="IOX291" s="44"/>
      <c r="IOY291" s="44"/>
      <c r="IOZ291" s="44"/>
      <c r="IPA291" s="44"/>
      <c r="IPB291" s="44"/>
      <c r="IPC291" s="44"/>
      <c r="IPD291" s="44"/>
      <c r="IPE291" s="44"/>
      <c r="IPF291" s="44"/>
      <c r="IPG291" s="44"/>
      <c r="IPH291" s="44"/>
      <c r="IPI291" s="44"/>
      <c r="IPJ291" s="45"/>
      <c r="IPK291" s="43"/>
      <c r="IPL291" s="44"/>
      <c r="IPM291" s="44"/>
      <c r="IPN291" s="44"/>
      <c r="IPO291" s="44"/>
      <c r="IPP291" s="44"/>
      <c r="IPQ291" s="44"/>
      <c r="IPR291" s="44"/>
      <c r="IPS291" s="44"/>
      <c r="IPT291" s="44"/>
      <c r="IPU291" s="44"/>
      <c r="IPV291" s="44"/>
      <c r="IPW291" s="44"/>
      <c r="IPX291" s="44"/>
      <c r="IPY291" s="44"/>
      <c r="IPZ291" s="44"/>
      <c r="IQA291" s="44"/>
      <c r="IQB291" s="44"/>
      <c r="IQC291" s="44"/>
      <c r="IQD291" s="44"/>
      <c r="IQE291" s="44"/>
      <c r="IQF291" s="44"/>
      <c r="IQG291" s="44"/>
      <c r="IQH291" s="44"/>
      <c r="IQI291" s="44"/>
      <c r="IQJ291" s="44"/>
      <c r="IQK291" s="44"/>
      <c r="IQL291" s="44"/>
      <c r="IQM291" s="44"/>
      <c r="IQN291" s="44"/>
      <c r="IQO291" s="45"/>
      <c r="IQP291" s="43"/>
      <c r="IQQ291" s="44"/>
      <c r="IQR291" s="44"/>
      <c r="IQS291" s="44"/>
      <c r="IQT291" s="44"/>
      <c r="IQU291" s="44"/>
      <c r="IQV291" s="44"/>
      <c r="IQW291" s="44"/>
      <c r="IQX291" s="44"/>
      <c r="IQY291" s="44"/>
      <c r="IQZ291" s="44"/>
      <c r="IRA291" s="44"/>
      <c r="IRB291" s="44"/>
      <c r="IRC291" s="44"/>
      <c r="IRD291" s="44"/>
      <c r="IRE291" s="44"/>
      <c r="IRF291" s="44"/>
      <c r="IRG291" s="44"/>
      <c r="IRH291" s="44"/>
      <c r="IRI291" s="44"/>
      <c r="IRJ291" s="44"/>
      <c r="IRK291" s="44"/>
      <c r="IRL291" s="44"/>
      <c r="IRM291" s="44"/>
      <c r="IRN291" s="44"/>
      <c r="IRO291" s="44"/>
      <c r="IRP291" s="44"/>
      <c r="IRQ291" s="44"/>
      <c r="IRR291" s="44"/>
      <c r="IRS291" s="44"/>
      <c r="IRT291" s="45"/>
      <c r="IRU291" s="43"/>
      <c r="IRV291" s="44"/>
      <c r="IRW291" s="44"/>
      <c r="IRX291" s="44"/>
      <c r="IRY291" s="44"/>
      <c r="IRZ291" s="44"/>
      <c r="ISA291" s="44"/>
      <c r="ISB291" s="44"/>
      <c r="ISC291" s="44"/>
      <c r="ISD291" s="44"/>
      <c r="ISE291" s="44"/>
      <c r="ISF291" s="44"/>
      <c r="ISG291" s="44"/>
      <c r="ISH291" s="44"/>
      <c r="ISI291" s="44"/>
      <c r="ISJ291" s="44"/>
      <c r="ISK291" s="44"/>
      <c r="ISL291" s="44"/>
      <c r="ISM291" s="44"/>
      <c r="ISN291" s="44"/>
      <c r="ISO291" s="44"/>
      <c r="ISP291" s="44"/>
      <c r="ISQ291" s="44"/>
      <c r="ISR291" s="44"/>
      <c r="ISS291" s="44"/>
      <c r="IST291" s="44"/>
      <c r="ISU291" s="44"/>
      <c r="ISV291" s="44"/>
      <c r="ISW291" s="44"/>
      <c r="ISX291" s="44"/>
      <c r="ISY291" s="45"/>
      <c r="ISZ291" s="43"/>
      <c r="ITA291" s="44"/>
      <c r="ITB291" s="44"/>
      <c r="ITC291" s="44"/>
      <c r="ITD291" s="44"/>
      <c r="ITE291" s="44"/>
      <c r="ITF291" s="44"/>
      <c r="ITG291" s="44"/>
      <c r="ITH291" s="44"/>
      <c r="ITI291" s="44"/>
      <c r="ITJ291" s="44"/>
      <c r="ITK291" s="44"/>
      <c r="ITL291" s="44"/>
      <c r="ITM291" s="44"/>
      <c r="ITN291" s="44"/>
      <c r="ITO291" s="44"/>
      <c r="ITP291" s="44"/>
      <c r="ITQ291" s="44"/>
      <c r="ITR291" s="44"/>
      <c r="ITS291" s="44"/>
      <c r="ITT291" s="44"/>
      <c r="ITU291" s="44"/>
      <c r="ITV291" s="44"/>
      <c r="ITW291" s="44"/>
      <c r="ITX291" s="44"/>
      <c r="ITY291" s="44"/>
      <c r="ITZ291" s="44"/>
      <c r="IUA291" s="44"/>
      <c r="IUB291" s="44"/>
      <c r="IUC291" s="44"/>
      <c r="IUD291" s="45"/>
      <c r="IUE291" s="43"/>
      <c r="IUF291" s="44"/>
      <c r="IUG291" s="44"/>
      <c r="IUH291" s="44"/>
      <c r="IUI291" s="44"/>
      <c r="IUJ291" s="44"/>
      <c r="IUK291" s="44"/>
      <c r="IUL291" s="44"/>
      <c r="IUM291" s="44"/>
      <c r="IUN291" s="44"/>
      <c r="IUO291" s="44"/>
      <c r="IUP291" s="44"/>
      <c r="IUQ291" s="44"/>
      <c r="IUR291" s="44"/>
      <c r="IUS291" s="44"/>
      <c r="IUT291" s="44"/>
      <c r="IUU291" s="44"/>
      <c r="IUV291" s="44"/>
      <c r="IUW291" s="44"/>
      <c r="IUX291" s="44"/>
      <c r="IUY291" s="44"/>
      <c r="IUZ291" s="44"/>
      <c r="IVA291" s="44"/>
      <c r="IVB291" s="44"/>
      <c r="IVC291" s="44"/>
      <c r="IVD291" s="44"/>
      <c r="IVE291" s="44"/>
      <c r="IVF291" s="44"/>
      <c r="IVG291" s="44"/>
      <c r="IVH291" s="44"/>
      <c r="IVI291" s="45"/>
      <c r="IVJ291" s="43"/>
      <c r="IVK291" s="44"/>
      <c r="IVL291" s="44"/>
      <c r="IVM291" s="44"/>
      <c r="IVN291" s="44"/>
      <c r="IVO291" s="44"/>
      <c r="IVP291" s="44"/>
      <c r="IVQ291" s="44"/>
      <c r="IVR291" s="44"/>
      <c r="IVS291" s="44"/>
      <c r="IVT291" s="44"/>
      <c r="IVU291" s="44"/>
      <c r="IVV291" s="44"/>
      <c r="IVW291" s="44"/>
      <c r="IVX291" s="44"/>
      <c r="IVY291" s="44"/>
      <c r="IVZ291" s="44"/>
      <c r="IWA291" s="44"/>
      <c r="IWB291" s="44"/>
      <c r="IWC291" s="44"/>
      <c r="IWD291" s="44"/>
      <c r="IWE291" s="44"/>
      <c r="IWF291" s="44"/>
      <c r="IWG291" s="44"/>
      <c r="IWH291" s="44"/>
      <c r="IWI291" s="44"/>
      <c r="IWJ291" s="44"/>
      <c r="IWK291" s="44"/>
      <c r="IWL291" s="44"/>
      <c r="IWM291" s="44"/>
      <c r="IWN291" s="45"/>
      <c r="IWO291" s="43"/>
      <c r="IWP291" s="44"/>
      <c r="IWQ291" s="44"/>
      <c r="IWR291" s="44"/>
      <c r="IWS291" s="44"/>
      <c r="IWT291" s="44"/>
      <c r="IWU291" s="44"/>
      <c r="IWV291" s="44"/>
      <c r="IWW291" s="44"/>
      <c r="IWX291" s="44"/>
      <c r="IWY291" s="44"/>
      <c r="IWZ291" s="44"/>
      <c r="IXA291" s="44"/>
      <c r="IXB291" s="44"/>
      <c r="IXC291" s="44"/>
      <c r="IXD291" s="44"/>
      <c r="IXE291" s="44"/>
      <c r="IXF291" s="44"/>
      <c r="IXG291" s="44"/>
      <c r="IXH291" s="44"/>
      <c r="IXI291" s="44"/>
      <c r="IXJ291" s="44"/>
      <c r="IXK291" s="44"/>
      <c r="IXL291" s="44"/>
      <c r="IXM291" s="44"/>
      <c r="IXN291" s="44"/>
      <c r="IXO291" s="44"/>
      <c r="IXP291" s="44"/>
      <c r="IXQ291" s="44"/>
      <c r="IXR291" s="44"/>
      <c r="IXS291" s="45"/>
      <c r="IXT291" s="43"/>
      <c r="IXU291" s="44"/>
      <c r="IXV291" s="44"/>
      <c r="IXW291" s="44"/>
      <c r="IXX291" s="44"/>
      <c r="IXY291" s="44"/>
      <c r="IXZ291" s="44"/>
      <c r="IYA291" s="44"/>
      <c r="IYB291" s="44"/>
      <c r="IYC291" s="44"/>
      <c r="IYD291" s="44"/>
      <c r="IYE291" s="44"/>
      <c r="IYF291" s="44"/>
      <c r="IYG291" s="44"/>
      <c r="IYH291" s="44"/>
      <c r="IYI291" s="44"/>
      <c r="IYJ291" s="44"/>
      <c r="IYK291" s="44"/>
      <c r="IYL291" s="44"/>
      <c r="IYM291" s="44"/>
      <c r="IYN291" s="44"/>
      <c r="IYO291" s="44"/>
      <c r="IYP291" s="44"/>
      <c r="IYQ291" s="44"/>
      <c r="IYR291" s="44"/>
      <c r="IYS291" s="44"/>
      <c r="IYT291" s="44"/>
      <c r="IYU291" s="44"/>
      <c r="IYV291" s="44"/>
      <c r="IYW291" s="44"/>
      <c r="IYX291" s="45"/>
      <c r="IYY291" s="43"/>
      <c r="IYZ291" s="44"/>
      <c r="IZA291" s="44"/>
      <c r="IZB291" s="44"/>
      <c r="IZC291" s="44"/>
      <c r="IZD291" s="44"/>
      <c r="IZE291" s="44"/>
      <c r="IZF291" s="44"/>
      <c r="IZG291" s="44"/>
      <c r="IZH291" s="44"/>
      <c r="IZI291" s="44"/>
      <c r="IZJ291" s="44"/>
      <c r="IZK291" s="44"/>
      <c r="IZL291" s="44"/>
      <c r="IZM291" s="44"/>
      <c r="IZN291" s="44"/>
      <c r="IZO291" s="44"/>
      <c r="IZP291" s="44"/>
      <c r="IZQ291" s="44"/>
      <c r="IZR291" s="44"/>
      <c r="IZS291" s="44"/>
      <c r="IZT291" s="44"/>
      <c r="IZU291" s="44"/>
      <c r="IZV291" s="44"/>
      <c r="IZW291" s="44"/>
      <c r="IZX291" s="44"/>
      <c r="IZY291" s="44"/>
      <c r="IZZ291" s="44"/>
      <c r="JAA291" s="44"/>
      <c r="JAB291" s="44"/>
      <c r="JAC291" s="45"/>
      <c r="JAD291" s="43"/>
      <c r="JAE291" s="44"/>
      <c r="JAF291" s="44"/>
      <c r="JAG291" s="44"/>
      <c r="JAH291" s="44"/>
      <c r="JAI291" s="44"/>
      <c r="JAJ291" s="44"/>
      <c r="JAK291" s="44"/>
      <c r="JAL291" s="44"/>
      <c r="JAM291" s="44"/>
      <c r="JAN291" s="44"/>
      <c r="JAO291" s="44"/>
      <c r="JAP291" s="44"/>
      <c r="JAQ291" s="44"/>
      <c r="JAR291" s="44"/>
      <c r="JAS291" s="44"/>
      <c r="JAT291" s="44"/>
      <c r="JAU291" s="44"/>
      <c r="JAV291" s="44"/>
      <c r="JAW291" s="44"/>
      <c r="JAX291" s="44"/>
      <c r="JAY291" s="44"/>
      <c r="JAZ291" s="44"/>
      <c r="JBA291" s="44"/>
      <c r="JBB291" s="44"/>
      <c r="JBC291" s="44"/>
      <c r="JBD291" s="44"/>
      <c r="JBE291" s="44"/>
      <c r="JBF291" s="44"/>
      <c r="JBG291" s="44"/>
      <c r="JBH291" s="45"/>
      <c r="JBI291" s="43"/>
      <c r="JBJ291" s="44"/>
      <c r="JBK291" s="44"/>
      <c r="JBL291" s="44"/>
      <c r="JBM291" s="44"/>
      <c r="JBN291" s="44"/>
      <c r="JBO291" s="44"/>
      <c r="JBP291" s="44"/>
      <c r="JBQ291" s="44"/>
      <c r="JBR291" s="44"/>
      <c r="JBS291" s="44"/>
      <c r="JBT291" s="44"/>
      <c r="JBU291" s="44"/>
      <c r="JBV291" s="44"/>
      <c r="JBW291" s="44"/>
      <c r="JBX291" s="44"/>
      <c r="JBY291" s="44"/>
      <c r="JBZ291" s="44"/>
      <c r="JCA291" s="44"/>
      <c r="JCB291" s="44"/>
      <c r="JCC291" s="44"/>
      <c r="JCD291" s="44"/>
      <c r="JCE291" s="44"/>
      <c r="JCF291" s="44"/>
      <c r="JCG291" s="44"/>
      <c r="JCH291" s="44"/>
      <c r="JCI291" s="44"/>
      <c r="JCJ291" s="44"/>
      <c r="JCK291" s="44"/>
      <c r="JCL291" s="44"/>
      <c r="JCM291" s="45"/>
      <c r="JCN291" s="43"/>
      <c r="JCO291" s="44"/>
      <c r="JCP291" s="44"/>
      <c r="JCQ291" s="44"/>
      <c r="JCR291" s="44"/>
      <c r="JCS291" s="44"/>
      <c r="JCT291" s="44"/>
      <c r="JCU291" s="44"/>
      <c r="JCV291" s="44"/>
      <c r="JCW291" s="44"/>
      <c r="JCX291" s="44"/>
      <c r="JCY291" s="44"/>
      <c r="JCZ291" s="44"/>
      <c r="JDA291" s="44"/>
      <c r="JDB291" s="44"/>
      <c r="JDC291" s="44"/>
      <c r="JDD291" s="44"/>
      <c r="JDE291" s="44"/>
      <c r="JDF291" s="44"/>
      <c r="JDG291" s="44"/>
      <c r="JDH291" s="44"/>
      <c r="JDI291" s="44"/>
      <c r="JDJ291" s="44"/>
      <c r="JDK291" s="44"/>
      <c r="JDL291" s="44"/>
      <c r="JDM291" s="44"/>
      <c r="JDN291" s="44"/>
      <c r="JDO291" s="44"/>
      <c r="JDP291" s="44"/>
      <c r="JDQ291" s="44"/>
      <c r="JDR291" s="45"/>
      <c r="JDS291" s="43"/>
      <c r="JDT291" s="44"/>
      <c r="JDU291" s="44"/>
      <c r="JDV291" s="44"/>
      <c r="JDW291" s="44"/>
      <c r="JDX291" s="44"/>
      <c r="JDY291" s="44"/>
      <c r="JDZ291" s="44"/>
      <c r="JEA291" s="44"/>
      <c r="JEB291" s="44"/>
      <c r="JEC291" s="44"/>
      <c r="JED291" s="44"/>
      <c r="JEE291" s="44"/>
      <c r="JEF291" s="44"/>
      <c r="JEG291" s="44"/>
      <c r="JEH291" s="44"/>
      <c r="JEI291" s="44"/>
      <c r="JEJ291" s="44"/>
      <c r="JEK291" s="44"/>
      <c r="JEL291" s="44"/>
      <c r="JEM291" s="44"/>
      <c r="JEN291" s="44"/>
      <c r="JEO291" s="44"/>
      <c r="JEP291" s="44"/>
      <c r="JEQ291" s="44"/>
      <c r="JER291" s="44"/>
      <c r="JES291" s="44"/>
      <c r="JET291" s="44"/>
      <c r="JEU291" s="44"/>
      <c r="JEV291" s="44"/>
      <c r="JEW291" s="45"/>
      <c r="JEX291" s="43"/>
      <c r="JEY291" s="44"/>
      <c r="JEZ291" s="44"/>
      <c r="JFA291" s="44"/>
      <c r="JFB291" s="44"/>
      <c r="JFC291" s="44"/>
      <c r="JFD291" s="44"/>
      <c r="JFE291" s="44"/>
      <c r="JFF291" s="44"/>
      <c r="JFG291" s="44"/>
      <c r="JFH291" s="44"/>
      <c r="JFI291" s="44"/>
      <c r="JFJ291" s="44"/>
      <c r="JFK291" s="44"/>
      <c r="JFL291" s="44"/>
      <c r="JFM291" s="44"/>
      <c r="JFN291" s="44"/>
      <c r="JFO291" s="44"/>
      <c r="JFP291" s="44"/>
      <c r="JFQ291" s="44"/>
      <c r="JFR291" s="44"/>
      <c r="JFS291" s="44"/>
      <c r="JFT291" s="44"/>
      <c r="JFU291" s="44"/>
      <c r="JFV291" s="44"/>
      <c r="JFW291" s="44"/>
      <c r="JFX291" s="44"/>
      <c r="JFY291" s="44"/>
      <c r="JFZ291" s="44"/>
      <c r="JGA291" s="44"/>
      <c r="JGB291" s="45"/>
      <c r="JGC291" s="43"/>
      <c r="JGD291" s="44"/>
      <c r="JGE291" s="44"/>
      <c r="JGF291" s="44"/>
      <c r="JGG291" s="44"/>
      <c r="JGH291" s="44"/>
      <c r="JGI291" s="44"/>
      <c r="JGJ291" s="44"/>
      <c r="JGK291" s="44"/>
      <c r="JGL291" s="44"/>
      <c r="JGM291" s="44"/>
      <c r="JGN291" s="44"/>
      <c r="JGO291" s="44"/>
      <c r="JGP291" s="44"/>
      <c r="JGQ291" s="44"/>
      <c r="JGR291" s="44"/>
      <c r="JGS291" s="44"/>
      <c r="JGT291" s="44"/>
      <c r="JGU291" s="44"/>
      <c r="JGV291" s="44"/>
      <c r="JGW291" s="44"/>
      <c r="JGX291" s="44"/>
      <c r="JGY291" s="44"/>
      <c r="JGZ291" s="44"/>
      <c r="JHA291" s="44"/>
      <c r="JHB291" s="44"/>
      <c r="JHC291" s="44"/>
      <c r="JHD291" s="44"/>
      <c r="JHE291" s="44"/>
      <c r="JHF291" s="44"/>
      <c r="JHG291" s="45"/>
      <c r="JHH291" s="43"/>
      <c r="JHI291" s="44"/>
      <c r="JHJ291" s="44"/>
      <c r="JHK291" s="44"/>
      <c r="JHL291" s="44"/>
      <c r="JHM291" s="44"/>
      <c r="JHN291" s="44"/>
      <c r="JHO291" s="44"/>
      <c r="JHP291" s="44"/>
      <c r="JHQ291" s="44"/>
      <c r="JHR291" s="44"/>
      <c r="JHS291" s="44"/>
      <c r="JHT291" s="44"/>
      <c r="JHU291" s="44"/>
      <c r="JHV291" s="44"/>
      <c r="JHW291" s="44"/>
      <c r="JHX291" s="44"/>
      <c r="JHY291" s="44"/>
      <c r="JHZ291" s="44"/>
      <c r="JIA291" s="44"/>
      <c r="JIB291" s="44"/>
      <c r="JIC291" s="44"/>
      <c r="JID291" s="44"/>
      <c r="JIE291" s="44"/>
      <c r="JIF291" s="44"/>
      <c r="JIG291" s="44"/>
      <c r="JIH291" s="44"/>
      <c r="JII291" s="44"/>
      <c r="JIJ291" s="44"/>
      <c r="JIK291" s="44"/>
      <c r="JIL291" s="45"/>
      <c r="JIM291" s="43"/>
      <c r="JIN291" s="44"/>
      <c r="JIO291" s="44"/>
      <c r="JIP291" s="44"/>
      <c r="JIQ291" s="44"/>
      <c r="JIR291" s="44"/>
      <c r="JIS291" s="44"/>
      <c r="JIT291" s="44"/>
      <c r="JIU291" s="44"/>
      <c r="JIV291" s="44"/>
      <c r="JIW291" s="44"/>
      <c r="JIX291" s="44"/>
      <c r="JIY291" s="44"/>
      <c r="JIZ291" s="44"/>
      <c r="JJA291" s="44"/>
      <c r="JJB291" s="44"/>
      <c r="JJC291" s="44"/>
      <c r="JJD291" s="44"/>
      <c r="JJE291" s="44"/>
      <c r="JJF291" s="44"/>
      <c r="JJG291" s="44"/>
      <c r="JJH291" s="44"/>
      <c r="JJI291" s="44"/>
      <c r="JJJ291" s="44"/>
      <c r="JJK291" s="44"/>
      <c r="JJL291" s="44"/>
      <c r="JJM291" s="44"/>
      <c r="JJN291" s="44"/>
      <c r="JJO291" s="44"/>
      <c r="JJP291" s="44"/>
      <c r="JJQ291" s="45"/>
      <c r="JJR291" s="43"/>
      <c r="JJS291" s="44"/>
      <c r="JJT291" s="44"/>
      <c r="JJU291" s="44"/>
      <c r="JJV291" s="44"/>
      <c r="JJW291" s="44"/>
      <c r="JJX291" s="44"/>
      <c r="JJY291" s="44"/>
      <c r="JJZ291" s="44"/>
      <c r="JKA291" s="44"/>
      <c r="JKB291" s="44"/>
      <c r="JKC291" s="44"/>
      <c r="JKD291" s="44"/>
      <c r="JKE291" s="44"/>
      <c r="JKF291" s="44"/>
      <c r="JKG291" s="44"/>
      <c r="JKH291" s="44"/>
      <c r="JKI291" s="44"/>
      <c r="JKJ291" s="44"/>
      <c r="JKK291" s="44"/>
      <c r="JKL291" s="44"/>
      <c r="JKM291" s="44"/>
      <c r="JKN291" s="44"/>
      <c r="JKO291" s="44"/>
      <c r="JKP291" s="44"/>
      <c r="JKQ291" s="44"/>
      <c r="JKR291" s="44"/>
      <c r="JKS291" s="44"/>
      <c r="JKT291" s="44"/>
      <c r="JKU291" s="44"/>
      <c r="JKV291" s="45"/>
      <c r="JKW291" s="43"/>
      <c r="JKX291" s="44"/>
      <c r="JKY291" s="44"/>
      <c r="JKZ291" s="44"/>
      <c r="JLA291" s="44"/>
      <c r="JLB291" s="44"/>
      <c r="JLC291" s="44"/>
      <c r="JLD291" s="44"/>
      <c r="JLE291" s="44"/>
      <c r="JLF291" s="44"/>
      <c r="JLG291" s="44"/>
      <c r="JLH291" s="44"/>
      <c r="JLI291" s="44"/>
      <c r="JLJ291" s="44"/>
      <c r="JLK291" s="44"/>
      <c r="JLL291" s="44"/>
      <c r="JLM291" s="44"/>
      <c r="JLN291" s="44"/>
      <c r="JLO291" s="44"/>
      <c r="JLP291" s="44"/>
      <c r="JLQ291" s="44"/>
      <c r="JLR291" s="44"/>
      <c r="JLS291" s="44"/>
      <c r="JLT291" s="44"/>
      <c r="JLU291" s="44"/>
      <c r="JLV291" s="44"/>
      <c r="JLW291" s="44"/>
      <c r="JLX291" s="44"/>
      <c r="JLY291" s="44"/>
      <c r="JLZ291" s="44"/>
      <c r="JMA291" s="45"/>
      <c r="JMB291" s="43"/>
      <c r="JMC291" s="44"/>
      <c r="JMD291" s="44"/>
      <c r="JME291" s="44"/>
      <c r="JMF291" s="44"/>
      <c r="JMG291" s="44"/>
      <c r="JMH291" s="44"/>
      <c r="JMI291" s="44"/>
      <c r="JMJ291" s="44"/>
      <c r="JMK291" s="44"/>
      <c r="JML291" s="44"/>
      <c r="JMM291" s="44"/>
      <c r="JMN291" s="44"/>
      <c r="JMO291" s="44"/>
      <c r="JMP291" s="44"/>
      <c r="JMQ291" s="44"/>
      <c r="JMR291" s="44"/>
      <c r="JMS291" s="44"/>
      <c r="JMT291" s="44"/>
      <c r="JMU291" s="44"/>
      <c r="JMV291" s="44"/>
      <c r="JMW291" s="44"/>
      <c r="JMX291" s="44"/>
      <c r="JMY291" s="44"/>
      <c r="JMZ291" s="44"/>
      <c r="JNA291" s="44"/>
      <c r="JNB291" s="44"/>
      <c r="JNC291" s="44"/>
      <c r="JND291" s="44"/>
      <c r="JNE291" s="44"/>
      <c r="JNF291" s="45"/>
      <c r="JNG291" s="43"/>
      <c r="JNH291" s="44"/>
      <c r="JNI291" s="44"/>
      <c r="JNJ291" s="44"/>
      <c r="JNK291" s="44"/>
      <c r="JNL291" s="44"/>
      <c r="JNM291" s="44"/>
      <c r="JNN291" s="44"/>
      <c r="JNO291" s="44"/>
      <c r="JNP291" s="44"/>
      <c r="JNQ291" s="44"/>
      <c r="JNR291" s="44"/>
      <c r="JNS291" s="44"/>
      <c r="JNT291" s="44"/>
      <c r="JNU291" s="44"/>
      <c r="JNV291" s="44"/>
      <c r="JNW291" s="44"/>
      <c r="JNX291" s="44"/>
      <c r="JNY291" s="44"/>
      <c r="JNZ291" s="44"/>
      <c r="JOA291" s="44"/>
      <c r="JOB291" s="44"/>
      <c r="JOC291" s="44"/>
      <c r="JOD291" s="44"/>
      <c r="JOE291" s="44"/>
      <c r="JOF291" s="44"/>
      <c r="JOG291" s="44"/>
      <c r="JOH291" s="44"/>
      <c r="JOI291" s="44"/>
      <c r="JOJ291" s="44"/>
      <c r="JOK291" s="45"/>
      <c r="JOL291" s="43"/>
      <c r="JOM291" s="44"/>
      <c r="JON291" s="44"/>
      <c r="JOO291" s="44"/>
      <c r="JOP291" s="44"/>
      <c r="JOQ291" s="44"/>
      <c r="JOR291" s="44"/>
      <c r="JOS291" s="44"/>
      <c r="JOT291" s="44"/>
      <c r="JOU291" s="44"/>
      <c r="JOV291" s="44"/>
      <c r="JOW291" s="44"/>
      <c r="JOX291" s="44"/>
      <c r="JOY291" s="44"/>
      <c r="JOZ291" s="44"/>
      <c r="JPA291" s="44"/>
      <c r="JPB291" s="44"/>
      <c r="JPC291" s="44"/>
      <c r="JPD291" s="44"/>
      <c r="JPE291" s="44"/>
      <c r="JPF291" s="44"/>
      <c r="JPG291" s="44"/>
      <c r="JPH291" s="44"/>
      <c r="JPI291" s="44"/>
      <c r="JPJ291" s="44"/>
      <c r="JPK291" s="44"/>
      <c r="JPL291" s="44"/>
      <c r="JPM291" s="44"/>
      <c r="JPN291" s="44"/>
      <c r="JPO291" s="44"/>
      <c r="JPP291" s="45"/>
      <c r="JPQ291" s="43"/>
      <c r="JPR291" s="44"/>
      <c r="JPS291" s="44"/>
      <c r="JPT291" s="44"/>
      <c r="JPU291" s="44"/>
      <c r="JPV291" s="44"/>
      <c r="JPW291" s="44"/>
      <c r="JPX291" s="44"/>
      <c r="JPY291" s="44"/>
      <c r="JPZ291" s="44"/>
      <c r="JQA291" s="44"/>
      <c r="JQB291" s="44"/>
      <c r="JQC291" s="44"/>
      <c r="JQD291" s="44"/>
      <c r="JQE291" s="44"/>
      <c r="JQF291" s="44"/>
      <c r="JQG291" s="44"/>
      <c r="JQH291" s="44"/>
      <c r="JQI291" s="44"/>
      <c r="JQJ291" s="44"/>
      <c r="JQK291" s="44"/>
      <c r="JQL291" s="44"/>
      <c r="JQM291" s="44"/>
      <c r="JQN291" s="44"/>
      <c r="JQO291" s="44"/>
      <c r="JQP291" s="44"/>
      <c r="JQQ291" s="44"/>
      <c r="JQR291" s="44"/>
      <c r="JQS291" s="44"/>
      <c r="JQT291" s="44"/>
      <c r="JQU291" s="45"/>
      <c r="JQV291" s="43"/>
      <c r="JQW291" s="44"/>
      <c r="JQX291" s="44"/>
      <c r="JQY291" s="44"/>
      <c r="JQZ291" s="44"/>
      <c r="JRA291" s="44"/>
      <c r="JRB291" s="44"/>
      <c r="JRC291" s="44"/>
      <c r="JRD291" s="44"/>
      <c r="JRE291" s="44"/>
      <c r="JRF291" s="44"/>
      <c r="JRG291" s="44"/>
      <c r="JRH291" s="44"/>
      <c r="JRI291" s="44"/>
      <c r="JRJ291" s="44"/>
      <c r="JRK291" s="44"/>
      <c r="JRL291" s="44"/>
      <c r="JRM291" s="44"/>
      <c r="JRN291" s="44"/>
      <c r="JRO291" s="44"/>
      <c r="JRP291" s="44"/>
      <c r="JRQ291" s="44"/>
      <c r="JRR291" s="44"/>
      <c r="JRS291" s="44"/>
      <c r="JRT291" s="44"/>
      <c r="JRU291" s="44"/>
      <c r="JRV291" s="44"/>
      <c r="JRW291" s="44"/>
      <c r="JRX291" s="44"/>
      <c r="JRY291" s="44"/>
      <c r="JRZ291" s="45"/>
      <c r="JSA291" s="43"/>
      <c r="JSB291" s="44"/>
      <c r="JSC291" s="44"/>
      <c r="JSD291" s="44"/>
      <c r="JSE291" s="44"/>
      <c r="JSF291" s="44"/>
      <c r="JSG291" s="44"/>
      <c r="JSH291" s="44"/>
      <c r="JSI291" s="44"/>
      <c r="JSJ291" s="44"/>
      <c r="JSK291" s="44"/>
      <c r="JSL291" s="44"/>
      <c r="JSM291" s="44"/>
      <c r="JSN291" s="44"/>
      <c r="JSO291" s="44"/>
      <c r="JSP291" s="44"/>
      <c r="JSQ291" s="44"/>
      <c r="JSR291" s="44"/>
      <c r="JSS291" s="44"/>
      <c r="JST291" s="44"/>
      <c r="JSU291" s="44"/>
      <c r="JSV291" s="44"/>
      <c r="JSW291" s="44"/>
      <c r="JSX291" s="44"/>
      <c r="JSY291" s="44"/>
      <c r="JSZ291" s="44"/>
      <c r="JTA291" s="44"/>
      <c r="JTB291" s="44"/>
      <c r="JTC291" s="44"/>
      <c r="JTD291" s="44"/>
      <c r="JTE291" s="45"/>
      <c r="JTF291" s="43"/>
      <c r="JTG291" s="44"/>
      <c r="JTH291" s="44"/>
      <c r="JTI291" s="44"/>
      <c r="JTJ291" s="44"/>
      <c r="JTK291" s="44"/>
      <c r="JTL291" s="44"/>
      <c r="JTM291" s="44"/>
      <c r="JTN291" s="44"/>
      <c r="JTO291" s="44"/>
      <c r="JTP291" s="44"/>
      <c r="JTQ291" s="44"/>
      <c r="JTR291" s="44"/>
      <c r="JTS291" s="44"/>
      <c r="JTT291" s="44"/>
      <c r="JTU291" s="44"/>
      <c r="JTV291" s="44"/>
      <c r="JTW291" s="44"/>
      <c r="JTX291" s="44"/>
      <c r="JTY291" s="44"/>
      <c r="JTZ291" s="44"/>
      <c r="JUA291" s="44"/>
      <c r="JUB291" s="44"/>
      <c r="JUC291" s="44"/>
      <c r="JUD291" s="44"/>
      <c r="JUE291" s="44"/>
      <c r="JUF291" s="44"/>
      <c r="JUG291" s="44"/>
      <c r="JUH291" s="44"/>
      <c r="JUI291" s="44"/>
      <c r="JUJ291" s="45"/>
      <c r="JUK291" s="43"/>
      <c r="JUL291" s="44"/>
      <c r="JUM291" s="44"/>
      <c r="JUN291" s="44"/>
      <c r="JUO291" s="44"/>
      <c r="JUP291" s="44"/>
      <c r="JUQ291" s="44"/>
      <c r="JUR291" s="44"/>
      <c r="JUS291" s="44"/>
      <c r="JUT291" s="44"/>
      <c r="JUU291" s="44"/>
      <c r="JUV291" s="44"/>
      <c r="JUW291" s="44"/>
      <c r="JUX291" s="44"/>
      <c r="JUY291" s="44"/>
      <c r="JUZ291" s="44"/>
      <c r="JVA291" s="44"/>
      <c r="JVB291" s="44"/>
      <c r="JVC291" s="44"/>
      <c r="JVD291" s="44"/>
      <c r="JVE291" s="44"/>
      <c r="JVF291" s="44"/>
      <c r="JVG291" s="44"/>
      <c r="JVH291" s="44"/>
      <c r="JVI291" s="44"/>
      <c r="JVJ291" s="44"/>
      <c r="JVK291" s="44"/>
      <c r="JVL291" s="44"/>
      <c r="JVM291" s="44"/>
      <c r="JVN291" s="44"/>
      <c r="JVO291" s="45"/>
      <c r="JVP291" s="43"/>
      <c r="JVQ291" s="44"/>
      <c r="JVR291" s="44"/>
      <c r="JVS291" s="44"/>
      <c r="JVT291" s="44"/>
      <c r="JVU291" s="44"/>
      <c r="JVV291" s="44"/>
      <c r="JVW291" s="44"/>
      <c r="JVX291" s="44"/>
      <c r="JVY291" s="44"/>
      <c r="JVZ291" s="44"/>
      <c r="JWA291" s="44"/>
      <c r="JWB291" s="44"/>
      <c r="JWC291" s="44"/>
      <c r="JWD291" s="44"/>
      <c r="JWE291" s="44"/>
      <c r="JWF291" s="44"/>
      <c r="JWG291" s="44"/>
      <c r="JWH291" s="44"/>
      <c r="JWI291" s="44"/>
      <c r="JWJ291" s="44"/>
      <c r="JWK291" s="44"/>
      <c r="JWL291" s="44"/>
      <c r="JWM291" s="44"/>
      <c r="JWN291" s="44"/>
      <c r="JWO291" s="44"/>
      <c r="JWP291" s="44"/>
      <c r="JWQ291" s="44"/>
      <c r="JWR291" s="44"/>
      <c r="JWS291" s="44"/>
      <c r="JWT291" s="45"/>
      <c r="JWU291" s="43"/>
      <c r="JWV291" s="44"/>
      <c r="JWW291" s="44"/>
      <c r="JWX291" s="44"/>
      <c r="JWY291" s="44"/>
      <c r="JWZ291" s="44"/>
      <c r="JXA291" s="44"/>
      <c r="JXB291" s="44"/>
      <c r="JXC291" s="44"/>
      <c r="JXD291" s="44"/>
      <c r="JXE291" s="44"/>
      <c r="JXF291" s="44"/>
      <c r="JXG291" s="44"/>
      <c r="JXH291" s="44"/>
      <c r="JXI291" s="44"/>
      <c r="JXJ291" s="44"/>
      <c r="JXK291" s="44"/>
      <c r="JXL291" s="44"/>
      <c r="JXM291" s="44"/>
      <c r="JXN291" s="44"/>
      <c r="JXO291" s="44"/>
      <c r="JXP291" s="44"/>
      <c r="JXQ291" s="44"/>
      <c r="JXR291" s="44"/>
      <c r="JXS291" s="44"/>
      <c r="JXT291" s="44"/>
      <c r="JXU291" s="44"/>
      <c r="JXV291" s="44"/>
      <c r="JXW291" s="44"/>
      <c r="JXX291" s="44"/>
      <c r="JXY291" s="45"/>
      <c r="JXZ291" s="43"/>
      <c r="JYA291" s="44"/>
      <c r="JYB291" s="44"/>
      <c r="JYC291" s="44"/>
      <c r="JYD291" s="44"/>
      <c r="JYE291" s="44"/>
      <c r="JYF291" s="44"/>
      <c r="JYG291" s="44"/>
      <c r="JYH291" s="44"/>
      <c r="JYI291" s="44"/>
      <c r="JYJ291" s="44"/>
      <c r="JYK291" s="44"/>
      <c r="JYL291" s="44"/>
      <c r="JYM291" s="44"/>
      <c r="JYN291" s="44"/>
      <c r="JYO291" s="44"/>
      <c r="JYP291" s="44"/>
      <c r="JYQ291" s="44"/>
      <c r="JYR291" s="44"/>
      <c r="JYS291" s="44"/>
      <c r="JYT291" s="44"/>
      <c r="JYU291" s="44"/>
      <c r="JYV291" s="44"/>
      <c r="JYW291" s="44"/>
      <c r="JYX291" s="44"/>
      <c r="JYY291" s="44"/>
      <c r="JYZ291" s="44"/>
      <c r="JZA291" s="44"/>
      <c r="JZB291" s="44"/>
      <c r="JZC291" s="44"/>
      <c r="JZD291" s="45"/>
      <c r="JZE291" s="43"/>
      <c r="JZF291" s="44"/>
      <c r="JZG291" s="44"/>
      <c r="JZH291" s="44"/>
      <c r="JZI291" s="44"/>
      <c r="JZJ291" s="44"/>
      <c r="JZK291" s="44"/>
      <c r="JZL291" s="44"/>
      <c r="JZM291" s="44"/>
      <c r="JZN291" s="44"/>
      <c r="JZO291" s="44"/>
      <c r="JZP291" s="44"/>
      <c r="JZQ291" s="44"/>
      <c r="JZR291" s="44"/>
      <c r="JZS291" s="44"/>
      <c r="JZT291" s="44"/>
      <c r="JZU291" s="44"/>
      <c r="JZV291" s="44"/>
      <c r="JZW291" s="44"/>
      <c r="JZX291" s="44"/>
      <c r="JZY291" s="44"/>
      <c r="JZZ291" s="44"/>
      <c r="KAA291" s="44"/>
      <c r="KAB291" s="44"/>
      <c r="KAC291" s="44"/>
      <c r="KAD291" s="44"/>
      <c r="KAE291" s="44"/>
      <c r="KAF291" s="44"/>
      <c r="KAG291" s="44"/>
      <c r="KAH291" s="44"/>
      <c r="KAI291" s="45"/>
      <c r="KAJ291" s="43"/>
      <c r="KAK291" s="44"/>
      <c r="KAL291" s="44"/>
      <c r="KAM291" s="44"/>
      <c r="KAN291" s="44"/>
      <c r="KAO291" s="44"/>
      <c r="KAP291" s="44"/>
      <c r="KAQ291" s="44"/>
      <c r="KAR291" s="44"/>
      <c r="KAS291" s="44"/>
      <c r="KAT291" s="44"/>
      <c r="KAU291" s="44"/>
      <c r="KAV291" s="44"/>
      <c r="KAW291" s="44"/>
      <c r="KAX291" s="44"/>
      <c r="KAY291" s="44"/>
      <c r="KAZ291" s="44"/>
      <c r="KBA291" s="44"/>
      <c r="KBB291" s="44"/>
      <c r="KBC291" s="44"/>
      <c r="KBD291" s="44"/>
      <c r="KBE291" s="44"/>
      <c r="KBF291" s="44"/>
      <c r="KBG291" s="44"/>
      <c r="KBH291" s="44"/>
      <c r="KBI291" s="44"/>
      <c r="KBJ291" s="44"/>
      <c r="KBK291" s="44"/>
      <c r="KBL291" s="44"/>
      <c r="KBM291" s="44"/>
      <c r="KBN291" s="45"/>
      <c r="KBO291" s="43"/>
      <c r="KBP291" s="44"/>
      <c r="KBQ291" s="44"/>
      <c r="KBR291" s="44"/>
      <c r="KBS291" s="44"/>
      <c r="KBT291" s="44"/>
      <c r="KBU291" s="44"/>
      <c r="KBV291" s="44"/>
      <c r="KBW291" s="44"/>
      <c r="KBX291" s="44"/>
      <c r="KBY291" s="44"/>
      <c r="KBZ291" s="44"/>
      <c r="KCA291" s="44"/>
      <c r="KCB291" s="44"/>
      <c r="KCC291" s="44"/>
      <c r="KCD291" s="44"/>
      <c r="KCE291" s="44"/>
      <c r="KCF291" s="44"/>
      <c r="KCG291" s="44"/>
      <c r="KCH291" s="44"/>
      <c r="KCI291" s="44"/>
      <c r="KCJ291" s="44"/>
      <c r="KCK291" s="44"/>
      <c r="KCL291" s="44"/>
      <c r="KCM291" s="44"/>
      <c r="KCN291" s="44"/>
      <c r="KCO291" s="44"/>
      <c r="KCP291" s="44"/>
      <c r="KCQ291" s="44"/>
      <c r="KCR291" s="44"/>
      <c r="KCS291" s="45"/>
      <c r="KCT291" s="43"/>
      <c r="KCU291" s="44"/>
      <c r="KCV291" s="44"/>
      <c r="KCW291" s="44"/>
      <c r="KCX291" s="44"/>
      <c r="KCY291" s="44"/>
      <c r="KCZ291" s="44"/>
      <c r="KDA291" s="44"/>
      <c r="KDB291" s="44"/>
      <c r="KDC291" s="44"/>
      <c r="KDD291" s="44"/>
      <c r="KDE291" s="44"/>
      <c r="KDF291" s="44"/>
      <c r="KDG291" s="44"/>
      <c r="KDH291" s="44"/>
      <c r="KDI291" s="44"/>
      <c r="KDJ291" s="44"/>
      <c r="KDK291" s="44"/>
      <c r="KDL291" s="44"/>
      <c r="KDM291" s="44"/>
      <c r="KDN291" s="44"/>
      <c r="KDO291" s="44"/>
      <c r="KDP291" s="44"/>
      <c r="KDQ291" s="44"/>
      <c r="KDR291" s="44"/>
      <c r="KDS291" s="44"/>
      <c r="KDT291" s="44"/>
      <c r="KDU291" s="44"/>
      <c r="KDV291" s="44"/>
      <c r="KDW291" s="44"/>
      <c r="KDX291" s="45"/>
      <c r="KDY291" s="43"/>
      <c r="KDZ291" s="44"/>
      <c r="KEA291" s="44"/>
      <c r="KEB291" s="44"/>
      <c r="KEC291" s="44"/>
      <c r="KED291" s="44"/>
      <c r="KEE291" s="44"/>
      <c r="KEF291" s="44"/>
      <c r="KEG291" s="44"/>
      <c r="KEH291" s="44"/>
      <c r="KEI291" s="44"/>
      <c r="KEJ291" s="44"/>
      <c r="KEK291" s="44"/>
      <c r="KEL291" s="44"/>
      <c r="KEM291" s="44"/>
      <c r="KEN291" s="44"/>
      <c r="KEO291" s="44"/>
      <c r="KEP291" s="44"/>
      <c r="KEQ291" s="44"/>
      <c r="KER291" s="44"/>
      <c r="KES291" s="44"/>
      <c r="KET291" s="44"/>
      <c r="KEU291" s="44"/>
      <c r="KEV291" s="44"/>
      <c r="KEW291" s="44"/>
      <c r="KEX291" s="44"/>
      <c r="KEY291" s="44"/>
      <c r="KEZ291" s="44"/>
      <c r="KFA291" s="44"/>
      <c r="KFB291" s="44"/>
      <c r="KFC291" s="45"/>
      <c r="KFD291" s="43"/>
      <c r="KFE291" s="44"/>
      <c r="KFF291" s="44"/>
      <c r="KFG291" s="44"/>
      <c r="KFH291" s="44"/>
      <c r="KFI291" s="44"/>
      <c r="KFJ291" s="44"/>
      <c r="KFK291" s="44"/>
      <c r="KFL291" s="44"/>
      <c r="KFM291" s="44"/>
      <c r="KFN291" s="44"/>
      <c r="KFO291" s="44"/>
      <c r="KFP291" s="44"/>
      <c r="KFQ291" s="44"/>
      <c r="KFR291" s="44"/>
      <c r="KFS291" s="44"/>
      <c r="KFT291" s="44"/>
      <c r="KFU291" s="44"/>
      <c r="KFV291" s="44"/>
      <c r="KFW291" s="44"/>
      <c r="KFX291" s="44"/>
      <c r="KFY291" s="44"/>
      <c r="KFZ291" s="44"/>
      <c r="KGA291" s="44"/>
      <c r="KGB291" s="44"/>
      <c r="KGC291" s="44"/>
      <c r="KGD291" s="44"/>
      <c r="KGE291" s="44"/>
      <c r="KGF291" s="44"/>
      <c r="KGG291" s="44"/>
      <c r="KGH291" s="45"/>
      <c r="KGI291" s="43"/>
      <c r="KGJ291" s="44"/>
      <c r="KGK291" s="44"/>
      <c r="KGL291" s="44"/>
      <c r="KGM291" s="44"/>
      <c r="KGN291" s="44"/>
      <c r="KGO291" s="44"/>
      <c r="KGP291" s="44"/>
      <c r="KGQ291" s="44"/>
      <c r="KGR291" s="44"/>
      <c r="KGS291" s="44"/>
      <c r="KGT291" s="44"/>
      <c r="KGU291" s="44"/>
      <c r="KGV291" s="44"/>
      <c r="KGW291" s="44"/>
      <c r="KGX291" s="44"/>
      <c r="KGY291" s="44"/>
      <c r="KGZ291" s="44"/>
      <c r="KHA291" s="44"/>
      <c r="KHB291" s="44"/>
      <c r="KHC291" s="44"/>
      <c r="KHD291" s="44"/>
      <c r="KHE291" s="44"/>
      <c r="KHF291" s="44"/>
      <c r="KHG291" s="44"/>
      <c r="KHH291" s="44"/>
      <c r="KHI291" s="44"/>
      <c r="KHJ291" s="44"/>
      <c r="KHK291" s="44"/>
      <c r="KHL291" s="44"/>
      <c r="KHM291" s="45"/>
      <c r="KHN291" s="43"/>
      <c r="KHO291" s="44"/>
      <c r="KHP291" s="44"/>
      <c r="KHQ291" s="44"/>
      <c r="KHR291" s="44"/>
      <c r="KHS291" s="44"/>
      <c r="KHT291" s="44"/>
      <c r="KHU291" s="44"/>
      <c r="KHV291" s="44"/>
      <c r="KHW291" s="44"/>
      <c r="KHX291" s="44"/>
      <c r="KHY291" s="44"/>
      <c r="KHZ291" s="44"/>
      <c r="KIA291" s="44"/>
      <c r="KIB291" s="44"/>
      <c r="KIC291" s="44"/>
      <c r="KID291" s="44"/>
      <c r="KIE291" s="44"/>
      <c r="KIF291" s="44"/>
      <c r="KIG291" s="44"/>
      <c r="KIH291" s="44"/>
      <c r="KII291" s="44"/>
      <c r="KIJ291" s="44"/>
      <c r="KIK291" s="44"/>
      <c r="KIL291" s="44"/>
      <c r="KIM291" s="44"/>
      <c r="KIN291" s="44"/>
      <c r="KIO291" s="44"/>
      <c r="KIP291" s="44"/>
      <c r="KIQ291" s="44"/>
      <c r="KIR291" s="45"/>
      <c r="KIS291" s="43"/>
      <c r="KIT291" s="44"/>
      <c r="KIU291" s="44"/>
      <c r="KIV291" s="44"/>
      <c r="KIW291" s="44"/>
      <c r="KIX291" s="44"/>
      <c r="KIY291" s="44"/>
      <c r="KIZ291" s="44"/>
      <c r="KJA291" s="44"/>
      <c r="KJB291" s="44"/>
      <c r="KJC291" s="44"/>
      <c r="KJD291" s="44"/>
      <c r="KJE291" s="44"/>
      <c r="KJF291" s="44"/>
      <c r="KJG291" s="44"/>
      <c r="KJH291" s="44"/>
      <c r="KJI291" s="44"/>
      <c r="KJJ291" s="44"/>
      <c r="KJK291" s="44"/>
      <c r="KJL291" s="44"/>
      <c r="KJM291" s="44"/>
      <c r="KJN291" s="44"/>
      <c r="KJO291" s="44"/>
      <c r="KJP291" s="44"/>
      <c r="KJQ291" s="44"/>
      <c r="KJR291" s="44"/>
      <c r="KJS291" s="44"/>
      <c r="KJT291" s="44"/>
      <c r="KJU291" s="44"/>
      <c r="KJV291" s="44"/>
      <c r="KJW291" s="45"/>
      <c r="KJX291" s="43"/>
      <c r="KJY291" s="44"/>
      <c r="KJZ291" s="44"/>
      <c r="KKA291" s="44"/>
      <c r="KKB291" s="44"/>
      <c r="KKC291" s="44"/>
      <c r="KKD291" s="44"/>
      <c r="KKE291" s="44"/>
      <c r="KKF291" s="44"/>
      <c r="KKG291" s="44"/>
      <c r="KKH291" s="44"/>
      <c r="KKI291" s="44"/>
      <c r="KKJ291" s="44"/>
      <c r="KKK291" s="44"/>
      <c r="KKL291" s="44"/>
      <c r="KKM291" s="44"/>
      <c r="KKN291" s="44"/>
      <c r="KKO291" s="44"/>
      <c r="KKP291" s="44"/>
      <c r="KKQ291" s="44"/>
      <c r="KKR291" s="44"/>
      <c r="KKS291" s="44"/>
      <c r="KKT291" s="44"/>
      <c r="KKU291" s="44"/>
      <c r="KKV291" s="44"/>
      <c r="KKW291" s="44"/>
      <c r="KKX291" s="44"/>
      <c r="KKY291" s="44"/>
      <c r="KKZ291" s="44"/>
      <c r="KLA291" s="44"/>
      <c r="KLB291" s="45"/>
      <c r="KLC291" s="43"/>
      <c r="KLD291" s="44"/>
      <c r="KLE291" s="44"/>
      <c r="KLF291" s="44"/>
      <c r="KLG291" s="44"/>
      <c r="KLH291" s="44"/>
      <c r="KLI291" s="44"/>
      <c r="KLJ291" s="44"/>
      <c r="KLK291" s="44"/>
      <c r="KLL291" s="44"/>
      <c r="KLM291" s="44"/>
      <c r="KLN291" s="44"/>
      <c r="KLO291" s="44"/>
      <c r="KLP291" s="44"/>
      <c r="KLQ291" s="44"/>
      <c r="KLR291" s="44"/>
      <c r="KLS291" s="44"/>
      <c r="KLT291" s="44"/>
      <c r="KLU291" s="44"/>
      <c r="KLV291" s="44"/>
      <c r="KLW291" s="44"/>
      <c r="KLX291" s="44"/>
      <c r="KLY291" s="44"/>
      <c r="KLZ291" s="44"/>
      <c r="KMA291" s="44"/>
      <c r="KMB291" s="44"/>
      <c r="KMC291" s="44"/>
      <c r="KMD291" s="44"/>
      <c r="KME291" s="44"/>
      <c r="KMF291" s="44"/>
      <c r="KMG291" s="45"/>
      <c r="KMH291" s="43"/>
      <c r="KMI291" s="44"/>
      <c r="KMJ291" s="44"/>
      <c r="KMK291" s="44"/>
      <c r="KML291" s="44"/>
      <c r="KMM291" s="44"/>
      <c r="KMN291" s="44"/>
      <c r="KMO291" s="44"/>
      <c r="KMP291" s="44"/>
      <c r="KMQ291" s="44"/>
      <c r="KMR291" s="44"/>
      <c r="KMS291" s="44"/>
      <c r="KMT291" s="44"/>
      <c r="KMU291" s="44"/>
      <c r="KMV291" s="44"/>
      <c r="KMW291" s="44"/>
      <c r="KMX291" s="44"/>
      <c r="KMY291" s="44"/>
      <c r="KMZ291" s="44"/>
      <c r="KNA291" s="44"/>
      <c r="KNB291" s="44"/>
      <c r="KNC291" s="44"/>
      <c r="KND291" s="44"/>
      <c r="KNE291" s="44"/>
      <c r="KNF291" s="44"/>
      <c r="KNG291" s="44"/>
      <c r="KNH291" s="44"/>
      <c r="KNI291" s="44"/>
      <c r="KNJ291" s="44"/>
      <c r="KNK291" s="44"/>
      <c r="KNL291" s="45"/>
      <c r="KNM291" s="43"/>
      <c r="KNN291" s="44"/>
      <c r="KNO291" s="44"/>
      <c r="KNP291" s="44"/>
      <c r="KNQ291" s="44"/>
      <c r="KNR291" s="44"/>
      <c r="KNS291" s="44"/>
      <c r="KNT291" s="44"/>
      <c r="KNU291" s="44"/>
      <c r="KNV291" s="44"/>
      <c r="KNW291" s="44"/>
      <c r="KNX291" s="44"/>
      <c r="KNY291" s="44"/>
      <c r="KNZ291" s="44"/>
      <c r="KOA291" s="44"/>
      <c r="KOB291" s="44"/>
      <c r="KOC291" s="44"/>
      <c r="KOD291" s="44"/>
      <c r="KOE291" s="44"/>
      <c r="KOF291" s="44"/>
      <c r="KOG291" s="44"/>
      <c r="KOH291" s="44"/>
      <c r="KOI291" s="44"/>
      <c r="KOJ291" s="44"/>
      <c r="KOK291" s="44"/>
      <c r="KOL291" s="44"/>
      <c r="KOM291" s="44"/>
      <c r="KON291" s="44"/>
      <c r="KOO291" s="44"/>
      <c r="KOP291" s="44"/>
      <c r="KOQ291" s="45"/>
      <c r="KOR291" s="43"/>
      <c r="KOS291" s="44"/>
      <c r="KOT291" s="44"/>
      <c r="KOU291" s="44"/>
      <c r="KOV291" s="44"/>
      <c r="KOW291" s="44"/>
      <c r="KOX291" s="44"/>
      <c r="KOY291" s="44"/>
      <c r="KOZ291" s="44"/>
      <c r="KPA291" s="44"/>
      <c r="KPB291" s="44"/>
      <c r="KPC291" s="44"/>
      <c r="KPD291" s="44"/>
      <c r="KPE291" s="44"/>
      <c r="KPF291" s="44"/>
      <c r="KPG291" s="44"/>
      <c r="KPH291" s="44"/>
      <c r="KPI291" s="44"/>
      <c r="KPJ291" s="44"/>
      <c r="KPK291" s="44"/>
      <c r="KPL291" s="44"/>
      <c r="KPM291" s="44"/>
      <c r="KPN291" s="44"/>
      <c r="KPO291" s="44"/>
      <c r="KPP291" s="44"/>
      <c r="KPQ291" s="44"/>
      <c r="KPR291" s="44"/>
      <c r="KPS291" s="44"/>
      <c r="KPT291" s="44"/>
      <c r="KPU291" s="44"/>
      <c r="KPV291" s="45"/>
      <c r="KPW291" s="43"/>
      <c r="KPX291" s="44"/>
      <c r="KPY291" s="44"/>
      <c r="KPZ291" s="44"/>
      <c r="KQA291" s="44"/>
      <c r="KQB291" s="44"/>
      <c r="KQC291" s="44"/>
      <c r="KQD291" s="44"/>
      <c r="KQE291" s="44"/>
      <c r="KQF291" s="44"/>
      <c r="KQG291" s="44"/>
      <c r="KQH291" s="44"/>
      <c r="KQI291" s="44"/>
      <c r="KQJ291" s="44"/>
      <c r="KQK291" s="44"/>
      <c r="KQL291" s="44"/>
      <c r="KQM291" s="44"/>
      <c r="KQN291" s="44"/>
      <c r="KQO291" s="44"/>
      <c r="KQP291" s="44"/>
      <c r="KQQ291" s="44"/>
      <c r="KQR291" s="44"/>
      <c r="KQS291" s="44"/>
      <c r="KQT291" s="44"/>
      <c r="KQU291" s="44"/>
      <c r="KQV291" s="44"/>
      <c r="KQW291" s="44"/>
      <c r="KQX291" s="44"/>
      <c r="KQY291" s="44"/>
      <c r="KQZ291" s="44"/>
      <c r="KRA291" s="45"/>
      <c r="KRB291" s="43"/>
      <c r="KRC291" s="44"/>
      <c r="KRD291" s="44"/>
      <c r="KRE291" s="44"/>
      <c r="KRF291" s="44"/>
      <c r="KRG291" s="44"/>
      <c r="KRH291" s="44"/>
      <c r="KRI291" s="44"/>
      <c r="KRJ291" s="44"/>
      <c r="KRK291" s="44"/>
      <c r="KRL291" s="44"/>
      <c r="KRM291" s="44"/>
      <c r="KRN291" s="44"/>
      <c r="KRO291" s="44"/>
      <c r="KRP291" s="44"/>
      <c r="KRQ291" s="44"/>
      <c r="KRR291" s="44"/>
      <c r="KRS291" s="44"/>
      <c r="KRT291" s="44"/>
      <c r="KRU291" s="44"/>
      <c r="KRV291" s="44"/>
      <c r="KRW291" s="44"/>
      <c r="KRX291" s="44"/>
      <c r="KRY291" s="44"/>
      <c r="KRZ291" s="44"/>
      <c r="KSA291" s="44"/>
      <c r="KSB291" s="44"/>
      <c r="KSC291" s="44"/>
      <c r="KSD291" s="44"/>
      <c r="KSE291" s="44"/>
      <c r="KSF291" s="45"/>
      <c r="KSG291" s="43"/>
      <c r="KSH291" s="44"/>
      <c r="KSI291" s="44"/>
      <c r="KSJ291" s="44"/>
      <c r="KSK291" s="44"/>
      <c r="KSL291" s="44"/>
      <c r="KSM291" s="44"/>
      <c r="KSN291" s="44"/>
      <c r="KSO291" s="44"/>
      <c r="KSP291" s="44"/>
      <c r="KSQ291" s="44"/>
      <c r="KSR291" s="44"/>
      <c r="KSS291" s="44"/>
      <c r="KST291" s="44"/>
      <c r="KSU291" s="44"/>
      <c r="KSV291" s="44"/>
      <c r="KSW291" s="44"/>
      <c r="KSX291" s="44"/>
      <c r="KSY291" s="44"/>
      <c r="KSZ291" s="44"/>
      <c r="KTA291" s="44"/>
      <c r="KTB291" s="44"/>
      <c r="KTC291" s="44"/>
      <c r="KTD291" s="44"/>
      <c r="KTE291" s="44"/>
      <c r="KTF291" s="44"/>
      <c r="KTG291" s="44"/>
      <c r="KTH291" s="44"/>
      <c r="KTI291" s="44"/>
      <c r="KTJ291" s="44"/>
      <c r="KTK291" s="45"/>
      <c r="KTL291" s="43"/>
      <c r="KTM291" s="44"/>
      <c r="KTN291" s="44"/>
      <c r="KTO291" s="44"/>
      <c r="KTP291" s="44"/>
      <c r="KTQ291" s="44"/>
      <c r="KTR291" s="44"/>
      <c r="KTS291" s="44"/>
      <c r="KTT291" s="44"/>
      <c r="KTU291" s="44"/>
      <c r="KTV291" s="44"/>
      <c r="KTW291" s="44"/>
      <c r="KTX291" s="44"/>
      <c r="KTY291" s="44"/>
      <c r="KTZ291" s="44"/>
      <c r="KUA291" s="44"/>
      <c r="KUB291" s="44"/>
      <c r="KUC291" s="44"/>
      <c r="KUD291" s="44"/>
      <c r="KUE291" s="44"/>
      <c r="KUF291" s="44"/>
      <c r="KUG291" s="44"/>
      <c r="KUH291" s="44"/>
      <c r="KUI291" s="44"/>
      <c r="KUJ291" s="44"/>
      <c r="KUK291" s="44"/>
      <c r="KUL291" s="44"/>
      <c r="KUM291" s="44"/>
      <c r="KUN291" s="44"/>
      <c r="KUO291" s="44"/>
      <c r="KUP291" s="45"/>
      <c r="KUQ291" s="43"/>
      <c r="KUR291" s="44"/>
      <c r="KUS291" s="44"/>
      <c r="KUT291" s="44"/>
      <c r="KUU291" s="44"/>
      <c r="KUV291" s="44"/>
      <c r="KUW291" s="44"/>
      <c r="KUX291" s="44"/>
      <c r="KUY291" s="44"/>
      <c r="KUZ291" s="44"/>
      <c r="KVA291" s="44"/>
      <c r="KVB291" s="44"/>
      <c r="KVC291" s="44"/>
      <c r="KVD291" s="44"/>
      <c r="KVE291" s="44"/>
      <c r="KVF291" s="44"/>
      <c r="KVG291" s="44"/>
      <c r="KVH291" s="44"/>
      <c r="KVI291" s="44"/>
      <c r="KVJ291" s="44"/>
      <c r="KVK291" s="44"/>
      <c r="KVL291" s="44"/>
      <c r="KVM291" s="44"/>
      <c r="KVN291" s="44"/>
      <c r="KVO291" s="44"/>
      <c r="KVP291" s="44"/>
      <c r="KVQ291" s="44"/>
      <c r="KVR291" s="44"/>
      <c r="KVS291" s="44"/>
      <c r="KVT291" s="44"/>
      <c r="KVU291" s="45"/>
      <c r="KVV291" s="43"/>
      <c r="KVW291" s="44"/>
      <c r="KVX291" s="44"/>
      <c r="KVY291" s="44"/>
      <c r="KVZ291" s="44"/>
      <c r="KWA291" s="44"/>
      <c r="KWB291" s="44"/>
      <c r="KWC291" s="44"/>
      <c r="KWD291" s="44"/>
      <c r="KWE291" s="44"/>
      <c r="KWF291" s="44"/>
      <c r="KWG291" s="44"/>
      <c r="KWH291" s="44"/>
      <c r="KWI291" s="44"/>
      <c r="KWJ291" s="44"/>
      <c r="KWK291" s="44"/>
      <c r="KWL291" s="44"/>
      <c r="KWM291" s="44"/>
      <c r="KWN291" s="44"/>
      <c r="KWO291" s="44"/>
      <c r="KWP291" s="44"/>
      <c r="KWQ291" s="44"/>
      <c r="KWR291" s="44"/>
      <c r="KWS291" s="44"/>
      <c r="KWT291" s="44"/>
      <c r="KWU291" s="44"/>
      <c r="KWV291" s="44"/>
      <c r="KWW291" s="44"/>
      <c r="KWX291" s="44"/>
      <c r="KWY291" s="44"/>
      <c r="KWZ291" s="45"/>
      <c r="KXA291" s="43"/>
      <c r="KXB291" s="44"/>
      <c r="KXC291" s="44"/>
      <c r="KXD291" s="44"/>
      <c r="KXE291" s="44"/>
      <c r="KXF291" s="44"/>
      <c r="KXG291" s="44"/>
      <c r="KXH291" s="44"/>
      <c r="KXI291" s="44"/>
      <c r="KXJ291" s="44"/>
      <c r="KXK291" s="44"/>
      <c r="KXL291" s="44"/>
      <c r="KXM291" s="44"/>
      <c r="KXN291" s="44"/>
      <c r="KXO291" s="44"/>
      <c r="KXP291" s="44"/>
      <c r="KXQ291" s="44"/>
      <c r="KXR291" s="44"/>
      <c r="KXS291" s="44"/>
      <c r="KXT291" s="44"/>
      <c r="KXU291" s="44"/>
      <c r="KXV291" s="44"/>
      <c r="KXW291" s="44"/>
      <c r="KXX291" s="44"/>
      <c r="KXY291" s="44"/>
      <c r="KXZ291" s="44"/>
      <c r="KYA291" s="44"/>
      <c r="KYB291" s="44"/>
      <c r="KYC291" s="44"/>
      <c r="KYD291" s="44"/>
      <c r="KYE291" s="45"/>
      <c r="KYF291" s="43"/>
      <c r="KYG291" s="44"/>
      <c r="KYH291" s="44"/>
      <c r="KYI291" s="44"/>
      <c r="KYJ291" s="44"/>
      <c r="KYK291" s="44"/>
      <c r="KYL291" s="44"/>
      <c r="KYM291" s="44"/>
      <c r="KYN291" s="44"/>
      <c r="KYO291" s="44"/>
      <c r="KYP291" s="44"/>
      <c r="KYQ291" s="44"/>
      <c r="KYR291" s="44"/>
      <c r="KYS291" s="44"/>
      <c r="KYT291" s="44"/>
      <c r="KYU291" s="44"/>
      <c r="KYV291" s="44"/>
      <c r="KYW291" s="44"/>
      <c r="KYX291" s="44"/>
      <c r="KYY291" s="44"/>
      <c r="KYZ291" s="44"/>
      <c r="KZA291" s="44"/>
      <c r="KZB291" s="44"/>
      <c r="KZC291" s="44"/>
      <c r="KZD291" s="44"/>
      <c r="KZE291" s="44"/>
      <c r="KZF291" s="44"/>
      <c r="KZG291" s="44"/>
      <c r="KZH291" s="44"/>
      <c r="KZI291" s="44"/>
      <c r="KZJ291" s="45"/>
      <c r="KZK291" s="43"/>
      <c r="KZL291" s="44"/>
      <c r="KZM291" s="44"/>
      <c r="KZN291" s="44"/>
      <c r="KZO291" s="44"/>
      <c r="KZP291" s="44"/>
      <c r="KZQ291" s="44"/>
      <c r="KZR291" s="44"/>
      <c r="KZS291" s="44"/>
      <c r="KZT291" s="44"/>
      <c r="KZU291" s="44"/>
      <c r="KZV291" s="44"/>
      <c r="KZW291" s="44"/>
      <c r="KZX291" s="44"/>
      <c r="KZY291" s="44"/>
      <c r="KZZ291" s="44"/>
      <c r="LAA291" s="44"/>
      <c r="LAB291" s="44"/>
      <c r="LAC291" s="44"/>
      <c r="LAD291" s="44"/>
      <c r="LAE291" s="44"/>
      <c r="LAF291" s="44"/>
      <c r="LAG291" s="44"/>
      <c r="LAH291" s="44"/>
      <c r="LAI291" s="44"/>
      <c r="LAJ291" s="44"/>
      <c r="LAK291" s="44"/>
      <c r="LAL291" s="44"/>
      <c r="LAM291" s="44"/>
      <c r="LAN291" s="44"/>
      <c r="LAO291" s="45"/>
      <c r="LAP291" s="43"/>
      <c r="LAQ291" s="44"/>
      <c r="LAR291" s="44"/>
      <c r="LAS291" s="44"/>
      <c r="LAT291" s="44"/>
      <c r="LAU291" s="44"/>
      <c r="LAV291" s="44"/>
      <c r="LAW291" s="44"/>
      <c r="LAX291" s="44"/>
      <c r="LAY291" s="44"/>
      <c r="LAZ291" s="44"/>
      <c r="LBA291" s="44"/>
      <c r="LBB291" s="44"/>
      <c r="LBC291" s="44"/>
      <c r="LBD291" s="44"/>
      <c r="LBE291" s="44"/>
      <c r="LBF291" s="44"/>
      <c r="LBG291" s="44"/>
      <c r="LBH291" s="44"/>
      <c r="LBI291" s="44"/>
      <c r="LBJ291" s="44"/>
      <c r="LBK291" s="44"/>
      <c r="LBL291" s="44"/>
      <c r="LBM291" s="44"/>
      <c r="LBN291" s="44"/>
      <c r="LBO291" s="44"/>
      <c r="LBP291" s="44"/>
      <c r="LBQ291" s="44"/>
      <c r="LBR291" s="44"/>
      <c r="LBS291" s="44"/>
      <c r="LBT291" s="45"/>
      <c r="LBU291" s="43"/>
      <c r="LBV291" s="44"/>
      <c r="LBW291" s="44"/>
      <c r="LBX291" s="44"/>
      <c r="LBY291" s="44"/>
      <c r="LBZ291" s="44"/>
      <c r="LCA291" s="44"/>
      <c r="LCB291" s="44"/>
      <c r="LCC291" s="44"/>
      <c r="LCD291" s="44"/>
      <c r="LCE291" s="44"/>
      <c r="LCF291" s="44"/>
      <c r="LCG291" s="44"/>
      <c r="LCH291" s="44"/>
      <c r="LCI291" s="44"/>
      <c r="LCJ291" s="44"/>
      <c r="LCK291" s="44"/>
      <c r="LCL291" s="44"/>
      <c r="LCM291" s="44"/>
      <c r="LCN291" s="44"/>
      <c r="LCO291" s="44"/>
      <c r="LCP291" s="44"/>
      <c r="LCQ291" s="44"/>
      <c r="LCR291" s="44"/>
      <c r="LCS291" s="44"/>
      <c r="LCT291" s="44"/>
      <c r="LCU291" s="44"/>
      <c r="LCV291" s="44"/>
      <c r="LCW291" s="44"/>
      <c r="LCX291" s="44"/>
      <c r="LCY291" s="45"/>
      <c r="LCZ291" s="43"/>
      <c r="LDA291" s="44"/>
      <c r="LDB291" s="44"/>
      <c r="LDC291" s="44"/>
      <c r="LDD291" s="44"/>
      <c r="LDE291" s="44"/>
      <c r="LDF291" s="44"/>
      <c r="LDG291" s="44"/>
      <c r="LDH291" s="44"/>
      <c r="LDI291" s="44"/>
      <c r="LDJ291" s="44"/>
      <c r="LDK291" s="44"/>
      <c r="LDL291" s="44"/>
      <c r="LDM291" s="44"/>
      <c r="LDN291" s="44"/>
      <c r="LDO291" s="44"/>
      <c r="LDP291" s="44"/>
      <c r="LDQ291" s="44"/>
      <c r="LDR291" s="44"/>
      <c r="LDS291" s="44"/>
      <c r="LDT291" s="44"/>
      <c r="LDU291" s="44"/>
      <c r="LDV291" s="44"/>
      <c r="LDW291" s="44"/>
      <c r="LDX291" s="44"/>
      <c r="LDY291" s="44"/>
      <c r="LDZ291" s="44"/>
      <c r="LEA291" s="44"/>
      <c r="LEB291" s="44"/>
      <c r="LEC291" s="44"/>
      <c r="LED291" s="45"/>
      <c r="LEE291" s="43"/>
      <c r="LEF291" s="44"/>
      <c r="LEG291" s="44"/>
      <c r="LEH291" s="44"/>
      <c r="LEI291" s="44"/>
      <c r="LEJ291" s="44"/>
      <c r="LEK291" s="44"/>
      <c r="LEL291" s="44"/>
      <c r="LEM291" s="44"/>
      <c r="LEN291" s="44"/>
      <c r="LEO291" s="44"/>
      <c r="LEP291" s="44"/>
      <c r="LEQ291" s="44"/>
      <c r="LER291" s="44"/>
      <c r="LES291" s="44"/>
      <c r="LET291" s="44"/>
      <c r="LEU291" s="44"/>
      <c r="LEV291" s="44"/>
      <c r="LEW291" s="44"/>
      <c r="LEX291" s="44"/>
      <c r="LEY291" s="44"/>
      <c r="LEZ291" s="44"/>
      <c r="LFA291" s="44"/>
      <c r="LFB291" s="44"/>
      <c r="LFC291" s="44"/>
      <c r="LFD291" s="44"/>
      <c r="LFE291" s="44"/>
      <c r="LFF291" s="44"/>
      <c r="LFG291" s="44"/>
      <c r="LFH291" s="44"/>
      <c r="LFI291" s="45"/>
      <c r="LFJ291" s="43"/>
      <c r="LFK291" s="44"/>
      <c r="LFL291" s="44"/>
      <c r="LFM291" s="44"/>
      <c r="LFN291" s="44"/>
      <c r="LFO291" s="44"/>
      <c r="LFP291" s="44"/>
      <c r="LFQ291" s="44"/>
      <c r="LFR291" s="44"/>
      <c r="LFS291" s="44"/>
      <c r="LFT291" s="44"/>
      <c r="LFU291" s="44"/>
      <c r="LFV291" s="44"/>
      <c r="LFW291" s="44"/>
      <c r="LFX291" s="44"/>
      <c r="LFY291" s="44"/>
      <c r="LFZ291" s="44"/>
      <c r="LGA291" s="44"/>
      <c r="LGB291" s="44"/>
      <c r="LGC291" s="44"/>
      <c r="LGD291" s="44"/>
      <c r="LGE291" s="44"/>
      <c r="LGF291" s="44"/>
      <c r="LGG291" s="44"/>
      <c r="LGH291" s="44"/>
      <c r="LGI291" s="44"/>
      <c r="LGJ291" s="44"/>
      <c r="LGK291" s="44"/>
      <c r="LGL291" s="44"/>
      <c r="LGM291" s="44"/>
      <c r="LGN291" s="45"/>
      <c r="LGO291" s="43"/>
      <c r="LGP291" s="44"/>
      <c r="LGQ291" s="44"/>
      <c r="LGR291" s="44"/>
      <c r="LGS291" s="44"/>
      <c r="LGT291" s="44"/>
      <c r="LGU291" s="44"/>
      <c r="LGV291" s="44"/>
      <c r="LGW291" s="44"/>
      <c r="LGX291" s="44"/>
      <c r="LGY291" s="44"/>
      <c r="LGZ291" s="44"/>
      <c r="LHA291" s="44"/>
      <c r="LHB291" s="44"/>
      <c r="LHC291" s="44"/>
      <c r="LHD291" s="44"/>
      <c r="LHE291" s="44"/>
      <c r="LHF291" s="44"/>
      <c r="LHG291" s="44"/>
      <c r="LHH291" s="44"/>
      <c r="LHI291" s="44"/>
      <c r="LHJ291" s="44"/>
      <c r="LHK291" s="44"/>
      <c r="LHL291" s="44"/>
      <c r="LHM291" s="44"/>
      <c r="LHN291" s="44"/>
      <c r="LHO291" s="44"/>
      <c r="LHP291" s="44"/>
      <c r="LHQ291" s="44"/>
      <c r="LHR291" s="44"/>
      <c r="LHS291" s="45"/>
      <c r="LHT291" s="43"/>
      <c r="LHU291" s="44"/>
      <c r="LHV291" s="44"/>
      <c r="LHW291" s="44"/>
      <c r="LHX291" s="44"/>
      <c r="LHY291" s="44"/>
      <c r="LHZ291" s="44"/>
      <c r="LIA291" s="44"/>
      <c r="LIB291" s="44"/>
      <c r="LIC291" s="44"/>
      <c r="LID291" s="44"/>
      <c r="LIE291" s="44"/>
      <c r="LIF291" s="44"/>
      <c r="LIG291" s="44"/>
      <c r="LIH291" s="44"/>
      <c r="LII291" s="44"/>
      <c r="LIJ291" s="44"/>
      <c r="LIK291" s="44"/>
      <c r="LIL291" s="44"/>
      <c r="LIM291" s="44"/>
      <c r="LIN291" s="44"/>
      <c r="LIO291" s="44"/>
      <c r="LIP291" s="44"/>
      <c r="LIQ291" s="44"/>
      <c r="LIR291" s="44"/>
      <c r="LIS291" s="44"/>
      <c r="LIT291" s="44"/>
      <c r="LIU291" s="44"/>
      <c r="LIV291" s="44"/>
      <c r="LIW291" s="44"/>
      <c r="LIX291" s="45"/>
      <c r="LIY291" s="43"/>
      <c r="LIZ291" s="44"/>
      <c r="LJA291" s="44"/>
      <c r="LJB291" s="44"/>
      <c r="LJC291" s="44"/>
      <c r="LJD291" s="44"/>
      <c r="LJE291" s="44"/>
      <c r="LJF291" s="44"/>
      <c r="LJG291" s="44"/>
      <c r="LJH291" s="44"/>
      <c r="LJI291" s="44"/>
      <c r="LJJ291" s="44"/>
      <c r="LJK291" s="44"/>
      <c r="LJL291" s="44"/>
      <c r="LJM291" s="44"/>
      <c r="LJN291" s="44"/>
      <c r="LJO291" s="44"/>
      <c r="LJP291" s="44"/>
      <c r="LJQ291" s="44"/>
      <c r="LJR291" s="44"/>
      <c r="LJS291" s="44"/>
      <c r="LJT291" s="44"/>
      <c r="LJU291" s="44"/>
      <c r="LJV291" s="44"/>
      <c r="LJW291" s="44"/>
      <c r="LJX291" s="44"/>
      <c r="LJY291" s="44"/>
      <c r="LJZ291" s="44"/>
      <c r="LKA291" s="44"/>
      <c r="LKB291" s="44"/>
      <c r="LKC291" s="45"/>
      <c r="LKD291" s="43"/>
      <c r="LKE291" s="44"/>
      <c r="LKF291" s="44"/>
      <c r="LKG291" s="44"/>
      <c r="LKH291" s="44"/>
      <c r="LKI291" s="44"/>
      <c r="LKJ291" s="44"/>
      <c r="LKK291" s="44"/>
      <c r="LKL291" s="44"/>
      <c r="LKM291" s="44"/>
      <c r="LKN291" s="44"/>
      <c r="LKO291" s="44"/>
      <c r="LKP291" s="44"/>
      <c r="LKQ291" s="44"/>
      <c r="LKR291" s="44"/>
      <c r="LKS291" s="44"/>
      <c r="LKT291" s="44"/>
      <c r="LKU291" s="44"/>
      <c r="LKV291" s="44"/>
      <c r="LKW291" s="44"/>
      <c r="LKX291" s="44"/>
      <c r="LKY291" s="44"/>
      <c r="LKZ291" s="44"/>
      <c r="LLA291" s="44"/>
      <c r="LLB291" s="44"/>
      <c r="LLC291" s="44"/>
      <c r="LLD291" s="44"/>
      <c r="LLE291" s="44"/>
      <c r="LLF291" s="44"/>
      <c r="LLG291" s="44"/>
      <c r="LLH291" s="45"/>
      <c r="LLI291" s="43"/>
      <c r="LLJ291" s="44"/>
      <c r="LLK291" s="44"/>
      <c r="LLL291" s="44"/>
      <c r="LLM291" s="44"/>
      <c r="LLN291" s="44"/>
      <c r="LLO291" s="44"/>
      <c r="LLP291" s="44"/>
      <c r="LLQ291" s="44"/>
      <c r="LLR291" s="44"/>
      <c r="LLS291" s="44"/>
      <c r="LLT291" s="44"/>
      <c r="LLU291" s="44"/>
      <c r="LLV291" s="44"/>
      <c r="LLW291" s="44"/>
      <c r="LLX291" s="44"/>
      <c r="LLY291" s="44"/>
      <c r="LLZ291" s="44"/>
      <c r="LMA291" s="44"/>
      <c r="LMB291" s="44"/>
      <c r="LMC291" s="44"/>
      <c r="LMD291" s="44"/>
      <c r="LME291" s="44"/>
      <c r="LMF291" s="44"/>
      <c r="LMG291" s="44"/>
      <c r="LMH291" s="44"/>
      <c r="LMI291" s="44"/>
      <c r="LMJ291" s="44"/>
      <c r="LMK291" s="44"/>
      <c r="LML291" s="44"/>
      <c r="LMM291" s="45"/>
      <c r="LMN291" s="43"/>
      <c r="LMO291" s="44"/>
      <c r="LMP291" s="44"/>
      <c r="LMQ291" s="44"/>
      <c r="LMR291" s="44"/>
      <c r="LMS291" s="44"/>
      <c r="LMT291" s="44"/>
      <c r="LMU291" s="44"/>
      <c r="LMV291" s="44"/>
      <c r="LMW291" s="44"/>
      <c r="LMX291" s="44"/>
      <c r="LMY291" s="44"/>
      <c r="LMZ291" s="44"/>
      <c r="LNA291" s="44"/>
      <c r="LNB291" s="44"/>
      <c r="LNC291" s="44"/>
      <c r="LND291" s="44"/>
      <c r="LNE291" s="44"/>
      <c r="LNF291" s="44"/>
      <c r="LNG291" s="44"/>
      <c r="LNH291" s="44"/>
      <c r="LNI291" s="44"/>
      <c r="LNJ291" s="44"/>
      <c r="LNK291" s="44"/>
      <c r="LNL291" s="44"/>
      <c r="LNM291" s="44"/>
      <c r="LNN291" s="44"/>
      <c r="LNO291" s="44"/>
      <c r="LNP291" s="44"/>
      <c r="LNQ291" s="44"/>
      <c r="LNR291" s="45"/>
      <c r="LNS291" s="43"/>
      <c r="LNT291" s="44"/>
      <c r="LNU291" s="44"/>
      <c r="LNV291" s="44"/>
      <c r="LNW291" s="44"/>
      <c r="LNX291" s="44"/>
      <c r="LNY291" s="44"/>
      <c r="LNZ291" s="44"/>
      <c r="LOA291" s="44"/>
      <c r="LOB291" s="44"/>
      <c r="LOC291" s="44"/>
      <c r="LOD291" s="44"/>
      <c r="LOE291" s="44"/>
      <c r="LOF291" s="44"/>
      <c r="LOG291" s="44"/>
      <c r="LOH291" s="44"/>
      <c r="LOI291" s="44"/>
      <c r="LOJ291" s="44"/>
      <c r="LOK291" s="44"/>
      <c r="LOL291" s="44"/>
      <c r="LOM291" s="44"/>
      <c r="LON291" s="44"/>
      <c r="LOO291" s="44"/>
      <c r="LOP291" s="44"/>
      <c r="LOQ291" s="44"/>
      <c r="LOR291" s="44"/>
      <c r="LOS291" s="44"/>
      <c r="LOT291" s="44"/>
      <c r="LOU291" s="44"/>
      <c r="LOV291" s="44"/>
      <c r="LOW291" s="45"/>
      <c r="LOX291" s="43"/>
      <c r="LOY291" s="44"/>
      <c r="LOZ291" s="44"/>
      <c r="LPA291" s="44"/>
      <c r="LPB291" s="44"/>
      <c r="LPC291" s="44"/>
      <c r="LPD291" s="44"/>
      <c r="LPE291" s="44"/>
      <c r="LPF291" s="44"/>
      <c r="LPG291" s="44"/>
      <c r="LPH291" s="44"/>
      <c r="LPI291" s="44"/>
      <c r="LPJ291" s="44"/>
      <c r="LPK291" s="44"/>
      <c r="LPL291" s="44"/>
      <c r="LPM291" s="44"/>
      <c r="LPN291" s="44"/>
      <c r="LPO291" s="44"/>
      <c r="LPP291" s="44"/>
      <c r="LPQ291" s="44"/>
      <c r="LPR291" s="44"/>
      <c r="LPS291" s="44"/>
      <c r="LPT291" s="44"/>
      <c r="LPU291" s="44"/>
      <c r="LPV291" s="44"/>
      <c r="LPW291" s="44"/>
      <c r="LPX291" s="44"/>
      <c r="LPY291" s="44"/>
      <c r="LPZ291" s="44"/>
      <c r="LQA291" s="44"/>
      <c r="LQB291" s="45"/>
      <c r="LQC291" s="43"/>
      <c r="LQD291" s="44"/>
      <c r="LQE291" s="44"/>
      <c r="LQF291" s="44"/>
      <c r="LQG291" s="44"/>
      <c r="LQH291" s="44"/>
      <c r="LQI291" s="44"/>
      <c r="LQJ291" s="44"/>
      <c r="LQK291" s="44"/>
      <c r="LQL291" s="44"/>
      <c r="LQM291" s="44"/>
      <c r="LQN291" s="44"/>
      <c r="LQO291" s="44"/>
      <c r="LQP291" s="44"/>
      <c r="LQQ291" s="44"/>
      <c r="LQR291" s="44"/>
      <c r="LQS291" s="44"/>
      <c r="LQT291" s="44"/>
      <c r="LQU291" s="44"/>
      <c r="LQV291" s="44"/>
      <c r="LQW291" s="44"/>
      <c r="LQX291" s="44"/>
      <c r="LQY291" s="44"/>
      <c r="LQZ291" s="44"/>
      <c r="LRA291" s="44"/>
      <c r="LRB291" s="44"/>
      <c r="LRC291" s="44"/>
      <c r="LRD291" s="44"/>
      <c r="LRE291" s="44"/>
      <c r="LRF291" s="44"/>
      <c r="LRG291" s="45"/>
      <c r="LRH291" s="43"/>
      <c r="LRI291" s="44"/>
      <c r="LRJ291" s="44"/>
      <c r="LRK291" s="44"/>
      <c r="LRL291" s="44"/>
      <c r="LRM291" s="44"/>
      <c r="LRN291" s="44"/>
      <c r="LRO291" s="44"/>
      <c r="LRP291" s="44"/>
      <c r="LRQ291" s="44"/>
      <c r="LRR291" s="44"/>
      <c r="LRS291" s="44"/>
      <c r="LRT291" s="44"/>
      <c r="LRU291" s="44"/>
      <c r="LRV291" s="44"/>
      <c r="LRW291" s="44"/>
      <c r="LRX291" s="44"/>
      <c r="LRY291" s="44"/>
      <c r="LRZ291" s="44"/>
      <c r="LSA291" s="44"/>
      <c r="LSB291" s="44"/>
      <c r="LSC291" s="44"/>
      <c r="LSD291" s="44"/>
      <c r="LSE291" s="44"/>
      <c r="LSF291" s="44"/>
      <c r="LSG291" s="44"/>
      <c r="LSH291" s="44"/>
      <c r="LSI291" s="44"/>
      <c r="LSJ291" s="44"/>
      <c r="LSK291" s="44"/>
      <c r="LSL291" s="45"/>
      <c r="LSM291" s="43"/>
      <c r="LSN291" s="44"/>
      <c r="LSO291" s="44"/>
      <c r="LSP291" s="44"/>
      <c r="LSQ291" s="44"/>
      <c r="LSR291" s="44"/>
      <c r="LSS291" s="44"/>
      <c r="LST291" s="44"/>
      <c r="LSU291" s="44"/>
      <c r="LSV291" s="44"/>
      <c r="LSW291" s="44"/>
      <c r="LSX291" s="44"/>
      <c r="LSY291" s="44"/>
      <c r="LSZ291" s="44"/>
      <c r="LTA291" s="44"/>
      <c r="LTB291" s="44"/>
      <c r="LTC291" s="44"/>
      <c r="LTD291" s="44"/>
      <c r="LTE291" s="44"/>
      <c r="LTF291" s="44"/>
      <c r="LTG291" s="44"/>
      <c r="LTH291" s="44"/>
      <c r="LTI291" s="44"/>
      <c r="LTJ291" s="44"/>
      <c r="LTK291" s="44"/>
      <c r="LTL291" s="44"/>
      <c r="LTM291" s="44"/>
      <c r="LTN291" s="44"/>
      <c r="LTO291" s="44"/>
      <c r="LTP291" s="44"/>
      <c r="LTQ291" s="45"/>
      <c r="LTR291" s="43"/>
      <c r="LTS291" s="44"/>
      <c r="LTT291" s="44"/>
      <c r="LTU291" s="44"/>
      <c r="LTV291" s="44"/>
      <c r="LTW291" s="44"/>
      <c r="LTX291" s="44"/>
      <c r="LTY291" s="44"/>
      <c r="LTZ291" s="44"/>
      <c r="LUA291" s="44"/>
      <c r="LUB291" s="44"/>
      <c r="LUC291" s="44"/>
      <c r="LUD291" s="44"/>
      <c r="LUE291" s="44"/>
      <c r="LUF291" s="44"/>
      <c r="LUG291" s="44"/>
      <c r="LUH291" s="44"/>
      <c r="LUI291" s="44"/>
      <c r="LUJ291" s="44"/>
      <c r="LUK291" s="44"/>
      <c r="LUL291" s="44"/>
      <c r="LUM291" s="44"/>
      <c r="LUN291" s="44"/>
      <c r="LUO291" s="44"/>
      <c r="LUP291" s="44"/>
      <c r="LUQ291" s="44"/>
      <c r="LUR291" s="44"/>
      <c r="LUS291" s="44"/>
      <c r="LUT291" s="44"/>
      <c r="LUU291" s="44"/>
      <c r="LUV291" s="45"/>
      <c r="LUW291" s="43"/>
      <c r="LUX291" s="44"/>
      <c r="LUY291" s="44"/>
      <c r="LUZ291" s="44"/>
      <c r="LVA291" s="44"/>
      <c r="LVB291" s="44"/>
      <c r="LVC291" s="44"/>
      <c r="LVD291" s="44"/>
      <c r="LVE291" s="44"/>
      <c r="LVF291" s="44"/>
      <c r="LVG291" s="44"/>
      <c r="LVH291" s="44"/>
      <c r="LVI291" s="44"/>
      <c r="LVJ291" s="44"/>
      <c r="LVK291" s="44"/>
      <c r="LVL291" s="44"/>
      <c r="LVM291" s="44"/>
      <c r="LVN291" s="44"/>
      <c r="LVO291" s="44"/>
      <c r="LVP291" s="44"/>
      <c r="LVQ291" s="44"/>
      <c r="LVR291" s="44"/>
      <c r="LVS291" s="44"/>
      <c r="LVT291" s="44"/>
      <c r="LVU291" s="44"/>
      <c r="LVV291" s="44"/>
      <c r="LVW291" s="44"/>
      <c r="LVX291" s="44"/>
      <c r="LVY291" s="44"/>
      <c r="LVZ291" s="44"/>
      <c r="LWA291" s="45"/>
      <c r="LWB291" s="43"/>
      <c r="LWC291" s="44"/>
      <c r="LWD291" s="44"/>
      <c r="LWE291" s="44"/>
      <c r="LWF291" s="44"/>
      <c r="LWG291" s="44"/>
      <c r="LWH291" s="44"/>
      <c r="LWI291" s="44"/>
      <c r="LWJ291" s="44"/>
      <c r="LWK291" s="44"/>
      <c r="LWL291" s="44"/>
      <c r="LWM291" s="44"/>
      <c r="LWN291" s="44"/>
      <c r="LWO291" s="44"/>
      <c r="LWP291" s="44"/>
      <c r="LWQ291" s="44"/>
      <c r="LWR291" s="44"/>
      <c r="LWS291" s="44"/>
      <c r="LWT291" s="44"/>
      <c r="LWU291" s="44"/>
      <c r="LWV291" s="44"/>
      <c r="LWW291" s="44"/>
      <c r="LWX291" s="44"/>
      <c r="LWY291" s="44"/>
      <c r="LWZ291" s="44"/>
      <c r="LXA291" s="44"/>
      <c r="LXB291" s="44"/>
      <c r="LXC291" s="44"/>
      <c r="LXD291" s="44"/>
      <c r="LXE291" s="44"/>
      <c r="LXF291" s="45"/>
      <c r="LXG291" s="43"/>
      <c r="LXH291" s="44"/>
      <c r="LXI291" s="44"/>
      <c r="LXJ291" s="44"/>
      <c r="LXK291" s="44"/>
      <c r="LXL291" s="44"/>
      <c r="LXM291" s="44"/>
      <c r="LXN291" s="44"/>
      <c r="LXO291" s="44"/>
      <c r="LXP291" s="44"/>
      <c r="LXQ291" s="44"/>
      <c r="LXR291" s="44"/>
      <c r="LXS291" s="44"/>
      <c r="LXT291" s="44"/>
      <c r="LXU291" s="44"/>
      <c r="LXV291" s="44"/>
      <c r="LXW291" s="44"/>
      <c r="LXX291" s="44"/>
      <c r="LXY291" s="44"/>
      <c r="LXZ291" s="44"/>
      <c r="LYA291" s="44"/>
      <c r="LYB291" s="44"/>
      <c r="LYC291" s="44"/>
      <c r="LYD291" s="44"/>
      <c r="LYE291" s="44"/>
      <c r="LYF291" s="44"/>
      <c r="LYG291" s="44"/>
      <c r="LYH291" s="44"/>
      <c r="LYI291" s="44"/>
      <c r="LYJ291" s="44"/>
      <c r="LYK291" s="45"/>
      <c r="LYL291" s="43"/>
      <c r="LYM291" s="44"/>
      <c r="LYN291" s="44"/>
      <c r="LYO291" s="44"/>
      <c r="LYP291" s="44"/>
      <c r="LYQ291" s="44"/>
      <c r="LYR291" s="44"/>
      <c r="LYS291" s="44"/>
      <c r="LYT291" s="44"/>
      <c r="LYU291" s="44"/>
      <c r="LYV291" s="44"/>
      <c r="LYW291" s="44"/>
      <c r="LYX291" s="44"/>
      <c r="LYY291" s="44"/>
      <c r="LYZ291" s="44"/>
      <c r="LZA291" s="44"/>
      <c r="LZB291" s="44"/>
      <c r="LZC291" s="44"/>
      <c r="LZD291" s="44"/>
      <c r="LZE291" s="44"/>
      <c r="LZF291" s="44"/>
      <c r="LZG291" s="44"/>
      <c r="LZH291" s="44"/>
      <c r="LZI291" s="44"/>
      <c r="LZJ291" s="44"/>
      <c r="LZK291" s="44"/>
      <c r="LZL291" s="44"/>
      <c r="LZM291" s="44"/>
      <c r="LZN291" s="44"/>
      <c r="LZO291" s="44"/>
      <c r="LZP291" s="45"/>
      <c r="LZQ291" s="43"/>
      <c r="LZR291" s="44"/>
      <c r="LZS291" s="44"/>
      <c r="LZT291" s="44"/>
      <c r="LZU291" s="44"/>
      <c r="LZV291" s="44"/>
      <c r="LZW291" s="44"/>
      <c r="LZX291" s="44"/>
      <c r="LZY291" s="44"/>
      <c r="LZZ291" s="44"/>
      <c r="MAA291" s="44"/>
      <c r="MAB291" s="44"/>
      <c r="MAC291" s="44"/>
      <c r="MAD291" s="44"/>
      <c r="MAE291" s="44"/>
      <c r="MAF291" s="44"/>
      <c r="MAG291" s="44"/>
      <c r="MAH291" s="44"/>
      <c r="MAI291" s="44"/>
      <c r="MAJ291" s="44"/>
      <c r="MAK291" s="44"/>
      <c r="MAL291" s="44"/>
      <c r="MAM291" s="44"/>
      <c r="MAN291" s="44"/>
      <c r="MAO291" s="44"/>
      <c r="MAP291" s="44"/>
      <c r="MAQ291" s="44"/>
      <c r="MAR291" s="44"/>
      <c r="MAS291" s="44"/>
      <c r="MAT291" s="44"/>
      <c r="MAU291" s="45"/>
      <c r="MAV291" s="43"/>
      <c r="MAW291" s="44"/>
      <c r="MAX291" s="44"/>
      <c r="MAY291" s="44"/>
      <c r="MAZ291" s="44"/>
      <c r="MBA291" s="44"/>
      <c r="MBB291" s="44"/>
      <c r="MBC291" s="44"/>
      <c r="MBD291" s="44"/>
      <c r="MBE291" s="44"/>
      <c r="MBF291" s="44"/>
      <c r="MBG291" s="44"/>
      <c r="MBH291" s="44"/>
      <c r="MBI291" s="44"/>
      <c r="MBJ291" s="44"/>
      <c r="MBK291" s="44"/>
      <c r="MBL291" s="44"/>
      <c r="MBM291" s="44"/>
      <c r="MBN291" s="44"/>
      <c r="MBO291" s="44"/>
      <c r="MBP291" s="44"/>
      <c r="MBQ291" s="44"/>
      <c r="MBR291" s="44"/>
      <c r="MBS291" s="44"/>
      <c r="MBT291" s="44"/>
      <c r="MBU291" s="44"/>
      <c r="MBV291" s="44"/>
      <c r="MBW291" s="44"/>
      <c r="MBX291" s="44"/>
      <c r="MBY291" s="44"/>
      <c r="MBZ291" s="45"/>
      <c r="MCA291" s="43"/>
      <c r="MCB291" s="44"/>
      <c r="MCC291" s="44"/>
      <c r="MCD291" s="44"/>
      <c r="MCE291" s="44"/>
      <c r="MCF291" s="44"/>
      <c r="MCG291" s="44"/>
      <c r="MCH291" s="44"/>
      <c r="MCI291" s="44"/>
      <c r="MCJ291" s="44"/>
      <c r="MCK291" s="44"/>
      <c r="MCL291" s="44"/>
      <c r="MCM291" s="44"/>
      <c r="MCN291" s="44"/>
      <c r="MCO291" s="44"/>
      <c r="MCP291" s="44"/>
      <c r="MCQ291" s="44"/>
      <c r="MCR291" s="44"/>
      <c r="MCS291" s="44"/>
      <c r="MCT291" s="44"/>
      <c r="MCU291" s="44"/>
      <c r="MCV291" s="44"/>
      <c r="MCW291" s="44"/>
      <c r="MCX291" s="44"/>
      <c r="MCY291" s="44"/>
      <c r="MCZ291" s="44"/>
      <c r="MDA291" s="44"/>
      <c r="MDB291" s="44"/>
      <c r="MDC291" s="44"/>
      <c r="MDD291" s="44"/>
      <c r="MDE291" s="45"/>
      <c r="MDF291" s="43"/>
      <c r="MDG291" s="44"/>
      <c r="MDH291" s="44"/>
      <c r="MDI291" s="44"/>
      <c r="MDJ291" s="44"/>
      <c r="MDK291" s="44"/>
      <c r="MDL291" s="44"/>
      <c r="MDM291" s="44"/>
      <c r="MDN291" s="44"/>
      <c r="MDO291" s="44"/>
      <c r="MDP291" s="44"/>
      <c r="MDQ291" s="44"/>
      <c r="MDR291" s="44"/>
      <c r="MDS291" s="44"/>
      <c r="MDT291" s="44"/>
      <c r="MDU291" s="44"/>
      <c r="MDV291" s="44"/>
      <c r="MDW291" s="44"/>
      <c r="MDX291" s="44"/>
      <c r="MDY291" s="44"/>
      <c r="MDZ291" s="44"/>
      <c r="MEA291" s="44"/>
      <c r="MEB291" s="44"/>
      <c r="MEC291" s="44"/>
      <c r="MED291" s="44"/>
      <c r="MEE291" s="44"/>
      <c r="MEF291" s="44"/>
      <c r="MEG291" s="44"/>
      <c r="MEH291" s="44"/>
      <c r="MEI291" s="44"/>
      <c r="MEJ291" s="45"/>
      <c r="MEK291" s="43"/>
      <c r="MEL291" s="44"/>
      <c r="MEM291" s="44"/>
      <c r="MEN291" s="44"/>
      <c r="MEO291" s="44"/>
      <c r="MEP291" s="44"/>
      <c r="MEQ291" s="44"/>
      <c r="MER291" s="44"/>
      <c r="MES291" s="44"/>
      <c r="MET291" s="44"/>
      <c r="MEU291" s="44"/>
      <c r="MEV291" s="44"/>
      <c r="MEW291" s="44"/>
      <c r="MEX291" s="44"/>
      <c r="MEY291" s="44"/>
      <c r="MEZ291" s="44"/>
      <c r="MFA291" s="44"/>
      <c r="MFB291" s="44"/>
      <c r="MFC291" s="44"/>
      <c r="MFD291" s="44"/>
      <c r="MFE291" s="44"/>
      <c r="MFF291" s="44"/>
      <c r="MFG291" s="44"/>
      <c r="MFH291" s="44"/>
      <c r="MFI291" s="44"/>
      <c r="MFJ291" s="44"/>
      <c r="MFK291" s="44"/>
      <c r="MFL291" s="44"/>
      <c r="MFM291" s="44"/>
      <c r="MFN291" s="44"/>
      <c r="MFO291" s="45"/>
      <c r="MFP291" s="43"/>
      <c r="MFQ291" s="44"/>
      <c r="MFR291" s="44"/>
      <c r="MFS291" s="44"/>
      <c r="MFT291" s="44"/>
      <c r="MFU291" s="44"/>
      <c r="MFV291" s="44"/>
      <c r="MFW291" s="44"/>
      <c r="MFX291" s="44"/>
      <c r="MFY291" s="44"/>
      <c r="MFZ291" s="44"/>
      <c r="MGA291" s="44"/>
      <c r="MGB291" s="44"/>
      <c r="MGC291" s="44"/>
      <c r="MGD291" s="44"/>
      <c r="MGE291" s="44"/>
      <c r="MGF291" s="44"/>
      <c r="MGG291" s="44"/>
      <c r="MGH291" s="44"/>
      <c r="MGI291" s="44"/>
      <c r="MGJ291" s="44"/>
      <c r="MGK291" s="44"/>
      <c r="MGL291" s="44"/>
      <c r="MGM291" s="44"/>
      <c r="MGN291" s="44"/>
      <c r="MGO291" s="44"/>
      <c r="MGP291" s="44"/>
      <c r="MGQ291" s="44"/>
      <c r="MGR291" s="44"/>
      <c r="MGS291" s="44"/>
      <c r="MGT291" s="45"/>
      <c r="MGU291" s="43"/>
      <c r="MGV291" s="44"/>
      <c r="MGW291" s="44"/>
      <c r="MGX291" s="44"/>
      <c r="MGY291" s="44"/>
      <c r="MGZ291" s="44"/>
      <c r="MHA291" s="44"/>
      <c r="MHB291" s="44"/>
      <c r="MHC291" s="44"/>
      <c r="MHD291" s="44"/>
      <c r="MHE291" s="44"/>
      <c r="MHF291" s="44"/>
      <c r="MHG291" s="44"/>
      <c r="MHH291" s="44"/>
      <c r="MHI291" s="44"/>
      <c r="MHJ291" s="44"/>
      <c r="MHK291" s="44"/>
      <c r="MHL291" s="44"/>
      <c r="MHM291" s="44"/>
      <c r="MHN291" s="44"/>
      <c r="MHO291" s="44"/>
      <c r="MHP291" s="44"/>
      <c r="MHQ291" s="44"/>
      <c r="MHR291" s="44"/>
      <c r="MHS291" s="44"/>
      <c r="MHT291" s="44"/>
      <c r="MHU291" s="44"/>
      <c r="MHV291" s="44"/>
      <c r="MHW291" s="44"/>
      <c r="MHX291" s="44"/>
      <c r="MHY291" s="45"/>
      <c r="MHZ291" s="43"/>
      <c r="MIA291" s="44"/>
      <c r="MIB291" s="44"/>
      <c r="MIC291" s="44"/>
      <c r="MID291" s="44"/>
      <c r="MIE291" s="44"/>
      <c r="MIF291" s="44"/>
      <c r="MIG291" s="44"/>
      <c r="MIH291" s="44"/>
      <c r="MII291" s="44"/>
      <c r="MIJ291" s="44"/>
      <c r="MIK291" s="44"/>
      <c r="MIL291" s="44"/>
      <c r="MIM291" s="44"/>
      <c r="MIN291" s="44"/>
      <c r="MIO291" s="44"/>
      <c r="MIP291" s="44"/>
      <c r="MIQ291" s="44"/>
      <c r="MIR291" s="44"/>
      <c r="MIS291" s="44"/>
      <c r="MIT291" s="44"/>
      <c r="MIU291" s="44"/>
      <c r="MIV291" s="44"/>
      <c r="MIW291" s="44"/>
      <c r="MIX291" s="44"/>
      <c r="MIY291" s="44"/>
      <c r="MIZ291" s="44"/>
      <c r="MJA291" s="44"/>
      <c r="MJB291" s="44"/>
      <c r="MJC291" s="44"/>
      <c r="MJD291" s="45"/>
      <c r="MJE291" s="43"/>
      <c r="MJF291" s="44"/>
      <c r="MJG291" s="44"/>
      <c r="MJH291" s="44"/>
      <c r="MJI291" s="44"/>
      <c r="MJJ291" s="44"/>
      <c r="MJK291" s="44"/>
      <c r="MJL291" s="44"/>
      <c r="MJM291" s="44"/>
      <c r="MJN291" s="44"/>
      <c r="MJO291" s="44"/>
      <c r="MJP291" s="44"/>
      <c r="MJQ291" s="44"/>
      <c r="MJR291" s="44"/>
      <c r="MJS291" s="44"/>
      <c r="MJT291" s="44"/>
      <c r="MJU291" s="44"/>
      <c r="MJV291" s="44"/>
      <c r="MJW291" s="44"/>
      <c r="MJX291" s="44"/>
      <c r="MJY291" s="44"/>
      <c r="MJZ291" s="44"/>
      <c r="MKA291" s="44"/>
      <c r="MKB291" s="44"/>
      <c r="MKC291" s="44"/>
      <c r="MKD291" s="44"/>
      <c r="MKE291" s="44"/>
      <c r="MKF291" s="44"/>
      <c r="MKG291" s="44"/>
      <c r="MKH291" s="44"/>
      <c r="MKI291" s="45"/>
      <c r="MKJ291" s="43"/>
      <c r="MKK291" s="44"/>
      <c r="MKL291" s="44"/>
      <c r="MKM291" s="44"/>
      <c r="MKN291" s="44"/>
      <c r="MKO291" s="44"/>
      <c r="MKP291" s="44"/>
      <c r="MKQ291" s="44"/>
      <c r="MKR291" s="44"/>
      <c r="MKS291" s="44"/>
      <c r="MKT291" s="44"/>
      <c r="MKU291" s="44"/>
      <c r="MKV291" s="44"/>
      <c r="MKW291" s="44"/>
      <c r="MKX291" s="44"/>
      <c r="MKY291" s="44"/>
      <c r="MKZ291" s="44"/>
      <c r="MLA291" s="44"/>
      <c r="MLB291" s="44"/>
      <c r="MLC291" s="44"/>
      <c r="MLD291" s="44"/>
      <c r="MLE291" s="44"/>
      <c r="MLF291" s="44"/>
      <c r="MLG291" s="44"/>
      <c r="MLH291" s="44"/>
      <c r="MLI291" s="44"/>
      <c r="MLJ291" s="44"/>
      <c r="MLK291" s="44"/>
      <c r="MLL291" s="44"/>
      <c r="MLM291" s="44"/>
      <c r="MLN291" s="45"/>
      <c r="MLO291" s="43"/>
      <c r="MLP291" s="44"/>
      <c r="MLQ291" s="44"/>
      <c r="MLR291" s="44"/>
      <c r="MLS291" s="44"/>
      <c r="MLT291" s="44"/>
      <c r="MLU291" s="44"/>
      <c r="MLV291" s="44"/>
      <c r="MLW291" s="44"/>
      <c r="MLX291" s="44"/>
      <c r="MLY291" s="44"/>
      <c r="MLZ291" s="44"/>
      <c r="MMA291" s="44"/>
      <c r="MMB291" s="44"/>
      <c r="MMC291" s="44"/>
      <c r="MMD291" s="44"/>
      <c r="MME291" s="44"/>
      <c r="MMF291" s="44"/>
      <c r="MMG291" s="44"/>
      <c r="MMH291" s="44"/>
      <c r="MMI291" s="44"/>
      <c r="MMJ291" s="44"/>
      <c r="MMK291" s="44"/>
      <c r="MML291" s="44"/>
      <c r="MMM291" s="44"/>
      <c r="MMN291" s="44"/>
      <c r="MMO291" s="44"/>
      <c r="MMP291" s="44"/>
      <c r="MMQ291" s="44"/>
      <c r="MMR291" s="44"/>
      <c r="MMS291" s="45"/>
      <c r="MMT291" s="43"/>
      <c r="MMU291" s="44"/>
      <c r="MMV291" s="44"/>
      <c r="MMW291" s="44"/>
      <c r="MMX291" s="44"/>
      <c r="MMY291" s="44"/>
      <c r="MMZ291" s="44"/>
      <c r="MNA291" s="44"/>
      <c r="MNB291" s="44"/>
      <c r="MNC291" s="44"/>
      <c r="MND291" s="44"/>
      <c r="MNE291" s="44"/>
      <c r="MNF291" s="44"/>
      <c r="MNG291" s="44"/>
      <c r="MNH291" s="44"/>
      <c r="MNI291" s="44"/>
      <c r="MNJ291" s="44"/>
      <c r="MNK291" s="44"/>
      <c r="MNL291" s="44"/>
      <c r="MNM291" s="44"/>
      <c r="MNN291" s="44"/>
      <c r="MNO291" s="44"/>
      <c r="MNP291" s="44"/>
      <c r="MNQ291" s="44"/>
      <c r="MNR291" s="44"/>
      <c r="MNS291" s="44"/>
      <c r="MNT291" s="44"/>
      <c r="MNU291" s="44"/>
      <c r="MNV291" s="44"/>
      <c r="MNW291" s="44"/>
      <c r="MNX291" s="45"/>
      <c r="MNY291" s="43"/>
      <c r="MNZ291" s="44"/>
      <c r="MOA291" s="44"/>
      <c r="MOB291" s="44"/>
      <c r="MOC291" s="44"/>
      <c r="MOD291" s="44"/>
      <c r="MOE291" s="44"/>
      <c r="MOF291" s="44"/>
      <c r="MOG291" s="44"/>
      <c r="MOH291" s="44"/>
      <c r="MOI291" s="44"/>
      <c r="MOJ291" s="44"/>
      <c r="MOK291" s="44"/>
      <c r="MOL291" s="44"/>
      <c r="MOM291" s="44"/>
      <c r="MON291" s="44"/>
      <c r="MOO291" s="44"/>
      <c r="MOP291" s="44"/>
      <c r="MOQ291" s="44"/>
      <c r="MOR291" s="44"/>
      <c r="MOS291" s="44"/>
      <c r="MOT291" s="44"/>
      <c r="MOU291" s="44"/>
      <c r="MOV291" s="44"/>
      <c r="MOW291" s="44"/>
      <c r="MOX291" s="44"/>
      <c r="MOY291" s="44"/>
      <c r="MOZ291" s="44"/>
      <c r="MPA291" s="44"/>
      <c r="MPB291" s="44"/>
      <c r="MPC291" s="45"/>
      <c r="MPD291" s="43"/>
      <c r="MPE291" s="44"/>
      <c r="MPF291" s="44"/>
      <c r="MPG291" s="44"/>
      <c r="MPH291" s="44"/>
      <c r="MPI291" s="44"/>
      <c r="MPJ291" s="44"/>
      <c r="MPK291" s="44"/>
      <c r="MPL291" s="44"/>
      <c r="MPM291" s="44"/>
      <c r="MPN291" s="44"/>
      <c r="MPO291" s="44"/>
      <c r="MPP291" s="44"/>
      <c r="MPQ291" s="44"/>
      <c r="MPR291" s="44"/>
      <c r="MPS291" s="44"/>
      <c r="MPT291" s="44"/>
      <c r="MPU291" s="44"/>
      <c r="MPV291" s="44"/>
      <c r="MPW291" s="44"/>
      <c r="MPX291" s="44"/>
      <c r="MPY291" s="44"/>
      <c r="MPZ291" s="44"/>
      <c r="MQA291" s="44"/>
      <c r="MQB291" s="44"/>
      <c r="MQC291" s="44"/>
      <c r="MQD291" s="44"/>
      <c r="MQE291" s="44"/>
      <c r="MQF291" s="44"/>
      <c r="MQG291" s="44"/>
      <c r="MQH291" s="45"/>
      <c r="MQI291" s="43"/>
      <c r="MQJ291" s="44"/>
      <c r="MQK291" s="44"/>
      <c r="MQL291" s="44"/>
      <c r="MQM291" s="44"/>
      <c r="MQN291" s="44"/>
      <c r="MQO291" s="44"/>
      <c r="MQP291" s="44"/>
      <c r="MQQ291" s="44"/>
      <c r="MQR291" s="44"/>
      <c r="MQS291" s="44"/>
      <c r="MQT291" s="44"/>
      <c r="MQU291" s="44"/>
      <c r="MQV291" s="44"/>
      <c r="MQW291" s="44"/>
      <c r="MQX291" s="44"/>
      <c r="MQY291" s="44"/>
      <c r="MQZ291" s="44"/>
      <c r="MRA291" s="44"/>
      <c r="MRB291" s="44"/>
      <c r="MRC291" s="44"/>
      <c r="MRD291" s="44"/>
      <c r="MRE291" s="44"/>
      <c r="MRF291" s="44"/>
      <c r="MRG291" s="44"/>
      <c r="MRH291" s="44"/>
      <c r="MRI291" s="44"/>
      <c r="MRJ291" s="44"/>
      <c r="MRK291" s="44"/>
      <c r="MRL291" s="44"/>
      <c r="MRM291" s="45"/>
      <c r="MRN291" s="43"/>
      <c r="MRO291" s="44"/>
      <c r="MRP291" s="44"/>
      <c r="MRQ291" s="44"/>
      <c r="MRR291" s="44"/>
      <c r="MRS291" s="44"/>
      <c r="MRT291" s="44"/>
      <c r="MRU291" s="44"/>
      <c r="MRV291" s="44"/>
      <c r="MRW291" s="44"/>
      <c r="MRX291" s="44"/>
      <c r="MRY291" s="44"/>
      <c r="MRZ291" s="44"/>
      <c r="MSA291" s="44"/>
      <c r="MSB291" s="44"/>
      <c r="MSC291" s="44"/>
      <c r="MSD291" s="44"/>
      <c r="MSE291" s="44"/>
      <c r="MSF291" s="44"/>
      <c r="MSG291" s="44"/>
      <c r="MSH291" s="44"/>
      <c r="MSI291" s="44"/>
      <c r="MSJ291" s="44"/>
      <c r="MSK291" s="44"/>
      <c r="MSL291" s="44"/>
      <c r="MSM291" s="44"/>
      <c r="MSN291" s="44"/>
      <c r="MSO291" s="44"/>
      <c r="MSP291" s="44"/>
      <c r="MSQ291" s="44"/>
      <c r="MSR291" s="45"/>
      <c r="MSS291" s="43"/>
      <c r="MST291" s="44"/>
      <c r="MSU291" s="44"/>
      <c r="MSV291" s="44"/>
      <c r="MSW291" s="44"/>
      <c r="MSX291" s="44"/>
      <c r="MSY291" s="44"/>
      <c r="MSZ291" s="44"/>
      <c r="MTA291" s="44"/>
      <c r="MTB291" s="44"/>
      <c r="MTC291" s="44"/>
      <c r="MTD291" s="44"/>
      <c r="MTE291" s="44"/>
      <c r="MTF291" s="44"/>
      <c r="MTG291" s="44"/>
      <c r="MTH291" s="44"/>
      <c r="MTI291" s="44"/>
      <c r="MTJ291" s="44"/>
      <c r="MTK291" s="44"/>
      <c r="MTL291" s="44"/>
      <c r="MTM291" s="44"/>
      <c r="MTN291" s="44"/>
      <c r="MTO291" s="44"/>
      <c r="MTP291" s="44"/>
      <c r="MTQ291" s="44"/>
      <c r="MTR291" s="44"/>
      <c r="MTS291" s="44"/>
      <c r="MTT291" s="44"/>
      <c r="MTU291" s="44"/>
      <c r="MTV291" s="44"/>
      <c r="MTW291" s="45"/>
      <c r="MTX291" s="43"/>
      <c r="MTY291" s="44"/>
      <c r="MTZ291" s="44"/>
      <c r="MUA291" s="44"/>
      <c r="MUB291" s="44"/>
      <c r="MUC291" s="44"/>
      <c r="MUD291" s="44"/>
      <c r="MUE291" s="44"/>
      <c r="MUF291" s="44"/>
      <c r="MUG291" s="44"/>
      <c r="MUH291" s="44"/>
      <c r="MUI291" s="44"/>
      <c r="MUJ291" s="44"/>
      <c r="MUK291" s="44"/>
      <c r="MUL291" s="44"/>
      <c r="MUM291" s="44"/>
      <c r="MUN291" s="44"/>
      <c r="MUO291" s="44"/>
      <c r="MUP291" s="44"/>
      <c r="MUQ291" s="44"/>
      <c r="MUR291" s="44"/>
      <c r="MUS291" s="44"/>
      <c r="MUT291" s="44"/>
      <c r="MUU291" s="44"/>
      <c r="MUV291" s="44"/>
      <c r="MUW291" s="44"/>
      <c r="MUX291" s="44"/>
      <c r="MUY291" s="44"/>
      <c r="MUZ291" s="44"/>
      <c r="MVA291" s="44"/>
      <c r="MVB291" s="45"/>
      <c r="MVC291" s="43"/>
      <c r="MVD291" s="44"/>
      <c r="MVE291" s="44"/>
      <c r="MVF291" s="44"/>
      <c r="MVG291" s="44"/>
      <c r="MVH291" s="44"/>
      <c r="MVI291" s="44"/>
      <c r="MVJ291" s="44"/>
      <c r="MVK291" s="44"/>
      <c r="MVL291" s="44"/>
      <c r="MVM291" s="44"/>
      <c r="MVN291" s="44"/>
      <c r="MVO291" s="44"/>
      <c r="MVP291" s="44"/>
      <c r="MVQ291" s="44"/>
      <c r="MVR291" s="44"/>
      <c r="MVS291" s="44"/>
      <c r="MVT291" s="44"/>
      <c r="MVU291" s="44"/>
      <c r="MVV291" s="44"/>
      <c r="MVW291" s="44"/>
      <c r="MVX291" s="44"/>
      <c r="MVY291" s="44"/>
      <c r="MVZ291" s="44"/>
      <c r="MWA291" s="44"/>
      <c r="MWB291" s="44"/>
      <c r="MWC291" s="44"/>
      <c r="MWD291" s="44"/>
      <c r="MWE291" s="44"/>
      <c r="MWF291" s="44"/>
      <c r="MWG291" s="45"/>
      <c r="MWH291" s="43"/>
      <c r="MWI291" s="44"/>
      <c r="MWJ291" s="44"/>
      <c r="MWK291" s="44"/>
      <c r="MWL291" s="44"/>
      <c r="MWM291" s="44"/>
      <c r="MWN291" s="44"/>
      <c r="MWO291" s="44"/>
      <c r="MWP291" s="44"/>
      <c r="MWQ291" s="44"/>
      <c r="MWR291" s="44"/>
      <c r="MWS291" s="44"/>
      <c r="MWT291" s="44"/>
      <c r="MWU291" s="44"/>
      <c r="MWV291" s="44"/>
      <c r="MWW291" s="44"/>
      <c r="MWX291" s="44"/>
      <c r="MWY291" s="44"/>
      <c r="MWZ291" s="44"/>
      <c r="MXA291" s="44"/>
      <c r="MXB291" s="44"/>
      <c r="MXC291" s="44"/>
      <c r="MXD291" s="44"/>
      <c r="MXE291" s="44"/>
      <c r="MXF291" s="44"/>
      <c r="MXG291" s="44"/>
      <c r="MXH291" s="44"/>
      <c r="MXI291" s="44"/>
      <c r="MXJ291" s="44"/>
      <c r="MXK291" s="44"/>
      <c r="MXL291" s="45"/>
      <c r="MXM291" s="43"/>
      <c r="MXN291" s="44"/>
      <c r="MXO291" s="44"/>
      <c r="MXP291" s="44"/>
      <c r="MXQ291" s="44"/>
      <c r="MXR291" s="44"/>
      <c r="MXS291" s="44"/>
      <c r="MXT291" s="44"/>
      <c r="MXU291" s="44"/>
      <c r="MXV291" s="44"/>
      <c r="MXW291" s="44"/>
      <c r="MXX291" s="44"/>
      <c r="MXY291" s="44"/>
      <c r="MXZ291" s="44"/>
      <c r="MYA291" s="44"/>
      <c r="MYB291" s="44"/>
      <c r="MYC291" s="44"/>
      <c r="MYD291" s="44"/>
      <c r="MYE291" s="44"/>
      <c r="MYF291" s="44"/>
      <c r="MYG291" s="44"/>
      <c r="MYH291" s="44"/>
      <c r="MYI291" s="44"/>
      <c r="MYJ291" s="44"/>
      <c r="MYK291" s="44"/>
      <c r="MYL291" s="44"/>
      <c r="MYM291" s="44"/>
      <c r="MYN291" s="44"/>
      <c r="MYO291" s="44"/>
      <c r="MYP291" s="44"/>
      <c r="MYQ291" s="45"/>
      <c r="MYR291" s="43"/>
      <c r="MYS291" s="44"/>
      <c r="MYT291" s="44"/>
      <c r="MYU291" s="44"/>
      <c r="MYV291" s="44"/>
      <c r="MYW291" s="44"/>
      <c r="MYX291" s="44"/>
      <c r="MYY291" s="44"/>
      <c r="MYZ291" s="44"/>
      <c r="MZA291" s="44"/>
      <c r="MZB291" s="44"/>
      <c r="MZC291" s="44"/>
      <c r="MZD291" s="44"/>
      <c r="MZE291" s="44"/>
      <c r="MZF291" s="44"/>
      <c r="MZG291" s="44"/>
      <c r="MZH291" s="44"/>
      <c r="MZI291" s="44"/>
      <c r="MZJ291" s="44"/>
      <c r="MZK291" s="44"/>
      <c r="MZL291" s="44"/>
      <c r="MZM291" s="44"/>
      <c r="MZN291" s="44"/>
      <c r="MZO291" s="44"/>
      <c r="MZP291" s="44"/>
      <c r="MZQ291" s="44"/>
      <c r="MZR291" s="44"/>
      <c r="MZS291" s="44"/>
      <c r="MZT291" s="44"/>
      <c r="MZU291" s="44"/>
      <c r="MZV291" s="45"/>
      <c r="MZW291" s="43"/>
      <c r="MZX291" s="44"/>
      <c r="MZY291" s="44"/>
      <c r="MZZ291" s="44"/>
      <c r="NAA291" s="44"/>
      <c r="NAB291" s="44"/>
      <c r="NAC291" s="44"/>
      <c r="NAD291" s="44"/>
      <c r="NAE291" s="44"/>
      <c r="NAF291" s="44"/>
      <c r="NAG291" s="44"/>
      <c r="NAH291" s="44"/>
      <c r="NAI291" s="44"/>
      <c r="NAJ291" s="44"/>
      <c r="NAK291" s="44"/>
      <c r="NAL291" s="44"/>
      <c r="NAM291" s="44"/>
      <c r="NAN291" s="44"/>
      <c r="NAO291" s="44"/>
      <c r="NAP291" s="44"/>
      <c r="NAQ291" s="44"/>
      <c r="NAR291" s="44"/>
      <c r="NAS291" s="44"/>
      <c r="NAT291" s="44"/>
      <c r="NAU291" s="44"/>
      <c r="NAV291" s="44"/>
      <c r="NAW291" s="44"/>
      <c r="NAX291" s="44"/>
      <c r="NAY291" s="44"/>
      <c r="NAZ291" s="44"/>
      <c r="NBA291" s="45"/>
      <c r="NBB291" s="43"/>
      <c r="NBC291" s="44"/>
      <c r="NBD291" s="44"/>
      <c r="NBE291" s="44"/>
      <c r="NBF291" s="44"/>
      <c r="NBG291" s="44"/>
      <c r="NBH291" s="44"/>
      <c r="NBI291" s="44"/>
      <c r="NBJ291" s="44"/>
      <c r="NBK291" s="44"/>
      <c r="NBL291" s="44"/>
      <c r="NBM291" s="44"/>
      <c r="NBN291" s="44"/>
      <c r="NBO291" s="44"/>
      <c r="NBP291" s="44"/>
      <c r="NBQ291" s="44"/>
      <c r="NBR291" s="44"/>
      <c r="NBS291" s="44"/>
      <c r="NBT291" s="44"/>
      <c r="NBU291" s="44"/>
      <c r="NBV291" s="44"/>
      <c r="NBW291" s="44"/>
      <c r="NBX291" s="44"/>
      <c r="NBY291" s="44"/>
      <c r="NBZ291" s="44"/>
      <c r="NCA291" s="44"/>
      <c r="NCB291" s="44"/>
      <c r="NCC291" s="44"/>
      <c r="NCD291" s="44"/>
      <c r="NCE291" s="44"/>
      <c r="NCF291" s="45"/>
      <c r="NCG291" s="43"/>
      <c r="NCH291" s="44"/>
      <c r="NCI291" s="44"/>
      <c r="NCJ291" s="44"/>
      <c r="NCK291" s="44"/>
      <c r="NCL291" s="44"/>
      <c r="NCM291" s="44"/>
      <c r="NCN291" s="44"/>
      <c r="NCO291" s="44"/>
      <c r="NCP291" s="44"/>
      <c r="NCQ291" s="44"/>
      <c r="NCR291" s="44"/>
      <c r="NCS291" s="44"/>
      <c r="NCT291" s="44"/>
      <c r="NCU291" s="44"/>
      <c r="NCV291" s="44"/>
      <c r="NCW291" s="44"/>
      <c r="NCX291" s="44"/>
      <c r="NCY291" s="44"/>
      <c r="NCZ291" s="44"/>
      <c r="NDA291" s="44"/>
      <c r="NDB291" s="44"/>
      <c r="NDC291" s="44"/>
      <c r="NDD291" s="44"/>
      <c r="NDE291" s="44"/>
      <c r="NDF291" s="44"/>
      <c r="NDG291" s="44"/>
      <c r="NDH291" s="44"/>
      <c r="NDI291" s="44"/>
      <c r="NDJ291" s="44"/>
      <c r="NDK291" s="45"/>
      <c r="NDL291" s="43"/>
      <c r="NDM291" s="44"/>
      <c r="NDN291" s="44"/>
      <c r="NDO291" s="44"/>
      <c r="NDP291" s="44"/>
      <c r="NDQ291" s="44"/>
      <c r="NDR291" s="44"/>
      <c r="NDS291" s="44"/>
      <c r="NDT291" s="44"/>
      <c r="NDU291" s="44"/>
      <c r="NDV291" s="44"/>
      <c r="NDW291" s="44"/>
      <c r="NDX291" s="44"/>
      <c r="NDY291" s="44"/>
      <c r="NDZ291" s="44"/>
      <c r="NEA291" s="44"/>
      <c r="NEB291" s="44"/>
      <c r="NEC291" s="44"/>
      <c r="NED291" s="44"/>
      <c r="NEE291" s="44"/>
      <c r="NEF291" s="44"/>
      <c r="NEG291" s="44"/>
      <c r="NEH291" s="44"/>
      <c r="NEI291" s="44"/>
      <c r="NEJ291" s="44"/>
      <c r="NEK291" s="44"/>
      <c r="NEL291" s="44"/>
      <c r="NEM291" s="44"/>
      <c r="NEN291" s="44"/>
      <c r="NEO291" s="44"/>
      <c r="NEP291" s="45"/>
      <c r="NEQ291" s="43"/>
      <c r="NER291" s="44"/>
      <c r="NES291" s="44"/>
      <c r="NET291" s="44"/>
      <c r="NEU291" s="44"/>
      <c r="NEV291" s="44"/>
      <c r="NEW291" s="44"/>
      <c r="NEX291" s="44"/>
      <c r="NEY291" s="44"/>
      <c r="NEZ291" s="44"/>
      <c r="NFA291" s="44"/>
      <c r="NFB291" s="44"/>
      <c r="NFC291" s="44"/>
      <c r="NFD291" s="44"/>
      <c r="NFE291" s="44"/>
      <c r="NFF291" s="44"/>
      <c r="NFG291" s="44"/>
      <c r="NFH291" s="44"/>
      <c r="NFI291" s="44"/>
      <c r="NFJ291" s="44"/>
      <c r="NFK291" s="44"/>
      <c r="NFL291" s="44"/>
      <c r="NFM291" s="44"/>
      <c r="NFN291" s="44"/>
      <c r="NFO291" s="44"/>
      <c r="NFP291" s="44"/>
      <c r="NFQ291" s="44"/>
      <c r="NFR291" s="44"/>
      <c r="NFS291" s="44"/>
      <c r="NFT291" s="44"/>
      <c r="NFU291" s="45"/>
      <c r="NFV291" s="43"/>
      <c r="NFW291" s="44"/>
      <c r="NFX291" s="44"/>
      <c r="NFY291" s="44"/>
      <c r="NFZ291" s="44"/>
      <c r="NGA291" s="44"/>
      <c r="NGB291" s="44"/>
      <c r="NGC291" s="44"/>
      <c r="NGD291" s="44"/>
      <c r="NGE291" s="44"/>
      <c r="NGF291" s="44"/>
      <c r="NGG291" s="44"/>
      <c r="NGH291" s="44"/>
      <c r="NGI291" s="44"/>
      <c r="NGJ291" s="44"/>
      <c r="NGK291" s="44"/>
      <c r="NGL291" s="44"/>
      <c r="NGM291" s="44"/>
      <c r="NGN291" s="44"/>
      <c r="NGO291" s="44"/>
      <c r="NGP291" s="44"/>
      <c r="NGQ291" s="44"/>
      <c r="NGR291" s="44"/>
      <c r="NGS291" s="44"/>
      <c r="NGT291" s="44"/>
      <c r="NGU291" s="44"/>
      <c r="NGV291" s="44"/>
      <c r="NGW291" s="44"/>
      <c r="NGX291" s="44"/>
      <c r="NGY291" s="44"/>
      <c r="NGZ291" s="45"/>
      <c r="NHA291" s="43"/>
      <c r="NHB291" s="44"/>
      <c r="NHC291" s="44"/>
      <c r="NHD291" s="44"/>
      <c r="NHE291" s="44"/>
      <c r="NHF291" s="44"/>
      <c r="NHG291" s="44"/>
      <c r="NHH291" s="44"/>
      <c r="NHI291" s="44"/>
      <c r="NHJ291" s="44"/>
      <c r="NHK291" s="44"/>
      <c r="NHL291" s="44"/>
      <c r="NHM291" s="44"/>
      <c r="NHN291" s="44"/>
      <c r="NHO291" s="44"/>
      <c r="NHP291" s="44"/>
      <c r="NHQ291" s="44"/>
      <c r="NHR291" s="44"/>
      <c r="NHS291" s="44"/>
      <c r="NHT291" s="44"/>
      <c r="NHU291" s="44"/>
      <c r="NHV291" s="44"/>
      <c r="NHW291" s="44"/>
      <c r="NHX291" s="44"/>
      <c r="NHY291" s="44"/>
      <c r="NHZ291" s="44"/>
      <c r="NIA291" s="44"/>
      <c r="NIB291" s="44"/>
      <c r="NIC291" s="44"/>
      <c r="NID291" s="44"/>
      <c r="NIE291" s="45"/>
      <c r="NIF291" s="43"/>
      <c r="NIG291" s="44"/>
      <c r="NIH291" s="44"/>
      <c r="NII291" s="44"/>
      <c r="NIJ291" s="44"/>
      <c r="NIK291" s="44"/>
      <c r="NIL291" s="44"/>
      <c r="NIM291" s="44"/>
      <c r="NIN291" s="44"/>
      <c r="NIO291" s="44"/>
      <c r="NIP291" s="44"/>
      <c r="NIQ291" s="44"/>
      <c r="NIR291" s="44"/>
      <c r="NIS291" s="44"/>
      <c r="NIT291" s="44"/>
      <c r="NIU291" s="44"/>
      <c r="NIV291" s="44"/>
      <c r="NIW291" s="44"/>
      <c r="NIX291" s="44"/>
      <c r="NIY291" s="44"/>
      <c r="NIZ291" s="44"/>
      <c r="NJA291" s="44"/>
      <c r="NJB291" s="44"/>
      <c r="NJC291" s="44"/>
      <c r="NJD291" s="44"/>
      <c r="NJE291" s="44"/>
      <c r="NJF291" s="44"/>
      <c r="NJG291" s="44"/>
      <c r="NJH291" s="44"/>
      <c r="NJI291" s="44"/>
      <c r="NJJ291" s="45"/>
      <c r="NJK291" s="43"/>
      <c r="NJL291" s="44"/>
      <c r="NJM291" s="44"/>
      <c r="NJN291" s="44"/>
      <c r="NJO291" s="44"/>
      <c r="NJP291" s="44"/>
      <c r="NJQ291" s="44"/>
      <c r="NJR291" s="44"/>
      <c r="NJS291" s="44"/>
      <c r="NJT291" s="44"/>
      <c r="NJU291" s="44"/>
      <c r="NJV291" s="44"/>
      <c r="NJW291" s="44"/>
      <c r="NJX291" s="44"/>
      <c r="NJY291" s="44"/>
      <c r="NJZ291" s="44"/>
      <c r="NKA291" s="44"/>
      <c r="NKB291" s="44"/>
      <c r="NKC291" s="44"/>
      <c r="NKD291" s="44"/>
      <c r="NKE291" s="44"/>
      <c r="NKF291" s="44"/>
      <c r="NKG291" s="44"/>
      <c r="NKH291" s="44"/>
      <c r="NKI291" s="44"/>
      <c r="NKJ291" s="44"/>
      <c r="NKK291" s="44"/>
      <c r="NKL291" s="44"/>
      <c r="NKM291" s="44"/>
      <c r="NKN291" s="44"/>
      <c r="NKO291" s="45"/>
      <c r="NKP291" s="43"/>
      <c r="NKQ291" s="44"/>
      <c r="NKR291" s="44"/>
      <c r="NKS291" s="44"/>
      <c r="NKT291" s="44"/>
      <c r="NKU291" s="44"/>
      <c r="NKV291" s="44"/>
      <c r="NKW291" s="44"/>
      <c r="NKX291" s="44"/>
      <c r="NKY291" s="44"/>
      <c r="NKZ291" s="44"/>
      <c r="NLA291" s="44"/>
      <c r="NLB291" s="44"/>
      <c r="NLC291" s="44"/>
      <c r="NLD291" s="44"/>
      <c r="NLE291" s="44"/>
      <c r="NLF291" s="44"/>
      <c r="NLG291" s="44"/>
      <c r="NLH291" s="44"/>
      <c r="NLI291" s="44"/>
      <c r="NLJ291" s="44"/>
      <c r="NLK291" s="44"/>
      <c r="NLL291" s="44"/>
      <c r="NLM291" s="44"/>
      <c r="NLN291" s="44"/>
      <c r="NLO291" s="44"/>
      <c r="NLP291" s="44"/>
      <c r="NLQ291" s="44"/>
      <c r="NLR291" s="44"/>
      <c r="NLS291" s="44"/>
      <c r="NLT291" s="45"/>
      <c r="NLU291" s="43"/>
      <c r="NLV291" s="44"/>
      <c r="NLW291" s="44"/>
      <c r="NLX291" s="44"/>
      <c r="NLY291" s="44"/>
      <c r="NLZ291" s="44"/>
      <c r="NMA291" s="44"/>
      <c r="NMB291" s="44"/>
      <c r="NMC291" s="44"/>
      <c r="NMD291" s="44"/>
      <c r="NME291" s="44"/>
      <c r="NMF291" s="44"/>
      <c r="NMG291" s="44"/>
      <c r="NMH291" s="44"/>
      <c r="NMI291" s="44"/>
      <c r="NMJ291" s="44"/>
      <c r="NMK291" s="44"/>
      <c r="NML291" s="44"/>
      <c r="NMM291" s="44"/>
      <c r="NMN291" s="44"/>
      <c r="NMO291" s="44"/>
      <c r="NMP291" s="44"/>
      <c r="NMQ291" s="44"/>
      <c r="NMR291" s="44"/>
      <c r="NMS291" s="44"/>
      <c r="NMT291" s="44"/>
      <c r="NMU291" s="44"/>
      <c r="NMV291" s="44"/>
      <c r="NMW291" s="44"/>
      <c r="NMX291" s="44"/>
      <c r="NMY291" s="45"/>
      <c r="NMZ291" s="43"/>
      <c r="NNA291" s="44"/>
      <c r="NNB291" s="44"/>
      <c r="NNC291" s="44"/>
      <c r="NND291" s="44"/>
      <c r="NNE291" s="44"/>
      <c r="NNF291" s="44"/>
      <c r="NNG291" s="44"/>
      <c r="NNH291" s="44"/>
      <c r="NNI291" s="44"/>
      <c r="NNJ291" s="44"/>
      <c r="NNK291" s="44"/>
      <c r="NNL291" s="44"/>
      <c r="NNM291" s="44"/>
      <c r="NNN291" s="44"/>
      <c r="NNO291" s="44"/>
      <c r="NNP291" s="44"/>
      <c r="NNQ291" s="44"/>
      <c r="NNR291" s="44"/>
      <c r="NNS291" s="44"/>
      <c r="NNT291" s="44"/>
      <c r="NNU291" s="44"/>
      <c r="NNV291" s="44"/>
      <c r="NNW291" s="44"/>
      <c r="NNX291" s="44"/>
      <c r="NNY291" s="44"/>
      <c r="NNZ291" s="44"/>
      <c r="NOA291" s="44"/>
      <c r="NOB291" s="44"/>
      <c r="NOC291" s="44"/>
      <c r="NOD291" s="45"/>
      <c r="NOE291" s="43"/>
      <c r="NOF291" s="44"/>
      <c r="NOG291" s="44"/>
      <c r="NOH291" s="44"/>
      <c r="NOI291" s="44"/>
      <c r="NOJ291" s="44"/>
      <c r="NOK291" s="44"/>
      <c r="NOL291" s="44"/>
      <c r="NOM291" s="44"/>
      <c r="NON291" s="44"/>
      <c r="NOO291" s="44"/>
      <c r="NOP291" s="44"/>
      <c r="NOQ291" s="44"/>
      <c r="NOR291" s="44"/>
      <c r="NOS291" s="44"/>
      <c r="NOT291" s="44"/>
      <c r="NOU291" s="44"/>
      <c r="NOV291" s="44"/>
      <c r="NOW291" s="44"/>
      <c r="NOX291" s="44"/>
      <c r="NOY291" s="44"/>
      <c r="NOZ291" s="44"/>
      <c r="NPA291" s="44"/>
      <c r="NPB291" s="44"/>
      <c r="NPC291" s="44"/>
      <c r="NPD291" s="44"/>
      <c r="NPE291" s="44"/>
      <c r="NPF291" s="44"/>
      <c r="NPG291" s="44"/>
      <c r="NPH291" s="44"/>
      <c r="NPI291" s="45"/>
      <c r="NPJ291" s="43"/>
      <c r="NPK291" s="44"/>
      <c r="NPL291" s="44"/>
      <c r="NPM291" s="44"/>
      <c r="NPN291" s="44"/>
      <c r="NPO291" s="44"/>
      <c r="NPP291" s="44"/>
      <c r="NPQ291" s="44"/>
      <c r="NPR291" s="44"/>
      <c r="NPS291" s="44"/>
      <c r="NPT291" s="44"/>
      <c r="NPU291" s="44"/>
      <c r="NPV291" s="44"/>
      <c r="NPW291" s="44"/>
      <c r="NPX291" s="44"/>
      <c r="NPY291" s="44"/>
      <c r="NPZ291" s="44"/>
      <c r="NQA291" s="44"/>
      <c r="NQB291" s="44"/>
      <c r="NQC291" s="44"/>
      <c r="NQD291" s="44"/>
      <c r="NQE291" s="44"/>
      <c r="NQF291" s="44"/>
      <c r="NQG291" s="44"/>
      <c r="NQH291" s="44"/>
      <c r="NQI291" s="44"/>
      <c r="NQJ291" s="44"/>
      <c r="NQK291" s="44"/>
      <c r="NQL291" s="44"/>
      <c r="NQM291" s="44"/>
      <c r="NQN291" s="45"/>
      <c r="NQO291" s="43"/>
      <c r="NQP291" s="44"/>
      <c r="NQQ291" s="44"/>
      <c r="NQR291" s="44"/>
      <c r="NQS291" s="44"/>
      <c r="NQT291" s="44"/>
      <c r="NQU291" s="44"/>
      <c r="NQV291" s="44"/>
      <c r="NQW291" s="44"/>
      <c r="NQX291" s="44"/>
      <c r="NQY291" s="44"/>
      <c r="NQZ291" s="44"/>
      <c r="NRA291" s="44"/>
      <c r="NRB291" s="44"/>
      <c r="NRC291" s="44"/>
      <c r="NRD291" s="44"/>
      <c r="NRE291" s="44"/>
      <c r="NRF291" s="44"/>
      <c r="NRG291" s="44"/>
      <c r="NRH291" s="44"/>
      <c r="NRI291" s="44"/>
      <c r="NRJ291" s="44"/>
      <c r="NRK291" s="44"/>
      <c r="NRL291" s="44"/>
      <c r="NRM291" s="44"/>
      <c r="NRN291" s="44"/>
      <c r="NRO291" s="44"/>
      <c r="NRP291" s="44"/>
      <c r="NRQ291" s="44"/>
      <c r="NRR291" s="44"/>
      <c r="NRS291" s="45"/>
      <c r="NRT291" s="43"/>
      <c r="NRU291" s="44"/>
      <c r="NRV291" s="44"/>
      <c r="NRW291" s="44"/>
      <c r="NRX291" s="44"/>
      <c r="NRY291" s="44"/>
      <c r="NRZ291" s="44"/>
      <c r="NSA291" s="44"/>
      <c r="NSB291" s="44"/>
      <c r="NSC291" s="44"/>
      <c r="NSD291" s="44"/>
      <c r="NSE291" s="44"/>
      <c r="NSF291" s="44"/>
      <c r="NSG291" s="44"/>
      <c r="NSH291" s="44"/>
      <c r="NSI291" s="44"/>
      <c r="NSJ291" s="44"/>
      <c r="NSK291" s="44"/>
      <c r="NSL291" s="44"/>
      <c r="NSM291" s="44"/>
      <c r="NSN291" s="44"/>
      <c r="NSO291" s="44"/>
      <c r="NSP291" s="44"/>
      <c r="NSQ291" s="44"/>
      <c r="NSR291" s="44"/>
      <c r="NSS291" s="44"/>
      <c r="NST291" s="44"/>
      <c r="NSU291" s="44"/>
      <c r="NSV291" s="44"/>
      <c r="NSW291" s="44"/>
      <c r="NSX291" s="45"/>
      <c r="NSY291" s="43"/>
      <c r="NSZ291" s="44"/>
      <c r="NTA291" s="44"/>
      <c r="NTB291" s="44"/>
      <c r="NTC291" s="44"/>
      <c r="NTD291" s="44"/>
      <c r="NTE291" s="44"/>
      <c r="NTF291" s="44"/>
      <c r="NTG291" s="44"/>
      <c r="NTH291" s="44"/>
      <c r="NTI291" s="44"/>
      <c r="NTJ291" s="44"/>
      <c r="NTK291" s="44"/>
      <c r="NTL291" s="44"/>
      <c r="NTM291" s="44"/>
      <c r="NTN291" s="44"/>
      <c r="NTO291" s="44"/>
      <c r="NTP291" s="44"/>
      <c r="NTQ291" s="44"/>
      <c r="NTR291" s="44"/>
      <c r="NTS291" s="44"/>
      <c r="NTT291" s="44"/>
      <c r="NTU291" s="44"/>
      <c r="NTV291" s="44"/>
      <c r="NTW291" s="44"/>
      <c r="NTX291" s="44"/>
      <c r="NTY291" s="44"/>
      <c r="NTZ291" s="44"/>
      <c r="NUA291" s="44"/>
      <c r="NUB291" s="44"/>
      <c r="NUC291" s="45"/>
      <c r="NUD291" s="43"/>
      <c r="NUE291" s="44"/>
      <c r="NUF291" s="44"/>
      <c r="NUG291" s="44"/>
      <c r="NUH291" s="44"/>
      <c r="NUI291" s="44"/>
      <c r="NUJ291" s="44"/>
      <c r="NUK291" s="44"/>
      <c r="NUL291" s="44"/>
      <c r="NUM291" s="44"/>
      <c r="NUN291" s="44"/>
      <c r="NUO291" s="44"/>
      <c r="NUP291" s="44"/>
      <c r="NUQ291" s="44"/>
      <c r="NUR291" s="44"/>
      <c r="NUS291" s="44"/>
      <c r="NUT291" s="44"/>
      <c r="NUU291" s="44"/>
      <c r="NUV291" s="44"/>
      <c r="NUW291" s="44"/>
      <c r="NUX291" s="44"/>
      <c r="NUY291" s="44"/>
      <c r="NUZ291" s="44"/>
      <c r="NVA291" s="44"/>
      <c r="NVB291" s="44"/>
      <c r="NVC291" s="44"/>
      <c r="NVD291" s="44"/>
      <c r="NVE291" s="44"/>
      <c r="NVF291" s="44"/>
      <c r="NVG291" s="44"/>
      <c r="NVH291" s="45"/>
      <c r="NVI291" s="43"/>
      <c r="NVJ291" s="44"/>
      <c r="NVK291" s="44"/>
      <c r="NVL291" s="44"/>
      <c r="NVM291" s="44"/>
      <c r="NVN291" s="44"/>
      <c r="NVO291" s="44"/>
      <c r="NVP291" s="44"/>
      <c r="NVQ291" s="44"/>
      <c r="NVR291" s="44"/>
      <c r="NVS291" s="44"/>
      <c r="NVT291" s="44"/>
      <c r="NVU291" s="44"/>
      <c r="NVV291" s="44"/>
      <c r="NVW291" s="44"/>
      <c r="NVX291" s="44"/>
      <c r="NVY291" s="44"/>
      <c r="NVZ291" s="44"/>
      <c r="NWA291" s="44"/>
      <c r="NWB291" s="44"/>
      <c r="NWC291" s="44"/>
      <c r="NWD291" s="44"/>
      <c r="NWE291" s="44"/>
      <c r="NWF291" s="44"/>
      <c r="NWG291" s="44"/>
      <c r="NWH291" s="44"/>
      <c r="NWI291" s="44"/>
      <c r="NWJ291" s="44"/>
      <c r="NWK291" s="44"/>
      <c r="NWL291" s="44"/>
      <c r="NWM291" s="45"/>
      <c r="NWN291" s="43"/>
      <c r="NWO291" s="44"/>
      <c r="NWP291" s="44"/>
      <c r="NWQ291" s="44"/>
      <c r="NWR291" s="44"/>
      <c r="NWS291" s="44"/>
      <c r="NWT291" s="44"/>
      <c r="NWU291" s="44"/>
      <c r="NWV291" s="44"/>
      <c r="NWW291" s="44"/>
      <c r="NWX291" s="44"/>
      <c r="NWY291" s="44"/>
      <c r="NWZ291" s="44"/>
      <c r="NXA291" s="44"/>
      <c r="NXB291" s="44"/>
      <c r="NXC291" s="44"/>
      <c r="NXD291" s="44"/>
      <c r="NXE291" s="44"/>
      <c r="NXF291" s="44"/>
      <c r="NXG291" s="44"/>
      <c r="NXH291" s="44"/>
      <c r="NXI291" s="44"/>
      <c r="NXJ291" s="44"/>
      <c r="NXK291" s="44"/>
      <c r="NXL291" s="44"/>
      <c r="NXM291" s="44"/>
      <c r="NXN291" s="44"/>
      <c r="NXO291" s="44"/>
      <c r="NXP291" s="44"/>
      <c r="NXQ291" s="44"/>
      <c r="NXR291" s="45"/>
      <c r="NXS291" s="43"/>
      <c r="NXT291" s="44"/>
      <c r="NXU291" s="44"/>
      <c r="NXV291" s="44"/>
      <c r="NXW291" s="44"/>
      <c r="NXX291" s="44"/>
      <c r="NXY291" s="44"/>
      <c r="NXZ291" s="44"/>
      <c r="NYA291" s="44"/>
      <c r="NYB291" s="44"/>
      <c r="NYC291" s="44"/>
      <c r="NYD291" s="44"/>
      <c r="NYE291" s="44"/>
      <c r="NYF291" s="44"/>
      <c r="NYG291" s="44"/>
      <c r="NYH291" s="44"/>
      <c r="NYI291" s="44"/>
      <c r="NYJ291" s="44"/>
      <c r="NYK291" s="44"/>
      <c r="NYL291" s="44"/>
      <c r="NYM291" s="44"/>
      <c r="NYN291" s="44"/>
      <c r="NYO291" s="44"/>
      <c r="NYP291" s="44"/>
      <c r="NYQ291" s="44"/>
      <c r="NYR291" s="44"/>
      <c r="NYS291" s="44"/>
      <c r="NYT291" s="44"/>
      <c r="NYU291" s="44"/>
      <c r="NYV291" s="44"/>
      <c r="NYW291" s="45"/>
      <c r="NYX291" s="43"/>
      <c r="NYY291" s="44"/>
      <c r="NYZ291" s="44"/>
      <c r="NZA291" s="44"/>
      <c r="NZB291" s="44"/>
      <c r="NZC291" s="44"/>
      <c r="NZD291" s="44"/>
      <c r="NZE291" s="44"/>
      <c r="NZF291" s="44"/>
      <c r="NZG291" s="44"/>
      <c r="NZH291" s="44"/>
      <c r="NZI291" s="44"/>
      <c r="NZJ291" s="44"/>
      <c r="NZK291" s="44"/>
      <c r="NZL291" s="44"/>
      <c r="NZM291" s="44"/>
      <c r="NZN291" s="44"/>
      <c r="NZO291" s="44"/>
      <c r="NZP291" s="44"/>
      <c r="NZQ291" s="44"/>
      <c r="NZR291" s="44"/>
      <c r="NZS291" s="44"/>
      <c r="NZT291" s="44"/>
      <c r="NZU291" s="44"/>
      <c r="NZV291" s="44"/>
      <c r="NZW291" s="44"/>
      <c r="NZX291" s="44"/>
      <c r="NZY291" s="44"/>
      <c r="NZZ291" s="44"/>
      <c r="OAA291" s="44"/>
      <c r="OAB291" s="45"/>
      <c r="OAC291" s="43"/>
      <c r="OAD291" s="44"/>
      <c r="OAE291" s="44"/>
      <c r="OAF291" s="44"/>
      <c r="OAG291" s="44"/>
      <c r="OAH291" s="44"/>
      <c r="OAI291" s="44"/>
      <c r="OAJ291" s="44"/>
      <c r="OAK291" s="44"/>
      <c r="OAL291" s="44"/>
      <c r="OAM291" s="44"/>
      <c r="OAN291" s="44"/>
      <c r="OAO291" s="44"/>
      <c r="OAP291" s="44"/>
      <c r="OAQ291" s="44"/>
      <c r="OAR291" s="44"/>
      <c r="OAS291" s="44"/>
      <c r="OAT291" s="44"/>
      <c r="OAU291" s="44"/>
      <c r="OAV291" s="44"/>
      <c r="OAW291" s="44"/>
      <c r="OAX291" s="44"/>
      <c r="OAY291" s="44"/>
      <c r="OAZ291" s="44"/>
      <c r="OBA291" s="44"/>
      <c r="OBB291" s="44"/>
      <c r="OBC291" s="44"/>
      <c r="OBD291" s="44"/>
      <c r="OBE291" s="44"/>
      <c r="OBF291" s="44"/>
      <c r="OBG291" s="45"/>
      <c r="OBH291" s="43"/>
      <c r="OBI291" s="44"/>
      <c r="OBJ291" s="44"/>
      <c r="OBK291" s="44"/>
      <c r="OBL291" s="44"/>
      <c r="OBM291" s="44"/>
      <c r="OBN291" s="44"/>
      <c r="OBO291" s="44"/>
      <c r="OBP291" s="44"/>
      <c r="OBQ291" s="44"/>
      <c r="OBR291" s="44"/>
      <c r="OBS291" s="44"/>
      <c r="OBT291" s="44"/>
      <c r="OBU291" s="44"/>
      <c r="OBV291" s="44"/>
      <c r="OBW291" s="44"/>
      <c r="OBX291" s="44"/>
      <c r="OBY291" s="44"/>
      <c r="OBZ291" s="44"/>
      <c r="OCA291" s="44"/>
      <c r="OCB291" s="44"/>
      <c r="OCC291" s="44"/>
      <c r="OCD291" s="44"/>
      <c r="OCE291" s="44"/>
      <c r="OCF291" s="44"/>
      <c r="OCG291" s="44"/>
      <c r="OCH291" s="44"/>
      <c r="OCI291" s="44"/>
      <c r="OCJ291" s="44"/>
      <c r="OCK291" s="44"/>
      <c r="OCL291" s="45"/>
      <c r="OCM291" s="43"/>
      <c r="OCN291" s="44"/>
      <c r="OCO291" s="44"/>
      <c r="OCP291" s="44"/>
      <c r="OCQ291" s="44"/>
      <c r="OCR291" s="44"/>
      <c r="OCS291" s="44"/>
      <c r="OCT291" s="44"/>
      <c r="OCU291" s="44"/>
      <c r="OCV291" s="44"/>
      <c r="OCW291" s="44"/>
      <c r="OCX291" s="44"/>
      <c r="OCY291" s="44"/>
      <c r="OCZ291" s="44"/>
      <c r="ODA291" s="44"/>
      <c r="ODB291" s="44"/>
      <c r="ODC291" s="44"/>
      <c r="ODD291" s="44"/>
      <c r="ODE291" s="44"/>
      <c r="ODF291" s="44"/>
      <c r="ODG291" s="44"/>
      <c r="ODH291" s="44"/>
      <c r="ODI291" s="44"/>
      <c r="ODJ291" s="44"/>
      <c r="ODK291" s="44"/>
      <c r="ODL291" s="44"/>
      <c r="ODM291" s="44"/>
      <c r="ODN291" s="44"/>
      <c r="ODO291" s="44"/>
      <c r="ODP291" s="44"/>
      <c r="ODQ291" s="45"/>
      <c r="ODR291" s="43"/>
      <c r="ODS291" s="44"/>
      <c r="ODT291" s="44"/>
      <c r="ODU291" s="44"/>
      <c r="ODV291" s="44"/>
      <c r="ODW291" s="44"/>
      <c r="ODX291" s="44"/>
      <c r="ODY291" s="44"/>
      <c r="ODZ291" s="44"/>
      <c r="OEA291" s="44"/>
      <c r="OEB291" s="44"/>
      <c r="OEC291" s="44"/>
      <c r="OED291" s="44"/>
      <c r="OEE291" s="44"/>
      <c r="OEF291" s="44"/>
      <c r="OEG291" s="44"/>
      <c r="OEH291" s="44"/>
      <c r="OEI291" s="44"/>
      <c r="OEJ291" s="44"/>
      <c r="OEK291" s="44"/>
      <c r="OEL291" s="44"/>
      <c r="OEM291" s="44"/>
      <c r="OEN291" s="44"/>
      <c r="OEO291" s="44"/>
      <c r="OEP291" s="44"/>
      <c r="OEQ291" s="44"/>
      <c r="OER291" s="44"/>
      <c r="OES291" s="44"/>
      <c r="OET291" s="44"/>
      <c r="OEU291" s="44"/>
      <c r="OEV291" s="45"/>
      <c r="OEW291" s="43"/>
      <c r="OEX291" s="44"/>
      <c r="OEY291" s="44"/>
      <c r="OEZ291" s="44"/>
      <c r="OFA291" s="44"/>
      <c r="OFB291" s="44"/>
      <c r="OFC291" s="44"/>
      <c r="OFD291" s="44"/>
      <c r="OFE291" s="44"/>
      <c r="OFF291" s="44"/>
      <c r="OFG291" s="44"/>
      <c r="OFH291" s="44"/>
      <c r="OFI291" s="44"/>
      <c r="OFJ291" s="44"/>
      <c r="OFK291" s="44"/>
      <c r="OFL291" s="44"/>
      <c r="OFM291" s="44"/>
      <c r="OFN291" s="44"/>
      <c r="OFO291" s="44"/>
      <c r="OFP291" s="44"/>
      <c r="OFQ291" s="44"/>
      <c r="OFR291" s="44"/>
      <c r="OFS291" s="44"/>
      <c r="OFT291" s="44"/>
      <c r="OFU291" s="44"/>
      <c r="OFV291" s="44"/>
      <c r="OFW291" s="44"/>
      <c r="OFX291" s="44"/>
      <c r="OFY291" s="44"/>
      <c r="OFZ291" s="44"/>
      <c r="OGA291" s="45"/>
      <c r="OGB291" s="43"/>
      <c r="OGC291" s="44"/>
      <c r="OGD291" s="44"/>
      <c r="OGE291" s="44"/>
      <c r="OGF291" s="44"/>
      <c r="OGG291" s="44"/>
      <c r="OGH291" s="44"/>
      <c r="OGI291" s="44"/>
      <c r="OGJ291" s="44"/>
      <c r="OGK291" s="44"/>
      <c r="OGL291" s="44"/>
      <c r="OGM291" s="44"/>
      <c r="OGN291" s="44"/>
      <c r="OGO291" s="44"/>
      <c r="OGP291" s="44"/>
      <c r="OGQ291" s="44"/>
      <c r="OGR291" s="44"/>
      <c r="OGS291" s="44"/>
      <c r="OGT291" s="44"/>
      <c r="OGU291" s="44"/>
      <c r="OGV291" s="44"/>
      <c r="OGW291" s="44"/>
      <c r="OGX291" s="44"/>
      <c r="OGY291" s="44"/>
      <c r="OGZ291" s="44"/>
      <c r="OHA291" s="44"/>
      <c r="OHB291" s="44"/>
      <c r="OHC291" s="44"/>
      <c r="OHD291" s="44"/>
      <c r="OHE291" s="44"/>
      <c r="OHF291" s="45"/>
      <c r="OHG291" s="43"/>
      <c r="OHH291" s="44"/>
      <c r="OHI291" s="44"/>
      <c r="OHJ291" s="44"/>
      <c r="OHK291" s="44"/>
      <c r="OHL291" s="44"/>
      <c r="OHM291" s="44"/>
      <c r="OHN291" s="44"/>
      <c r="OHO291" s="44"/>
      <c r="OHP291" s="44"/>
      <c r="OHQ291" s="44"/>
      <c r="OHR291" s="44"/>
      <c r="OHS291" s="44"/>
      <c r="OHT291" s="44"/>
      <c r="OHU291" s="44"/>
      <c r="OHV291" s="44"/>
      <c r="OHW291" s="44"/>
      <c r="OHX291" s="44"/>
      <c r="OHY291" s="44"/>
      <c r="OHZ291" s="44"/>
      <c r="OIA291" s="44"/>
      <c r="OIB291" s="44"/>
      <c r="OIC291" s="44"/>
      <c r="OID291" s="44"/>
      <c r="OIE291" s="44"/>
      <c r="OIF291" s="44"/>
      <c r="OIG291" s="44"/>
      <c r="OIH291" s="44"/>
      <c r="OII291" s="44"/>
      <c r="OIJ291" s="44"/>
      <c r="OIK291" s="45"/>
      <c r="OIL291" s="43"/>
      <c r="OIM291" s="44"/>
      <c r="OIN291" s="44"/>
      <c r="OIO291" s="44"/>
      <c r="OIP291" s="44"/>
      <c r="OIQ291" s="44"/>
      <c r="OIR291" s="44"/>
      <c r="OIS291" s="44"/>
      <c r="OIT291" s="44"/>
      <c r="OIU291" s="44"/>
      <c r="OIV291" s="44"/>
      <c r="OIW291" s="44"/>
      <c r="OIX291" s="44"/>
      <c r="OIY291" s="44"/>
      <c r="OIZ291" s="44"/>
      <c r="OJA291" s="44"/>
      <c r="OJB291" s="44"/>
      <c r="OJC291" s="44"/>
      <c r="OJD291" s="44"/>
      <c r="OJE291" s="44"/>
      <c r="OJF291" s="44"/>
      <c r="OJG291" s="44"/>
      <c r="OJH291" s="44"/>
      <c r="OJI291" s="44"/>
      <c r="OJJ291" s="44"/>
      <c r="OJK291" s="44"/>
      <c r="OJL291" s="44"/>
      <c r="OJM291" s="44"/>
      <c r="OJN291" s="44"/>
      <c r="OJO291" s="44"/>
      <c r="OJP291" s="45"/>
      <c r="OJQ291" s="43"/>
      <c r="OJR291" s="44"/>
      <c r="OJS291" s="44"/>
      <c r="OJT291" s="44"/>
      <c r="OJU291" s="44"/>
      <c r="OJV291" s="44"/>
      <c r="OJW291" s="44"/>
      <c r="OJX291" s="44"/>
      <c r="OJY291" s="44"/>
      <c r="OJZ291" s="44"/>
      <c r="OKA291" s="44"/>
      <c r="OKB291" s="44"/>
      <c r="OKC291" s="44"/>
      <c r="OKD291" s="44"/>
      <c r="OKE291" s="44"/>
      <c r="OKF291" s="44"/>
      <c r="OKG291" s="44"/>
      <c r="OKH291" s="44"/>
      <c r="OKI291" s="44"/>
      <c r="OKJ291" s="44"/>
      <c r="OKK291" s="44"/>
      <c r="OKL291" s="44"/>
      <c r="OKM291" s="44"/>
      <c r="OKN291" s="44"/>
      <c r="OKO291" s="44"/>
      <c r="OKP291" s="44"/>
      <c r="OKQ291" s="44"/>
      <c r="OKR291" s="44"/>
      <c r="OKS291" s="44"/>
      <c r="OKT291" s="44"/>
      <c r="OKU291" s="45"/>
      <c r="OKV291" s="43"/>
      <c r="OKW291" s="44"/>
      <c r="OKX291" s="44"/>
      <c r="OKY291" s="44"/>
      <c r="OKZ291" s="44"/>
      <c r="OLA291" s="44"/>
      <c r="OLB291" s="44"/>
      <c r="OLC291" s="44"/>
      <c r="OLD291" s="44"/>
      <c r="OLE291" s="44"/>
      <c r="OLF291" s="44"/>
      <c r="OLG291" s="44"/>
      <c r="OLH291" s="44"/>
      <c r="OLI291" s="44"/>
      <c r="OLJ291" s="44"/>
      <c r="OLK291" s="44"/>
      <c r="OLL291" s="44"/>
      <c r="OLM291" s="44"/>
      <c r="OLN291" s="44"/>
      <c r="OLO291" s="44"/>
      <c r="OLP291" s="44"/>
      <c r="OLQ291" s="44"/>
      <c r="OLR291" s="44"/>
      <c r="OLS291" s="44"/>
      <c r="OLT291" s="44"/>
      <c r="OLU291" s="44"/>
      <c r="OLV291" s="44"/>
      <c r="OLW291" s="44"/>
      <c r="OLX291" s="44"/>
      <c r="OLY291" s="44"/>
      <c r="OLZ291" s="45"/>
      <c r="OMA291" s="43"/>
      <c r="OMB291" s="44"/>
      <c r="OMC291" s="44"/>
      <c r="OMD291" s="44"/>
      <c r="OME291" s="44"/>
      <c r="OMF291" s="44"/>
      <c r="OMG291" s="44"/>
      <c r="OMH291" s="44"/>
      <c r="OMI291" s="44"/>
      <c r="OMJ291" s="44"/>
      <c r="OMK291" s="44"/>
      <c r="OML291" s="44"/>
      <c r="OMM291" s="44"/>
      <c r="OMN291" s="44"/>
      <c r="OMO291" s="44"/>
      <c r="OMP291" s="44"/>
      <c r="OMQ291" s="44"/>
      <c r="OMR291" s="44"/>
      <c r="OMS291" s="44"/>
      <c r="OMT291" s="44"/>
      <c r="OMU291" s="44"/>
      <c r="OMV291" s="44"/>
      <c r="OMW291" s="44"/>
      <c r="OMX291" s="44"/>
      <c r="OMY291" s="44"/>
      <c r="OMZ291" s="44"/>
      <c r="ONA291" s="44"/>
      <c r="ONB291" s="44"/>
      <c r="ONC291" s="44"/>
      <c r="OND291" s="44"/>
      <c r="ONE291" s="45"/>
      <c r="ONF291" s="43"/>
      <c r="ONG291" s="44"/>
      <c r="ONH291" s="44"/>
      <c r="ONI291" s="44"/>
      <c r="ONJ291" s="44"/>
      <c r="ONK291" s="44"/>
      <c r="ONL291" s="44"/>
      <c r="ONM291" s="44"/>
      <c r="ONN291" s="44"/>
      <c r="ONO291" s="44"/>
      <c r="ONP291" s="44"/>
      <c r="ONQ291" s="44"/>
      <c r="ONR291" s="44"/>
      <c r="ONS291" s="44"/>
      <c r="ONT291" s="44"/>
      <c r="ONU291" s="44"/>
      <c r="ONV291" s="44"/>
      <c r="ONW291" s="44"/>
      <c r="ONX291" s="44"/>
      <c r="ONY291" s="44"/>
      <c r="ONZ291" s="44"/>
      <c r="OOA291" s="44"/>
      <c r="OOB291" s="44"/>
      <c r="OOC291" s="44"/>
      <c r="OOD291" s="44"/>
      <c r="OOE291" s="44"/>
      <c r="OOF291" s="44"/>
      <c r="OOG291" s="44"/>
      <c r="OOH291" s="44"/>
      <c r="OOI291" s="44"/>
      <c r="OOJ291" s="45"/>
      <c r="OOK291" s="43"/>
      <c r="OOL291" s="44"/>
      <c r="OOM291" s="44"/>
      <c r="OON291" s="44"/>
      <c r="OOO291" s="44"/>
      <c r="OOP291" s="44"/>
      <c r="OOQ291" s="44"/>
      <c r="OOR291" s="44"/>
      <c r="OOS291" s="44"/>
      <c r="OOT291" s="44"/>
      <c r="OOU291" s="44"/>
      <c r="OOV291" s="44"/>
      <c r="OOW291" s="44"/>
      <c r="OOX291" s="44"/>
      <c r="OOY291" s="44"/>
      <c r="OOZ291" s="44"/>
      <c r="OPA291" s="44"/>
      <c r="OPB291" s="44"/>
      <c r="OPC291" s="44"/>
      <c r="OPD291" s="44"/>
      <c r="OPE291" s="44"/>
      <c r="OPF291" s="44"/>
      <c r="OPG291" s="44"/>
      <c r="OPH291" s="44"/>
      <c r="OPI291" s="44"/>
      <c r="OPJ291" s="44"/>
      <c r="OPK291" s="44"/>
      <c r="OPL291" s="44"/>
      <c r="OPM291" s="44"/>
      <c r="OPN291" s="44"/>
      <c r="OPO291" s="45"/>
      <c r="OPP291" s="43"/>
      <c r="OPQ291" s="44"/>
      <c r="OPR291" s="44"/>
      <c r="OPS291" s="44"/>
      <c r="OPT291" s="44"/>
      <c r="OPU291" s="44"/>
      <c r="OPV291" s="44"/>
      <c r="OPW291" s="44"/>
      <c r="OPX291" s="44"/>
      <c r="OPY291" s="44"/>
      <c r="OPZ291" s="44"/>
      <c r="OQA291" s="44"/>
      <c r="OQB291" s="44"/>
      <c r="OQC291" s="44"/>
      <c r="OQD291" s="44"/>
      <c r="OQE291" s="44"/>
      <c r="OQF291" s="44"/>
      <c r="OQG291" s="44"/>
      <c r="OQH291" s="44"/>
      <c r="OQI291" s="44"/>
      <c r="OQJ291" s="44"/>
      <c r="OQK291" s="44"/>
      <c r="OQL291" s="44"/>
      <c r="OQM291" s="44"/>
      <c r="OQN291" s="44"/>
      <c r="OQO291" s="44"/>
      <c r="OQP291" s="44"/>
      <c r="OQQ291" s="44"/>
      <c r="OQR291" s="44"/>
      <c r="OQS291" s="44"/>
      <c r="OQT291" s="45"/>
      <c r="OQU291" s="43"/>
      <c r="OQV291" s="44"/>
      <c r="OQW291" s="44"/>
      <c r="OQX291" s="44"/>
      <c r="OQY291" s="44"/>
      <c r="OQZ291" s="44"/>
      <c r="ORA291" s="44"/>
      <c r="ORB291" s="44"/>
      <c r="ORC291" s="44"/>
      <c r="ORD291" s="44"/>
      <c r="ORE291" s="44"/>
      <c r="ORF291" s="44"/>
      <c r="ORG291" s="44"/>
      <c r="ORH291" s="44"/>
      <c r="ORI291" s="44"/>
      <c r="ORJ291" s="44"/>
      <c r="ORK291" s="44"/>
      <c r="ORL291" s="44"/>
      <c r="ORM291" s="44"/>
      <c r="ORN291" s="44"/>
      <c r="ORO291" s="44"/>
      <c r="ORP291" s="44"/>
      <c r="ORQ291" s="44"/>
      <c r="ORR291" s="44"/>
      <c r="ORS291" s="44"/>
      <c r="ORT291" s="44"/>
      <c r="ORU291" s="44"/>
      <c r="ORV291" s="44"/>
      <c r="ORW291" s="44"/>
      <c r="ORX291" s="44"/>
      <c r="ORY291" s="45"/>
      <c r="ORZ291" s="43"/>
      <c r="OSA291" s="44"/>
      <c r="OSB291" s="44"/>
      <c r="OSC291" s="44"/>
      <c r="OSD291" s="44"/>
      <c r="OSE291" s="44"/>
      <c r="OSF291" s="44"/>
      <c r="OSG291" s="44"/>
      <c r="OSH291" s="44"/>
      <c r="OSI291" s="44"/>
      <c r="OSJ291" s="44"/>
      <c r="OSK291" s="44"/>
      <c r="OSL291" s="44"/>
      <c r="OSM291" s="44"/>
      <c r="OSN291" s="44"/>
      <c r="OSO291" s="44"/>
      <c r="OSP291" s="44"/>
      <c r="OSQ291" s="44"/>
      <c r="OSR291" s="44"/>
      <c r="OSS291" s="44"/>
      <c r="OST291" s="44"/>
      <c r="OSU291" s="44"/>
      <c r="OSV291" s="44"/>
      <c r="OSW291" s="44"/>
      <c r="OSX291" s="44"/>
      <c r="OSY291" s="44"/>
      <c r="OSZ291" s="44"/>
      <c r="OTA291" s="44"/>
      <c r="OTB291" s="44"/>
      <c r="OTC291" s="44"/>
      <c r="OTD291" s="45"/>
      <c r="OTE291" s="43"/>
      <c r="OTF291" s="44"/>
      <c r="OTG291" s="44"/>
      <c r="OTH291" s="44"/>
      <c r="OTI291" s="44"/>
      <c r="OTJ291" s="44"/>
      <c r="OTK291" s="44"/>
      <c r="OTL291" s="44"/>
      <c r="OTM291" s="44"/>
      <c r="OTN291" s="44"/>
      <c r="OTO291" s="44"/>
      <c r="OTP291" s="44"/>
      <c r="OTQ291" s="44"/>
      <c r="OTR291" s="44"/>
      <c r="OTS291" s="44"/>
      <c r="OTT291" s="44"/>
      <c r="OTU291" s="44"/>
      <c r="OTV291" s="44"/>
      <c r="OTW291" s="44"/>
      <c r="OTX291" s="44"/>
      <c r="OTY291" s="44"/>
      <c r="OTZ291" s="44"/>
      <c r="OUA291" s="44"/>
      <c r="OUB291" s="44"/>
      <c r="OUC291" s="44"/>
      <c r="OUD291" s="44"/>
      <c r="OUE291" s="44"/>
      <c r="OUF291" s="44"/>
      <c r="OUG291" s="44"/>
      <c r="OUH291" s="44"/>
      <c r="OUI291" s="45"/>
      <c r="OUJ291" s="43"/>
      <c r="OUK291" s="44"/>
      <c r="OUL291" s="44"/>
      <c r="OUM291" s="44"/>
      <c r="OUN291" s="44"/>
      <c r="OUO291" s="44"/>
      <c r="OUP291" s="44"/>
      <c r="OUQ291" s="44"/>
      <c r="OUR291" s="44"/>
      <c r="OUS291" s="44"/>
      <c r="OUT291" s="44"/>
      <c r="OUU291" s="44"/>
      <c r="OUV291" s="44"/>
      <c r="OUW291" s="44"/>
      <c r="OUX291" s="44"/>
      <c r="OUY291" s="44"/>
      <c r="OUZ291" s="44"/>
      <c r="OVA291" s="44"/>
      <c r="OVB291" s="44"/>
      <c r="OVC291" s="44"/>
      <c r="OVD291" s="44"/>
      <c r="OVE291" s="44"/>
      <c r="OVF291" s="44"/>
      <c r="OVG291" s="44"/>
      <c r="OVH291" s="44"/>
      <c r="OVI291" s="44"/>
      <c r="OVJ291" s="44"/>
      <c r="OVK291" s="44"/>
      <c r="OVL291" s="44"/>
      <c r="OVM291" s="44"/>
      <c r="OVN291" s="45"/>
      <c r="OVO291" s="43"/>
      <c r="OVP291" s="44"/>
      <c r="OVQ291" s="44"/>
      <c r="OVR291" s="44"/>
      <c r="OVS291" s="44"/>
      <c r="OVT291" s="44"/>
      <c r="OVU291" s="44"/>
      <c r="OVV291" s="44"/>
      <c r="OVW291" s="44"/>
      <c r="OVX291" s="44"/>
      <c r="OVY291" s="44"/>
      <c r="OVZ291" s="44"/>
      <c r="OWA291" s="44"/>
      <c r="OWB291" s="44"/>
      <c r="OWC291" s="44"/>
      <c r="OWD291" s="44"/>
      <c r="OWE291" s="44"/>
      <c r="OWF291" s="44"/>
      <c r="OWG291" s="44"/>
      <c r="OWH291" s="44"/>
      <c r="OWI291" s="44"/>
      <c r="OWJ291" s="44"/>
      <c r="OWK291" s="44"/>
      <c r="OWL291" s="44"/>
      <c r="OWM291" s="44"/>
      <c r="OWN291" s="44"/>
      <c r="OWO291" s="44"/>
      <c r="OWP291" s="44"/>
      <c r="OWQ291" s="44"/>
      <c r="OWR291" s="44"/>
      <c r="OWS291" s="45"/>
      <c r="OWT291" s="43"/>
      <c r="OWU291" s="44"/>
      <c r="OWV291" s="44"/>
      <c r="OWW291" s="44"/>
      <c r="OWX291" s="44"/>
      <c r="OWY291" s="44"/>
      <c r="OWZ291" s="44"/>
      <c r="OXA291" s="44"/>
      <c r="OXB291" s="44"/>
      <c r="OXC291" s="44"/>
      <c r="OXD291" s="44"/>
      <c r="OXE291" s="44"/>
      <c r="OXF291" s="44"/>
      <c r="OXG291" s="44"/>
      <c r="OXH291" s="44"/>
      <c r="OXI291" s="44"/>
      <c r="OXJ291" s="44"/>
      <c r="OXK291" s="44"/>
      <c r="OXL291" s="44"/>
      <c r="OXM291" s="44"/>
      <c r="OXN291" s="44"/>
      <c r="OXO291" s="44"/>
      <c r="OXP291" s="44"/>
      <c r="OXQ291" s="44"/>
      <c r="OXR291" s="44"/>
      <c r="OXS291" s="44"/>
      <c r="OXT291" s="44"/>
      <c r="OXU291" s="44"/>
      <c r="OXV291" s="44"/>
      <c r="OXW291" s="44"/>
      <c r="OXX291" s="45"/>
      <c r="OXY291" s="43"/>
      <c r="OXZ291" s="44"/>
      <c r="OYA291" s="44"/>
      <c r="OYB291" s="44"/>
      <c r="OYC291" s="44"/>
      <c r="OYD291" s="44"/>
      <c r="OYE291" s="44"/>
      <c r="OYF291" s="44"/>
      <c r="OYG291" s="44"/>
      <c r="OYH291" s="44"/>
      <c r="OYI291" s="44"/>
      <c r="OYJ291" s="44"/>
      <c r="OYK291" s="44"/>
      <c r="OYL291" s="44"/>
      <c r="OYM291" s="44"/>
      <c r="OYN291" s="44"/>
      <c r="OYO291" s="44"/>
      <c r="OYP291" s="44"/>
      <c r="OYQ291" s="44"/>
      <c r="OYR291" s="44"/>
      <c r="OYS291" s="44"/>
      <c r="OYT291" s="44"/>
      <c r="OYU291" s="44"/>
      <c r="OYV291" s="44"/>
      <c r="OYW291" s="44"/>
      <c r="OYX291" s="44"/>
      <c r="OYY291" s="44"/>
      <c r="OYZ291" s="44"/>
      <c r="OZA291" s="44"/>
      <c r="OZB291" s="44"/>
      <c r="OZC291" s="45"/>
      <c r="OZD291" s="43"/>
      <c r="OZE291" s="44"/>
      <c r="OZF291" s="44"/>
      <c r="OZG291" s="44"/>
      <c r="OZH291" s="44"/>
      <c r="OZI291" s="44"/>
      <c r="OZJ291" s="44"/>
      <c r="OZK291" s="44"/>
      <c r="OZL291" s="44"/>
      <c r="OZM291" s="44"/>
      <c r="OZN291" s="44"/>
      <c r="OZO291" s="44"/>
      <c r="OZP291" s="44"/>
      <c r="OZQ291" s="44"/>
      <c r="OZR291" s="44"/>
      <c r="OZS291" s="44"/>
      <c r="OZT291" s="44"/>
      <c r="OZU291" s="44"/>
      <c r="OZV291" s="44"/>
      <c r="OZW291" s="44"/>
      <c r="OZX291" s="44"/>
      <c r="OZY291" s="44"/>
      <c r="OZZ291" s="44"/>
      <c r="PAA291" s="44"/>
      <c r="PAB291" s="44"/>
      <c r="PAC291" s="44"/>
      <c r="PAD291" s="44"/>
      <c r="PAE291" s="44"/>
      <c r="PAF291" s="44"/>
      <c r="PAG291" s="44"/>
      <c r="PAH291" s="45"/>
      <c r="PAI291" s="43"/>
      <c r="PAJ291" s="44"/>
      <c r="PAK291" s="44"/>
      <c r="PAL291" s="44"/>
      <c r="PAM291" s="44"/>
      <c r="PAN291" s="44"/>
      <c r="PAO291" s="44"/>
      <c r="PAP291" s="44"/>
      <c r="PAQ291" s="44"/>
      <c r="PAR291" s="44"/>
      <c r="PAS291" s="44"/>
      <c r="PAT291" s="44"/>
      <c r="PAU291" s="44"/>
      <c r="PAV291" s="44"/>
      <c r="PAW291" s="44"/>
      <c r="PAX291" s="44"/>
      <c r="PAY291" s="44"/>
      <c r="PAZ291" s="44"/>
      <c r="PBA291" s="44"/>
      <c r="PBB291" s="44"/>
      <c r="PBC291" s="44"/>
      <c r="PBD291" s="44"/>
      <c r="PBE291" s="44"/>
      <c r="PBF291" s="44"/>
      <c r="PBG291" s="44"/>
      <c r="PBH291" s="44"/>
      <c r="PBI291" s="44"/>
      <c r="PBJ291" s="44"/>
      <c r="PBK291" s="44"/>
      <c r="PBL291" s="44"/>
      <c r="PBM291" s="45"/>
      <c r="PBN291" s="43"/>
      <c r="PBO291" s="44"/>
      <c r="PBP291" s="44"/>
      <c r="PBQ291" s="44"/>
      <c r="PBR291" s="44"/>
      <c r="PBS291" s="44"/>
      <c r="PBT291" s="44"/>
      <c r="PBU291" s="44"/>
      <c r="PBV291" s="44"/>
      <c r="PBW291" s="44"/>
      <c r="PBX291" s="44"/>
      <c r="PBY291" s="44"/>
      <c r="PBZ291" s="44"/>
      <c r="PCA291" s="44"/>
      <c r="PCB291" s="44"/>
      <c r="PCC291" s="44"/>
      <c r="PCD291" s="44"/>
      <c r="PCE291" s="44"/>
      <c r="PCF291" s="44"/>
      <c r="PCG291" s="44"/>
      <c r="PCH291" s="44"/>
      <c r="PCI291" s="44"/>
      <c r="PCJ291" s="44"/>
      <c r="PCK291" s="44"/>
      <c r="PCL291" s="44"/>
      <c r="PCM291" s="44"/>
      <c r="PCN291" s="44"/>
      <c r="PCO291" s="44"/>
      <c r="PCP291" s="44"/>
      <c r="PCQ291" s="44"/>
      <c r="PCR291" s="45"/>
      <c r="PCS291" s="43"/>
      <c r="PCT291" s="44"/>
      <c r="PCU291" s="44"/>
      <c r="PCV291" s="44"/>
      <c r="PCW291" s="44"/>
      <c r="PCX291" s="44"/>
      <c r="PCY291" s="44"/>
      <c r="PCZ291" s="44"/>
      <c r="PDA291" s="44"/>
      <c r="PDB291" s="44"/>
      <c r="PDC291" s="44"/>
      <c r="PDD291" s="44"/>
      <c r="PDE291" s="44"/>
      <c r="PDF291" s="44"/>
      <c r="PDG291" s="44"/>
      <c r="PDH291" s="44"/>
      <c r="PDI291" s="44"/>
      <c r="PDJ291" s="44"/>
      <c r="PDK291" s="44"/>
      <c r="PDL291" s="44"/>
      <c r="PDM291" s="44"/>
      <c r="PDN291" s="44"/>
      <c r="PDO291" s="44"/>
      <c r="PDP291" s="44"/>
      <c r="PDQ291" s="44"/>
      <c r="PDR291" s="44"/>
      <c r="PDS291" s="44"/>
      <c r="PDT291" s="44"/>
      <c r="PDU291" s="44"/>
      <c r="PDV291" s="44"/>
      <c r="PDW291" s="45"/>
      <c r="PDX291" s="43"/>
      <c r="PDY291" s="44"/>
      <c r="PDZ291" s="44"/>
      <c r="PEA291" s="44"/>
      <c r="PEB291" s="44"/>
      <c r="PEC291" s="44"/>
      <c r="PED291" s="44"/>
      <c r="PEE291" s="44"/>
      <c r="PEF291" s="44"/>
      <c r="PEG291" s="44"/>
      <c r="PEH291" s="44"/>
      <c r="PEI291" s="44"/>
      <c r="PEJ291" s="44"/>
      <c r="PEK291" s="44"/>
      <c r="PEL291" s="44"/>
      <c r="PEM291" s="44"/>
      <c r="PEN291" s="44"/>
      <c r="PEO291" s="44"/>
      <c r="PEP291" s="44"/>
      <c r="PEQ291" s="44"/>
      <c r="PER291" s="44"/>
      <c r="PES291" s="44"/>
      <c r="PET291" s="44"/>
      <c r="PEU291" s="44"/>
      <c r="PEV291" s="44"/>
      <c r="PEW291" s="44"/>
      <c r="PEX291" s="44"/>
      <c r="PEY291" s="44"/>
      <c r="PEZ291" s="44"/>
      <c r="PFA291" s="44"/>
      <c r="PFB291" s="45"/>
      <c r="PFC291" s="43"/>
      <c r="PFD291" s="44"/>
      <c r="PFE291" s="44"/>
      <c r="PFF291" s="44"/>
      <c r="PFG291" s="44"/>
      <c r="PFH291" s="44"/>
      <c r="PFI291" s="44"/>
      <c r="PFJ291" s="44"/>
      <c r="PFK291" s="44"/>
      <c r="PFL291" s="44"/>
      <c r="PFM291" s="44"/>
      <c r="PFN291" s="44"/>
      <c r="PFO291" s="44"/>
      <c r="PFP291" s="44"/>
      <c r="PFQ291" s="44"/>
      <c r="PFR291" s="44"/>
      <c r="PFS291" s="44"/>
      <c r="PFT291" s="44"/>
      <c r="PFU291" s="44"/>
      <c r="PFV291" s="44"/>
      <c r="PFW291" s="44"/>
      <c r="PFX291" s="44"/>
      <c r="PFY291" s="44"/>
      <c r="PFZ291" s="44"/>
      <c r="PGA291" s="44"/>
      <c r="PGB291" s="44"/>
      <c r="PGC291" s="44"/>
      <c r="PGD291" s="44"/>
      <c r="PGE291" s="44"/>
      <c r="PGF291" s="44"/>
      <c r="PGG291" s="45"/>
      <c r="PGH291" s="43"/>
      <c r="PGI291" s="44"/>
      <c r="PGJ291" s="44"/>
      <c r="PGK291" s="44"/>
      <c r="PGL291" s="44"/>
      <c r="PGM291" s="44"/>
      <c r="PGN291" s="44"/>
      <c r="PGO291" s="44"/>
      <c r="PGP291" s="44"/>
      <c r="PGQ291" s="44"/>
      <c r="PGR291" s="44"/>
      <c r="PGS291" s="44"/>
      <c r="PGT291" s="44"/>
      <c r="PGU291" s="44"/>
      <c r="PGV291" s="44"/>
      <c r="PGW291" s="44"/>
      <c r="PGX291" s="44"/>
      <c r="PGY291" s="44"/>
      <c r="PGZ291" s="44"/>
      <c r="PHA291" s="44"/>
      <c r="PHB291" s="44"/>
      <c r="PHC291" s="44"/>
      <c r="PHD291" s="44"/>
      <c r="PHE291" s="44"/>
      <c r="PHF291" s="44"/>
      <c r="PHG291" s="44"/>
      <c r="PHH291" s="44"/>
      <c r="PHI291" s="44"/>
      <c r="PHJ291" s="44"/>
      <c r="PHK291" s="44"/>
      <c r="PHL291" s="45"/>
      <c r="PHM291" s="43"/>
      <c r="PHN291" s="44"/>
      <c r="PHO291" s="44"/>
      <c r="PHP291" s="44"/>
      <c r="PHQ291" s="44"/>
      <c r="PHR291" s="44"/>
      <c r="PHS291" s="44"/>
      <c r="PHT291" s="44"/>
      <c r="PHU291" s="44"/>
      <c r="PHV291" s="44"/>
      <c r="PHW291" s="44"/>
      <c r="PHX291" s="44"/>
      <c r="PHY291" s="44"/>
      <c r="PHZ291" s="44"/>
      <c r="PIA291" s="44"/>
      <c r="PIB291" s="44"/>
      <c r="PIC291" s="44"/>
      <c r="PID291" s="44"/>
      <c r="PIE291" s="44"/>
      <c r="PIF291" s="44"/>
      <c r="PIG291" s="44"/>
      <c r="PIH291" s="44"/>
      <c r="PII291" s="44"/>
      <c r="PIJ291" s="44"/>
      <c r="PIK291" s="44"/>
      <c r="PIL291" s="44"/>
      <c r="PIM291" s="44"/>
      <c r="PIN291" s="44"/>
      <c r="PIO291" s="44"/>
      <c r="PIP291" s="44"/>
      <c r="PIQ291" s="45"/>
      <c r="PIR291" s="43"/>
      <c r="PIS291" s="44"/>
      <c r="PIT291" s="44"/>
      <c r="PIU291" s="44"/>
      <c r="PIV291" s="44"/>
      <c r="PIW291" s="44"/>
      <c r="PIX291" s="44"/>
      <c r="PIY291" s="44"/>
      <c r="PIZ291" s="44"/>
      <c r="PJA291" s="44"/>
      <c r="PJB291" s="44"/>
      <c r="PJC291" s="44"/>
      <c r="PJD291" s="44"/>
      <c r="PJE291" s="44"/>
      <c r="PJF291" s="44"/>
      <c r="PJG291" s="44"/>
      <c r="PJH291" s="44"/>
      <c r="PJI291" s="44"/>
      <c r="PJJ291" s="44"/>
      <c r="PJK291" s="44"/>
      <c r="PJL291" s="44"/>
      <c r="PJM291" s="44"/>
      <c r="PJN291" s="44"/>
      <c r="PJO291" s="44"/>
      <c r="PJP291" s="44"/>
      <c r="PJQ291" s="44"/>
      <c r="PJR291" s="44"/>
      <c r="PJS291" s="44"/>
      <c r="PJT291" s="44"/>
      <c r="PJU291" s="44"/>
      <c r="PJV291" s="45"/>
      <c r="PJW291" s="43"/>
      <c r="PJX291" s="44"/>
      <c r="PJY291" s="44"/>
      <c r="PJZ291" s="44"/>
      <c r="PKA291" s="44"/>
      <c r="PKB291" s="44"/>
      <c r="PKC291" s="44"/>
      <c r="PKD291" s="44"/>
      <c r="PKE291" s="44"/>
      <c r="PKF291" s="44"/>
      <c r="PKG291" s="44"/>
      <c r="PKH291" s="44"/>
      <c r="PKI291" s="44"/>
      <c r="PKJ291" s="44"/>
      <c r="PKK291" s="44"/>
      <c r="PKL291" s="44"/>
      <c r="PKM291" s="44"/>
      <c r="PKN291" s="44"/>
      <c r="PKO291" s="44"/>
      <c r="PKP291" s="44"/>
      <c r="PKQ291" s="44"/>
      <c r="PKR291" s="44"/>
      <c r="PKS291" s="44"/>
      <c r="PKT291" s="44"/>
      <c r="PKU291" s="44"/>
      <c r="PKV291" s="44"/>
      <c r="PKW291" s="44"/>
      <c r="PKX291" s="44"/>
      <c r="PKY291" s="44"/>
      <c r="PKZ291" s="44"/>
      <c r="PLA291" s="45"/>
      <c r="PLB291" s="43"/>
      <c r="PLC291" s="44"/>
      <c r="PLD291" s="44"/>
      <c r="PLE291" s="44"/>
      <c r="PLF291" s="44"/>
      <c r="PLG291" s="44"/>
      <c r="PLH291" s="44"/>
      <c r="PLI291" s="44"/>
      <c r="PLJ291" s="44"/>
      <c r="PLK291" s="44"/>
      <c r="PLL291" s="44"/>
      <c r="PLM291" s="44"/>
      <c r="PLN291" s="44"/>
      <c r="PLO291" s="44"/>
      <c r="PLP291" s="44"/>
      <c r="PLQ291" s="44"/>
      <c r="PLR291" s="44"/>
      <c r="PLS291" s="44"/>
      <c r="PLT291" s="44"/>
      <c r="PLU291" s="44"/>
      <c r="PLV291" s="44"/>
      <c r="PLW291" s="44"/>
      <c r="PLX291" s="44"/>
      <c r="PLY291" s="44"/>
      <c r="PLZ291" s="44"/>
      <c r="PMA291" s="44"/>
      <c r="PMB291" s="44"/>
      <c r="PMC291" s="44"/>
      <c r="PMD291" s="44"/>
      <c r="PME291" s="44"/>
      <c r="PMF291" s="45"/>
      <c r="PMG291" s="43"/>
      <c r="PMH291" s="44"/>
      <c r="PMI291" s="44"/>
      <c r="PMJ291" s="44"/>
      <c r="PMK291" s="44"/>
      <c r="PML291" s="44"/>
      <c r="PMM291" s="44"/>
      <c r="PMN291" s="44"/>
      <c r="PMO291" s="44"/>
      <c r="PMP291" s="44"/>
      <c r="PMQ291" s="44"/>
      <c r="PMR291" s="44"/>
      <c r="PMS291" s="44"/>
      <c r="PMT291" s="44"/>
      <c r="PMU291" s="44"/>
      <c r="PMV291" s="44"/>
      <c r="PMW291" s="44"/>
      <c r="PMX291" s="44"/>
      <c r="PMY291" s="44"/>
      <c r="PMZ291" s="44"/>
      <c r="PNA291" s="44"/>
      <c r="PNB291" s="44"/>
      <c r="PNC291" s="44"/>
      <c r="PND291" s="44"/>
      <c r="PNE291" s="44"/>
      <c r="PNF291" s="44"/>
      <c r="PNG291" s="44"/>
      <c r="PNH291" s="44"/>
      <c r="PNI291" s="44"/>
      <c r="PNJ291" s="44"/>
      <c r="PNK291" s="45"/>
      <c r="PNL291" s="43"/>
      <c r="PNM291" s="44"/>
      <c r="PNN291" s="44"/>
      <c r="PNO291" s="44"/>
      <c r="PNP291" s="44"/>
      <c r="PNQ291" s="44"/>
      <c r="PNR291" s="44"/>
      <c r="PNS291" s="44"/>
      <c r="PNT291" s="44"/>
      <c r="PNU291" s="44"/>
      <c r="PNV291" s="44"/>
      <c r="PNW291" s="44"/>
      <c r="PNX291" s="44"/>
      <c r="PNY291" s="44"/>
      <c r="PNZ291" s="44"/>
      <c r="POA291" s="44"/>
      <c r="POB291" s="44"/>
      <c r="POC291" s="44"/>
      <c r="POD291" s="44"/>
      <c r="POE291" s="44"/>
      <c r="POF291" s="44"/>
      <c r="POG291" s="44"/>
      <c r="POH291" s="44"/>
      <c r="POI291" s="44"/>
      <c r="POJ291" s="44"/>
      <c r="POK291" s="44"/>
      <c r="POL291" s="44"/>
      <c r="POM291" s="44"/>
      <c r="PON291" s="44"/>
      <c r="POO291" s="44"/>
      <c r="POP291" s="45"/>
      <c r="POQ291" s="43"/>
      <c r="POR291" s="44"/>
      <c r="POS291" s="44"/>
      <c r="POT291" s="44"/>
      <c r="POU291" s="44"/>
      <c r="POV291" s="44"/>
      <c r="POW291" s="44"/>
      <c r="POX291" s="44"/>
      <c r="POY291" s="44"/>
      <c r="POZ291" s="44"/>
      <c r="PPA291" s="44"/>
      <c r="PPB291" s="44"/>
      <c r="PPC291" s="44"/>
      <c r="PPD291" s="44"/>
      <c r="PPE291" s="44"/>
      <c r="PPF291" s="44"/>
      <c r="PPG291" s="44"/>
      <c r="PPH291" s="44"/>
      <c r="PPI291" s="44"/>
      <c r="PPJ291" s="44"/>
      <c r="PPK291" s="44"/>
      <c r="PPL291" s="44"/>
      <c r="PPM291" s="44"/>
      <c r="PPN291" s="44"/>
      <c r="PPO291" s="44"/>
      <c r="PPP291" s="44"/>
      <c r="PPQ291" s="44"/>
      <c r="PPR291" s="44"/>
      <c r="PPS291" s="44"/>
      <c r="PPT291" s="44"/>
      <c r="PPU291" s="45"/>
      <c r="PPV291" s="43"/>
      <c r="PPW291" s="44"/>
      <c r="PPX291" s="44"/>
      <c r="PPY291" s="44"/>
      <c r="PPZ291" s="44"/>
      <c r="PQA291" s="44"/>
      <c r="PQB291" s="44"/>
      <c r="PQC291" s="44"/>
      <c r="PQD291" s="44"/>
      <c r="PQE291" s="44"/>
      <c r="PQF291" s="44"/>
      <c r="PQG291" s="44"/>
      <c r="PQH291" s="44"/>
      <c r="PQI291" s="44"/>
      <c r="PQJ291" s="44"/>
      <c r="PQK291" s="44"/>
      <c r="PQL291" s="44"/>
      <c r="PQM291" s="44"/>
      <c r="PQN291" s="44"/>
      <c r="PQO291" s="44"/>
      <c r="PQP291" s="44"/>
      <c r="PQQ291" s="44"/>
      <c r="PQR291" s="44"/>
      <c r="PQS291" s="44"/>
      <c r="PQT291" s="44"/>
      <c r="PQU291" s="44"/>
      <c r="PQV291" s="44"/>
      <c r="PQW291" s="44"/>
      <c r="PQX291" s="44"/>
      <c r="PQY291" s="44"/>
      <c r="PQZ291" s="45"/>
      <c r="PRA291" s="43"/>
      <c r="PRB291" s="44"/>
      <c r="PRC291" s="44"/>
      <c r="PRD291" s="44"/>
      <c r="PRE291" s="44"/>
      <c r="PRF291" s="44"/>
      <c r="PRG291" s="44"/>
      <c r="PRH291" s="44"/>
      <c r="PRI291" s="44"/>
      <c r="PRJ291" s="44"/>
      <c r="PRK291" s="44"/>
      <c r="PRL291" s="44"/>
      <c r="PRM291" s="44"/>
      <c r="PRN291" s="44"/>
      <c r="PRO291" s="44"/>
      <c r="PRP291" s="44"/>
      <c r="PRQ291" s="44"/>
      <c r="PRR291" s="44"/>
      <c r="PRS291" s="44"/>
      <c r="PRT291" s="44"/>
      <c r="PRU291" s="44"/>
      <c r="PRV291" s="44"/>
      <c r="PRW291" s="44"/>
      <c r="PRX291" s="44"/>
      <c r="PRY291" s="44"/>
      <c r="PRZ291" s="44"/>
      <c r="PSA291" s="44"/>
      <c r="PSB291" s="44"/>
      <c r="PSC291" s="44"/>
      <c r="PSD291" s="44"/>
      <c r="PSE291" s="45"/>
      <c r="PSF291" s="43"/>
      <c r="PSG291" s="44"/>
      <c r="PSH291" s="44"/>
      <c r="PSI291" s="44"/>
      <c r="PSJ291" s="44"/>
      <c r="PSK291" s="44"/>
      <c r="PSL291" s="44"/>
      <c r="PSM291" s="44"/>
      <c r="PSN291" s="44"/>
      <c r="PSO291" s="44"/>
      <c r="PSP291" s="44"/>
      <c r="PSQ291" s="44"/>
      <c r="PSR291" s="44"/>
      <c r="PSS291" s="44"/>
      <c r="PST291" s="44"/>
      <c r="PSU291" s="44"/>
      <c r="PSV291" s="44"/>
      <c r="PSW291" s="44"/>
      <c r="PSX291" s="44"/>
      <c r="PSY291" s="44"/>
      <c r="PSZ291" s="44"/>
      <c r="PTA291" s="44"/>
      <c r="PTB291" s="44"/>
      <c r="PTC291" s="44"/>
      <c r="PTD291" s="44"/>
      <c r="PTE291" s="44"/>
      <c r="PTF291" s="44"/>
      <c r="PTG291" s="44"/>
      <c r="PTH291" s="44"/>
      <c r="PTI291" s="44"/>
      <c r="PTJ291" s="45"/>
      <c r="PTK291" s="43"/>
      <c r="PTL291" s="44"/>
      <c r="PTM291" s="44"/>
      <c r="PTN291" s="44"/>
      <c r="PTO291" s="44"/>
      <c r="PTP291" s="44"/>
      <c r="PTQ291" s="44"/>
      <c r="PTR291" s="44"/>
      <c r="PTS291" s="44"/>
      <c r="PTT291" s="44"/>
      <c r="PTU291" s="44"/>
      <c r="PTV291" s="44"/>
      <c r="PTW291" s="44"/>
      <c r="PTX291" s="44"/>
      <c r="PTY291" s="44"/>
      <c r="PTZ291" s="44"/>
      <c r="PUA291" s="44"/>
      <c r="PUB291" s="44"/>
      <c r="PUC291" s="44"/>
      <c r="PUD291" s="44"/>
      <c r="PUE291" s="44"/>
      <c r="PUF291" s="44"/>
      <c r="PUG291" s="44"/>
      <c r="PUH291" s="44"/>
      <c r="PUI291" s="44"/>
      <c r="PUJ291" s="44"/>
      <c r="PUK291" s="44"/>
      <c r="PUL291" s="44"/>
      <c r="PUM291" s="44"/>
      <c r="PUN291" s="44"/>
      <c r="PUO291" s="45"/>
      <c r="PUP291" s="43"/>
      <c r="PUQ291" s="44"/>
      <c r="PUR291" s="44"/>
      <c r="PUS291" s="44"/>
      <c r="PUT291" s="44"/>
      <c r="PUU291" s="44"/>
      <c r="PUV291" s="44"/>
      <c r="PUW291" s="44"/>
      <c r="PUX291" s="44"/>
      <c r="PUY291" s="44"/>
      <c r="PUZ291" s="44"/>
      <c r="PVA291" s="44"/>
      <c r="PVB291" s="44"/>
      <c r="PVC291" s="44"/>
      <c r="PVD291" s="44"/>
      <c r="PVE291" s="44"/>
      <c r="PVF291" s="44"/>
      <c r="PVG291" s="44"/>
      <c r="PVH291" s="44"/>
      <c r="PVI291" s="44"/>
      <c r="PVJ291" s="44"/>
      <c r="PVK291" s="44"/>
      <c r="PVL291" s="44"/>
      <c r="PVM291" s="44"/>
      <c r="PVN291" s="44"/>
      <c r="PVO291" s="44"/>
      <c r="PVP291" s="44"/>
      <c r="PVQ291" s="44"/>
      <c r="PVR291" s="44"/>
      <c r="PVS291" s="44"/>
      <c r="PVT291" s="45"/>
      <c r="PVU291" s="43"/>
      <c r="PVV291" s="44"/>
      <c r="PVW291" s="44"/>
      <c r="PVX291" s="44"/>
      <c r="PVY291" s="44"/>
      <c r="PVZ291" s="44"/>
      <c r="PWA291" s="44"/>
      <c r="PWB291" s="44"/>
      <c r="PWC291" s="44"/>
      <c r="PWD291" s="44"/>
      <c r="PWE291" s="44"/>
      <c r="PWF291" s="44"/>
      <c r="PWG291" s="44"/>
      <c r="PWH291" s="44"/>
      <c r="PWI291" s="44"/>
      <c r="PWJ291" s="44"/>
      <c r="PWK291" s="44"/>
      <c r="PWL291" s="44"/>
      <c r="PWM291" s="44"/>
      <c r="PWN291" s="44"/>
      <c r="PWO291" s="44"/>
      <c r="PWP291" s="44"/>
      <c r="PWQ291" s="44"/>
      <c r="PWR291" s="44"/>
      <c r="PWS291" s="44"/>
      <c r="PWT291" s="44"/>
      <c r="PWU291" s="44"/>
      <c r="PWV291" s="44"/>
      <c r="PWW291" s="44"/>
      <c r="PWX291" s="44"/>
      <c r="PWY291" s="45"/>
      <c r="PWZ291" s="43"/>
      <c r="PXA291" s="44"/>
      <c r="PXB291" s="44"/>
      <c r="PXC291" s="44"/>
      <c r="PXD291" s="44"/>
      <c r="PXE291" s="44"/>
      <c r="PXF291" s="44"/>
      <c r="PXG291" s="44"/>
      <c r="PXH291" s="44"/>
      <c r="PXI291" s="44"/>
      <c r="PXJ291" s="44"/>
      <c r="PXK291" s="44"/>
      <c r="PXL291" s="44"/>
      <c r="PXM291" s="44"/>
      <c r="PXN291" s="44"/>
      <c r="PXO291" s="44"/>
      <c r="PXP291" s="44"/>
      <c r="PXQ291" s="44"/>
      <c r="PXR291" s="44"/>
      <c r="PXS291" s="44"/>
      <c r="PXT291" s="44"/>
      <c r="PXU291" s="44"/>
      <c r="PXV291" s="44"/>
      <c r="PXW291" s="44"/>
      <c r="PXX291" s="44"/>
      <c r="PXY291" s="44"/>
      <c r="PXZ291" s="44"/>
      <c r="PYA291" s="44"/>
      <c r="PYB291" s="44"/>
      <c r="PYC291" s="44"/>
      <c r="PYD291" s="45"/>
      <c r="PYE291" s="43"/>
      <c r="PYF291" s="44"/>
      <c r="PYG291" s="44"/>
      <c r="PYH291" s="44"/>
      <c r="PYI291" s="44"/>
      <c r="PYJ291" s="44"/>
      <c r="PYK291" s="44"/>
      <c r="PYL291" s="44"/>
      <c r="PYM291" s="44"/>
      <c r="PYN291" s="44"/>
      <c r="PYO291" s="44"/>
      <c r="PYP291" s="44"/>
      <c r="PYQ291" s="44"/>
      <c r="PYR291" s="44"/>
      <c r="PYS291" s="44"/>
      <c r="PYT291" s="44"/>
      <c r="PYU291" s="44"/>
      <c r="PYV291" s="44"/>
      <c r="PYW291" s="44"/>
      <c r="PYX291" s="44"/>
      <c r="PYY291" s="44"/>
      <c r="PYZ291" s="44"/>
      <c r="PZA291" s="44"/>
      <c r="PZB291" s="44"/>
      <c r="PZC291" s="44"/>
      <c r="PZD291" s="44"/>
      <c r="PZE291" s="44"/>
      <c r="PZF291" s="44"/>
      <c r="PZG291" s="44"/>
      <c r="PZH291" s="44"/>
      <c r="PZI291" s="45"/>
      <c r="PZJ291" s="43"/>
      <c r="PZK291" s="44"/>
      <c r="PZL291" s="44"/>
      <c r="PZM291" s="44"/>
      <c r="PZN291" s="44"/>
      <c r="PZO291" s="44"/>
      <c r="PZP291" s="44"/>
      <c r="PZQ291" s="44"/>
      <c r="PZR291" s="44"/>
      <c r="PZS291" s="44"/>
      <c r="PZT291" s="44"/>
      <c r="PZU291" s="44"/>
      <c r="PZV291" s="44"/>
      <c r="PZW291" s="44"/>
      <c r="PZX291" s="44"/>
      <c r="PZY291" s="44"/>
      <c r="PZZ291" s="44"/>
      <c r="QAA291" s="44"/>
      <c r="QAB291" s="44"/>
      <c r="QAC291" s="44"/>
      <c r="QAD291" s="44"/>
      <c r="QAE291" s="44"/>
      <c r="QAF291" s="44"/>
      <c r="QAG291" s="44"/>
      <c r="QAH291" s="44"/>
      <c r="QAI291" s="44"/>
      <c r="QAJ291" s="44"/>
      <c r="QAK291" s="44"/>
      <c r="QAL291" s="44"/>
      <c r="QAM291" s="44"/>
      <c r="QAN291" s="45"/>
      <c r="QAO291" s="43"/>
      <c r="QAP291" s="44"/>
      <c r="QAQ291" s="44"/>
      <c r="QAR291" s="44"/>
      <c r="QAS291" s="44"/>
      <c r="QAT291" s="44"/>
      <c r="QAU291" s="44"/>
      <c r="QAV291" s="44"/>
      <c r="QAW291" s="44"/>
      <c r="QAX291" s="44"/>
      <c r="QAY291" s="44"/>
      <c r="QAZ291" s="44"/>
      <c r="QBA291" s="44"/>
      <c r="QBB291" s="44"/>
      <c r="QBC291" s="44"/>
      <c r="QBD291" s="44"/>
      <c r="QBE291" s="44"/>
      <c r="QBF291" s="44"/>
      <c r="QBG291" s="44"/>
      <c r="QBH291" s="44"/>
      <c r="QBI291" s="44"/>
      <c r="QBJ291" s="44"/>
      <c r="QBK291" s="44"/>
      <c r="QBL291" s="44"/>
      <c r="QBM291" s="44"/>
      <c r="QBN291" s="44"/>
      <c r="QBO291" s="44"/>
      <c r="QBP291" s="44"/>
      <c r="QBQ291" s="44"/>
      <c r="QBR291" s="44"/>
      <c r="QBS291" s="45"/>
      <c r="QBT291" s="43"/>
      <c r="QBU291" s="44"/>
      <c r="QBV291" s="44"/>
      <c r="QBW291" s="44"/>
      <c r="QBX291" s="44"/>
      <c r="QBY291" s="44"/>
      <c r="QBZ291" s="44"/>
      <c r="QCA291" s="44"/>
      <c r="QCB291" s="44"/>
      <c r="QCC291" s="44"/>
      <c r="QCD291" s="44"/>
      <c r="QCE291" s="44"/>
      <c r="QCF291" s="44"/>
      <c r="QCG291" s="44"/>
      <c r="QCH291" s="44"/>
      <c r="QCI291" s="44"/>
      <c r="QCJ291" s="44"/>
      <c r="QCK291" s="44"/>
      <c r="QCL291" s="44"/>
      <c r="QCM291" s="44"/>
      <c r="QCN291" s="44"/>
      <c r="QCO291" s="44"/>
      <c r="QCP291" s="44"/>
      <c r="QCQ291" s="44"/>
      <c r="QCR291" s="44"/>
      <c r="QCS291" s="44"/>
      <c r="QCT291" s="44"/>
      <c r="QCU291" s="44"/>
      <c r="QCV291" s="44"/>
      <c r="QCW291" s="44"/>
      <c r="QCX291" s="45"/>
      <c r="QCY291" s="43"/>
      <c r="QCZ291" s="44"/>
      <c r="QDA291" s="44"/>
      <c r="QDB291" s="44"/>
      <c r="QDC291" s="44"/>
      <c r="QDD291" s="44"/>
      <c r="QDE291" s="44"/>
      <c r="QDF291" s="44"/>
      <c r="QDG291" s="44"/>
      <c r="QDH291" s="44"/>
      <c r="QDI291" s="44"/>
      <c r="QDJ291" s="44"/>
      <c r="QDK291" s="44"/>
      <c r="QDL291" s="44"/>
      <c r="QDM291" s="44"/>
      <c r="QDN291" s="44"/>
      <c r="QDO291" s="44"/>
      <c r="QDP291" s="44"/>
      <c r="QDQ291" s="44"/>
      <c r="QDR291" s="44"/>
      <c r="QDS291" s="44"/>
      <c r="QDT291" s="44"/>
      <c r="QDU291" s="44"/>
      <c r="QDV291" s="44"/>
      <c r="QDW291" s="44"/>
      <c r="QDX291" s="44"/>
      <c r="QDY291" s="44"/>
      <c r="QDZ291" s="44"/>
      <c r="QEA291" s="44"/>
      <c r="QEB291" s="44"/>
      <c r="QEC291" s="45"/>
      <c r="QED291" s="43"/>
      <c r="QEE291" s="44"/>
      <c r="QEF291" s="44"/>
      <c r="QEG291" s="44"/>
      <c r="QEH291" s="44"/>
      <c r="QEI291" s="44"/>
      <c r="QEJ291" s="44"/>
      <c r="QEK291" s="44"/>
      <c r="QEL291" s="44"/>
      <c r="QEM291" s="44"/>
      <c r="QEN291" s="44"/>
      <c r="QEO291" s="44"/>
      <c r="QEP291" s="44"/>
      <c r="QEQ291" s="44"/>
      <c r="QER291" s="44"/>
      <c r="QES291" s="44"/>
      <c r="QET291" s="44"/>
      <c r="QEU291" s="44"/>
      <c r="QEV291" s="44"/>
      <c r="QEW291" s="44"/>
      <c r="QEX291" s="44"/>
      <c r="QEY291" s="44"/>
      <c r="QEZ291" s="44"/>
      <c r="QFA291" s="44"/>
      <c r="QFB291" s="44"/>
      <c r="QFC291" s="44"/>
      <c r="QFD291" s="44"/>
      <c r="QFE291" s="44"/>
      <c r="QFF291" s="44"/>
      <c r="QFG291" s="44"/>
      <c r="QFH291" s="45"/>
      <c r="QFI291" s="43"/>
      <c r="QFJ291" s="44"/>
      <c r="QFK291" s="44"/>
      <c r="QFL291" s="44"/>
      <c r="QFM291" s="44"/>
      <c r="QFN291" s="44"/>
      <c r="QFO291" s="44"/>
      <c r="QFP291" s="44"/>
      <c r="QFQ291" s="44"/>
      <c r="QFR291" s="44"/>
      <c r="QFS291" s="44"/>
      <c r="QFT291" s="44"/>
      <c r="QFU291" s="44"/>
      <c r="QFV291" s="44"/>
      <c r="QFW291" s="44"/>
      <c r="QFX291" s="44"/>
      <c r="QFY291" s="44"/>
      <c r="QFZ291" s="44"/>
      <c r="QGA291" s="44"/>
      <c r="QGB291" s="44"/>
      <c r="QGC291" s="44"/>
      <c r="QGD291" s="44"/>
      <c r="QGE291" s="44"/>
      <c r="QGF291" s="44"/>
      <c r="QGG291" s="44"/>
      <c r="QGH291" s="44"/>
      <c r="QGI291" s="44"/>
      <c r="QGJ291" s="44"/>
      <c r="QGK291" s="44"/>
      <c r="QGL291" s="44"/>
      <c r="QGM291" s="45"/>
      <c r="QGN291" s="43"/>
      <c r="QGO291" s="44"/>
      <c r="QGP291" s="44"/>
      <c r="QGQ291" s="44"/>
      <c r="QGR291" s="44"/>
      <c r="QGS291" s="44"/>
      <c r="QGT291" s="44"/>
      <c r="QGU291" s="44"/>
      <c r="QGV291" s="44"/>
      <c r="QGW291" s="44"/>
      <c r="QGX291" s="44"/>
      <c r="QGY291" s="44"/>
      <c r="QGZ291" s="44"/>
      <c r="QHA291" s="44"/>
      <c r="QHB291" s="44"/>
      <c r="QHC291" s="44"/>
      <c r="QHD291" s="44"/>
      <c r="QHE291" s="44"/>
      <c r="QHF291" s="44"/>
      <c r="QHG291" s="44"/>
      <c r="QHH291" s="44"/>
      <c r="QHI291" s="44"/>
      <c r="QHJ291" s="44"/>
      <c r="QHK291" s="44"/>
      <c r="QHL291" s="44"/>
      <c r="QHM291" s="44"/>
      <c r="QHN291" s="44"/>
      <c r="QHO291" s="44"/>
      <c r="QHP291" s="44"/>
      <c r="QHQ291" s="44"/>
      <c r="QHR291" s="45"/>
      <c r="QHS291" s="43"/>
      <c r="QHT291" s="44"/>
      <c r="QHU291" s="44"/>
      <c r="QHV291" s="44"/>
      <c r="QHW291" s="44"/>
      <c r="QHX291" s="44"/>
      <c r="QHY291" s="44"/>
      <c r="QHZ291" s="44"/>
      <c r="QIA291" s="44"/>
      <c r="QIB291" s="44"/>
      <c r="QIC291" s="44"/>
      <c r="QID291" s="44"/>
      <c r="QIE291" s="44"/>
      <c r="QIF291" s="44"/>
      <c r="QIG291" s="44"/>
      <c r="QIH291" s="44"/>
      <c r="QII291" s="44"/>
      <c r="QIJ291" s="44"/>
      <c r="QIK291" s="44"/>
      <c r="QIL291" s="44"/>
      <c r="QIM291" s="44"/>
      <c r="QIN291" s="44"/>
      <c r="QIO291" s="44"/>
      <c r="QIP291" s="44"/>
      <c r="QIQ291" s="44"/>
      <c r="QIR291" s="44"/>
      <c r="QIS291" s="44"/>
      <c r="QIT291" s="44"/>
      <c r="QIU291" s="44"/>
      <c r="QIV291" s="44"/>
      <c r="QIW291" s="45"/>
      <c r="QIX291" s="43"/>
      <c r="QIY291" s="44"/>
      <c r="QIZ291" s="44"/>
      <c r="QJA291" s="44"/>
      <c r="QJB291" s="44"/>
      <c r="QJC291" s="44"/>
      <c r="QJD291" s="44"/>
      <c r="QJE291" s="44"/>
      <c r="QJF291" s="44"/>
      <c r="QJG291" s="44"/>
      <c r="QJH291" s="44"/>
      <c r="QJI291" s="44"/>
      <c r="QJJ291" s="44"/>
      <c r="QJK291" s="44"/>
      <c r="QJL291" s="44"/>
      <c r="QJM291" s="44"/>
      <c r="QJN291" s="44"/>
      <c r="QJO291" s="44"/>
      <c r="QJP291" s="44"/>
      <c r="QJQ291" s="44"/>
      <c r="QJR291" s="44"/>
      <c r="QJS291" s="44"/>
      <c r="QJT291" s="44"/>
      <c r="QJU291" s="44"/>
      <c r="QJV291" s="44"/>
      <c r="QJW291" s="44"/>
      <c r="QJX291" s="44"/>
      <c r="QJY291" s="44"/>
      <c r="QJZ291" s="44"/>
      <c r="QKA291" s="44"/>
      <c r="QKB291" s="45"/>
      <c r="QKC291" s="43"/>
      <c r="QKD291" s="44"/>
      <c r="QKE291" s="44"/>
      <c r="QKF291" s="44"/>
      <c r="QKG291" s="44"/>
      <c r="QKH291" s="44"/>
      <c r="QKI291" s="44"/>
      <c r="QKJ291" s="44"/>
      <c r="QKK291" s="44"/>
      <c r="QKL291" s="44"/>
      <c r="QKM291" s="44"/>
      <c r="QKN291" s="44"/>
      <c r="QKO291" s="44"/>
      <c r="QKP291" s="44"/>
      <c r="QKQ291" s="44"/>
      <c r="QKR291" s="44"/>
      <c r="QKS291" s="44"/>
      <c r="QKT291" s="44"/>
      <c r="QKU291" s="44"/>
      <c r="QKV291" s="44"/>
      <c r="QKW291" s="44"/>
      <c r="QKX291" s="44"/>
      <c r="QKY291" s="44"/>
      <c r="QKZ291" s="44"/>
      <c r="QLA291" s="44"/>
      <c r="QLB291" s="44"/>
      <c r="QLC291" s="44"/>
      <c r="QLD291" s="44"/>
      <c r="QLE291" s="44"/>
      <c r="QLF291" s="44"/>
      <c r="QLG291" s="45"/>
      <c r="QLH291" s="43"/>
      <c r="QLI291" s="44"/>
      <c r="QLJ291" s="44"/>
      <c r="QLK291" s="44"/>
      <c r="QLL291" s="44"/>
      <c r="QLM291" s="44"/>
      <c r="QLN291" s="44"/>
      <c r="QLO291" s="44"/>
      <c r="QLP291" s="44"/>
      <c r="QLQ291" s="44"/>
      <c r="QLR291" s="44"/>
      <c r="QLS291" s="44"/>
      <c r="QLT291" s="44"/>
      <c r="QLU291" s="44"/>
      <c r="QLV291" s="44"/>
      <c r="QLW291" s="44"/>
      <c r="QLX291" s="44"/>
      <c r="QLY291" s="44"/>
      <c r="QLZ291" s="44"/>
      <c r="QMA291" s="44"/>
      <c r="QMB291" s="44"/>
      <c r="QMC291" s="44"/>
      <c r="QMD291" s="44"/>
      <c r="QME291" s="44"/>
      <c r="QMF291" s="44"/>
      <c r="QMG291" s="44"/>
      <c r="QMH291" s="44"/>
      <c r="QMI291" s="44"/>
      <c r="QMJ291" s="44"/>
      <c r="QMK291" s="44"/>
      <c r="QML291" s="45"/>
      <c r="QMM291" s="43"/>
      <c r="QMN291" s="44"/>
      <c r="QMO291" s="44"/>
      <c r="QMP291" s="44"/>
      <c r="QMQ291" s="44"/>
      <c r="QMR291" s="44"/>
      <c r="QMS291" s="44"/>
      <c r="QMT291" s="44"/>
      <c r="QMU291" s="44"/>
      <c r="QMV291" s="44"/>
      <c r="QMW291" s="44"/>
      <c r="QMX291" s="44"/>
      <c r="QMY291" s="44"/>
      <c r="QMZ291" s="44"/>
      <c r="QNA291" s="44"/>
      <c r="QNB291" s="44"/>
      <c r="QNC291" s="44"/>
      <c r="QND291" s="44"/>
      <c r="QNE291" s="44"/>
      <c r="QNF291" s="44"/>
      <c r="QNG291" s="44"/>
      <c r="QNH291" s="44"/>
      <c r="QNI291" s="44"/>
      <c r="QNJ291" s="44"/>
      <c r="QNK291" s="44"/>
      <c r="QNL291" s="44"/>
      <c r="QNM291" s="44"/>
      <c r="QNN291" s="44"/>
      <c r="QNO291" s="44"/>
      <c r="QNP291" s="44"/>
      <c r="QNQ291" s="45"/>
      <c r="QNR291" s="43"/>
      <c r="QNS291" s="44"/>
      <c r="QNT291" s="44"/>
      <c r="QNU291" s="44"/>
      <c r="QNV291" s="44"/>
      <c r="QNW291" s="44"/>
      <c r="QNX291" s="44"/>
      <c r="QNY291" s="44"/>
      <c r="QNZ291" s="44"/>
      <c r="QOA291" s="44"/>
      <c r="QOB291" s="44"/>
      <c r="QOC291" s="44"/>
      <c r="QOD291" s="44"/>
      <c r="QOE291" s="44"/>
      <c r="QOF291" s="44"/>
      <c r="QOG291" s="44"/>
      <c r="QOH291" s="44"/>
      <c r="QOI291" s="44"/>
      <c r="QOJ291" s="44"/>
      <c r="QOK291" s="44"/>
      <c r="QOL291" s="44"/>
      <c r="QOM291" s="44"/>
      <c r="QON291" s="44"/>
      <c r="QOO291" s="44"/>
      <c r="QOP291" s="44"/>
      <c r="QOQ291" s="44"/>
      <c r="QOR291" s="44"/>
      <c r="QOS291" s="44"/>
      <c r="QOT291" s="44"/>
      <c r="QOU291" s="44"/>
      <c r="QOV291" s="45"/>
      <c r="QOW291" s="43"/>
      <c r="QOX291" s="44"/>
      <c r="QOY291" s="44"/>
      <c r="QOZ291" s="44"/>
      <c r="QPA291" s="44"/>
      <c r="QPB291" s="44"/>
      <c r="QPC291" s="44"/>
      <c r="QPD291" s="44"/>
      <c r="QPE291" s="44"/>
      <c r="QPF291" s="44"/>
      <c r="QPG291" s="44"/>
      <c r="QPH291" s="44"/>
      <c r="QPI291" s="44"/>
      <c r="QPJ291" s="44"/>
      <c r="QPK291" s="44"/>
      <c r="QPL291" s="44"/>
      <c r="QPM291" s="44"/>
      <c r="QPN291" s="44"/>
      <c r="QPO291" s="44"/>
      <c r="QPP291" s="44"/>
      <c r="QPQ291" s="44"/>
      <c r="QPR291" s="44"/>
      <c r="QPS291" s="44"/>
      <c r="QPT291" s="44"/>
      <c r="QPU291" s="44"/>
      <c r="QPV291" s="44"/>
      <c r="QPW291" s="44"/>
      <c r="QPX291" s="44"/>
      <c r="QPY291" s="44"/>
      <c r="QPZ291" s="44"/>
      <c r="QQA291" s="45"/>
      <c r="QQB291" s="43"/>
      <c r="QQC291" s="44"/>
      <c r="QQD291" s="44"/>
      <c r="QQE291" s="44"/>
      <c r="QQF291" s="44"/>
      <c r="QQG291" s="44"/>
      <c r="QQH291" s="44"/>
      <c r="QQI291" s="44"/>
      <c r="QQJ291" s="44"/>
      <c r="QQK291" s="44"/>
      <c r="QQL291" s="44"/>
      <c r="QQM291" s="44"/>
      <c r="QQN291" s="44"/>
      <c r="QQO291" s="44"/>
      <c r="QQP291" s="44"/>
      <c r="QQQ291" s="44"/>
      <c r="QQR291" s="44"/>
      <c r="QQS291" s="44"/>
      <c r="QQT291" s="44"/>
      <c r="QQU291" s="44"/>
      <c r="QQV291" s="44"/>
      <c r="QQW291" s="44"/>
      <c r="QQX291" s="44"/>
      <c r="QQY291" s="44"/>
      <c r="QQZ291" s="44"/>
      <c r="QRA291" s="44"/>
      <c r="QRB291" s="44"/>
      <c r="QRC291" s="44"/>
      <c r="QRD291" s="44"/>
      <c r="QRE291" s="44"/>
      <c r="QRF291" s="45"/>
      <c r="QRG291" s="43"/>
      <c r="QRH291" s="44"/>
      <c r="QRI291" s="44"/>
      <c r="QRJ291" s="44"/>
      <c r="QRK291" s="44"/>
      <c r="QRL291" s="44"/>
      <c r="QRM291" s="44"/>
      <c r="QRN291" s="44"/>
      <c r="QRO291" s="44"/>
      <c r="QRP291" s="44"/>
      <c r="QRQ291" s="44"/>
      <c r="QRR291" s="44"/>
      <c r="QRS291" s="44"/>
      <c r="QRT291" s="44"/>
      <c r="QRU291" s="44"/>
      <c r="QRV291" s="44"/>
      <c r="QRW291" s="44"/>
      <c r="QRX291" s="44"/>
      <c r="QRY291" s="44"/>
      <c r="QRZ291" s="44"/>
      <c r="QSA291" s="44"/>
      <c r="QSB291" s="44"/>
      <c r="QSC291" s="44"/>
      <c r="QSD291" s="44"/>
      <c r="QSE291" s="44"/>
      <c r="QSF291" s="44"/>
      <c r="QSG291" s="44"/>
      <c r="QSH291" s="44"/>
      <c r="QSI291" s="44"/>
      <c r="QSJ291" s="44"/>
      <c r="QSK291" s="45"/>
      <c r="QSL291" s="43"/>
      <c r="QSM291" s="44"/>
      <c r="QSN291" s="44"/>
      <c r="QSO291" s="44"/>
      <c r="QSP291" s="44"/>
      <c r="QSQ291" s="44"/>
      <c r="QSR291" s="44"/>
      <c r="QSS291" s="44"/>
      <c r="QST291" s="44"/>
      <c r="QSU291" s="44"/>
      <c r="QSV291" s="44"/>
      <c r="QSW291" s="44"/>
      <c r="QSX291" s="44"/>
      <c r="QSY291" s="44"/>
      <c r="QSZ291" s="44"/>
      <c r="QTA291" s="44"/>
      <c r="QTB291" s="44"/>
      <c r="QTC291" s="44"/>
      <c r="QTD291" s="44"/>
      <c r="QTE291" s="44"/>
      <c r="QTF291" s="44"/>
      <c r="QTG291" s="44"/>
      <c r="QTH291" s="44"/>
      <c r="QTI291" s="44"/>
      <c r="QTJ291" s="44"/>
      <c r="QTK291" s="44"/>
      <c r="QTL291" s="44"/>
      <c r="QTM291" s="44"/>
      <c r="QTN291" s="44"/>
      <c r="QTO291" s="44"/>
      <c r="QTP291" s="45"/>
      <c r="QTQ291" s="43"/>
      <c r="QTR291" s="44"/>
      <c r="QTS291" s="44"/>
      <c r="QTT291" s="44"/>
      <c r="QTU291" s="44"/>
      <c r="QTV291" s="44"/>
      <c r="QTW291" s="44"/>
      <c r="QTX291" s="44"/>
      <c r="QTY291" s="44"/>
      <c r="QTZ291" s="44"/>
      <c r="QUA291" s="44"/>
      <c r="QUB291" s="44"/>
      <c r="QUC291" s="44"/>
      <c r="QUD291" s="44"/>
      <c r="QUE291" s="44"/>
      <c r="QUF291" s="44"/>
      <c r="QUG291" s="44"/>
      <c r="QUH291" s="44"/>
      <c r="QUI291" s="44"/>
      <c r="QUJ291" s="44"/>
      <c r="QUK291" s="44"/>
      <c r="QUL291" s="44"/>
      <c r="QUM291" s="44"/>
      <c r="QUN291" s="44"/>
      <c r="QUO291" s="44"/>
      <c r="QUP291" s="44"/>
      <c r="QUQ291" s="44"/>
      <c r="QUR291" s="44"/>
      <c r="QUS291" s="44"/>
      <c r="QUT291" s="44"/>
      <c r="QUU291" s="45"/>
      <c r="QUV291" s="43"/>
      <c r="QUW291" s="44"/>
      <c r="QUX291" s="44"/>
      <c r="QUY291" s="44"/>
      <c r="QUZ291" s="44"/>
      <c r="QVA291" s="44"/>
      <c r="QVB291" s="44"/>
      <c r="QVC291" s="44"/>
      <c r="QVD291" s="44"/>
      <c r="QVE291" s="44"/>
      <c r="QVF291" s="44"/>
      <c r="QVG291" s="44"/>
      <c r="QVH291" s="44"/>
      <c r="QVI291" s="44"/>
      <c r="QVJ291" s="44"/>
      <c r="QVK291" s="44"/>
      <c r="QVL291" s="44"/>
      <c r="QVM291" s="44"/>
      <c r="QVN291" s="44"/>
      <c r="QVO291" s="44"/>
      <c r="QVP291" s="44"/>
      <c r="QVQ291" s="44"/>
      <c r="QVR291" s="44"/>
      <c r="QVS291" s="44"/>
      <c r="QVT291" s="44"/>
      <c r="QVU291" s="44"/>
      <c r="QVV291" s="44"/>
      <c r="QVW291" s="44"/>
      <c r="QVX291" s="44"/>
      <c r="QVY291" s="44"/>
      <c r="QVZ291" s="45"/>
      <c r="QWA291" s="43"/>
      <c r="QWB291" s="44"/>
      <c r="QWC291" s="44"/>
      <c r="QWD291" s="44"/>
      <c r="QWE291" s="44"/>
      <c r="QWF291" s="44"/>
      <c r="QWG291" s="44"/>
      <c r="QWH291" s="44"/>
      <c r="QWI291" s="44"/>
      <c r="QWJ291" s="44"/>
      <c r="QWK291" s="44"/>
      <c r="QWL291" s="44"/>
      <c r="QWM291" s="44"/>
      <c r="QWN291" s="44"/>
      <c r="QWO291" s="44"/>
      <c r="QWP291" s="44"/>
      <c r="QWQ291" s="44"/>
      <c r="QWR291" s="44"/>
      <c r="QWS291" s="44"/>
      <c r="QWT291" s="44"/>
      <c r="QWU291" s="44"/>
      <c r="QWV291" s="44"/>
      <c r="QWW291" s="44"/>
      <c r="QWX291" s="44"/>
      <c r="QWY291" s="44"/>
      <c r="QWZ291" s="44"/>
      <c r="QXA291" s="44"/>
      <c r="QXB291" s="44"/>
      <c r="QXC291" s="44"/>
      <c r="QXD291" s="44"/>
      <c r="QXE291" s="45"/>
      <c r="QXF291" s="43"/>
      <c r="QXG291" s="44"/>
      <c r="QXH291" s="44"/>
      <c r="QXI291" s="44"/>
      <c r="QXJ291" s="44"/>
      <c r="QXK291" s="44"/>
      <c r="QXL291" s="44"/>
      <c r="QXM291" s="44"/>
      <c r="QXN291" s="44"/>
      <c r="QXO291" s="44"/>
      <c r="QXP291" s="44"/>
      <c r="QXQ291" s="44"/>
      <c r="QXR291" s="44"/>
      <c r="QXS291" s="44"/>
      <c r="QXT291" s="44"/>
      <c r="QXU291" s="44"/>
      <c r="QXV291" s="44"/>
      <c r="QXW291" s="44"/>
      <c r="QXX291" s="44"/>
      <c r="QXY291" s="44"/>
      <c r="QXZ291" s="44"/>
      <c r="QYA291" s="44"/>
      <c r="QYB291" s="44"/>
      <c r="QYC291" s="44"/>
      <c r="QYD291" s="44"/>
      <c r="QYE291" s="44"/>
      <c r="QYF291" s="44"/>
      <c r="QYG291" s="44"/>
      <c r="QYH291" s="44"/>
      <c r="QYI291" s="44"/>
      <c r="QYJ291" s="45"/>
      <c r="QYK291" s="43"/>
      <c r="QYL291" s="44"/>
      <c r="QYM291" s="44"/>
      <c r="QYN291" s="44"/>
      <c r="QYO291" s="44"/>
      <c r="QYP291" s="44"/>
      <c r="QYQ291" s="44"/>
      <c r="QYR291" s="44"/>
      <c r="QYS291" s="44"/>
      <c r="QYT291" s="44"/>
      <c r="QYU291" s="44"/>
      <c r="QYV291" s="44"/>
      <c r="QYW291" s="44"/>
      <c r="QYX291" s="44"/>
      <c r="QYY291" s="44"/>
      <c r="QYZ291" s="44"/>
      <c r="QZA291" s="44"/>
      <c r="QZB291" s="44"/>
      <c r="QZC291" s="44"/>
      <c r="QZD291" s="44"/>
      <c r="QZE291" s="44"/>
      <c r="QZF291" s="44"/>
      <c r="QZG291" s="44"/>
      <c r="QZH291" s="44"/>
      <c r="QZI291" s="44"/>
      <c r="QZJ291" s="44"/>
      <c r="QZK291" s="44"/>
      <c r="QZL291" s="44"/>
      <c r="QZM291" s="44"/>
      <c r="QZN291" s="44"/>
      <c r="QZO291" s="45"/>
      <c r="QZP291" s="43"/>
      <c r="QZQ291" s="44"/>
      <c r="QZR291" s="44"/>
      <c r="QZS291" s="44"/>
      <c r="QZT291" s="44"/>
      <c r="QZU291" s="44"/>
      <c r="QZV291" s="44"/>
      <c r="QZW291" s="44"/>
      <c r="QZX291" s="44"/>
      <c r="QZY291" s="44"/>
      <c r="QZZ291" s="44"/>
      <c r="RAA291" s="44"/>
      <c r="RAB291" s="44"/>
      <c r="RAC291" s="44"/>
      <c r="RAD291" s="44"/>
      <c r="RAE291" s="44"/>
      <c r="RAF291" s="44"/>
      <c r="RAG291" s="44"/>
      <c r="RAH291" s="44"/>
      <c r="RAI291" s="44"/>
      <c r="RAJ291" s="44"/>
      <c r="RAK291" s="44"/>
      <c r="RAL291" s="44"/>
      <c r="RAM291" s="44"/>
      <c r="RAN291" s="44"/>
      <c r="RAO291" s="44"/>
      <c r="RAP291" s="44"/>
      <c r="RAQ291" s="44"/>
      <c r="RAR291" s="44"/>
      <c r="RAS291" s="44"/>
      <c r="RAT291" s="45"/>
      <c r="RAU291" s="43"/>
      <c r="RAV291" s="44"/>
      <c r="RAW291" s="44"/>
      <c r="RAX291" s="44"/>
      <c r="RAY291" s="44"/>
      <c r="RAZ291" s="44"/>
      <c r="RBA291" s="44"/>
      <c r="RBB291" s="44"/>
      <c r="RBC291" s="44"/>
      <c r="RBD291" s="44"/>
      <c r="RBE291" s="44"/>
      <c r="RBF291" s="44"/>
      <c r="RBG291" s="44"/>
      <c r="RBH291" s="44"/>
      <c r="RBI291" s="44"/>
      <c r="RBJ291" s="44"/>
      <c r="RBK291" s="44"/>
      <c r="RBL291" s="44"/>
      <c r="RBM291" s="44"/>
      <c r="RBN291" s="44"/>
      <c r="RBO291" s="44"/>
      <c r="RBP291" s="44"/>
      <c r="RBQ291" s="44"/>
      <c r="RBR291" s="44"/>
      <c r="RBS291" s="44"/>
      <c r="RBT291" s="44"/>
      <c r="RBU291" s="44"/>
      <c r="RBV291" s="44"/>
      <c r="RBW291" s="44"/>
      <c r="RBX291" s="44"/>
      <c r="RBY291" s="45"/>
      <c r="RBZ291" s="43"/>
      <c r="RCA291" s="44"/>
      <c r="RCB291" s="44"/>
      <c r="RCC291" s="44"/>
      <c r="RCD291" s="44"/>
      <c r="RCE291" s="44"/>
      <c r="RCF291" s="44"/>
      <c r="RCG291" s="44"/>
      <c r="RCH291" s="44"/>
      <c r="RCI291" s="44"/>
      <c r="RCJ291" s="44"/>
      <c r="RCK291" s="44"/>
      <c r="RCL291" s="44"/>
      <c r="RCM291" s="44"/>
      <c r="RCN291" s="44"/>
      <c r="RCO291" s="44"/>
      <c r="RCP291" s="44"/>
      <c r="RCQ291" s="44"/>
      <c r="RCR291" s="44"/>
      <c r="RCS291" s="44"/>
      <c r="RCT291" s="44"/>
      <c r="RCU291" s="44"/>
      <c r="RCV291" s="44"/>
      <c r="RCW291" s="44"/>
      <c r="RCX291" s="44"/>
      <c r="RCY291" s="44"/>
      <c r="RCZ291" s="44"/>
      <c r="RDA291" s="44"/>
      <c r="RDB291" s="44"/>
      <c r="RDC291" s="44"/>
      <c r="RDD291" s="45"/>
      <c r="RDE291" s="43"/>
      <c r="RDF291" s="44"/>
      <c r="RDG291" s="44"/>
      <c r="RDH291" s="44"/>
      <c r="RDI291" s="44"/>
      <c r="RDJ291" s="44"/>
      <c r="RDK291" s="44"/>
      <c r="RDL291" s="44"/>
      <c r="RDM291" s="44"/>
      <c r="RDN291" s="44"/>
      <c r="RDO291" s="44"/>
      <c r="RDP291" s="44"/>
      <c r="RDQ291" s="44"/>
      <c r="RDR291" s="44"/>
      <c r="RDS291" s="44"/>
      <c r="RDT291" s="44"/>
      <c r="RDU291" s="44"/>
      <c r="RDV291" s="44"/>
      <c r="RDW291" s="44"/>
      <c r="RDX291" s="44"/>
      <c r="RDY291" s="44"/>
      <c r="RDZ291" s="44"/>
      <c r="REA291" s="44"/>
      <c r="REB291" s="44"/>
      <c r="REC291" s="44"/>
      <c r="RED291" s="44"/>
      <c r="REE291" s="44"/>
      <c r="REF291" s="44"/>
      <c r="REG291" s="44"/>
      <c r="REH291" s="44"/>
      <c r="REI291" s="45"/>
      <c r="REJ291" s="43"/>
      <c r="REK291" s="44"/>
      <c r="REL291" s="44"/>
      <c r="REM291" s="44"/>
      <c r="REN291" s="44"/>
      <c r="REO291" s="44"/>
      <c r="REP291" s="44"/>
      <c r="REQ291" s="44"/>
      <c r="RER291" s="44"/>
      <c r="RES291" s="44"/>
      <c r="RET291" s="44"/>
      <c r="REU291" s="44"/>
      <c r="REV291" s="44"/>
      <c r="REW291" s="44"/>
      <c r="REX291" s="44"/>
      <c r="REY291" s="44"/>
      <c r="REZ291" s="44"/>
      <c r="RFA291" s="44"/>
      <c r="RFB291" s="44"/>
      <c r="RFC291" s="44"/>
      <c r="RFD291" s="44"/>
      <c r="RFE291" s="44"/>
      <c r="RFF291" s="44"/>
      <c r="RFG291" s="44"/>
      <c r="RFH291" s="44"/>
      <c r="RFI291" s="44"/>
      <c r="RFJ291" s="44"/>
      <c r="RFK291" s="44"/>
      <c r="RFL291" s="44"/>
      <c r="RFM291" s="44"/>
      <c r="RFN291" s="45"/>
      <c r="RFO291" s="43"/>
      <c r="RFP291" s="44"/>
      <c r="RFQ291" s="44"/>
      <c r="RFR291" s="44"/>
      <c r="RFS291" s="44"/>
      <c r="RFT291" s="44"/>
      <c r="RFU291" s="44"/>
      <c r="RFV291" s="44"/>
      <c r="RFW291" s="44"/>
      <c r="RFX291" s="44"/>
      <c r="RFY291" s="44"/>
      <c r="RFZ291" s="44"/>
      <c r="RGA291" s="44"/>
      <c r="RGB291" s="44"/>
      <c r="RGC291" s="44"/>
      <c r="RGD291" s="44"/>
      <c r="RGE291" s="44"/>
      <c r="RGF291" s="44"/>
      <c r="RGG291" s="44"/>
      <c r="RGH291" s="44"/>
      <c r="RGI291" s="44"/>
      <c r="RGJ291" s="44"/>
      <c r="RGK291" s="44"/>
      <c r="RGL291" s="44"/>
      <c r="RGM291" s="44"/>
      <c r="RGN291" s="44"/>
      <c r="RGO291" s="44"/>
      <c r="RGP291" s="44"/>
      <c r="RGQ291" s="44"/>
      <c r="RGR291" s="44"/>
      <c r="RGS291" s="45"/>
      <c r="RGT291" s="43"/>
      <c r="RGU291" s="44"/>
      <c r="RGV291" s="44"/>
      <c r="RGW291" s="44"/>
      <c r="RGX291" s="44"/>
      <c r="RGY291" s="44"/>
      <c r="RGZ291" s="44"/>
      <c r="RHA291" s="44"/>
      <c r="RHB291" s="44"/>
      <c r="RHC291" s="44"/>
      <c r="RHD291" s="44"/>
      <c r="RHE291" s="44"/>
      <c r="RHF291" s="44"/>
      <c r="RHG291" s="44"/>
      <c r="RHH291" s="44"/>
      <c r="RHI291" s="44"/>
      <c r="RHJ291" s="44"/>
      <c r="RHK291" s="44"/>
      <c r="RHL291" s="44"/>
      <c r="RHM291" s="44"/>
      <c r="RHN291" s="44"/>
      <c r="RHO291" s="44"/>
      <c r="RHP291" s="44"/>
      <c r="RHQ291" s="44"/>
      <c r="RHR291" s="44"/>
      <c r="RHS291" s="44"/>
      <c r="RHT291" s="44"/>
      <c r="RHU291" s="44"/>
      <c r="RHV291" s="44"/>
      <c r="RHW291" s="44"/>
      <c r="RHX291" s="45"/>
      <c r="RHY291" s="43"/>
      <c r="RHZ291" s="44"/>
      <c r="RIA291" s="44"/>
      <c r="RIB291" s="44"/>
      <c r="RIC291" s="44"/>
      <c r="RID291" s="44"/>
      <c r="RIE291" s="44"/>
      <c r="RIF291" s="44"/>
      <c r="RIG291" s="44"/>
      <c r="RIH291" s="44"/>
      <c r="RII291" s="44"/>
      <c r="RIJ291" s="44"/>
      <c r="RIK291" s="44"/>
      <c r="RIL291" s="44"/>
      <c r="RIM291" s="44"/>
      <c r="RIN291" s="44"/>
      <c r="RIO291" s="44"/>
      <c r="RIP291" s="44"/>
      <c r="RIQ291" s="44"/>
      <c r="RIR291" s="44"/>
      <c r="RIS291" s="44"/>
      <c r="RIT291" s="44"/>
      <c r="RIU291" s="44"/>
      <c r="RIV291" s="44"/>
      <c r="RIW291" s="44"/>
      <c r="RIX291" s="44"/>
      <c r="RIY291" s="44"/>
      <c r="RIZ291" s="44"/>
      <c r="RJA291" s="44"/>
      <c r="RJB291" s="44"/>
      <c r="RJC291" s="45"/>
      <c r="RJD291" s="43"/>
      <c r="RJE291" s="44"/>
      <c r="RJF291" s="44"/>
      <c r="RJG291" s="44"/>
      <c r="RJH291" s="44"/>
      <c r="RJI291" s="44"/>
      <c r="RJJ291" s="44"/>
      <c r="RJK291" s="44"/>
      <c r="RJL291" s="44"/>
      <c r="RJM291" s="44"/>
      <c r="RJN291" s="44"/>
      <c r="RJO291" s="44"/>
      <c r="RJP291" s="44"/>
      <c r="RJQ291" s="44"/>
      <c r="RJR291" s="44"/>
      <c r="RJS291" s="44"/>
      <c r="RJT291" s="44"/>
      <c r="RJU291" s="44"/>
      <c r="RJV291" s="44"/>
      <c r="RJW291" s="44"/>
      <c r="RJX291" s="44"/>
      <c r="RJY291" s="44"/>
      <c r="RJZ291" s="44"/>
      <c r="RKA291" s="44"/>
      <c r="RKB291" s="44"/>
      <c r="RKC291" s="44"/>
      <c r="RKD291" s="44"/>
      <c r="RKE291" s="44"/>
      <c r="RKF291" s="44"/>
      <c r="RKG291" s="44"/>
      <c r="RKH291" s="45"/>
      <c r="RKI291" s="43"/>
      <c r="RKJ291" s="44"/>
      <c r="RKK291" s="44"/>
      <c r="RKL291" s="44"/>
      <c r="RKM291" s="44"/>
      <c r="RKN291" s="44"/>
      <c r="RKO291" s="44"/>
      <c r="RKP291" s="44"/>
      <c r="RKQ291" s="44"/>
      <c r="RKR291" s="44"/>
      <c r="RKS291" s="44"/>
      <c r="RKT291" s="44"/>
      <c r="RKU291" s="44"/>
      <c r="RKV291" s="44"/>
      <c r="RKW291" s="44"/>
      <c r="RKX291" s="44"/>
      <c r="RKY291" s="44"/>
      <c r="RKZ291" s="44"/>
      <c r="RLA291" s="44"/>
      <c r="RLB291" s="44"/>
      <c r="RLC291" s="44"/>
      <c r="RLD291" s="44"/>
      <c r="RLE291" s="44"/>
      <c r="RLF291" s="44"/>
      <c r="RLG291" s="44"/>
      <c r="RLH291" s="44"/>
      <c r="RLI291" s="44"/>
      <c r="RLJ291" s="44"/>
      <c r="RLK291" s="44"/>
      <c r="RLL291" s="44"/>
      <c r="RLM291" s="45"/>
      <c r="RLN291" s="43"/>
      <c r="RLO291" s="44"/>
      <c r="RLP291" s="44"/>
      <c r="RLQ291" s="44"/>
      <c r="RLR291" s="44"/>
      <c r="RLS291" s="44"/>
      <c r="RLT291" s="44"/>
      <c r="RLU291" s="44"/>
      <c r="RLV291" s="44"/>
      <c r="RLW291" s="44"/>
      <c r="RLX291" s="44"/>
      <c r="RLY291" s="44"/>
      <c r="RLZ291" s="44"/>
      <c r="RMA291" s="44"/>
      <c r="RMB291" s="44"/>
      <c r="RMC291" s="44"/>
      <c r="RMD291" s="44"/>
      <c r="RME291" s="44"/>
      <c r="RMF291" s="44"/>
      <c r="RMG291" s="44"/>
      <c r="RMH291" s="44"/>
      <c r="RMI291" s="44"/>
      <c r="RMJ291" s="44"/>
      <c r="RMK291" s="44"/>
      <c r="RML291" s="44"/>
      <c r="RMM291" s="44"/>
      <c r="RMN291" s="44"/>
      <c r="RMO291" s="44"/>
      <c r="RMP291" s="44"/>
      <c r="RMQ291" s="44"/>
      <c r="RMR291" s="45"/>
      <c r="RMS291" s="43"/>
      <c r="RMT291" s="44"/>
      <c r="RMU291" s="44"/>
      <c r="RMV291" s="44"/>
      <c r="RMW291" s="44"/>
      <c r="RMX291" s="44"/>
      <c r="RMY291" s="44"/>
      <c r="RMZ291" s="44"/>
      <c r="RNA291" s="44"/>
      <c r="RNB291" s="44"/>
      <c r="RNC291" s="44"/>
      <c r="RND291" s="44"/>
      <c r="RNE291" s="44"/>
      <c r="RNF291" s="44"/>
      <c r="RNG291" s="44"/>
      <c r="RNH291" s="44"/>
      <c r="RNI291" s="44"/>
      <c r="RNJ291" s="44"/>
      <c r="RNK291" s="44"/>
      <c r="RNL291" s="44"/>
      <c r="RNM291" s="44"/>
      <c r="RNN291" s="44"/>
      <c r="RNO291" s="44"/>
      <c r="RNP291" s="44"/>
      <c r="RNQ291" s="44"/>
      <c r="RNR291" s="44"/>
      <c r="RNS291" s="44"/>
      <c r="RNT291" s="44"/>
      <c r="RNU291" s="44"/>
      <c r="RNV291" s="44"/>
      <c r="RNW291" s="45"/>
      <c r="RNX291" s="43"/>
      <c r="RNY291" s="44"/>
      <c r="RNZ291" s="44"/>
      <c r="ROA291" s="44"/>
      <c r="ROB291" s="44"/>
      <c r="ROC291" s="44"/>
      <c r="ROD291" s="44"/>
      <c r="ROE291" s="44"/>
      <c r="ROF291" s="44"/>
      <c r="ROG291" s="44"/>
      <c r="ROH291" s="44"/>
      <c r="ROI291" s="44"/>
      <c r="ROJ291" s="44"/>
      <c r="ROK291" s="44"/>
      <c r="ROL291" s="44"/>
      <c r="ROM291" s="44"/>
      <c r="RON291" s="44"/>
      <c r="ROO291" s="44"/>
      <c r="ROP291" s="44"/>
      <c r="ROQ291" s="44"/>
      <c r="ROR291" s="44"/>
      <c r="ROS291" s="44"/>
      <c r="ROT291" s="44"/>
      <c r="ROU291" s="44"/>
      <c r="ROV291" s="44"/>
      <c r="ROW291" s="44"/>
      <c r="ROX291" s="44"/>
      <c r="ROY291" s="44"/>
      <c r="ROZ291" s="44"/>
      <c r="RPA291" s="44"/>
      <c r="RPB291" s="45"/>
      <c r="RPC291" s="43"/>
      <c r="RPD291" s="44"/>
      <c r="RPE291" s="44"/>
      <c r="RPF291" s="44"/>
      <c r="RPG291" s="44"/>
      <c r="RPH291" s="44"/>
      <c r="RPI291" s="44"/>
      <c r="RPJ291" s="44"/>
      <c r="RPK291" s="44"/>
      <c r="RPL291" s="44"/>
      <c r="RPM291" s="44"/>
      <c r="RPN291" s="44"/>
      <c r="RPO291" s="44"/>
      <c r="RPP291" s="44"/>
      <c r="RPQ291" s="44"/>
      <c r="RPR291" s="44"/>
      <c r="RPS291" s="44"/>
      <c r="RPT291" s="44"/>
      <c r="RPU291" s="44"/>
      <c r="RPV291" s="44"/>
      <c r="RPW291" s="44"/>
      <c r="RPX291" s="44"/>
      <c r="RPY291" s="44"/>
      <c r="RPZ291" s="44"/>
      <c r="RQA291" s="44"/>
      <c r="RQB291" s="44"/>
      <c r="RQC291" s="44"/>
      <c r="RQD291" s="44"/>
      <c r="RQE291" s="44"/>
      <c r="RQF291" s="44"/>
      <c r="RQG291" s="45"/>
      <c r="RQH291" s="43"/>
      <c r="RQI291" s="44"/>
      <c r="RQJ291" s="44"/>
      <c r="RQK291" s="44"/>
      <c r="RQL291" s="44"/>
      <c r="RQM291" s="44"/>
      <c r="RQN291" s="44"/>
      <c r="RQO291" s="44"/>
      <c r="RQP291" s="44"/>
      <c r="RQQ291" s="44"/>
      <c r="RQR291" s="44"/>
      <c r="RQS291" s="44"/>
      <c r="RQT291" s="44"/>
      <c r="RQU291" s="44"/>
      <c r="RQV291" s="44"/>
      <c r="RQW291" s="44"/>
      <c r="RQX291" s="44"/>
      <c r="RQY291" s="44"/>
      <c r="RQZ291" s="44"/>
      <c r="RRA291" s="44"/>
      <c r="RRB291" s="44"/>
      <c r="RRC291" s="44"/>
      <c r="RRD291" s="44"/>
      <c r="RRE291" s="44"/>
      <c r="RRF291" s="44"/>
      <c r="RRG291" s="44"/>
      <c r="RRH291" s="44"/>
      <c r="RRI291" s="44"/>
      <c r="RRJ291" s="44"/>
      <c r="RRK291" s="44"/>
      <c r="RRL291" s="45"/>
      <c r="RRM291" s="43"/>
      <c r="RRN291" s="44"/>
      <c r="RRO291" s="44"/>
      <c r="RRP291" s="44"/>
      <c r="RRQ291" s="44"/>
      <c r="RRR291" s="44"/>
      <c r="RRS291" s="44"/>
      <c r="RRT291" s="44"/>
      <c r="RRU291" s="44"/>
      <c r="RRV291" s="44"/>
      <c r="RRW291" s="44"/>
      <c r="RRX291" s="44"/>
      <c r="RRY291" s="44"/>
      <c r="RRZ291" s="44"/>
      <c r="RSA291" s="44"/>
      <c r="RSB291" s="44"/>
      <c r="RSC291" s="44"/>
      <c r="RSD291" s="44"/>
      <c r="RSE291" s="44"/>
      <c r="RSF291" s="44"/>
      <c r="RSG291" s="44"/>
      <c r="RSH291" s="44"/>
      <c r="RSI291" s="44"/>
      <c r="RSJ291" s="44"/>
      <c r="RSK291" s="44"/>
      <c r="RSL291" s="44"/>
      <c r="RSM291" s="44"/>
      <c r="RSN291" s="44"/>
      <c r="RSO291" s="44"/>
      <c r="RSP291" s="44"/>
      <c r="RSQ291" s="45"/>
      <c r="RSR291" s="43"/>
      <c r="RSS291" s="44"/>
      <c r="RST291" s="44"/>
      <c r="RSU291" s="44"/>
      <c r="RSV291" s="44"/>
      <c r="RSW291" s="44"/>
      <c r="RSX291" s="44"/>
      <c r="RSY291" s="44"/>
      <c r="RSZ291" s="44"/>
      <c r="RTA291" s="44"/>
      <c r="RTB291" s="44"/>
      <c r="RTC291" s="44"/>
      <c r="RTD291" s="44"/>
      <c r="RTE291" s="44"/>
      <c r="RTF291" s="44"/>
      <c r="RTG291" s="44"/>
      <c r="RTH291" s="44"/>
      <c r="RTI291" s="44"/>
      <c r="RTJ291" s="44"/>
      <c r="RTK291" s="44"/>
      <c r="RTL291" s="44"/>
      <c r="RTM291" s="44"/>
      <c r="RTN291" s="44"/>
      <c r="RTO291" s="44"/>
      <c r="RTP291" s="44"/>
      <c r="RTQ291" s="44"/>
      <c r="RTR291" s="44"/>
      <c r="RTS291" s="44"/>
      <c r="RTT291" s="44"/>
      <c r="RTU291" s="44"/>
      <c r="RTV291" s="45"/>
      <c r="RTW291" s="43"/>
      <c r="RTX291" s="44"/>
      <c r="RTY291" s="44"/>
      <c r="RTZ291" s="44"/>
      <c r="RUA291" s="44"/>
      <c r="RUB291" s="44"/>
      <c r="RUC291" s="44"/>
      <c r="RUD291" s="44"/>
      <c r="RUE291" s="44"/>
      <c r="RUF291" s="44"/>
      <c r="RUG291" s="44"/>
      <c r="RUH291" s="44"/>
      <c r="RUI291" s="44"/>
      <c r="RUJ291" s="44"/>
      <c r="RUK291" s="44"/>
      <c r="RUL291" s="44"/>
      <c r="RUM291" s="44"/>
      <c r="RUN291" s="44"/>
      <c r="RUO291" s="44"/>
      <c r="RUP291" s="44"/>
      <c r="RUQ291" s="44"/>
      <c r="RUR291" s="44"/>
      <c r="RUS291" s="44"/>
      <c r="RUT291" s="44"/>
      <c r="RUU291" s="44"/>
      <c r="RUV291" s="44"/>
      <c r="RUW291" s="44"/>
      <c r="RUX291" s="44"/>
      <c r="RUY291" s="44"/>
      <c r="RUZ291" s="44"/>
      <c r="RVA291" s="45"/>
      <c r="RVB291" s="43"/>
      <c r="RVC291" s="44"/>
      <c r="RVD291" s="44"/>
      <c r="RVE291" s="44"/>
      <c r="RVF291" s="44"/>
      <c r="RVG291" s="44"/>
      <c r="RVH291" s="44"/>
      <c r="RVI291" s="44"/>
      <c r="RVJ291" s="44"/>
      <c r="RVK291" s="44"/>
      <c r="RVL291" s="44"/>
      <c r="RVM291" s="44"/>
      <c r="RVN291" s="44"/>
      <c r="RVO291" s="44"/>
      <c r="RVP291" s="44"/>
      <c r="RVQ291" s="44"/>
      <c r="RVR291" s="44"/>
      <c r="RVS291" s="44"/>
      <c r="RVT291" s="44"/>
      <c r="RVU291" s="44"/>
      <c r="RVV291" s="44"/>
      <c r="RVW291" s="44"/>
      <c r="RVX291" s="44"/>
      <c r="RVY291" s="44"/>
      <c r="RVZ291" s="44"/>
      <c r="RWA291" s="44"/>
      <c r="RWB291" s="44"/>
      <c r="RWC291" s="44"/>
      <c r="RWD291" s="44"/>
      <c r="RWE291" s="44"/>
      <c r="RWF291" s="45"/>
      <c r="RWG291" s="43"/>
      <c r="RWH291" s="44"/>
      <c r="RWI291" s="44"/>
      <c r="RWJ291" s="44"/>
      <c r="RWK291" s="44"/>
      <c r="RWL291" s="44"/>
      <c r="RWM291" s="44"/>
      <c r="RWN291" s="44"/>
      <c r="RWO291" s="44"/>
      <c r="RWP291" s="44"/>
      <c r="RWQ291" s="44"/>
      <c r="RWR291" s="44"/>
      <c r="RWS291" s="44"/>
      <c r="RWT291" s="44"/>
      <c r="RWU291" s="44"/>
      <c r="RWV291" s="44"/>
      <c r="RWW291" s="44"/>
      <c r="RWX291" s="44"/>
      <c r="RWY291" s="44"/>
      <c r="RWZ291" s="44"/>
      <c r="RXA291" s="44"/>
      <c r="RXB291" s="44"/>
      <c r="RXC291" s="44"/>
      <c r="RXD291" s="44"/>
      <c r="RXE291" s="44"/>
      <c r="RXF291" s="44"/>
      <c r="RXG291" s="44"/>
      <c r="RXH291" s="44"/>
      <c r="RXI291" s="44"/>
      <c r="RXJ291" s="44"/>
      <c r="RXK291" s="45"/>
      <c r="RXL291" s="43"/>
      <c r="RXM291" s="44"/>
      <c r="RXN291" s="44"/>
      <c r="RXO291" s="44"/>
      <c r="RXP291" s="44"/>
      <c r="RXQ291" s="44"/>
      <c r="RXR291" s="44"/>
      <c r="RXS291" s="44"/>
      <c r="RXT291" s="44"/>
      <c r="RXU291" s="44"/>
      <c r="RXV291" s="44"/>
      <c r="RXW291" s="44"/>
      <c r="RXX291" s="44"/>
      <c r="RXY291" s="44"/>
      <c r="RXZ291" s="44"/>
      <c r="RYA291" s="44"/>
      <c r="RYB291" s="44"/>
      <c r="RYC291" s="44"/>
      <c r="RYD291" s="44"/>
      <c r="RYE291" s="44"/>
      <c r="RYF291" s="44"/>
      <c r="RYG291" s="44"/>
      <c r="RYH291" s="44"/>
      <c r="RYI291" s="44"/>
      <c r="RYJ291" s="44"/>
      <c r="RYK291" s="44"/>
      <c r="RYL291" s="44"/>
      <c r="RYM291" s="44"/>
      <c r="RYN291" s="44"/>
      <c r="RYO291" s="44"/>
      <c r="RYP291" s="45"/>
      <c r="RYQ291" s="43"/>
      <c r="RYR291" s="44"/>
      <c r="RYS291" s="44"/>
      <c r="RYT291" s="44"/>
      <c r="RYU291" s="44"/>
      <c r="RYV291" s="44"/>
      <c r="RYW291" s="44"/>
      <c r="RYX291" s="44"/>
      <c r="RYY291" s="44"/>
      <c r="RYZ291" s="44"/>
      <c r="RZA291" s="44"/>
      <c r="RZB291" s="44"/>
      <c r="RZC291" s="44"/>
      <c r="RZD291" s="44"/>
      <c r="RZE291" s="44"/>
      <c r="RZF291" s="44"/>
      <c r="RZG291" s="44"/>
      <c r="RZH291" s="44"/>
      <c r="RZI291" s="44"/>
      <c r="RZJ291" s="44"/>
      <c r="RZK291" s="44"/>
      <c r="RZL291" s="44"/>
      <c r="RZM291" s="44"/>
      <c r="RZN291" s="44"/>
      <c r="RZO291" s="44"/>
      <c r="RZP291" s="44"/>
      <c r="RZQ291" s="44"/>
      <c r="RZR291" s="44"/>
      <c r="RZS291" s="44"/>
      <c r="RZT291" s="44"/>
      <c r="RZU291" s="45"/>
      <c r="RZV291" s="43"/>
      <c r="RZW291" s="44"/>
      <c r="RZX291" s="44"/>
      <c r="RZY291" s="44"/>
      <c r="RZZ291" s="44"/>
      <c r="SAA291" s="44"/>
      <c r="SAB291" s="44"/>
      <c r="SAC291" s="44"/>
      <c r="SAD291" s="44"/>
      <c r="SAE291" s="44"/>
      <c r="SAF291" s="44"/>
      <c r="SAG291" s="44"/>
      <c r="SAH291" s="44"/>
      <c r="SAI291" s="44"/>
      <c r="SAJ291" s="44"/>
      <c r="SAK291" s="44"/>
      <c r="SAL291" s="44"/>
      <c r="SAM291" s="44"/>
      <c r="SAN291" s="44"/>
      <c r="SAO291" s="44"/>
      <c r="SAP291" s="44"/>
      <c r="SAQ291" s="44"/>
      <c r="SAR291" s="44"/>
      <c r="SAS291" s="44"/>
      <c r="SAT291" s="44"/>
      <c r="SAU291" s="44"/>
      <c r="SAV291" s="44"/>
      <c r="SAW291" s="44"/>
      <c r="SAX291" s="44"/>
      <c r="SAY291" s="44"/>
      <c r="SAZ291" s="45"/>
      <c r="SBA291" s="43"/>
      <c r="SBB291" s="44"/>
      <c r="SBC291" s="44"/>
      <c r="SBD291" s="44"/>
      <c r="SBE291" s="44"/>
      <c r="SBF291" s="44"/>
      <c r="SBG291" s="44"/>
      <c r="SBH291" s="44"/>
      <c r="SBI291" s="44"/>
      <c r="SBJ291" s="44"/>
      <c r="SBK291" s="44"/>
      <c r="SBL291" s="44"/>
      <c r="SBM291" s="44"/>
      <c r="SBN291" s="44"/>
      <c r="SBO291" s="44"/>
      <c r="SBP291" s="44"/>
      <c r="SBQ291" s="44"/>
      <c r="SBR291" s="44"/>
      <c r="SBS291" s="44"/>
      <c r="SBT291" s="44"/>
      <c r="SBU291" s="44"/>
      <c r="SBV291" s="44"/>
      <c r="SBW291" s="44"/>
      <c r="SBX291" s="44"/>
      <c r="SBY291" s="44"/>
      <c r="SBZ291" s="44"/>
      <c r="SCA291" s="44"/>
      <c r="SCB291" s="44"/>
      <c r="SCC291" s="44"/>
      <c r="SCD291" s="44"/>
      <c r="SCE291" s="45"/>
      <c r="SCF291" s="43"/>
      <c r="SCG291" s="44"/>
      <c r="SCH291" s="44"/>
      <c r="SCI291" s="44"/>
      <c r="SCJ291" s="44"/>
      <c r="SCK291" s="44"/>
      <c r="SCL291" s="44"/>
      <c r="SCM291" s="44"/>
      <c r="SCN291" s="44"/>
      <c r="SCO291" s="44"/>
      <c r="SCP291" s="44"/>
      <c r="SCQ291" s="44"/>
      <c r="SCR291" s="44"/>
      <c r="SCS291" s="44"/>
      <c r="SCT291" s="44"/>
      <c r="SCU291" s="44"/>
      <c r="SCV291" s="44"/>
      <c r="SCW291" s="44"/>
      <c r="SCX291" s="44"/>
      <c r="SCY291" s="44"/>
      <c r="SCZ291" s="44"/>
      <c r="SDA291" s="44"/>
      <c r="SDB291" s="44"/>
      <c r="SDC291" s="44"/>
      <c r="SDD291" s="44"/>
      <c r="SDE291" s="44"/>
      <c r="SDF291" s="44"/>
      <c r="SDG291" s="44"/>
      <c r="SDH291" s="44"/>
      <c r="SDI291" s="44"/>
      <c r="SDJ291" s="45"/>
      <c r="SDK291" s="43"/>
      <c r="SDL291" s="44"/>
      <c r="SDM291" s="44"/>
      <c r="SDN291" s="44"/>
      <c r="SDO291" s="44"/>
      <c r="SDP291" s="44"/>
      <c r="SDQ291" s="44"/>
      <c r="SDR291" s="44"/>
      <c r="SDS291" s="44"/>
      <c r="SDT291" s="44"/>
      <c r="SDU291" s="44"/>
      <c r="SDV291" s="44"/>
      <c r="SDW291" s="44"/>
      <c r="SDX291" s="44"/>
      <c r="SDY291" s="44"/>
      <c r="SDZ291" s="44"/>
      <c r="SEA291" s="44"/>
      <c r="SEB291" s="44"/>
      <c r="SEC291" s="44"/>
      <c r="SED291" s="44"/>
      <c r="SEE291" s="44"/>
      <c r="SEF291" s="44"/>
      <c r="SEG291" s="44"/>
      <c r="SEH291" s="44"/>
      <c r="SEI291" s="44"/>
      <c r="SEJ291" s="44"/>
      <c r="SEK291" s="44"/>
      <c r="SEL291" s="44"/>
      <c r="SEM291" s="44"/>
      <c r="SEN291" s="44"/>
      <c r="SEO291" s="45"/>
      <c r="SEP291" s="43"/>
      <c r="SEQ291" s="44"/>
      <c r="SER291" s="44"/>
      <c r="SES291" s="44"/>
      <c r="SET291" s="44"/>
      <c r="SEU291" s="44"/>
      <c r="SEV291" s="44"/>
      <c r="SEW291" s="44"/>
      <c r="SEX291" s="44"/>
      <c r="SEY291" s="44"/>
      <c r="SEZ291" s="44"/>
      <c r="SFA291" s="44"/>
      <c r="SFB291" s="44"/>
      <c r="SFC291" s="44"/>
      <c r="SFD291" s="44"/>
      <c r="SFE291" s="44"/>
      <c r="SFF291" s="44"/>
      <c r="SFG291" s="44"/>
      <c r="SFH291" s="44"/>
      <c r="SFI291" s="44"/>
      <c r="SFJ291" s="44"/>
      <c r="SFK291" s="44"/>
      <c r="SFL291" s="44"/>
      <c r="SFM291" s="44"/>
      <c r="SFN291" s="44"/>
      <c r="SFO291" s="44"/>
      <c r="SFP291" s="44"/>
      <c r="SFQ291" s="44"/>
      <c r="SFR291" s="44"/>
      <c r="SFS291" s="44"/>
      <c r="SFT291" s="45"/>
      <c r="SFU291" s="43"/>
      <c r="SFV291" s="44"/>
      <c r="SFW291" s="44"/>
      <c r="SFX291" s="44"/>
      <c r="SFY291" s="44"/>
      <c r="SFZ291" s="44"/>
      <c r="SGA291" s="44"/>
      <c r="SGB291" s="44"/>
      <c r="SGC291" s="44"/>
      <c r="SGD291" s="44"/>
      <c r="SGE291" s="44"/>
      <c r="SGF291" s="44"/>
      <c r="SGG291" s="44"/>
      <c r="SGH291" s="44"/>
      <c r="SGI291" s="44"/>
      <c r="SGJ291" s="44"/>
      <c r="SGK291" s="44"/>
      <c r="SGL291" s="44"/>
      <c r="SGM291" s="44"/>
      <c r="SGN291" s="44"/>
      <c r="SGO291" s="44"/>
      <c r="SGP291" s="44"/>
      <c r="SGQ291" s="44"/>
      <c r="SGR291" s="44"/>
      <c r="SGS291" s="44"/>
      <c r="SGT291" s="44"/>
      <c r="SGU291" s="44"/>
      <c r="SGV291" s="44"/>
      <c r="SGW291" s="44"/>
      <c r="SGX291" s="44"/>
      <c r="SGY291" s="45"/>
      <c r="SGZ291" s="43"/>
      <c r="SHA291" s="44"/>
      <c r="SHB291" s="44"/>
      <c r="SHC291" s="44"/>
      <c r="SHD291" s="44"/>
      <c r="SHE291" s="44"/>
      <c r="SHF291" s="44"/>
      <c r="SHG291" s="44"/>
      <c r="SHH291" s="44"/>
      <c r="SHI291" s="44"/>
      <c r="SHJ291" s="44"/>
      <c r="SHK291" s="44"/>
      <c r="SHL291" s="44"/>
      <c r="SHM291" s="44"/>
      <c r="SHN291" s="44"/>
      <c r="SHO291" s="44"/>
      <c r="SHP291" s="44"/>
      <c r="SHQ291" s="44"/>
      <c r="SHR291" s="44"/>
      <c r="SHS291" s="44"/>
      <c r="SHT291" s="44"/>
      <c r="SHU291" s="44"/>
      <c r="SHV291" s="44"/>
      <c r="SHW291" s="44"/>
      <c r="SHX291" s="44"/>
      <c r="SHY291" s="44"/>
      <c r="SHZ291" s="44"/>
      <c r="SIA291" s="44"/>
      <c r="SIB291" s="44"/>
      <c r="SIC291" s="44"/>
      <c r="SID291" s="45"/>
      <c r="SIE291" s="43"/>
      <c r="SIF291" s="44"/>
      <c r="SIG291" s="44"/>
      <c r="SIH291" s="44"/>
      <c r="SII291" s="44"/>
      <c r="SIJ291" s="44"/>
      <c r="SIK291" s="44"/>
      <c r="SIL291" s="44"/>
      <c r="SIM291" s="44"/>
      <c r="SIN291" s="44"/>
      <c r="SIO291" s="44"/>
      <c r="SIP291" s="44"/>
      <c r="SIQ291" s="44"/>
      <c r="SIR291" s="44"/>
      <c r="SIS291" s="44"/>
      <c r="SIT291" s="44"/>
      <c r="SIU291" s="44"/>
      <c r="SIV291" s="44"/>
      <c r="SIW291" s="44"/>
      <c r="SIX291" s="44"/>
      <c r="SIY291" s="44"/>
      <c r="SIZ291" s="44"/>
      <c r="SJA291" s="44"/>
      <c r="SJB291" s="44"/>
      <c r="SJC291" s="44"/>
      <c r="SJD291" s="44"/>
      <c r="SJE291" s="44"/>
      <c r="SJF291" s="44"/>
      <c r="SJG291" s="44"/>
      <c r="SJH291" s="44"/>
      <c r="SJI291" s="45"/>
      <c r="SJJ291" s="43"/>
      <c r="SJK291" s="44"/>
      <c r="SJL291" s="44"/>
      <c r="SJM291" s="44"/>
      <c r="SJN291" s="44"/>
      <c r="SJO291" s="44"/>
      <c r="SJP291" s="44"/>
      <c r="SJQ291" s="44"/>
      <c r="SJR291" s="44"/>
      <c r="SJS291" s="44"/>
      <c r="SJT291" s="44"/>
      <c r="SJU291" s="44"/>
      <c r="SJV291" s="44"/>
      <c r="SJW291" s="44"/>
      <c r="SJX291" s="44"/>
      <c r="SJY291" s="44"/>
      <c r="SJZ291" s="44"/>
      <c r="SKA291" s="44"/>
      <c r="SKB291" s="44"/>
      <c r="SKC291" s="44"/>
      <c r="SKD291" s="44"/>
      <c r="SKE291" s="44"/>
      <c r="SKF291" s="44"/>
      <c r="SKG291" s="44"/>
      <c r="SKH291" s="44"/>
      <c r="SKI291" s="44"/>
      <c r="SKJ291" s="44"/>
      <c r="SKK291" s="44"/>
      <c r="SKL291" s="44"/>
      <c r="SKM291" s="44"/>
      <c r="SKN291" s="45"/>
      <c r="SKO291" s="43"/>
      <c r="SKP291" s="44"/>
      <c r="SKQ291" s="44"/>
      <c r="SKR291" s="44"/>
      <c r="SKS291" s="44"/>
      <c r="SKT291" s="44"/>
      <c r="SKU291" s="44"/>
      <c r="SKV291" s="44"/>
      <c r="SKW291" s="44"/>
      <c r="SKX291" s="44"/>
      <c r="SKY291" s="44"/>
      <c r="SKZ291" s="44"/>
      <c r="SLA291" s="44"/>
      <c r="SLB291" s="44"/>
      <c r="SLC291" s="44"/>
      <c r="SLD291" s="44"/>
      <c r="SLE291" s="44"/>
      <c r="SLF291" s="44"/>
      <c r="SLG291" s="44"/>
      <c r="SLH291" s="44"/>
      <c r="SLI291" s="44"/>
      <c r="SLJ291" s="44"/>
      <c r="SLK291" s="44"/>
      <c r="SLL291" s="44"/>
      <c r="SLM291" s="44"/>
      <c r="SLN291" s="44"/>
      <c r="SLO291" s="44"/>
      <c r="SLP291" s="44"/>
      <c r="SLQ291" s="44"/>
      <c r="SLR291" s="44"/>
      <c r="SLS291" s="45"/>
      <c r="SLT291" s="43"/>
      <c r="SLU291" s="44"/>
      <c r="SLV291" s="44"/>
      <c r="SLW291" s="44"/>
      <c r="SLX291" s="44"/>
      <c r="SLY291" s="44"/>
      <c r="SLZ291" s="44"/>
      <c r="SMA291" s="44"/>
      <c r="SMB291" s="44"/>
      <c r="SMC291" s="44"/>
      <c r="SMD291" s="44"/>
      <c r="SME291" s="44"/>
      <c r="SMF291" s="44"/>
      <c r="SMG291" s="44"/>
      <c r="SMH291" s="44"/>
      <c r="SMI291" s="44"/>
      <c r="SMJ291" s="44"/>
      <c r="SMK291" s="44"/>
      <c r="SML291" s="44"/>
      <c r="SMM291" s="44"/>
      <c r="SMN291" s="44"/>
      <c r="SMO291" s="44"/>
      <c r="SMP291" s="44"/>
      <c r="SMQ291" s="44"/>
      <c r="SMR291" s="44"/>
      <c r="SMS291" s="44"/>
      <c r="SMT291" s="44"/>
      <c r="SMU291" s="44"/>
      <c r="SMV291" s="44"/>
      <c r="SMW291" s="44"/>
      <c r="SMX291" s="45"/>
      <c r="SMY291" s="43"/>
      <c r="SMZ291" s="44"/>
      <c r="SNA291" s="44"/>
      <c r="SNB291" s="44"/>
      <c r="SNC291" s="44"/>
      <c r="SND291" s="44"/>
      <c r="SNE291" s="44"/>
      <c r="SNF291" s="44"/>
      <c r="SNG291" s="44"/>
      <c r="SNH291" s="44"/>
      <c r="SNI291" s="44"/>
      <c r="SNJ291" s="44"/>
      <c r="SNK291" s="44"/>
      <c r="SNL291" s="44"/>
      <c r="SNM291" s="44"/>
      <c r="SNN291" s="44"/>
      <c r="SNO291" s="44"/>
      <c r="SNP291" s="44"/>
      <c r="SNQ291" s="44"/>
      <c r="SNR291" s="44"/>
      <c r="SNS291" s="44"/>
      <c r="SNT291" s="44"/>
      <c r="SNU291" s="44"/>
      <c r="SNV291" s="44"/>
      <c r="SNW291" s="44"/>
      <c r="SNX291" s="44"/>
      <c r="SNY291" s="44"/>
      <c r="SNZ291" s="44"/>
      <c r="SOA291" s="44"/>
      <c r="SOB291" s="44"/>
      <c r="SOC291" s="45"/>
      <c r="SOD291" s="43"/>
      <c r="SOE291" s="44"/>
      <c r="SOF291" s="44"/>
      <c r="SOG291" s="44"/>
      <c r="SOH291" s="44"/>
      <c r="SOI291" s="44"/>
      <c r="SOJ291" s="44"/>
      <c r="SOK291" s="44"/>
      <c r="SOL291" s="44"/>
      <c r="SOM291" s="44"/>
      <c r="SON291" s="44"/>
      <c r="SOO291" s="44"/>
      <c r="SOP291" s="44"/>
      <c r="SOQ291" s="44"/>
      <c r="SOR291" s="44"/>
      <c r="SOS291" s="44"/>
      <c r="SOT291" s="44"/>
      <c r="SOU291" s="44"/>
      <c r="SOV291" s="44"/>
      <c r="SOW291" s="44"/>
      <c r="SOX291" s="44"/>
      <c r="SOY291" s="44"/>
      <c r="SOZ291" s="44"/>
      <c r="SPA291" s="44"/>
      <c r="SPB291" s="44"/>
      <c r="SPC291" s="44"/>
      <c r="SPD291" s="44"/>
      <c r="SPE291" s="44"/>
      <c r="SPF291" s="44"/>
      <c r="SPG291" s="44"/>
      <c r="SPH291" s="45"/>
      <c r="SPI291" s="43"/>
      <c r="SPJ291" s="44"/>
      <c r="SPK291" s="44"/>
      <c r="SPL291" s="44"/>
      <c r="SPM291" s="44"/>
      <c r="SPN291" s="44"/>
      <c r="SPO291" s="44"/>
      <c r="SPP291" s="44"/>
      <c r="SPQ291" s="44"/>
      <c r="SPR291" s="44"/>
      <c r="SPS291" s="44"/>
      <c r="SPT291" s="44"/>
      <c r="SPU291" s="44"/>
      <c r="SPV291" s="44"/>
      <c r="SPW291" s="44"/>
      <c r="SPX291" s="44"/>
      <c r="SPY291" s="44"/>
      <c r="SPZ291" s="44"/>
      <c r="SQA291" s="44"/>
      <c r="SQB291" s="44"/>
      <c r="SQC291" s="44"/>
      <c r="SQD291" s="44"/>
      <c r="SQE291" s="44"/>
      <c r="SQF291" s="44"/>
      <c r="SQG291" s="44"/>
      <c r="SQH291" s="44"/>
      <c r="SQI291" s="44"/>
      <c r="SQJ291" s="44"/>
      <c r="SQK291" s="44"/>
      <c r="SQL291" s="44"/>
      <c r="SQM291" s="45"/>
      <c r="SQN291" s="43"/>
      <c r="SQO291" s="44"/>
      <c r="SQP291" s="44"/>
      <c r="SQQ291" s="44"/>
      <c r="SQR291" s="44"/>
      <c r="SQS291" s="44"/>
      <c r="SQT291" s="44"/>
      <c r="SQU291" s="44"/>
      <c r="SQV291" s="44"/>
      <c r="SQW291" s="44"/>
      <c r="SQX291" s="44"/>
      <c r="SQY291" s="44"/>
      <c r="SQZ291" s="44"/>
      <c r="SRA291" s="44"/>
      <c r="SRB291" s="44"/>
      <c r="SRC291" s="44"/>
      <c r="SRD291" s="44"/>
      <c r="SRE291" s="44"/>
      <c r="SRF291" s="44"/>
      <c r="SRG291" s="44"/>
      <c r="SRH291" s="44"/>
      <c r="SRI291" s="44"/>
      <c r="SRJ291" s="44"/>
      <c r="SRK291" s="44"/>
      <c r="SRL291" s="44"/>
      <c r="SRM291" s="44"/>
      <c r="SRN291" s="44"/>
      <c r="SRO291" s="44"/>
      <c r="SRP291" s="44"/>
      <c r="SRQ291" s="44"/>
      <c r="SRR291" s="45"/>
      <c r="SRS291" s="43"/>
      <c r="SRT291" s="44"/>
      <c r="SRU291" s="44"/>
      <c r="SRV291" s="44"/>
      <c r="SRW291" s="44"/>
      <c r="SRX291" s="44"/>
      <c r="SRY291" s="44"/>
      <c r="SRZ291" s="44"/>
      <c r="SSA291" s="44"/>
      <c r="SSB291" s="44"/>
      <c r="SSC291" s="44"/>
      <c r="SSD291" s="44"/>
      <c r="SSE291" s="44"/>
      <c r="SSF291" s="44"/>
      <c r="SSG291" s="44"/>
      <c r="SSH291" s="44"/>
      <c r="SSI291" s="44"/>
      <c r="SSJ291" s="44"/>
      <c r="SSK291" s="44"/>
      <c r="SSL291" s="44"/>
      <c r="SSM291" s="44"/>
      <c r="SSN291" s="44"/>
      <c r="SSO291" s="44"/>
      <c r="SSP291" s="44"/>
      <c r="SSQ291" s="44"/>
      <c r="SSR291" s="44"/>
      <c r="SSS291" s="44"/>
      <c r="SST291" s="44"/>
      <c r="SSU291" s="44"/>
      <c r="SSV291" s="44"/>
      <c r="SSW291" s="45"/>
      <c r="SSX291" s="43"/>
      <c r="SSY291" s="44"/>
      <c r="SSZ291" s="44"/>
      <c r="STA291" s="44"/>
      <c r="STB291" s="44"/>
      <c r="STC291" s="44"/>
      <c r="STD291" s="44"/>
      <c r="STE291" s="44"/>
      <c r="STF291" s="44"/>
      <c r="STG291" s="44"/>
      <c r="STH291" s="44"/>
      <c r="STI291" s="44"/>
      <c r="STJ291" s="44"/>
      <c r="STK291" s="44"/>
      <c r="STL291" s="44"/>
      <c r="STM291" s="44"/>
      <c r="STN291" s="44"/>
      <c r="STO291" s="44"/>
      <c r="STP291" s="44"/>
      <c r="STQ291" s="44"/>
      <c r="STR291" s="44"/>
      <c r="STS291" s="44"/>
      <c r="STT291" s="44"/>
      <c r="STU291" s="44"/>
      <c r="STV291" s="44"/>
      <c r="STW291" s="44"/>
      <c r="STX291" s="44"/>
      <c r="STY291" s="44"/>
      <c r="STZ291" s="44"/>
      <c r="SUA291" s="44"/>
      <c r="SUB291" s="45"/>
      <c r="SUC291" s="43"/>
      <c r="SUD291" s="44"/>
      <c r="SUE291" s="44"/>
      <c r="SUF291" s="44"/>
      <c r="SUG291" s="44"/>
      <c r="SUH291" s="44"/>
      <c r="SUI291" s="44"/>
      <c r="SUJ291" s="44"/>
      <c r="SUK291" s="44"/>
      <c r="SUL291" s="44"/>
      <c r="SUM291" s="44"/>
      <c r="SUN291" s="44"/>
      <c r="SUO291" s="44"/>
      <c r="SUP291" s="44"/>
      <c r="SUQ291" s="44"/>
      <c r="SUR291" s="44"/>
      <c r="SUS291" s="44"/>
      <c r="SUT291" s="44"/>
      <c r="SUU291" s="44"/>
      <c r="SUV291" s="44"/>
      <c r="SUW291" s="44"/>
      <c r="SUX291" s="44"/>
      <c r="SUY291" s="44"/>
      <c r="SUZ291" s="44"/>
      <c r="SVA291" s="44"/>
      <c r="SVB291" s="44"/>
      <c r="SVC291" s="44"/>
      <c r="SVD291" s="44"/>
      <c r="SVE291" s="44"/>
      <c r="SVF291" s="44"/>
      <c r="SVG291" s="45"/>
      <c r="SVH291" s="43"/>
      <c r="SVI291" s="44"/>
      <c r="SVJ291" s="44"/>
      <c r="SVK291" s="44"/>
      <c r="SVL291" s="44"/>
      <c r="SVM291" s="44"/>
      <c r="SVN291" s="44"/>
      <c r="SVO291" s="44"/>
      <c r="SVP291" s="44"/>
      <c r="SVQ291" s="44"/>
      <c r="SVR291" s="44"/>
      <c r="SVS291" s="44"/>
      <c r="SVT291" s="44"/>
      <c r="SVU291" s="44"/>
      <c r="SVV291" s="44"/>
      <c r="SVW291" s="44"/>
      <c r="SVX291" s="44"/>
      <c r="SVY291" s="44"/>
      <c r="SVZ291" s="44"/>
      <c r="SWA291" s="44"/>
      <c r="SWB291" s="44"/>
      <c r="SWC291" s="44"/>
      <c r="SWD291" s="44"/>
      <c r="SWE291" s="44"/>
      <c r="SWF291" s="44"/>
      <c r="SWG291" s="44"/>
      <c r="SWH291" s="44"/>
      <c r="SWI291" s="44"/>
      <c r="SWJ291" s="44"/>
      <c r="SWK291" s="44"/>
      <c r="SWL291" s="45"/>
      <c r="SWM291" s="43"/>
      <c r="SWN291" s="44"/>
      <c r="SWO291" s="44"/>
      <c r="SWP291" s="44"/>
      <c r="SWQ291" s="44"/>
      <c r="SWR291" s="44"/>
      <c r="SWS291" s="44"/>
      <c r="SWT291" s="44"/>
      <c r="SWU291" s="44"/>
      <c r="SWV291" s="44"/>
      <c r="SWW291" s="44"/>
      <c r="SWX291" s="44"/>
      <c r="SWY291" s="44"/>
      <c r="SWZ291" s="44"/>
      <c r="SXA291" s="44"/>
      <c r="SXB291" s="44"/>
      <c r="SXC291" s="44"/>
      <c r="SXD291" s="44"/>
      <c r="SXE291" s="44"/>
      <c r="SXF291" s="44"/>
      <c r="SXG291" s="44"/>
      <c r="SXH291" s="44"/>
      <c r="SXI291" s="44"/>
      <c r="SXJ291" s="44"/>
      <c r="SXK291" s="44"/>
      <c r="SXL291" s="44"/>
      <c r="SXM291" s="44"/>
      <c r="SXN291" s="44"/>
      <c r="SXO291" s="44"/>
      <c r="SXP291" s="44"/>
      <c r="SXQ291" s="45"/>
      <c r="SXR291" s="43"/>
      <c r="SXS291" s="44"/>
      <c r="SXT291" s="44"/>
      <c r="SXU291" s="44"/>
      <c r="SXV291" s="44"/>
      <c r="SXW291" s="44"/>
      <c r="SXX291" s="44"/>
      <c r="SXY291" s="44"/>
      <c r="SXZ291" s="44"/>
      <c r="SYA291" s="44"/>
      <c r="SYB291" s="44"/>
      <c r="SYC291" s="44"/>
      <c r="SYD291" s="44"/>
      <c r="SYE291" s="44"/>
      <c r="SYF291" s="44"/>
      <c r="SYG291" s="44"/>
      <c r="SYH291" s="44"/>
      <c r="SYI291" s="44"/>
      <c r="SYJ291" s="44"/>
      <c r="SYK291" s="44"/>
      <c r="SYL291" s="44"/>
      <c r="SYM291" s="44"/>
      <c r="SYN291" s="44"/>
      <c r="SYO291" s="44"/>
      <c r="SYP291" s="44"/>
      <c r="SYQ291" s="44"/>
      <c r="SYR291" s="44"/>
      <c r="SYS291" s="44"/>
      <c r="SYT291" s="44"/>
      <c r="SYU291" s="44"/>
      <c r="SYV291" s="45"/>
      <c r="SYW291" s="43"/>
      <c r="SYX291" s="44"/>
      <c r="SYY291" s="44"/>
      <c r="SYZ291" s="44"/>
      <c r="SZA291" s="44"/>
      <c r="SZB291" s="44"/>
      <c r="SZC291" s="44"/>
      <c r="SZD291" s="44"/>
      <c r="SZE291" s="44"/>
      <c r="SZF291" s="44"/>
      <c r="SZG291" s="44"/>
      <c r="SZH291" s="44"/>
      <c r="SZI291" s="44"/>
      <c r="SZJ291" s="44"/>
      <c r="SZK291" s="44"/>
      <c r="SZL291" s="44"/>
      <c r="SZM291" s="44"/>
      <c r="SZN291" s="44"/>
      <c r="SZO291" s="44"/>
      <c r="SZP291" s="44"/>
      <c r="SZQ291" s="44"/>
      <c r="SZR291" s="44"/>
      <c r="SZS291" s="44"/>
      <c r="SZT291" s="44"/>
      <c r="SZU291" s="44"/>
      <c r="SZV291" s="44"/>
      <c r="SZW291" s="44"/>
      <c r="SZX291" s="44"/>
      <c r="SZY291" s="44"/>
      <c r="SZZ291" s="44"/>
      <c r="TAA291" s="45"/>
      <c r="TAB291" s="43"/>
      <c r="TAC291" s="44"/>
      <c r="TAD291" s="44"/>
      <c r="TAE291" s="44"/>
      <c r="TAF291" s="44"/>
      <c r="TAG291" s="44"/>
      <c r="TAH291" s="44"/>
      <c r="TAI291" s="44"/>
      <c r="TAJ291" s="44"/>
      <c r="TAK291" s="44"/>
      <c r="TAL291" s="44"/>
      <c r="TAM291" s="44"/>
      <c r="TAN291" s="44"/>
      <c r="TAO291" s="44"/>
      <c r="TAP291" s="44"/>
      <c r="TAQ291" s="44"/>
      <c r="TAR291" s="44"/>
      <c r="TAS291" s="44"/>
      <c r="TAT291" s="44"/>
      <c r="TAU291" s="44"/>
      <c r="TAV291" s="44"/>
      <c r="TAW291" s="44"/>
      <c r="TAX291" s="44"/>
      <c r="TAY291" s="44"/>
      <c r="TAZ291" s="44"/>
      <c r="TBA291" s="44"/>
      <c r="TBB291" s="44"/>
      <c r="TBC291" s="44"/>
      <c r="TBD291" s="44"/>
      <c r="TBE291" s="44"/>
      <c r="TBF291" s="45"/>
      <c r="TBG291" s="43"/>
      <c r="TBH291" s="44"/>
      <c r="TBI291" s="44"/>
      <c r="TBJ291" s="44"/>
      <c r="TBK291" s="44"/>
      <c r="TBL291" s="44"/>
      <c r="TBM291" s="44"/>
      <c r="TBN291" s="44"/>
      <c r="TBO291" s="44"/>
      <c r="TBP291" s="44"/>
      <c r="TBQ291" s="44"/>
      <c r="TBR291" s="44"/>
      <c r="TBS291" s="44"/>
      <c r="TBT291" s="44"/>
      <c r="TBU291" s="44"/>
      <c r="TBV291" s="44"/>
      <c r="TBW291" s="44"/>
      <c r="TBX291" s="44"/>
      <c r="TBY291" s="44"/>
      <c r="TBZ291" s="44"/>
      <c r="TCA291" s="44"/>
      <c r="TCB291" s="44"/>
      <c r="TCC291" s="44"/>
      <c r="TCD291" s="44"/>
      <c r="TCE291" s="44"/>
      <c r="TCF291" s="44"/>
      <c r="TCG291" s="44"/>
      <c r="TCH291" s="44"/>
      <c r="TCI291" s="44"/>
      <c r="TCJ291" s="44"/>
      <c r="TCK291" s="45"/>
      <c r="TCL291" s="43"/>
      <c r="TCM291" s="44"/>
      <c r="TCN291" s="44"/>
      <c r="TCO291" s="44"/>
      <c r="TCP291" s="44"/>
      <c r="TCQ291" s="44"/>
      <c r="TCR291" s="44"/>
      <c r="TCS291" s="44"/>
      <c r="TCT291" s="44"/>
      <c r="TCU291" s="44"/>
      <c r="TCV291" s="44"/>
      <c r="TCW291" s="44"/>
      <c r="TCX291" s="44"/>
      <c r="TCY291" s="44"/>
      <c r="TCZ291" s="44"/>
      <c r="TDA291" s="44"/>
      <c r="TDB291" s="44"/>
      <c r="TDC291" s="44"/>
      <c r="TDD291" s="44"/>
      <c r="TDE291" s="44"/>
      <c r="TDF291" s="44"/>
      <c r="TDG291" s="44"/>
      <c r="TDH291" s="44"/>
      <c r="TDI291" s="44"/>
      <c r="TDJ291" s="44"/>
      <c r="TDK291" s="44"/>
      <c r="TDL291" s="44"/>
      <c r="TDM291" s="44"/>
      <c r="TDN291" s="44"/>
      <c r="TDO291" s="44"/>
      <c r="TDP291" s="45"/>
      <c r="TDQ291" s="43"/>
      <c r="TDR291" s="44"/>
      <c r="TDS291" s="44"/>
      <c r="TDT291" s="44"/>
      <c r="TDU291" s="44"/>
      <c r="TDV291" s="44"/>
      <c r="TDW291" s="44"/>
      <c r="TDX291" s="44"/>
      <c r="TDY291" s="44"/>
      <c r="TDZ291" s="44"/>
      <c r="TEA291" s="44"/>
      <c r="TEB291" s="44"/>
      <c r="TEC291" s="44"/>
      <c r="TED291" s="44"/>
      <c r="TEE291" s="44"/>
      <c r="TEF291" s="44"/>
      <c r="TEG291" s="44"/>
      <c r="TEH291" s="44"/>
      <c r="TEI291" s="44"/>
      <c r="TEJ291" s="44"/>
      <c r="TEK291" s="44"/>
      <c r="TEL291" s="44"/>
      <c r="TEM291" s="44"/>
      <c r="TEN291" s="44"/>
      <c r="TEO291" s="44"/>
      <c r="TEP291" s="44"/>
      <c r="TEQ291" s="44"/>
      <c r="TER291" s="44"/>
      <c r="TES291" s="44"/>
      <c r="TET291" s="44"/>
      <c r="TEU291" s="45"/>
      <c r="TEV291" s="43"/>
      <c r="TEW291" s="44"/>
      <c r="TEX291" s="44"/>
      <c r="TEY291" s="44"/>
      <c r="TEZ291" s="44"/>
      <c r="TFA291" s="44"/>
      <c r="TFB291" s="44"/>
      <c r="TFC291" s="44"/>
      <c r="TFD291" s="44"/>
      <c r="TFE291" s="44"/>
      <c r="TFF291" s="44"/>
      <c r="TFG291" s="44"/>
      <c r="TFH291" s="44"/>
      <c r="TFI291" s="44"/>
      <c r="TFJ291" s="44"/>
      <c r="TFK291" s="44"/>
      <c r="TFL291" s="44"/>
      <c r="TFM291" s="44"/>
      <c r="TFN291" s="44"/>
      <c r="TFO291" s="44"/>
      <c r="TFP291" s="44"/>
      <c r="TFQ291" s="44"/>
      <c r="TFR291" s="44"/>
      <c r="TFS291" s="44"/>
      <c r="TFT291" s="44"/>
      <c r="TFU291" s="44"/>
      <c r="TFV291" s="44"/>
      <c r="TFW291" s="44"/>
      <c r="TFX291" s="44"/>
      <c r="TFY291" s="44"/>
      <c r="TFZ291" s="45"/>
      <c r="TGA291" s="43"/>
      <c r="TGB291" s="44"/>
      <c r="TGC291" s="44"/>
      <c r="TGD291" s="44"/>
      <c r="TGE291" s="44"/>
      <c r="TGF291" s="44"/>
      <c r="TGG291" s="44"/>
      <c r="TGH291" s="44"/>
      <c r="TGI291" s="44"/>
      <c r="TGJ291" s="44"/>
      <c r="TGK291" s="44"/>
      <c r="TGL291" s="44"/>
      <c r="TGM291" s="44"/>
      <c r="TGN291" s="44"/>
      <c r="TGO291" s="44"/>
      <c r="TGP291" s="44"/>
      <c r="TGQ291" s="44"/>
      <c r="TGR291" s="44"/>
      <c r="TGS291" s="44"/>
      <c r="TGT291" s="44"/>
      <c r="TGU291" s="44"/>
      <c r="TGV291" s="44"/>
      <c r="TGW291" s="44"/>
      <c r="TGX291" s="44"/>
      <c r="TGY291" s="44"/>
      <c r="TGZ291" s="44"/>
      <c r="THA291" s="44"/>
      <c r="THB291" s="44"/>
      <c r="THC291" s="44"/>
      <c r="THD291" s="44"/>
      <c r="THE291" s="45"/>
      <c r="THF291" s="43"/>
      <c r="THG291" s="44"/>
      <c r="THH291" s="44"/>
      <c r="THI291" s="44"/>
      <c r="THJ291" s="44"/>
      <c r="THK291" s="44"/>
      <c r="THL291" s="44"/>
      <c r="THM291" s="44"/>
      <c r="THN291" s="44"/>
      <c r="THO291" s="44"/>
      <c r="THP291" s="44"/>
      <c r="THQ291" s="44"/>
      <c r="THR291" s="44"/>
      <c r="THS291" s="44"/>
      <c r="THT291" s="44"/>
      <c r="THU291" s="44"/>
      <c r="THV291" s="44"/>
      <c r="THW291" s="44"/>
      <c r="THX291" s="44"/>
      <c r="THY291" s="44"/>
      <c r="THZ291" s="44"/>
      <c r="TIA291" s="44"/>
      <c r="TIB291" s="44"/>
      <c r="TIC291" s="44"/>
      <c r="TID291" s="44"/>
      <c r="TIE291" s="44"/>
      <c r="TIF291" s="44"/>
      <c r="TIG291" s="44"/>
      <c r="TIH291" s="44"/>
      <c r="TII291" s="44"/>
      <c r="TIJ291" s="45"/>
      <c r="TIK291" s="43"/>
      <c r="TIL291" s="44"/>
      <c r="TIM291" s="44"/>
      <c r="TIN291" s="44"/>
      <c r="TIO291" s="44"/>
      <c r="TIP291" s="44"/>
      <c r="TIQ291" s="44"/>
      <c r="TIR291" s="44"/>
      <c r="TIS291" s="44"/>
      <c r="TIT291" s="44"/>
      <c r="TIU291" s="44"/>
      <c r="TIV291" s="44"/>
      <c r="TIW291" s="44"/>
      <c r="TIX291" s="44"/>
      <c r="TIY291" s="44"/>
      <c r="TIZ291" s="44"/>
      <c r="TJA291" s="44"/>
      <c r="TJB291" s="44"/>
      <c r="TJC291" s="44"/>
      <c r="TJD291" s="44"/>
      <c r="TJE291" s="44"/>
      <c r="TJF291" s="44"/>
      <c r="TJG291" s="44"/>
      <c r="TJH291" s="44"/>
      <c r="TJI291" s="44"/>
      <c r="TJJ291" s="44"/>
      <c r="TJK291" s="44"/>
      <c r="TJL291" s="44"/>
      <c r="TJM291" s="44"/>
      <c r="TJN291" s="44"/>
      <c r="TJO291" s="45"/>
      <c r="TJP291" s="43"/>
      <c r="TJQ291" s="44"/>
      <c r="TJR291" s="44"/>
      <c r="TJS291" s="44"/>
      <c r="TJT291" s="44"/>
      <c r="TJU291" s="44"/>
      <c r="TJV291" s="44"/>
      <c r="TJW291" s="44"/>
      <c r="TJX291" s="44"/>
      <c r="TJY291" s="44"/>
      <c r="TJZ291" s="44"/>
      <c r="TKA291" s="44"/>
      <c r="TKB291" s="44"/>
      <c r="TKC291" s="44"/>
      <c r="TKD291" s="44"/>
      <c r="TKE291" s="44"/>
      <c r="TKF291" s="44"/>
      <c r="TKG291" s="44"/>
      <c r="TKH291" s="44"/>
      <c r="TKI291" s="44"/>
      <c r="TKJ291" s="44"/>
      <c r="TKK291" s="44"/>
      <c r="TKL291" s="44"/>
      <c r="TKM291" s="44"/>
      <c r="TKN291" s="44"/>
      <c r="TKO291" s="44"/>
      <c r="TKP291" s="44"/>
      <c r="TKQ291" s="44"/>
      <c r="TKR291" s="44"/>
      <c r="TKS291" s="44"/>
      <c r="TKT291" s="45"/>
      <c r="TKU291" s="43"/>
      <c r="TKV291" s="44"/>
      <c r="TKW291" s="44"/>
      <c r="TKX291" s="44"/>
      <c r="TKY291" s="44"/>
      <c r="TKZ291" s="44"/>
      <c r="TLA291" s="44"/>
      <c r="TLB291" s="44"/>
      <c r="TLC291" s="44"/>
      <c r="TLD291" s="44"/>
      <c r="TLE291" s="44"/>
      <c r="TLF291" s="44"/>
      <c r="TLG291" s="44"/>
      <c r="TLH291" s="44"/>
      <c r="TLI291" s="44"/>
      <c r="TLJ291" s="44"/>
      <c r="TLK291" s="44"/>
      <c r="TLL291" s="44"/>
      <c r="TLM291" s="44"/>
      <c r="TLN291" s="44"/>
      <c r="TLO291" s="44"/>
      <c r="TLP291" s="44"/>
      <c r="TLQ291" s="44"/>
      <c r="TLR291" s="44"/>
      <c r="TLS291" s="44"/>
      <c r="TLT291" s="44"/>
      <c r="TLU291" s="44"/>
      <c r="TLV291" s="44"/>
      <c r="TLW291" s="44"/>
      <c r="TLX291" s="44"/>
      <c r="TLY291" s="45"/>
      <c r="TLZ291" s="43"/>
      <c r="TMA291" s="44"/>
      <c r="TMB291" s="44"/>
      <c r="TMC291" s="44"/>
      <c r="TMD291" s="44"/>
      <c r="TME291" s="44"/>
      <c r="TMF291" s="44"/>
      <c r="TMG291" s="44"/>
      <c r="TMH291" s="44"/>
      <c r="TMI291" s="44"/>
      <c r="TMJ291" s="44"/>
      <c r="TMK291" s="44"/>
      <c r="TML291" s="44"/>
      <c r="TMM291" s="44"/>
      <c r="TMN291" s="44"/>
      <c r="TMO291" s="44"/>
      <c r="TMP291" s="44"/>
      <c r="TMQ291" s="44"/>
      <c r="TMR291" s="44"/>
      <c r="TMS291" s="44"/>
      <c r="TMT291" s="44"/>
      <c r="TMU291" s="44"/>
      <c r="TMV291" s="44"/>
      <c r="TMW291" s="44"/>
      <c r="TMX291" s="44"/>
      <c r="TMY291" s="44"/>
      <c r="TMZ291" s="44"/>
      <c r="TNA291" s="44"/>
      <c r="TNB291" s="44"/>
      <c r="TNC291" s="44"/>
      <c r="TND291" s="45"/>
      <c r="TNE291" s="43"/>
      <c r="TNF291" s="44"/>
      <c r="TNG291" s="44"/>
      <c r="TNH291" s="44"/>
      <c r="TNI291" s="44"/>
      <c r="TNJ291" s="44"/>
      <c r="TNK291" s="44"/>
      <c r="TNL291" s="44"/>
      <c r="TNM291" s="44"/>
      <c r="TNN291" s="44"/>
      <c r="TNO291" s="44"/>
      <c r="TNP291" s="44"/>
      <c r="TNQ291" s="44"/>
      <c r="TNR291" s="44"/>
      <c r="TNS291" s="44"/>
      <c r="TNT291" s="44"/>
      <c r="TNU291" s="44"/>
      <c r="TNV291" s="44"/>
      <c r="TNW291" s="44"/>
      <c r="TNX291" s="44"/>
      <c r="TNY291" s="44"/>
      <c r="TNZ291" s="44"/>
      <c r="TOA291" s="44"/>
      <c r="TOB291" s="44"/>
      <c r="TOC291" s="44"/>
      <c r="TOD291" s="44"/>
      <c r="TOE291" s="44"/>
      <c r="TOF291" s="44"/>
      <c r="TOG291" s="44"/>
      <c r="TOH291" s="44"/>
      <c r="TOI291" s="45"/>
      <c r="TOJ291" s="43"/>
      <c r="TOK291" s="44"/>
      <c r="TOL291" s="44"/>
      <c r="TOM291" s="44"/>
      <c r="TON291" s="44"/>
      <c r="TOO291" s="44"/>
      <c r="TOP291" s="44"/>
      <c r="TOQ291" s="44"/>
      <c r="TOR291" s="44"/>
      <c r="TOS291" s="44"/>
      <c r="TOT291" s="44"/>
      <c r="TOU291" s="44"/>
      <c r="TOV291" s="44"/>
      <c r="TOW291" s="44"/>
      <c r="TOX291" s="44"/>
      <c r="TOY291" s="44"/>
      <c r="TOZ291" s="44"/>
      <c r="TPA291" s="44"/>
      <c r="TPB291" s="44"/>
      <c r="TPC291" s="44"/>
      <c r="TPD291" s="44"/>
      <c r="TPE291" s="44"/>
      <c r="TPF291" s="44"/>
      <c r="TPG291" s="44"/>
      <c r="TPH291" s="44"/>
      <c r="TPI291" s="44"/>
      <c r="TPJ291" s="44"/>
      <c r="TPK291" s="44"/>
      <c r="TPL291" s="44"/>
      <c r="TPM291" s="44"/>
      <c r="TPN291" s="45"/>
      <c r="TPO291" s="43"/>
      <c r="TPP291" s="44"/>
      <c r="TPQ291" s="44"/>
      <c r="TPR291" s="44"/>
      <c r="TPS291" s="44"/>
      <c r="TPT291" s="44"/>
      <c r="TPU291" s="44"/>
      <c r="TPV291" s="44"/>
      <c r="TPW291" s="44"/>
      <c r="TPX291" s="44"/>
      <c r="TPY291" s="44"/>
      <c r="TPZ291" s="44"/>
      <c r="TQA291" s="44"/>
      <c r="TQB291" s="44"/>
      <c r="TQC291" s="44"/>
      <c r="TQD291" s="44"/>
      <c r="TQE291" s="44"/>
      <c r="TQF291" s="44"/>
      <c r="TQG291" s="44"/>
      <c r="TQH291" s="44"/>
      <c r="TQI291" s="44"/>
      <c r="TQJ291" s="44"/>
      <c r="TQK291" s="44"/>
      <c r="TQL291" s="44"/>
      <c r="TQM291" s="44"/>
      <c r="TQN291" s="44"/>
      <c r="TQO291" s="44"/>
      <c r="TQP291" s="44"/>
      <c r="TQQ291" s="44"/>
      <c r="TQR291" s="44"/>
      <c r="TQS291" s="45"/>
      <c r="TQT291" s="43"/>
      <c r="TQU291" s="44"/>
      <c r="TQV291" s="44"/>
      <c r="TQW291" s="44"/>
      <c r="TQX291" s="44"/>
      <c r="TQY291" s="44"/>
      <c r="TQZ291" s="44"/>
      <c r="TRA291" s="44"/>
      <c r="TRB291" s="44"/>
      <c r="TRC291" s="44"/>
      <c r="TRD291" s="44"/>
      <c r="TRE291" s="44"/>
      <c r="TRF291" s="44"/>
      <c r="TRG291" s="44"/>
      <c r="TRH291" s="44"/>
      <c r="TRI291" s="44"/>
      <c r="TRJ291" s="44"/>
      <c r="TRK291" s="44"/>
      <c r="TRL291" s="44"/>
      <c r="TRM291" s="44"/>
      <c r="TRN291" s="44"/>
      <c r="TRO291" s="44"/>
      <c r="TRP291" s="44"/>
      <c r="TRQ291" s="44"/>
      <c r="TRR291" s="44"/>
      <c r="TRS291" s="44"/>
      <c r="TRT291" s="44"/>
      <c r="TRU291" s="44"/>
      <c r="TRV291" s="44"/>
      <c r="TRW291" s="44"/>
      <c r="TRX291" s="45"/>
      <c r="TRY291" s="43"/>
      <c r="TRZ291" s="44"/>
      <c r="TSA291" s="44"/>
      <c r="TSB291" s="44"/>
      <c r="TSC291" s="44"/>
      <c r="TSD291" s="44"/>
      <c r="TSE291" s="44"/>
      <c r="TSF291" s="44"/>
      <c r="TSG291" s="44"/>
      <c r="TSH291" s="44"/>
      <c r="TSI291" s="44"/>
      <c r="TSJ291" s="44"/>
      <c r="TSK291" s="44"/>
      <c r="TSL291" s="44"/>
      <c r="TSM291" s="44"/>
      <c r="TSN291" s="44"/>
      <c r="TSO291" s="44"/>
      <c r="TSP291" s="44"/>
      <c r="TSQ291" s="44"/>
      <c r="TSR291" s="44"/>
      <c r="TSS291" s="44"/>
      <c r="TST291" s="44"/>
      <c r="TSU291" s="44"/>
      <c r="TSV291" s="44"/>
      <c r="TSW291" s="44"/>
      <c r="TSX291" s="44"/>
      <c r="TSY291" s="44"/>
      <c r="TSZ291" s="44"/>
      <c r="TTA291" s="44"/>
      <c r="TTB291" s="44"/>
      <c r="TTC291" s="45"/>
      <c r="TTD291" s="43"/>
      <c r="TTE291" s="44"/>
      <c r="TTF291" s="44"/>
      <c r="TTG291" s="44"/>
      <c r="TTH291" s="44"/>
      <c r="TTI291" s="44"/>
      <c r="TTJ291" s="44"/>
      <c r="TTK291" s="44"/>
      <c r="TTL291" s="44"/>
      <c r="TTM291" s="44"/>
      <c r="TTN291" s="44"/>
      <c r="TTO291" s="44"/>
      <c r="TTP291" s="44"/>
      <c r="TTQ291" s="44"/>
      <c r="TTR291" s="44"/>
      <c r="TTS291" s="44"/>
      <c r="TTT291" s="44"/>
      <c r="TTU291" s="44"/>
      <c r="TTV291" s="44"/>
      <c r="TTW291" s="44"/>
      <c r="TTX291" s="44"/>
      <c r="TTY291" s="44"/>
      <c r="TTZ291" s="44"/>
      <c r="TUA291" s="44"/>
      <c r="TUB291" s="44"/>
      <c r="TUC291" s="44"/>
      <c r="TUD291" s="44"/>
      <c r="TUE291" s="44"/>
      <c r="TUF291" s="44"/>
      <c r="TUG291" s="44"/>
      <c r="TUH291" s="45"/>
      <c r="TUI291" s="43"/>
      <c r="TUJ291" s="44"/>
      <c r="TUK291" s="44"/>
      <c r="TUL291" s="44"/>
      <c r="TUM291" s="44"/>
      <c r="TUN291" s="44"/>
      <c r="TUO291" s="44"/>
      <c r="TUP291" s="44"/>
      <c r="TUQ291" s="44"/>
      <c r="TUR291" s="44"/>
      <c r="TUS291" s="44"/>
      <c r="TUT291" s="44"/>
      <c r="TUU291" s="44"/>
      <c r="TUV291" s="44"/>
      <c r="TUW291" s="44"/>
      <c r="TUX291" s="44"/>
      <c r="TUY291" s="44"/>
      <c r="TUZ291" s="44"/>
      <c r="TVA291" s="44"/>
      <c r="TVB291" s="44"/>
      <c r="TVC291" s="44"/>
      <c r="TVD291" s="44"/>
      <c r="TVE291" s="44"/>
      <c r="TVF291" s="44"/>
      <c r="TVG291" s="44"/>
      <c r="TVH291" s="44"/>
      <c r="TVI291" s="44"/>
      <c r="TVJ291" s="44"/>
      <c r="TVK291" s="44"/>
      <c r="TVL291" s="44"/>
      <c r="TVM291" s="45"/>
      <c r="TVN291" s="43"/>
      <c r="TVO291" s="44"/>
      <c r="TVP291" s="44"/>
      <c r="TVQ291" s="44"/>
      <c r="TVR291" s="44"/>
      <c r="TVS291" s="44"/>
      <c r="TVT291" s="44"/>
      <c r="TVU291" s="44"/>
      <c r="TVV291" s="44"/>
      <c r="TVW291" s="44"/>
      <c r="TVX291" s="44"/>
      <c r="TVY291" s="44"/>
      <c r="TVZ291" s="44"/>
      <c r="TWA291" s="44"/>
      <c r="TWB291" s="44"/>
      <c r="TWC291" s="44"/>
      <c r="TWD291" s="44"/>
      <c r="TWE291" s="44"/>
      <c r="TWF291" s="44"/>
      <c r="TWG291" s="44"/>
      <c r="TWH291" s="44"/>
      <c r="TWI291" s="44"/>
      <c r="TWJ291" s="44"/>
      <c r="TWK291" s="44"/>
      <c r="TWL291" s="44"/>
      <c r="TWM291" s="44"/>
      <c r="TWN291" s="44"/>
      <c r="TWO291" s="44"/>
      <c r="TWP291" s="44"/>
      <c r="TWQ291" s="44"/>
      <c r="TWR291" s="45"/>
      <c r="TWS291" s="43"/>
      <c r="TWT291" s="44"/>
      <c r="TWU291" s="44"/>
      <c r="TWV291" s="44"/>
      <c r="TWW291" s="44"/>
      <c r="TWX291" s="44"/>
      <c r="TWY291" s="44"/>
      <c r="TWZ291" s="44"/>
      <c r="TXA291" s="44"/>
      <c r="TXB291" s="44"/>
      <c r="TXC291" s="44"/>
      <c r="TXD291" s="44"/>
      <c r="TXE291" s="44"/>
      <c r="TXF291" s="44"/>
      <c r="TXG291" s="44"/>
      <c r="TXH291" s="44"/>
      <c r="TXI291" s="44"/>
      <c r="TXJ291" s="44"/>
      <c r="TXK291" s="44"/>
      <c r="TXL291" s="44"/>
      <c r="TXM291" s="44"/>
      <c r="TXN291" s="44"/>
      <c r="TXO291" s="44"/>
      <c r="TXP291" s="44"/>
      <c r="TXQ291" s="44"/>
      <c r="TXR291" s="44"/>
      <c r="TXS291" s="44"/>
      <c r="TXT291" s="44"/>
      <c r="TXU291" s="44"/>
      <c r="TXV291" s="44"/>
      <c r="TXW291" s="45"/>
      <c r="TXX291" s="43"/>
      <c r="TXY291" s="44"/>
      <c r="TXZ291" s="44"/>
      <c r="TYA291" s="44"/>
      <c r="TYB291" s="44"/>
      <c r="TYC291" s="44"/>
      <c r="TYD291" s="44"/>
      <c r="TYE291" s="44"/>
      <c r="TYF291" s="44"/>
      <c r="TYG291" s="44"/>
      <c r="TYH291" s="44"/>
      <c r="TYI291" s="44"/>
      <c r="TYJ291" s="44"/>
      <c r="TYK291" s="44"/>
      <c r="TYL291" s="44"/>
      <c r="TYM291" s="44"/>
      <c r="TYN291" s="44"/>
      <c r="TYO291" s="44"/>
      <c r="TYP291" s="44"/>
      <c r="TYQ291" s="44"/>
      <c r="TYR291" s="44"/>
      <c r="TYS291" s="44"/>
      <c r="TYT291" s="44"/>
      <c r="TYU291" s="44"/>
      <c r="TYV291" s="44"/>
      <c r="TYW291" s="44"/>
      <c r="TYX291" s="44"/>
      <c r="TYY291" s="44"/>
      <c r="TYZ291" s="44"/>
      <c r="TZA291" s="44"/>
      <c r="TZB291" s="45"/>
      <c r="TZC291" s="43"/>
      <c r="TZD291" s="44"/>
      <c r="TZE291" s="44"/>
      <c r="TZF291" s="44"/>
      <c r="TZG291" s="44"/>
      <c r="TZH291" s="44"/>
      <c r="TZI291" s="44"/>
      <c r="TZJ291" s="44"/>
      <c r="TZK291" s="44"/>
      <c r="TZL291" s="44"/>
      <c r="TZM291" s="44"/>
      <c r="TZN291" s="44"/>
      <c r="TZO291" s="44"/>
      <c r="TZP291" s="44"/>
      <c r="TZQ291" s="44"/>
      <c r="TZR291" s="44"/>
      <c r="TZS291" s="44"/>
      <c r="TZT291" s="44"/>
      <c r="TZU291" s="44"/>
      <c r="TZV291" s="44"/>
      <c r="TZW291" s="44"/>
      <c r="TZX291" s="44"/>
      <c r="TZY291" s="44"/>
      <c r="TZZ291" s="44"/>
      <c r="UAA291" s="44"/>
      <c r="UAB291" s="44"/>
      <c r="UAC291" s="44"/>
      <c r="UAD291" s="44"/>
      <c r="UAE291" s="44"/>
      <c r="UAF291" s="44"/>
      <c r="UAG291" s="45"/>
      <c r="UAH291" s="43"/>
      <c r="UAI291" s="44"/>
      <c r="UAJ291" s="44"/>
      <c r="UAK291" s="44"/>
      <c r="UAL291" s="44"/>
      <c r="UAM291" s="44"/>
      <c r="UAN291" s="44"/>
      <c r="UAO291" s="44"/>
      <c r="UAP291" s="44"/>
      <c r="UAQ291" s="44"/>
      <c r="UAR291" s="44"/>
      <c r="UAS291" s="44"/>
      <c r="UAT291" s="44"/>
      <c r="UAU291" s="44"/>
      <c r="UAV291" s="44"/>
      <c r="UAW291" s="44"/>
      <c r="UAX291" s="44"/>
      <c r="UAY291" s="44"/>
      <c r="UAZ291" s="44"/>
      <c r="UBA291" s="44"/>
      <c r="UBB291" s="44"/>
      <c r="UBC291" s="44"/>
      <c r="UBD291" s="44"/>
      <c r="UBE291" s="44"/>
      <c r="UBF291" s="44"/>
      <c r="UBG291" s="44"/>
      <c r="UBH291" s="44"/>
      <c r="UBI291" s="44"/>
      <c r="UBJ291" s="44"/>
      <c r="UBK291" s="44"/>
      <c r="UBL291" s="45"/>
      <c r="UBM291" s="43"/>
      <c r="UBN291" s="44"/>
      <c r="UBO291" s="44"/>
      <c r="UBP291" s="44"/>
      <c r="UBQ291" s="44"/>
      <c r="UBR291" s="44"/>
      <c r="UBS291" s="44"/>
      <c r="UBT291" s="44"/>
      <c r="UBU291" s="44"/>
      <c r="UBV291" s="44"/>
      <c r="UBW291" s="44"/>
      <c r="UBX291" s="44"/>
      <c r="UBY291" s="44"/>
      <c r="UBZ291" s="44"/>
      <c r="UCA291" s="44"/>
      <c r="UCB291" s="44"/>
      <c r="UCC291" s="44"/>
      <c r="UCD291" s="44"/>
      <c r="UCE291" s="44"/>
      <c r="UCF291" s="44"/>
      <c r="UCG291" s="44"/>
      <c r="UCH291" s="44"/>
      <c r="UCI291" s="44"/>
      <c r="UCJ291" s="44"/>
      <c r="UCK291" s="44"/>
      <c r="UCL291" s="44"/>
      <c r="UCM291" s="44"/>
      <c r="UCN291" s="44"/>
      <c r="UCO291" s="44"/>
      <c r="UCP291" s="44"/>
      <c r="UCQ291" s="45"/>
      <c r="UCR291" s="43"/>
      <c r="UCS291" s="44"/>
      <c r="UCT291" s="44"/>
      <c r="UCU291" s="44"/>
      <c r="UCV291" s="44"/>
      <c r="UCW291" s="44"/>
      <c r="UCX291" s="44"/>
      <c r="UCY291" s="44"/>
      <c r="UCZ291" s="44"/>
      <c r="UDA291" s="44"/>
      <c r="UDB291" s="44"/>
      <c r="UDC291" s="44"/>
      <c r="UDD291" s="44"/>
      <c r="UDE291" s="44"/>
      <c r="UDF291" s="44"/>
      <c r="UDG291" s="44"/>
      <c r="UDH291" s="44"/>
      <c r="UDI291" s="44"/>
      <c r="UDJ291" s="44"/>
      <c r="UDK291" s="44"/>
      <c r="UDL291" s="44"/>
      <c r="UDM291" s="44"/>
      <c r="UDN291" s="44"/>
      <c r="UDO291" s="44"/>
      <c r="UDP291" s="44"/>
      <c r="UDQ291" s="44"/>
      <c r="UDR291" s="44"/>
      <c r="UDS291" s="44"/>
      <c r="UDT291" s="44"/>
      <c r="UDU291" s="44"/>
      <c r="UDV291" s="45"/>
      <c r="UDW291" s="43"/>
      <c r="UDX291" s="44"/>
      <c r="UDY291" s="44"/>
      <c r="UDZ291" s="44"/>
      <c r="UEA291" s="44"/>
      <c r="UEB291" s="44"/>
      <c r="UEC291" s="44"/>
      <c r="UED291" s="44"/>
      <c r="UEE291" s="44"/>
      <c r="UEF291" s="44"/>
      <c r="UEG291" s="44"/>
      <c r="UEH291" s="44"/>
      <c r="UEI291" s="44"/>
      <c r="UEJ291" s="44"/>
      <c r="UEK291" s="44"/>
      <c r="UEL291" s="44"/>
      <c r="UEM291" s="44"/>
      <c r="UEN291" s="44"/>
      <c r="UEO291" s="44"/>
      <c r="UEP291" s="44"/>
      <c r="UEQ291" s="44"/>
      <c r="UER291" s="44"/>
      <c r="UES291" s="44"/>
      <c r="UET291" s="44"/>
      <c r="UEU291" s="44"/>
      <c r="UEV291" s="44"/>
      <c r="UEW291" s="44"/>
      <c r="UEX291" s="44"/>
      <c r="UEY291" s="44"/>
      <c r="UEZ291" s="44"/>
      <c r="UFA291" s="45"/>
      <c r="UFB291" s="43"/>
      <c r="UFC291" s="44"/>
      <c r="UFD291" s="44"/>
      <c r="UFE291" s="44"/>
      <c r="UFF291" s="44"/>
      <c r="UFG291" s="44"/>
      <c r="UFH291" s="44"/>
      <c r="UFI291" s="44"/>
      <c r="UFJ291" s="44"/>
      <c r="UFK291" s="44"/>
      <c r="UFL291" s="44"/>
      <c r="UFM291" s="44"/>
      <c r="UFN291" s="44"/>
      <c r="UFO291" s="44"/>
      <c r="UFP291" s="44"/>
      <c r="UFQ291" s="44"/>
      <c r="UFR291" s="44"/>
      <c r="UFS291" s="44"/>
      <c r="UFT291" s="44"/>
      <c r="UFU291" s="44"/>
      <c r="UFV291" s="44"/>
      <c r="UFW291" s="44"/>
      <c r="UFX291" s="44"/>
      <c r="UFY291" s="44"/>
      <c r="UFZ291" s="44"/>
      <c r="UGA291" s="44"/>
      <c r="UGB291" s="44"/>
      <c r="UGC291" s="44"/>
      <c r="UGD291" s="44"/>
      <c r="UGE291" s="44"/>
      <c r="UGF291" s="45"/>
      <c r="UGG291" s="43"/>
      <c r="UGH291" s="44"/>
      <c r="UGI291" s="44"/>
      <c r="UGJ291" s="44"/>
      <c r="UGK291" s="44"/>
      <c r="UGL291" s="44"/>
      <c r="UGM291" s="44"/>
      <c r="UGN291" s="44"/>
      <c r="UGO291" s="44"/>
      <c r="UGP291" s="44"/>
      <c r="UGQ291" s="44"/>
      <c r="UGR291" s="44"/>
      <c r="UGS291" s="44"/>
      <c r="UGT291" s="44"/>
      <c r="UGU291" s="44"/>
      <c r="UGV291" s="44"/>
      <c r="UGW291" s="44"/>
      <c r="UGX291" s="44"/>
      <c r="UGY291" s="44"/>
      <c r="UGZ291" s="44"/>
      <c r="UHA291" s="44"/>
      <c r="UHB291" s="44"/>
      <c r="UHC291" s="44"/>
      <c r="UHD291" s="44"/>
      <c r="UHE291" s="44"/>
      <c r="UHF291" s="44"/>
      <c r="UHG291" s="44"/>
      <c r="UHH291" s="44"/>
      <c r="UHI291" s="44"/>
      <c r="UHJ291" s="44"/>
      <c r="UHK291" s="45"/>
      <c r="UHL291" s="43"/>
      <c r="UHM291" s="44"/>
      <c r="UHN291" s="44"/>
      <c r="UHO291" s="44"/>
      <c r="UHP291" s="44"/>
      <c r="UHQ291" s="44"/>
      <c r="UHR291" s="44"/>
      <c r="UHS291" s="44"/>
      <c r="UHT291" s="44"/>
      <c r="UHU291" s="44"/>
      <c r="UHV291" s="44"/>
      <c r="UHW291" s="44"/>
      <c r="UHX291" s="44"/>
      <c r="UHY291" s="44"/>
      <c r="UHZ291" s="44"/>
      <c r="UIA291" s="44"/>
      <c r="UIB291" s="44"/>
      <c r="UIC291" s="44"/>
      <c r="UID291" s="44"/>
      <c r="UIE291" s="44"/>
      <c r="UIF291" s="44"/>
      <c r="UIG291" s="44"/>
      <c r="UIH291" s="44"/>
      <c r="UII291" s="44"/>
      <c r="UIJ291" s="44"/>
      <c r="UIK291" s="44"/>
      <c r="UIL291" s="44"/>
      <c r="UIM291" s="44"/>
      <c r="UIN291" s="44"/>
      <c r="UIO291" s="44"/>
      <c r="UIP291" s="45"/>
      <c r="UIQ291" s="43"/>
      <c r="UIR291" s="44"/>
      <c r="UIS291" s="44"/>
      <c r="UIT291" s="44"/>
      <c r="UIU291" s="44"/>
      <c r="UIV291" s="44"/>
      <c r="UIW291" s="44"/>
      <c r="UIX291" s="44"/>
      <c r="UIY291" s="44"/>
      <c r="UIZ291" s="44"/>
      <c r="UJA291" s="44"/>
      <c r="UJB291" s="44"/>
      <c r="UJC291" s="44"/>
      <c r="UJD291" s="44"/>
      <c r="UJE291" s="44"/>
      <c r="UJF291" s="44"/>
      <c r="UJG291" s="44"/>
      <c r="UJH291" s="44"/>
      <c r="UJI291" s="44"/>
      <c r="UJJ291" s="44"/>
      <c r="UJK291" s="44"/>
      <c r="UJL291" s="44"/>
      <c r="UJM291" s="44"/>
      <c r="UJN291" s="44"/>
      <c r="UJO291" s="44"/>
      <c r="UJP291" s="44"/>
      <c r="UJQ291" s="44"/>
      <c r="UJR291" s="44"/>
      <c r="UJS291" s="44"/>
      <c r="UJT291" s="44"/>
      <c r="UJU291" s="45"/>
      <c r="UJV291" s="43"/>
      <c r="UJW291" s="44"/>
      <c r="UJX291" s="44"/>
      <c r="UJY291" s="44"/>
      <c r="UJZ291" s="44"/>
      <c r="UKA291" s="44"/>
      <c r="UKB291" s="44"/>
      <c r="UKC291" s="44"/>
      <c r="UKD291" s="44"/>
      <c r="UKE291" s="44"/>
      <c r="UKF291" s="44"/>
      <c r="UKG291" s="44"/>
      <c r="UKH291" s="44"/>
      <c r="UKI291" s="44"/>
      <c r="UKJ291" s="44"/>
      <c r="UKK291" s="44"/>
      <c r="UKL291" s="44"/>
      <c r="UKM291" s="44"/>
      <c r="UKN291" s="44"/>
      <c r="UKO291" s="44"/>
      <c r="UKP291" s="44"/>
      <c r="UKQ291" s="44"/>
      <c r="UKR291" s="44"/>
      <c r="UKS291" s="44"/>
      <c r="UKT291" s="44"/>
      <c r="UKU291" s="44"/>
      <c r="UKV291" s="44"/>
      <c r="UKW291" s="44"/>
      <c r="UKX291" s="44"/>
      <c r="UKY291" s="44"/>
      <c r="UKZ291" s="45"/>
      <c r="ULA291" s="43"/>
      <c r="ULB291" s="44"/>
      <c r="ULC291" s="44"/>
      <c r="ULD291" s="44"/>
      <c r="ULE291" s="44"/>
      <c r="ULF291" s="44"/>
      <c r="ULG291" s="44"/>
      <c r="ULH291" s="44"/>
      <c r="ULI291" s="44"/>
      <c r="ULJ291" s="44"/>
      <c r="ULK291" s="44"/>
      <c r="ULL291" s="44"/>
      <c r="ULM291" s="44"/>
      <c r="ULN291" s="44"/>
      <c r="ULO291" s="44"/>
      <c r="ULP291" s="44"/>
      <c r="ULQ291" s="44"/>
      <c r="ULR291" s="44"/>
      <c r="ULS291" s="44"/>
      <c r="ULT291" s="44"/>
      <c r="ULU291" s="44"/>
      <c r="ULV291" s="44"/>
      <c r="ULW291" s="44"/>
      <c r="ULX291" s="44"/>
      <c r="ULY291" s="44"/>
      <c r="ULZ291" s="44"/>
      <c r="UMA291" s="44"/>
      <c r="UMB291" s="44"/>
      <c r="UMC291" s="44"/>
      <c r="UMD291" s="44"/>
      <c r="UME291" s="45"/>
      <c r="UMF291" s="43"/>
      <c r="UMG291" s="44"/>
      <c r="UMH291" s="44"/>
      <c r="UMI291" s="44"/>
      <c r="UMJ291" s="44"/>
      <c r="UMK291" s="44"/>
      <c r="UML291" s="44"/>
      <c r="UMM291" s="44"/>
      <c r="UMN291" s="44"/>
      <c r="UMO291" s="44"/>
      <c r="UMP291" s="44"/>
      <c r="UMQ291" s="44"/>
      <c r="UMR291" s="44"/>
      <c r="UMS291" s="44"/>
      <c r="UMT291" s="44"/>
      <c r="UMU291" s="44"/>
      <c r="UMV291" s="44"/>
      <c r="UMW291" s="44"/>
      <c r="UMX291" s="44"/>
      <c r="UMY291" s="44"/>
      <c r="UMZ291" s="44"/>
      <c r="UNA291" s="44"/>
      <c r="UNB291" s="44"/>
      <c r="UNC291" s="44"/>
      <c r="UND291" s="44"/>
      <c r="UNE291" s="44"/>
      <c r="UNF291" s="44"/>
      <c r="UNG291" s="44"/>
      <c r="UNH291" s="44"/>
      <c r="UNI291" s="44"/>
      <c r="UNJ291" s="45"/>
      <c r="UNK291" s="43"/>
      <c r="UNL291" s="44"/>
      <c r="UNM291" s="44"/>
      <c r="UNN291" s="44"/>
      <c r="UNO291" s="44"/>
      <c r="UNP291" s="44"/>
      <c r="UNQ291" s="44"/>
      <c r="UNR291" s="44"/>
      <c r="UNS291" s="44"/>
      <c r="UNT291" s="44"/>
      <c r="UNU291" s="44"/>
      <c r="UNV291" s="44"/>
      <c r="UNW291" s="44"/>
      <c r="UNX291" s="44"/>
      <c r="UNY291" s="44"/>
      <c r="UNZ291" s="44"/>
      <c r="UOA291" s="44"/>
      <c r="UOB291" s="44"/>
      <c r="UOC291" s="44"/>
      <c r="UOD291" s="44"/>
      <c r="UOE291" s="44"/>
      <c r="UOF291" s="44"/>
      <c r="UOG291" s="44"/>
      <c r="UOH291" s="44"/>
      <c r="UOI291" s="44"/>
      <c r="UOJ291" s="44"/>
      <c r="UOK291" s="44"/>
      <c r="UOL291" s="44"/>
      <c r="UOM291" s="44"/>
      <c r="UON291" s="44"/>
      <c r="UOO291" s="45"/>
      <c r="UOP291" s="43"/>
      <c r="UOQ291" s="44"/>
      <c r="UOR291" s="44"/>
      <c r="UOS291" s="44"/>
      <c r="UOT291" s="44"/>
      <c r="UOU291" s="44"/>
      <c r="UOV291" s="44"/>
      <c r="UOW291" s="44"/>
      <c r="UOX291" s="44"/>
      <c r="UOY291" s="44"/>
      <c r="UOZ291" s="44"/>
      <c r="UPA291" s="44"/>
      <c r="UPB291" s="44"/>
      <c r="UPC291" s="44"/>
      <c r="UPD291" s="44"/>
      <c r="UPE291" s="44"/>
      <c r="UPF291" s="44"/>
      <c r="UPG291" s="44"/>
      <c r="UPH291" s="44"/>
      <c r="UPI291" s="44"/>
      <c r="UPJ291" s="44"/>
      <c r="UPK291" s="44"/>
      <c r="UPL291" s="44"/>
      <c r="UPM291" s="44"/>
      <c r="UPN291" s="44"/>
      <c r="UPO291" s="44"/>
      <c r="UPP291" s="44"/>
      <c r="UPQ291" s="44"/>
      <c r="UPR291" s="44"/>
      <c r="UPS291" s="44"/>
      <c r="UPT291" s="45"/>
      <c r="UPU291" s="43"/>
      <c r="UPV291" s="44"/>
      <c r="UPW291" s="44"/>
      <c r="UPX291" s="44"/>
      <c r="UPY291" s="44"/>
      <c r="UPZ291" s="44"/>
      <c r="UQA291" s="44"/>
      <c r="UQB291" s="44"/>
      <c r="UQC291" s="44"/>
      <c r="UQD291" s="44"/>
      <c r="UQE291" s="44"/>
      <c r="UQF291" s="44"/>
      <c r="UQG291" s="44"/>
      <c r="UQH291" s="44"/>
      <c r="UQI291" s="44"/>
      <c r="UQJ291" s="44"/>
      <c r="UQK291" s="44"/>
      <c r="UQL291" s="44"/>
      <c r="UQM291" s="44"/>
      <c r="UQN291" s="44"/>
      <c r="UQO291" s="44"/>
      <c r="UQP291" s="44"/>
      <c r="UQQ291" s="44"/>
      <c r="UQR291" s="44"/>
      <c r="UQS291" s="44"/>
      <c r="UQT291" s="44"/>
      <c r="UQU291" s="44"/>
      <c r="UQV291" s="44"/>
      <c r="UQW291" s="44"/>
      <c r="UQX291" s="44"/>
      <c r="UQY291" s="45"/>
      <c r="UQZ291" s="43"/>
      <c r="URA291" s="44"/>
      <c r="URB291" s="44"/>
      <c r="URC291" s="44"/>
      <c r="URD291" s="44"/>
      <c r="URE291" s="44"/>
      <c r="URF291" s="44"/>
      <c r="URG291" s="44"/>
      <c r="URH291" s="44"/>
      <c r="URI291" s="44"/>
      <c r="URJ291" s="44"/>
      <c r="URK291" s="44"/>
      <c r="URL291" s="44"/>
      <c r="URM291" s="44"/>
      <c r="URN291" s="44"/>
      <c r="URO291" s="44"/>
      <c r="URP291" s="44"/>
      <c r="URQ291" s="44"/>
      <c r="URR291" s="44"/>
      <c r="URS291" s="44"/>
      <c r="URT291" s="44"/>
      <c r="URU291" s="44"/>
      <c r="URV291" s="44"/>
      <c r="URW291" s="44"/>
      <c r="URX291" s="44"/>
      <c r="URY291" s="44"/>
      <c r="URZ291" s="44"/>
      <c r="USA291" s="44"/>
      <c r="USB291" s="44"/>
      <c r="USC291" s="44"/>
      <c r="USD291" s="45"/>
      <c r="USE291" s="43"/>
      <c r="USF291" s="44"/>
      <c r="USG291" s="44"/>
      <c r="USH291" s="44"/>
      <c r="USI291" s="44"/>
      <c r="USJ291" s="44"/>
      <c r="USK291" s="44"/>
      <c r="USL291" s="44"/>
      <c r="USM291" s="44"/>
      <c r="USN291" s="44"/>
      <c r="USO291" s="44"/>
      <c r="USP291" s="44"/>
      <c r="USQ291" s="44"/>
      <c r="USR291" s="44"/>
      <c r="USS291" s="44"/>
      <c r="UST291" s="44"/>
      <c r="USU291" s="44"/>
      <c r="USV291" s="44"/>
      <c r="USW291" s="44"/>
      <c r="USX291" s="44"/>
      <c r="USY291" s="44"/>
      <c r="USZ291" s="44"/>
      <c r="UTA291" s="44"/>
      <c r="UTB291" s="44"/>
      <c r="UTC291" s="44"/>
      <c r="UTD291" s="44"/>
      <c r="UTE291" s="44"/>
      <c r="UTF291" s="44"/>
      <c r="UTG291" s="44"/>
      <c r="UTH291" s="44"/>
      <c r="UTI291" s="45"/>
      <c r="UTJ291" s="43"/>
      <c r="UTK291" s="44"/>
      <c r="UTL291" s="44"/>
      <c r="UTM291" s="44"/>
      <c r="UTN291" s="44"/>
      <c r="UTO291" s="44"/>
      <c r="UTP291" s="44"/>
      <c r="UTQ291" s="44"/>
      <c r="UTR291" s="44"/>
      <c r="UTS291" s="44"/>
      <c r="UTT291" s="44"/>
      <c r="UTU291" s="44"/>
      <c r="UTV291" s="44"/>
      <c r="UTW291" s="44"/>
      <c r="UTX291" s="44"/>
      <c r="UTY291" s="44"/>
      <c r="UTZ291" s="44"/>
      <c r="UUA291" s="44"/>
      <c r="UUB291" s="44"/>
      <c r="UUC291" s="44"/>
      <c r="UUD291" s="44"/>
      <c r="UUE291" s="44"/>
      <c r="UUF291" s="44"/>
      <c r="UUG291" s="44"/>
      <c r="UUH291" s="44"/>
      <c r="UUI291" s="44"/>
      <c r="UUJ291" s="44"/>
      <c r="UUK291" s="44"/>
      <c r="UUL291" s="44"/>
      <c r="UUM291" s="44"/>
      <c r="UUN291" s="45"/>
      <c r="UUO291" s="43"/>
      <c r="UUP291" s="44"/>
      <c r="UUQ291" s="44"/>
      <c r="UUR291" s="44"/>
      <c r="UUS291" s="44"/>
      <c r="UUT291" s="44"/>
      <c r="UUU291" s="44"/>
      <c r="UUV291" s="44"/>
      <c r="UUW291" s="44"/>
      <c r="UUX291" s="44"/>
      <c r="UUY291" s="44"/>
      <c r="UUZ291" s="44"/>
      <c r="UVA291" s="44"/>
      <c r="UVB291" s="44"/>
      <c r="UVC291" s="44"/>
      <c r="UVD291" s="44"/>
      <c r="UVE291" s="44"/>
      <c r="UVF291" s="44"/>
      <c r="UVG291" s="44"/>
      <c r="UVH291" s="44"/>
      <c r="UVI291" s="44"/>
      <c r="UVJ291" s="44"/>
      <c r="UVK291" s="44"/>
      <c r="UVL291" s="44"/>
      <c r="UVM291" s="44"/>
      <c r="UVN291" s="44"/>
      <c r="UVO291" s="44"/>
      <c r="UVP291" s="44"/>
      <c r="UVQ291" s="44"/>
      <c r="UVR291" s="44"/>
      <c r="UVS291" s="45"/>
      <c r="UVT291" s="43"/>
      <c r="UVU291" s="44"/>
      <c r="UVV291" s="44"/>
      <c r="UVW291" s="44"/>
      <c r="UVX291" s="44"/>
      <c r="UVY291" s="44"/>
      <c r="UVZ291" s="44"/>
      <c r="UWA291" s="44"/>
      <c r="UWB291" s="44"/>
      <c r="UWC291" s="44"/>
      <c r="UWD291" s="44"/>
      <c r="UWE291" s="44"/>
      <c r="UWF291" s="44"/>
      <c r="UWG291" s="44"/>
      <c r="UWH291" s="44"/>
      <c r="UWI291" s="44"/>
      <c r="UWJ291" s="44"/>
      <c r="UWK291" s="44"/>
      <c r="UWL291" s="44"/>
      <c r="UWM291" s="44"/>
      <c r="UWN291" s="44"/>
      <c r="UWO291" s="44"/>
      <c r="UWP291" s="44"/>
      <c r="UWQ291" s="44"/>
      <c r="UWR291" s="44"/>
      <c r="UWS291" s="44"/>
      <c r="UWT291" s="44"/>
      <c r="UWU291" s="44"/>
      <c r="UWV291" s="44"/>
      <c r="UWW291" s="44"/>
      <c r="UWX291" s="45"/>
      <c r="UWY291" s="43"/>
      <c r="UWZ291" s="44"/>
      <c r="UXA291" s="44"/>
      <c r="UXB291" s="44"/>
      <c r="UXC291" s="44"/>
      <c r="UXD291" s="44"/>
      <c r="UXE291" s="44"/>
      <c r="UXF291" s="44"/>
      <c r="UXG291" s="44"/>
      <c r="UXH291" s="44"/>
      <c r="UXI291" s="44"/>
      <c r="UXJ291" s="44"/>
      <c r="UXK291" s="44"/>
      <c r="UXL291" s="44"/>
      <c r="UXM291" s="44"/>
      <c r="UXN291" s="44"/>
      <c r="UXO291" s="44"/>
      <c r="UXP291" s="44"/>
      <c r="UXQ291" s="44"/>
      <c r="UXR291" s="44"/>
      <c r="UXS291" s="44"/>
      <c r="UXT291" s="44"/>
      <c r="UXU291" s="44"/>
      <c r="UXV291" s="44"/>
      <c r="UXW291" s="44"/>
      <c r="UXX291" s="44"/>
      <c r="UXY291" s="44"/>
      <c r="UXZ291" s="44"/>
      <c r="UYA291" s="44"/>
      <c r="UYB291" s="44"/>
      <c r="UYC291" s="45"/>
      <c r="UYD291" s="43"/>
      <c r="UYE291" s="44"/>
      <c r="UYF291" s="44"/>
      <c r="UYG291" s="44"/>
      <c r="UYH291" s="44"/>
      <c r="UYI291" s="44"/>
      <c r="UYJ291" s="44"/>
      <c r="UYK291" s="44"/>
      <c r="UYL291" s="44"/>
      <c r="UYM291" s="44"/>
      <c r="UYN291" s="44"/>
      <c r="UYO291" s="44"/>
      <c r="UYP291" s="44"/>
      <c r="UYQ291" s="44"/>
      <c r="UYR291" s="44"/>
      <c r="UYS291" s="44"/>
      <c r="UYT291" s="44"/>
      <c r="UYU291" s="44"/>
      <c r="UYV291" s="44"/>
      <c r="UYW291" s="44"/>
      <c r="UYX291" s="44"/>
      <c r="UYY291" s="44"/>
      <c r="UYZ291" s="44"/>
      <c r="UZA291" s="44"/>
      <c r="UZB291" s="44"/>
      <c r="UZC291" s="44"/>
      <c r="UZD291" s="44"/>
      <c r="UZE291" s="44"/>
      <c r="UZF291" s="44"/>
      <c r="UZG291" s="44"/>
      <c r="UZH291" s="45"/>
      <c r="UZI291" s="43"/>
      <c r="UZJ291" s="44"/>
      <c r="UZK291" s="44"/>
      <c r="UZL291" s="44"/>
      <c r="UZM291" s="44"/>
      <c r="UZN291" s="44"/>
      <c r="UZO291" s="44"/>
      <c r="UZP291" s="44"/>
      <c r="UZQ291" s="44"/>
      <c r="UZR291" s="44"/>
      <c r="UZS291" s="44"/>
      <c r="UZT291" s="44"/>
      <c r="UZU291" s="44"/>
      <c r="UZV291" s="44"/>
      <c r="UZW291" s="44"/>
      <c r="UZX291" s="44"/>
      <c r="UZY291" s="44"/>
      <c r="UZZ291" s="44"/>
      <c r="VAA291" s="44"/>
      <c r="VAB291" s="44"/>
      <c r="VAC291" s="44"/>
      <c r="VAD291" s="44"/>
      <c r="VAE291" s="44"/>
      <c r="VAF291" s="44"/>
      <c r="VAG291" s="44"/>
      <c r="VAH291" s="44"/>
      <c r="VAI291" s="44"/>
      <c r="VAJ291" s="44"/>
      <c r="VAK291" s="44"/>
      <c r="VAL291" s="44"/>
      <c r="VAM291" s="45"/>
      <c r="VAN291" s="43"/>
      <c r="VAO291" s="44"/>
      <c r="VAP291" s="44"/>
      <c r="VAQ291" s="44"/>
      <c r="VAR291" s="44"/>
      <c r="VAS291" s="44"/>
      <c r="VAT291" s="44"/>
      <c r="VAU291" s="44"/>
      <c r="VAV291" s="44"/>
      <c r="VAW291" s="44"/>
      <c r="VAX291" s="44"/>
      <c r="VAY291" s="44"/>
      <c r="VAZ291" s="44"/>
      <c r="VBA291" s="44"/>
      <c r="VBB291" s="44"/>
      <c r="VBC291" s="44"/>
      <c r="VBD291" s="44"/>
      <c r="VBE291" s="44"/>
      <c r="VBF291" s="44"/>
      <c r="VBG291" s="44"/>
      <c r="VBH291" s="44"/>
      <c r="VBI291" s="44"/>
      <c r="VBJ291" s="44"/>
      <c r="VBK291" s="44"/>
      <c r="VBL291" s="44"/>
      <c r="VBM291" s="44"/>
      <c r="VBN291" s="44"/>
      <c r="VBO291" s="44"/>
      <c r="VBP291" s="44"/>
      <c r="VBQ291" s="44"/>
      <c r="VBR291" s="45"/>
      <c r="VBS291" s="43"/>
      <c r="VBT291" s="44"/>
      <c r="VBU291" s="44"/>
      <c r="VBV291" s="44"/>
      <c r="VBW291" s="44"/>
      <c r="VBX291" s="44"/>
      <c r="VBY291" s="44"/>
      <c r="VBZ291" s="44"/>
      <c r="VCA291" s="44"/>
      <c r="VCB291" s="44"/>
      <c r="VCC291" s="44"/>
      <c r="VCD291" s="44"/>
      <c r="VCE291" s="44"/>
      <c r="VCF291" s="44"/>
      <c r="VCG291" s="44"/>
      <c r="VCH291" s="44"/>
      <c r="VCI291" s="44"/>
      <c r="VCJ291" s="44"/>
      <c r="VCK291" s="44"/>
      <c r="VCL291" s="44"/>
      <c r="VCM291" s="44"/>
      <c r="VCN291" s="44"/>
      <c r="VCO291" s="44"/>
      <c r="VCP291" s="44"/>
      <c r="VCQ291" s="44"/>
      <c r="VCR291" s="44"/>
      <c r="VCS291" s="44"/>
      <c r="VCT291" s="44"/>
      <c r="VCU291" s="44"/>
      <c r="VCV291" s="44"/>
      <c r="VCW291" s="45"/>
      <c r="VCX291" s="43"/>
      <c r="VCY291" s="44"/>
      <c r="VCZ291" s="44"/>
      <c r="VDA291" s="44"/>
      <c r="VDB291" s="44"/>
      <c r="VDC291" s="44"/>
      <c r="VDD291" s="44"/>
      <c r="VDE291" s="44"/>
      <c r="VDF291" s="44"/>
      <c r="VDG291" s="44"/>
      <c r="VDH291" s="44"/>
      <c r="VDI291" s="44"/>
      <c r="VDJ291" s="44"/>
      <c r="VDK291" s="44"/>
      <c r="VDL291" s="44"/>
      <c r="VDM291" s="44"/>
      <c r="VDN291" s="44"/>
      <c r="VDO291" s="44"/>
      <c r="VDP291" s="44"/>
      <c r="VDQ291" s="44"/>
      <c r="VDR291" s="44"/>
      <c r="VDS291" s="44"/>
      <c r="VDT291" s="44"/>
      <c r="VDU291" s="44"/>
      <c r="VDV291" s="44"/>
      <c r="VDW291" s="44"/>
      <c r="VDX291" s="44"/>
      <c r="VDY291" s="44"/>
      <c r="VDZ291" s="44"/>
      <c r="VEA291" s="44"/>
      <c r="VEB291" s="45"/>
      <c r="VEC291" s="43"/>
      <c r="VED291" s="44"/>
      <c r="VEE291" s="44"/>
      <c r="VEF291" s="44"/>
      <c r="VEG291" s="44"/>
      <c r="VEH291" s="44"/>
      <c r="VEI291" s="44"/>
      <c r="VEJ291" s="44"/>
      <c r="VEK291" s="44"/>
      <c r="VEL291" s="44"/>
      <c r="VEM291" s="44"/>
      <c r="VEN291" s="44"/>
      <c r="VEO291" s="44"/>
      <c r="VEP291" s="44"/>
      <c r="VEQ291" s="44"/>
      <c r="VER291" s="44"/>
      <c r="VES291" s="44"/>
      <c r="VET291" s="44"/>
      <c r="VEU291" s="44"/>
      <c r="VEV291" s="44"/>
      <c r="VEW291" s="44"/>
      <c r="VEX291" s="44"/>
      <c r="VEY291" s="44"/>
      <c r="VEZ291" s="44"/>
      <c r="VFA291" s="44"/>
      <c r="VFB291" s="44"/>
      <c r="VFC291" s="44"/>
      <c r="VFD291" s="44"/>
      <c r="VFE291" s="44"/>
      <c r="VFF291" s="44"/>
      <c r="VFG291" s="45"/>
      <c r="VFH291" s="43"/>
      <c r="VFI291" s="44"/>
      <c r="VFJ291" s="44"/>
      <c r="VFK291" s="44"/>
      <c r="VFL291" s="44"/>
      <c r="VFM291" s="44"/>
      <c r="VFN291" s="44"/>
      <c r="VFO291" s="44"/>
      <c r="VFP291" s="44"/>
      <c r="VFQ291" s="44"/>
      <c r="VFR291" s="44"/>
      <c r="VFS291" s="44"/>
      <c r="VFT291" s="44"/>
      <c r="VFU291" s="44"/>
      <c r="VFV291" s="44"/>
      <c r="VFW291" s="44"/>
      <c r="VFX291" s="44"/>
      <c r="VFY291" s="44"/>
      <c r="VFZ291" s="44"/>
      <c r="VGA291" s="44"/>
      <c r="VGB291" s="44"/>
      <c r="VGC291" s="44"/>
      <c r="VGD291" s="44"/>
      <c r="VGE291" s="44"/>
      <c r="VGF291" s="44"/>
      <c r="VGG291" s="44"/>
      <c r="VGH291" s="44"/>
      <c r="VGI291" s="44"/>
      <c r="VGJ291" s="44"/>
      <c r="VGK291" s="44"/>
      <c r="VGL291" s="45"/>
      <c r="VGM291" s="43"/>
      <c r="VGN291" s="44"/>
      <c r="VGO291" s="44"/>
      <c r="VGP291" s="44"/>
      <c r="VGQ291" s="44"/>
      <c r="VGR291" s="44"/>
      <c r="VGS291" s="44"/>
      <c r="VGT291" s="44"/>
      <c r="VGU291" s="44"/>
      <c r="VGV291" s="44"/>
      <c r="VGW291" s="44"/>
      <c r="VGX291" s="44"/>
      <c r="VGY291" s="44"/>
      <c r="VGZ291" s="44"/>
      <c r="VHA291" s="44"/>
      <c r="VHB291" s="44"/>
      <c r="VHC291" s="44"/>
      <c r="VHD291" s="44"/>
      <c r="VHE291" s="44"/>
      <c r="VHF291" s="44"/>
      <c r="VHG291" s="44"/>
      <c r="VHH291" s="44"/>
      <c r="VHI291" s="44"/>
      <c r="VHJ291" s="44"/>
      <c r="VHK291" s="44"/>
      <c r="VHL291" s="44"/>
      <c r="VHM291" s="44"/>
      <c r="VHN291" s="44"/>
      <c r="VHO291" s="44"/>
      <c r="VHP291" s="44"/>
      <c r="VHQ291" s="45"/>
      <c r="VHR291" s="43"/>
      <c r="VHS291" s="44"/>
      <c r="VHT291" s="44"/>
      <c r="VHU291" s="44"/>
      <c r="VHV291" s="44"/>
      <c r="VHW291" s="44"/>
      <c r="VHX291" s="44"/>
      <c r="VHY291" s="44"/>
      <c r="VHZ291" s="44"/>
      <c r="VIA291" s="44"/>
      <c r="VIB291" s="44"/>
      <c r="VIC291" s="44"/>
      <c r="VID291" s="44"/>
      <c r="VIE291" s="44"/>
      <c r="VIF291" s="44"/>
      <c r="VIG291" s="44"/>
      <c r="VIH291" s="44"/>
      <c r="VII291" s="44"/>
      <c r="VIJ291" s="44"/>
      <c r="VIK291" s="44"/>
      <c r="VIL291" s="44"/>
      <c r="VIM291" s="44"/>
      <c r="VIN291" s="44"/>
      <c r="VIO291" s="44"/>
      <c r="VIP291" s="44"/>
      <c r="VIQ291" s="44"/>
      <c r="VIR291" s="44"/>
      <c r="VIS291" s="44"/>
      <c r="VIT291" s="44"/>
      <c r="VIU291" s="44"/>
      <c r="VIV291" s="45"/>
      <c r="VIW291" s="43"/>
      <c r="VIX291" s="44"/>
      <c r="VIY291" s="44"/>
      <c r="VIZ291" s="44"/>
      <c r="VJA291" s="44"/>
      <c r="VJB291" s="44"/>
      <c r="VJC291" s="44"/>
      <c r="VJD291" s="44"/>
      <c r="VJE291" s="44"/>
      <c r="VJF291" s="44"/>
      <c r="VJG291" s="44"/>
      <c r="VJH291" s="44"/>
      <c r="VJI291" s="44"/>
      <c r="VJJ291" s="44"/>
      <c r="VJK291" s="44"/>
      <c r="VJL291" s="44"/>
      <c r="VJM291" s="44"/>
      <c r="VJN291" s="44"/>
      <c r="VJO291" s="44"/>
      <c r="VJP291" s="44"/>
      <c r="VJQ291" s="44"/>
      <c r="VJR291" s="44"/>
      <c r="VJS291" s="44"/>
      <c r="VJT291" s="44"/>
      <c r="VJU291" s="44"/>
      <c r="VJV291" s="44"/>
      <c r="VJW291" s="44"/>
      <c r="VJX291" s="44"/>
      <c r="VJY291" s="44"/>
      <c r="VJZ291" s="44"/>
      <c r="VKA291" s="45"/>
      <c r="VKB291" s="43"/>
      <c r="VKC291" s="44"/>
      <c r="VKD291" s="44"/>
      <c r="VKE291" s="44"/>
      <c r="VKF291" s="44"/>
      <c r="VKG291" s="44"/>
      <c r="VKH291" s="44"/>
      <c r="VKI291" s="44"/>
      <c r="VKJ291" s="44"/>
      <c r="VKK291" s="44"/>
      <c r="VKL291" s="44"/>
      <c r="VKM291" s="44"/>
      <c r="VKN291" s="44"/>
      <c r="VKO291" s="44"/>
      <c r="VKP291" s="44"/>
      <c r="VKQ291" s="44"/>
      <c r="VKR291" s="44"/>
      <c r="VKS291" s="44"/>
      <c r="VKT291" s="44"/>
      <c r="VKU291" s="44"/>
      <c r="VKV291" s="44"/>
      <c r="VKW291" s="44"/>
      <c r="VKX291" s="44"/>
      <c r="VKY291" s="44"/>
      <c r="VKZ291" s="44"/>
      <c r="VLA291" s="44"/>
      <c r="VLB291" s="44"/>
      <c r="VLC291" s="44"/>
      <c r="VLD291" s="44"/>
      <c r="VLE291" s="44"/>
      <c r="VLF291" s="45"/>
      <c r="VLG291" s="43"/>
      <c r="VLH291" s="44"/>
      <c r="VLI291" s="44"/>
      <c r="VLJ291" s="44"/>
      <c r="VLK291" s="44"/>
      <c r="VLL291" s="44"/>
      <c r="VLM291" s="44"/>
      <c r="VLN291" s="44"/>
      <c r="VLO291" s="44"/>
      <c r="VLP291" s="44"/>
      <c r="VLQ291" s="44"/>
      <c r="VLR291" s="44"/>
      <c r="VLS291" s="44"/>
      <c r="VLT291" s="44"/>
      <c r="VLU291" s="44"/>
      <c r="VLV291" s="44"/>
      <c r="VLW291" s="44"/>
      <c r="VLX291" s="44"/>
      <c r="VLY291" s="44"/>
      <c r="VLZ291" s="44"/>
      <c r="VMA291" s="44"/>
      <c r="VMB291" s="44"/>
      <c r="VMC291" s="44"/>
      <c r="VMD291" s="44"/>
      <c r="VME291" s="44"/>
      <c r="VMF291" s="44"/>
      <c r="VMG291" s="44"/>
      <c r="VMH291" s="44"/>
      <c r="VMI291" s="44"/>
      <c r="VMJ291" s="44"/>
      <c r="VMK291" s="45"/>
      <c r="VML291" s="43"/>
      <c r="VMM291" s="44"/>
      <c r="VMN291" s="44"/>
      <c r="VMO291" s="44"/>
      <c r="VMP291" s="44"/>
      <c r="VMQ291" s="44"/>
      <c r="VMR291" s="44"/>
      <c r="VMS291" s="44"/>
      <c r="VMT291" s="44"/>
      <c r="VMU291" s="44"/>
      <c r="VMV291" s="44"/>
      <c r="VMW291" s="44"/>
      <c r="VMX291" s="44"/>
      <c r="VMY291" s="44"/>
      <c r="VMZ291" s="44"/>
      <c r="VNA291" s="44"/>
      <c r="VNB291" s="44"/>
      <c r="VNC291" s="44"/>
      <c r="VND291" s="44"/>
      <c r="VNE291" s="44"/>
      <c r="VNF291" s="44"/>
      <c r="VNG291" s="44"/>
      <c r="VNH291" s="44"/>
      <c r="VNI291" s="44"/>
      <c r="VNJ291" s="44"/>
      <c r="VNK291" s="44"/>
      <c r="VNL291" s="44"/>
      <c r="VNM291" s="44"/>
      <c r="VNN291" s="44"/>
      <c r="VNO291" s="44"/>
      <c r="VNP291" s="45"/>
      <c r="VNQ291" s="43"/>
      <c r="VNR291" s="44"/>
      <c r="VNS291" s="44"/>
      <c r="VNT291" s="44"/>
      <c r="VNU291" s="44"/>
      <c r="VNV291" s="44"/>
      <c r="VNW291" s="44"/>
      <c r="VNX291" s="44"/>
      <c r="VNY291" s="44"/>
      <c r="VNZ291" s="44"/>
      <c r="VOA291" s="44"/>
      <c r="VOB291" s="44"/>
      <c r="VOC291" s="44"/>
      <c r="VOD291" s="44"/>
      <c r="VOE291" s="44"/>
      <c r="VOF291" s="44"/>
      <c r="VOG291" s="44"/>
      <c r="VOH291" s="44"/>
      <c r="VOI291" s="44"/>
      <c r="VOJ291" s="44"/>
      <c r="VOK291" s="44"/>
      <c r="VOL291" s="44"/>
      <c r="VOM291" s="44"/>
      <c r="VON291" s="44"/>
      <c r="VOO291" s="44"/>
      <c r="VOP291" s="44"/>
      <c r="VOQ291" s="44"/>
      <c r="VOR291" s="44"/>
      <c r="VOS291" s="44"/>
      <c r="VOT291" s="44"/>
      <c r="VOU291" s="45"/>
      <c r="VOV291" s="43"/>
      <c r="VOW291" s="44"/>
      <c r="VOX291" s="44"/>
      <c r="VOY291" s="44"/>
      <c r="VOZ291" s="44"/>
      <c r="VPA291" s="44"/>
      <c r="VPB291" s="44"/>
      <c r="VPC291" s="44"/>
      <c r="VPD291" s="44"/>
      <c r="VPE291" s="44"/>
      <c r="VPF291" s="44"/>
      <c r="VPG291" s="44"/>
      <c r="VPH291" s="44"/>
      <c r="VPI291" s="44"/>
      <c r="VPJ291" s="44"/>
      <c r="VPK291" s="44"/>
      <c r="VPL291" s="44"/>
      <c r="VPM291" s="44"/>
      <c r="VPN291" s="44"/>
      <c r="VPO291" s="44"/>
      <c r="VPP291" s="44"/>
      <c r="VPQ291" s="44"/>
      <c r="VPR291" s="44"/>
      <c r="VPS291" s="44"/>
      <c r="VPT291" s="44"/>
      <c r="VPU291" s="44"/>
      <c r="VPV291" s="44"/>
      <c r="VPW291" s="44"/>
      <c r="VPX291" s="44"/>
      <c r="VPY291" s="44"/>
      <c r="VPZ291" s="45"/>
      <c r="VQA291" s="43"/>
      <c r="VQB291" s="44"/>
      <c r="VQC291" s="44"/>
      <c r="VQD291" s="44"/>
      <c r="VQE291" s="44"/>
      <c r="VQF291" s="44"/>
      <c r="VQG291" s="44"/>
      <c r="VQH291" s="44"/>
      <c r="VQI291" s="44"/>
      <c r="VQJ291" s="44"/>
      <c r="VQK291" s="44"/>
      <c r="VQL291" s="44"/>
      <c r="VQM291" s="44"/>
      <c r="VQN291" s="44"/>
      <c r="VQO291" s="44"/>
      <c r="VQP291" s="44"/>
      <c r="VQQ291" s="44"/>
      <c r="VQR291" s="44"/>
      <c r="VQS291" s="44"/>
      <c r="VQT291" s="44"/>
      <c r="VQU291" s="44"/>
      <c r="VQV291" s="44"/>
      <c r="VQW291" s="44"/>
      <c r="VQX291" s="44"/>
      <c r="VQY291" s="44"/>
      <c r="VQZ291" s="44"/>
      <c r="VRA291" s="44"/>
      <c r="VRB291" s="44"/>
      <c r="VRC291" s="44"/>
      <c r="VRD291" s="44"/>
      <c r="VRE291" s="45"/>
      <c r="VRF291" s="43"/>
      <c r="VRG291" s="44"/>
      <c r="VRH291" s="44"/>
      <c r="VRI291" s="44"/>
      <c r="VRJ291" s="44"/>
      <c r="VRK291" s="44"/>
      <c r="VRL291" s="44"/>
      <c r="VRM291" s="44"/>
      <c r="VRN291" s="44"/>
      <c r="VRO291" s="44"/>
      <c r="VRP291" s="44"/>
      <c r="VRQ291" s="44"/>
      <c r="VRR291" s="44"/>
      <c r="VRS291" s="44"/>
      <c r="VRT291" s="44"/>
      <c r="VRU291" s="44"/>
      <c r="VRV291" s="44"/>
      <c r="VRW291" s="44"/>
      <c r="VRX291" s="44"/>
      <c r="VRY291" s="44"/>
      <c r="VRZ291" s="44"/>
      <c r="VSA291" s="44"/>
      <c r="VSB291" s="44"/>
      <c r="VSC291" s="44"/>
      <c r="VSD291" s="44"/>
      <c r="VSE291" s="44"/>
      <c r="VSF291" s="44"/>
      <c r="VSG291" s="44"/>
      <c r="VSH291" s="44"/>
      <c r="VSI291" s="44"/>
      <c r="VSJ291" s="45"/>
      <c r="VSK291" s="43"/>
      <c r="VSL291" s="44"/>
      <c r="VSM291" s="44"/>
      <c r="VSN291" s="44"/>
      <c r="VSO291" s="44"/>
      <c r="VSP291" s="44"/>
      <c r="VSQ291" s="44"/>
      <c r="VSR291" s="44"/>
      <c r="VSS291" s="44"/>
      <c r="VST291" s="44"/>
      <c r="VSU291" s="44"/>
      <c r="VSV291" s="44"/>
      <c r="VSW291" s="44"/>
      <c r="VSX291" s="44"/>
      <c r="VSY291" s="44"/>
      <c r="VSZ291" s="44"/>
      <c r="VTA291" s="44"/>
      <c r="VTB291" s="44"/>
      <c r="VTC291" s="44"/>
      <c r="VTD291" s="44"/>
      <c r="VTE291" s="44"/>
      <c r="VTF291" s="44"/>
      <c r="VTG291" s="44"/>
      <c r="VTH291" s="44"/>
      <c r="VTI291" s="44"/>
      <c r="VTJ291" s="44"/>
      <c r="VTK291" s="44"/>
      <c r="VTL291" s="44"/>
      <c r="VTM291" s="44"/>
      <c r="VTN291" s="44"/>
      <c r="VTO291" s="45"/>
      <c r="VTP291" s="43"/>
      <c r="VTQ291" s="44"/>
      <c r="VTR291" s="44"/>
      <c r="VTS291" s="44"/>
      <c r="VTT291" s="44"/>
      <c r="VTU291" s="44"/>
      <c r="VTV291" s="44"/>
      <c r="VTW291" s="44"/>
      <c r="VTX291" s="44"/>
      <c r="VTY291" s="44"/>
      <c r="VTZ291" s="44"/>
      <c r="VUA291" s="44"/>
      <c r="VUB291" s="44"/>
      <c r="VUC291" s="44"/>
      <c r="VUD291" s="44"/>
      <c r="VUE291" s="44"/>
      <c r="VUF291" s="44"/>
      <c r="VUG291" s="44"/>
      <c r="VUH291" s="44"/>
      <c r="VUI291" s="44"/>
      <c r="VUJ291" s="44"/>
      <c r="VUK291" s="44"/>
      <c r="VUL291" s="44"/>
      <c r="VUM291" s="44"/>
      <c r="VUN291" s="44"/>
      <c r="VUO291" s="44"/>
      <c r="VUP291" s="44"/>
      <c r="VUQ291" s="44"/>
      <c r="VUR291" s="44"/>
      <c r="VUS291" s="44"/>
      <c r="VUT291" s="45"/>
      <c r="VUU291" s="43"/>
      <c r="VUV291" s="44"/>
      <c r="VUW291" s="44"/>
      <c r="VUX291" s="44"/>
      <c r="VUY291" s="44"/>
      <c r="VUZ291" s="44"/>
      <c r="VVA291" s="44"/>
      <c r="VVB291" s="44"/>
      <c r="VVC291" s="44"/>
      <c r="VVD291" s="44"/>
      <c r="VVE291" s="44"/>
      <c r="VVF291" s="44"/>
      <c r="VVG291" s="44"/>
      <c r="VVH291" s="44"/>
      <c r="VVI291" s="44"/>
      <c r="VVJ291" s="44"/>
      <c r="VVK291" s="44"/>
      <c r="VVL291" s="44"/>
      <c r="VVM291" s="44"/>
      <c r="VVN291" s="44"/>
      <c r="VVO291" s="44"/>
      <c r="VVP291" s="44"/>
      <c r="VVQ291" s="44"/>
      <c r="VVR291" s="44"/>
      <c r="VVS291" s="44"/>
      <c r="VVT291" s="44"/>
      <c r="VVU291" s="44"/>
      <c r="VVV291" s="44"/>
      <c r="VVW291" s="44"/>
      <c r="VVX291" s="44"/>
      <c r="VVY291" s="45"/>
      <c r="VVZ291" s="43"/>
      <c r="VWA291" s="44"/>
      <c r="VWB291" s="44"/>
      <c r="VWC291" s="44"/>
      <c r="VWD291" s="44"/>
      <c r="VWE291" s="44"/>
      <c r="VWF291" s="44"/>
      <c r="VWG291" s="44"/>
      <c r="VWH291" s="44"/>
      <c r="VWI291" s="44"/>
      <c r="VWJ291" s="44"/>
      <c r="VWK291" s="44"/>
      <c r="VWL291" s="44"/>
      <c r="VWM291" s="44"/>
      <c r="VWN291" s="44"/>
      <c r="VWO291" s="44"/>
      <c r="VWP291" s="44"/>
      <c r="VWQ291" s="44"/>
      <c r="VWR291" s="44"/>
      <c r="VWS291" s="44"/>
      <c r="VWT291" s="44"/>
      <c r="VWU291" s="44"/>
      <c r="VWV291" s="44"/>
      <c r="VWW291" s="44"/>
      <c r="VWX291" s="44"/>
      <c r="VWY291" s="44"/>
      <c r="VWZ291" s="44"/>
      <c r="VXA291" s="44"/>
      <c r="VXB291" s="44"/>
      <c r="VXC291" s="44"/>
      <c r="VXD291" s="45"/>
      <c r="VXE291" s="43"/>
      <c r="VXF291" s="44"/>
      <c r="VXG291" s="44"/>
      <c r="VXH291" s="44"/>
      <c r="VXI291" s="44"/>
      <c r="VXJ291" s="44"/>
      <c r="VXK291" s="44"/>
      <c r="VXL291" s="44"/>
      <c r="VXM291" s="44"/>
      <c r="VXN291" s="44"/>
      <c r="VXO291" s="44"/>
      <c r="VXP291" s="44"/>
      <c r="VXQ291" s="44"/>
      <c r="VXR291" s="44"/>
      <c r="VXS291" s="44"/>
      <c r="VXT291" s="44"/>
      <c r="VXU291" s="44"/>
      <c r="VXV291" s="44"/>
      <c r="VXW291" s="44"/>
      <c r="VXX291" s="44"/>
      <c r="VXY291" s="44"/>
      <c r="VXZ291" s="44"/>
      <c r="VYA291" s="44"/>
      <c r="VYB291" s="44"/>
      <c r="VYC291" s="44"/>
      <c r="VYD291" s="44"/>
      <c r="VYE291" s="44"/>
      <c r="VYF291" s="44"/>
      <c r="VYG291" s="44"/>
      <c r="VYH291" s="44"/>
      <c r="VYI291" s="45"/>
      <c r="VYJ291" s="43"/>
      <c r="VYK291" s="44"/>
      <c r="VYL291" s="44"/>
      <c r="VYM291" s="44"/>
      <c r="VYN291" s="44"/>
      <c r="VYO291" s="44"/>
      <c r="VYP291" s="44"/>
      <c r="VYQ291" s="44"/>
      <c r="VYR291" s="44"/>
      <c r="VYS291" s="44"/>
      <c r="VYT291" s="44"/>
      <c r="VYU291" s="44"/>
      <c r="VYV291" s="44"/>
      <c r="VYW291" s="44"/>
      <c r="VYX291" s="44"/>
      <c r="VYY291" s="44"/>
      <c r="VYZ291" s="44"/>
      <c r="VZA291" s="44"/>
      <c r="VZB291" s="44"/>
      <c r="VZC291" s="44"/>
      <c r="VZD291" s="44"/>
      <c r="VZE291" s="44"/>
      <c r="VZF291" s="44"/>
      <c r="VZG291" s="44"/>
      <c r="VZH291" s="44"/>
      <c r="VZI291" s="44"/>
      <c r="VZJ291" s="44"/>
      <c r="VZK291" s="44"/>
      <c r="VZL291" s="44"/>
      <c r="VZM291" s="44"/>
      <c r="VZN291" s="45"/>
      <c r="VZO291" s="43"/>
      <c r="VZP291" s="44"/>
      <c r="VZQ291" s="44"/>
      <c r="VZR291" s="44"/>
      <c r="VZS291" s="44"/>
      <c r="VZT291" s="44"/>
      <c r="VZU291" s="44"/>
      <c r="VZV291" s="44"/>
      <c r="VZW291" s="44"/>
      <c r="VZX291" s="44"/>
      <c r="VZY291" s="44"/>
      <c r="VZZ291" s="44"/>
      <c r="WAA291" s="44"/>
      <c r="WAB291" s="44"/>
      <c r="WAC291" s="44"/>
      <c r="WAD291" s="44"/>
      <c r="WAE291" s="44"/>
      <c r="WAF291" s="44"/>
      <c r="WAG291" s="44"/>
      <c r="WAH291" s="44"/>
      <c r="WAI291" s="44"/>
      <c r="WAJ291" s="44"/>
      <c r="WAK291" s="44"/>
      <c r="WAL291" s="44"/>
      <c r="WAM291" s="44"/>
      <c r="WAN291" s="44"/>
      <c r="WAO291" s="44"/>
      <c r="WAP291" s="44"/>
      <c r="WAQ291" s="44"/>
      <c r="WAR291" s="44"/>
      <c r="WAS291" s="45"/>
      <c r="WAT291" s="43"/>
      <c r="WAU291" s="44"/>
      <c r="WAV291" s="44"/>
      <c r="WAW291" s="44"/>
      <c r="WAX291" s="44"/>
      <c r="WAY291" s="44"/>
      <c r="WAZ291" s="44"/>
      <c r="WBA291" s="44"/>
      <c r="WBB291" s="44"/>
      <c r="WBC291" s="44"/>
      <c r="WBD291" s="44"/>
      <c r="WBE291" s="44"/>
      <c r="WBF291" s="44"/>
      <c r="WBG291" s="44"/>
      <c r="WBH291" s="44"/>
      <c r="WBI291" s="44"/>
      <c r="WBJ291" s="44"/>
      <c r="WBK291" s="44"/>
      <c r="WBL291" s="44"/>
      <c r="WBM291" s="44"/>
      <c r="WBN291" s="44"/>
      <c r="WBO291" s="44"/>
      <c r="WBP291" s="44"/>
      <c r="WBQ291" s="44"/>
      <c r="WBR291" s="44"/>
      <c r="WBS291" s="44"/>
      <c r="WBT291" s="44"/>
      <c r="WBU291" s="44"/>
      <c r="WBV291" s="44"/>
      <c r="WBW291" s="44"/>
      <c r="WBX291" s="45"/>
      <c r="WBY291" s="43"/>
      <c r="WBZ291" s="44"/>
      <c r="WCA291" s="44"/>
      <c r="WCB291" s="44"/>
      <c r="WCC291" s="44"/>
      <c r="WCD291" s="44"/>
      <c r="WCE291" s="44"/>
      <c r="WCF291" s="44"/>
      <c r="WCG291" s="44"/>
      <c r="WCH291" s="44"/>
      <c r="WCI291" s="44"/>
      <c r="WCJ291" s="44"/>
      <c r="WCK291" s="44"/>
      <c r="WCL291" s="44"/>
      <c r="WCM291" s="44"/>
      <c r="WCN291" s="44"/>
      <c r="WCO291" s="44"/>
      <c r="WCP291" s="44"/>
      <c r="WCQ291" s="44"/>
      <c r="WCR291" s="44"/>
      <c r="WCS291" s="44"/>
      <c r="WCT291" s="44"/>
      <c r="WCU291" s="44"/>
      <c r="WCV291" s="44"/>
      <c r="WCW291" s="44"/>
      <c r="WCX291" s="44"/>
      <c r="WCY291" s="44"/>
      <c r="WCZ291" s="44"/>
      <c r="WDA291" s="44"/>
      <c r="WDB291" s="44"/>
      <c r="WDC291" s="45"/>
      <c r="WDD291" s="43"/>
      <c r="WDE291" s="44"/>
      <c r="WDF291" s="44"/>
      <c r="WDG291" s="44"/>
      <c r="WDH291" s="44"/>
      <c r="WDI291" s="44"/>
      <c r="WDJ291" s="44"/>
      <c r="WDK291" s="44"/>
      <c r="WDL291" s="44"/>
      <c r="WDM291" s="44"/>
      <c r="WDN291" s="44"/>
      <c r="WDO291" s="44"/>
      <c r="WDP291" s="44"/>
      <c r="WDQ291" s="44"/>
      <c r="WDR291" s="44"/>
      <c r="WDS291" s="44"/>
      <c r="WDT291" s="44"/>
      <c r="WDU291" s="44"/>
      <c r="WDV291" s="44"/>
      <c r="WDW291" s="44"/>
      <c r="WDX291" s="44"/>
      <c r="WDY291" s="44"/>
      <c r="WDZ291" s="44"/>
      <c r="WEA291" s="44"/>
      <c r="WEB291" s="44"/>
      <c r="WEC291" s="44"/>
      <c r="WED291" s="44"/>
      <c r="WEE291" s="44"/>
      <c r="WEF291" s="44"/>
      <c r="WEG291" s="44"/>
      <c r="WEH291" s="45"/>
      <c r="WEI291" s="43"/>
      <c r="WEJ291" s="44"/>
      <c r="WEK291" s="44"/>
      <c r="WEL291" s="44"/>
      <c r="WEM291" s="44"/>
      <c r="WEN291" s="44"/>
      <c r="WEO291" s="44"/>
      <c r="WEP291" s="44"/>
      <c r="WEQ291" s="44"/>
      <c r="WER291" s="44"/>
      <c r="WES291" s="44"/>
      <c r="WET291" s="44"/>
      <c r="WEU291" s="44"/>
      <c r="WEV291" s="44"/>
      <c r="WEW291" s="44"/>
      <c r="WEX291" s="44"/>
      <c r="WEY291" s="44"/>
      <c r="WEZ291" s="44"/>
      <c r="WFA291" s="44"/>
      <c r="WFB291" s="44"/>
      <c r="WFC291" s="44"/>
      <c r="WFD291" s="44"/>
      <c r="WFE291" s="44"/>
      <c r="WFF291" s="44"/>
      <c r="WFG291" s="44"/>
      <c r="WFH291" s="44"/>
      <c r="WFI291" s="44"/>
      <c r="WFJ291" s="44"/>
      <c r="WFK291" s="44"/>
      <c r="WFL291" s="44"/>
      <c r="WFM291" s="45"/>
      <c r="WFN291" s="43"/>
      <c r="WFO291" s="44"/>
      <c r="WFP291" s="44"/>
      <c r="WFQ291" s="44"/>
      <c r="WFR291" s="44"/>
      <c r="WFS291" s="44"/>
      <c r="WFT291" s="44"/>
      <c r="WFU291" s="44"/>
      <c r="WFV291" s="44"/>
      <c r="WFW291" s="44"/>
      <c r="WFX291" s="44"/>
      <c r="WFY291" s="44"/>
      <c r="WFZ291" s="44"/>
      <c r="WGA291" s="44"/>
      <c r="WGB291" s="44"/>
      <c r="WGC291" s="44"/>
      <c r="WGD291" s="44"/>
      <c r="WGE291" s="44"/>
      <c r="WGF291" s="44"/>
      <c r="WGG291" s="44"/>
      <c r="WGH291" s="44"/>
      <c r="WGI291" s="44"/>
      <c r="WGJ291" s="44"/>
      <c r="WGK291" s="44"/>
      <c r="WGL291" s="44"/>
      <c r="WGM291" s="44"/>
      <c r="WGN291" s="44"/>
      <c r="WGO291" s="44"/>
      <c r="WGP291" s="44"/>
      <c r="WGQ291" s="44"/>
      <c r="WGR291" s="45"/>
      <c r="WGS291" s="43"/>
      <c r="WGT291" s="44"/>
      <c r="WGU291" s="44"/>
      <c r="WGV291" s="44"/>
      <c r="WGW291" s="44"/>
      <c r="WGX291" s="44"/>
      <c r="WGY291" s="44"/>
      <c r="WGZ291" s="44"/>
      <c r="WHA291" s="44"/>
      <c r="WHB291" s="44"/>
      <c r="WHC291" s="44"/>
      <c r="WHD291" s="44"/>
      <c r="WHE291" s="44"/>
      <c r="WHF291" s="44"/>
      <c r="WHG291" s="44"/>
      <c r="WHH291" s="44"/>
      <c r="WHI291" s="44"/>
      <c r="WHJ291" s="44"/>
      <c r="WHK291" s="44"/>
      <c r="WHL291" s="44"/>
      <c r="WHM291" s="44"/>
      <c r="WHN291" s="44"/>
      <c r="WHO291" s="44"/>
      <c r="WHP291" s="44"/>
      <c r="WHQ291" s="44"/>
      <c r="WHR291" s="44"/>
      <c r="WHS291" s="44"/>
      <c r="WHT291" s="44"/>
      <c r="WHU291" s="44"/>
      <c r="WHV291" s="44"/>
      <c r="WHW291" s="45"/>
      <c r="WHX291" s="43"/>
      <c r="WHY291" s="44"/>
      <c r="WHZ291" s="44"/>
      <c r="WIA291" s="44"/>
      <c r="WIB291" s="44"/>
      <c r="WIC291" s="44"/>
      <c r="WID291" s="44"/>
      <c r="WIE291" s="44"/>
      <c r="WIF291" s="44"/>
      <c r="WIG291" s="44"/>
      <c r="WIH291" s="44"/>
      <c r="WII291" s="44"/>
      <c r="WIJ291" s="44"/>
      <c r="WIK291" s="44"/>
      <c r="WIL291" s="44"/>
      <c r="WIM291" s="44"/>
      <c r="WIN291" s="44"/>
      <c r="WIO291" s="44"/>
      <c r="WIP291" s="44"/>
      <c r="WIQ291" s="44"/>
      <c r="WIR291" s="44"/>
      <c r="WIS291" s="44"/>
      <c r="WIT291" s="44"/>
      <c r="WIU291" s="44"/>
      <c r="WIV291" s="44"/>
      <c r="WIW291" s="44"/>
      <c r="WIX291" s="44"/>
      <c r="WIY291" s="44"/>
      <c r="WIZ291" s="44"/>
      <c r="WJA291" s="44"/>
      <c r="WJB291" s="45"/>
      <c r="WJC291" s="43"/>
      <c r="WJD291" s="44"/>
      <c r="WJE291" s="44"/>
      <c r="WJF291" s="44"/>
      <c r="WJG291" s="44"/>
      <c r="WJH291" s="44"/>
      <c r="WJI291" s="44"/>
      <c r="WJJ291" s="44"/>
      <c r="WJK291" s="44"/>
      <c r="WJL291" s="44"/>
      <c r="WJM291" s="44"/>
      <c r="WJN291" s="44"/>
      <c r="WJO291" s="44"/>
      <c r="WJP291" s="44"/>
      <c r="WJQ291" s="44"/>
      <c r="WJR291" s="44"/>
      <c r="WJS291" s="44"/>
      <c r="WJT291" s="44"/>
      <c r="WJU291" s="44"/>
      <c r="WJV291" s="44"/>
      <c r="WJW291" s="44"/>
      <c r="WJX291" s="44"/>
      <c r="WJY291" s="44"/>
      <c r="WJZ291" s="44"/>
      <c r="WKA291" s="44"/>
      <c r="WKB291" s="44"/>
      <c r="WKC291" s="44"/>
      <c r="WKD291" s="44"/>
      <c r="WKE291" s="44"/>
      <c r="WKF291" s="44"/>
      <c r="WKG291" s="45"/>
      <c r="WKH291" s="43"/>
      <c r="WKI291" s="44"/>
      <c r="WKJ291" s="44"/>
      <c r="WKK291" s="44"/>
      <c r="WKL291" s="44"/>
      <c r="WKM291" s="44"/>
      <c r="WKN291" s="44"/>
      <c r="WKO291" s="44"/>
      <c r="WKP291" s="44"/>
      <c r="WKQ291" s="44"/>
      <c r="WKR291" s="44"/>
      <c r="WKS291" s="44"/>
      <c r="WKT291" s="44"/>
      <c r="WKU291" s="44"/>
      <c r="WKV291" s="44"/>
      <c r="WKW291" s="44"/>
      <c r="WKX291" s="44"/>
      <c r="WKY291" s="44"/>
      <c r="WKZ291" s="44"/>
      <c r="WLA291" s="44"/>
      <c r="WLB291" s="44"/>
      <c r="WLC291" s="44"/>
      <c r="WLD291" s="44"/>
      <c r="WLE291" s="44"/>
      <c r="WLF291" s="44"/>
      <c r="WLG291" s="44"/>
      <c r="WLH291" s="44"/>
      <c r="WLI291" s="44"/>
      <c r="WLJ291" s="44"/>
      <c r="WLK291" s="44"/>
      <c r="WLL291" s="45"/>
      <c r="WLM291" s="43"/>
      <c r="WLN291" s="44"/>
      <c r="WLO291" s="44"/>
      <c r="WLP291" s="44"/>
      <c r="WLQ291" s="44"/>
      <c r="WLR291" s="44"/>
      <c r="WLS291" s="44"/>
      <c r="WLT291" s="44"/>
      <c r="WLU291" s="44"/>
      <c r="WLV291" s="44"/>
      <c r="WLW291" s="44"/>
      <c r="WLX291" s="44"/>
      <c r="WLY291" s="44"/>
      <c r="WLZ291" s="44"/>
      <c r="WMA291" s="44"/>
      <c r="WMB291" s="44"/>
      <c r="WMC291" s="44"/>
      <c r="WMD291" s="44"/>
      <c r="WME291" s="44"/>
      <c r="WMF291" s="44"/>
      <c r="WMG291" s="44"/>
      <c r="WMH291" s="44"/>
      <c r="WMI291" s="44"/>
      <c r="WMJ291" s="44"/>
      <c r="WMK291" s="44"/>
      <c r="WML291" s="44"/>
      <c r="WMM291" s="44"/>
      <c r="WMN291" s="44"/>
      <c r="WMO291" s="44"/>
      <c r="WMP291" s="44"/>
      <c r="WMQ291" s="45"/>
      <c r="WMR291" s="43"/>
      <c r="WMS291" s="44"/>
      <c r="WMT291" s="44"/>
      <c r="WMU291" s="44"/>
      <c r="WMV291" s="44"/>
      <c r="WMW291" s="44"/>
      <c r="WMX291" s="44"/>
      <c r="WMY291" s="44"/>
      <c r="WMZ291" s="44"/>
      <c r="WNA291" s="44"/>
      <c r="WNB291" s="44"/>
      <c r="WNC291" s="44"/>
      <c r="WND291" s="44"/>
      <c r="WNE291" s="44"/>
      <c r="WNF291" s="44"/>
      <c r="WNG291" s="44"/>
      <c r="WNH291" s="44"/>
      <c r="WNI291" s="44"/>
      <c r="WNJ291" s="44"/>
      <c r="WNK291" s="44"/>
      <c r="WNL291" s="44"/>
      <c r="WNM291" s="44"/>
      <c r="WNN291" s="44"/>
      <c r="WNO291" s="44"/>
      <c r="WNP291" s="44"/>
      <c r="WNQ291" s="44"/>
      <c r="WNR291" s="44"/>
      <c r="WNS291" s="44"/>
      <c r="WNT291" s="44"/>
      <c r="WNU291" s="44"/>
      <c r="WNV291" s="45"/>
      <c r="WNW291" s="43"/>
      <c r="WNX291" s="44"/>
      <c r="WNY291" s="44"/>
      <c r="WNZ291" s="44"/>
      <c r="WOA291" s="44"/>
      <c r="WOB291" s="44"/>
      <c r="WOC291" s="44"/>
      <c r="WOD291" s="44"/>
      <c r="WOE291" s="44"/>
      <c r="WOF291" s="44"/>
      <c r="WOG291" s="44"/>
      <c r="WOH291" s="44"/>
      <c r="WOI291" s="44"/>
      <c r="WOJ291" s="44"/>
      <c r="WOK291" s="44"/>
      <c r="WOL291" s="44"/>
      <c r="WOM291" s="44"/>
      <c r="WON291" s="44"/>
      <c r="WOO291" s="44"/>
      <c r="WOP291" s="44"/>
      <c r="WOQ291" s="44"/>
      <c r="WOR291" s="44"/>
      <c r="WOS291" s="44"/>
      <c r="WOT291" s="44"/>
      <c r="WOU291" s="44"/>
      <c r="WOV291" s="44"/>
      <c r="WOW291" s="44"/>
      <c r="WOX291" s="44"/>
      <c r="WOY291" s="44"/>
      <c r="WOZ291" s="44"/>
      <c r="WPA291" s="45"/>
      <c r="WPB291" s="43"/>
      <c r="WPC291" s="44"/>
      <c r="WPD291" s="44"/>
      <c r="WPE291" s="44"/>
      <c r="WPF291" s="44"/>
      <c r="WPG291" s="44"/>
      <c r="WPH291" s="44"/>
      <c r="WPI291" s="44"/>
      <c r="WPJ291" s="44"/>
      <c r="WPK291" s="44"/>
      <c r="WPL291" s="44"/>
      <c r="WPM291" s="44"/>
      <c r="WPN291" s="44"/>
      <c r="WPO291" s="44"/>
      <c r="WPP291" s="44"/>
      <c r="WPQ291" s="44"/>
      <c r="WPR291" s="44"/>
      <c r="WPS291" s="44"/>
      <c r="WPT291" s="44"/>
      <c r="WPU291" s="44"/>
      <c r="WPV291" s="44"/>
      <c r="WPW291" s="44"/>
      <c r="WPX291" s="44"/>
      <c r="WPY291" s="44"/>
      <c r="WPZ291" s="44"/>
      <c r="WQA291" s="44"/>
      <c r="WQB291" s="44"/>
      <c r="WQC291" s="44"/>
      <c r="WQD291" s="44"/>
      <c r="WQE291" s="44"/>
      <c r="WQF291" s="45"/>
      <c r="WQG291" s="43"/>
      <c r="WQH291" s="44"/>
      <c r="WQI291" s="44"/>
      <c r="WQJ291" s="44"/>
      <c r="WQK291" s="44"/>
      <c r="WQL291" s="44"/>
      <c r="WQM291" s="44"/>
      <c r="WQN291" s="44"/>
      <c r="WQO291" s="44"/>
      <c r="WQP291" s="44"/>
      <c r="WQQ291" s="44"/>
      <c r="WQR291" s="44"/>
      <c r="WQS291" s="44"/>
      <c r="WQT291" s="44"/>
      <c r="WQU291" s="44"/>
      <c r="WQV291" s="44"/>
      <c r="WQW291" s="44"/>
      <c r="WQX291" s="44"/>
      <c r="WQY291" s="44"/>
      <c r="WQZ291" s="44"/>
      <c r="WRA291" s="44"/>
      <c r="WRB291" s="44"/>
      <c r="WRC291" s="44"/>
      <c r="WRD291" s="44"/>
      <c r="WRE291" s="44"/>
      <c r="WRF291" s="44"/>
      <c r="WRG291" s="44"/>
      <c r="WRH291" s="44"/>
      <c r="WRI291" s="44"/>
      <c r="WRJ291" s="44"/>
      <c r="WRK291" s="45"/>
      <c r="WRL291" s="43"/>
      <c r="WRM291" s="44"/>
      <c r="WRN291" s="44"/>
      <c r="WRO291" s="44"/>
      <c r="WRP291" s="44"/>
      <c r="WRQ291" s="44"/>
      <c r="WRR291" s="44"/>
      <c r="WRS291" s="44"/>
      <c r="WRT291" s="44"/>
      <c r="WRU291" s="44"/>
      <c r="WRV291" s="44"/>
      <c r="WRW291" s="44"/>
      <c r="WRX291" s="44"/>
      <c r="WRY291" s="44"/>
      <c r="WRZ291" s="44"/>
      <c r="WSA291" s="44"/>
      <c r="WSB291" s="44"/>
      <c r="WSC291" s="44"/>
      <c r="WSD291" s="44"/>
      <c r="WSE291" s="44"/>
      <c r="WSF291" s="44"/>
      <c r="WSG291" s="44"/>
      <c r="WSH291" s="44"/>
      <c r="WSI291" s="44"/>
      <c r="WSJ291" s="44"/>
      <c r="WSK291" s="44"/>
      <c r="WSL291" s="44"/>
      <c r="WSM291" s="44"/>
      <c r="WSN291" s="44"/>
      <c r="WSO291" s="44"/>
      <c r="WSP291" s="45"/>
      <c r="WSQ291" s="43"/>
      <c r="WSR291" s="44"/>
      <c r="WSS291" s="44"/>
      <c r="WST291" s="44"/>
      <c r="WSU291" s="44"/>
      <c r="WSV291" s="44"/>
      <c r="WSW291" s="44"/>
      <c r="WSX291" s="44"/>
      <c r="WSY291" s="44"/>
      <c r="WSZ291" s="44"/>
      <c r="WTA291" s="44"/>
      <c r="WTB291" s="44"/>
      <c r="WTC291" s="44"/>
      <c r="WTD291" s="44"/>
      <c r="WTE291" s="44"/>
      <c r="WTF291" s="44"/>
      <c r="WTG291" s="44"/>
      <c r="WTH291" s="44"/>
      <c r="WTI291" s="44"/>
      <c r="WTJ291" s="44"/>
      <c r="WTK291" s="44"/>
      <c r="WTL291" s="44"/>
      <c r="WTM291" s="44"/>
      <c r="WTN291" s="44"/>
      <c r="WTO291" s="44"/>
      <c r="WTP291" s="44"/>
      <c r="WTQ291" s="44"/>
      <c r="WTR291" s="44"/>
      <c r="WTS291" s="44"/>
      <c r="WTT291" s="44"/>
      <c r="WTU291" s="45"/>
      <c r="WTV291" s="43"/>
      <c r="WTW291" s="44"/>
      <c r="WTX291" s="44"/>
      <c r="WTY291" s="44"/>
      <c r="WTZ291" s="44"/>
      <c r="WUA291" s="44"/>
      <c r="WUB291" s="44"/>
      <c r="WUC291" s="44"/>
      <c r="WUD291" s="44"/>
      <c r="WUE291" s="44"/>
      <c r="WUF291" s="44"/>
      <c r="WUG291" s="44"/>
      <c r="WUH291" s="44"/>
      <c r="WUI291" s="44"/>
      <c r="WUJ291" s="44"/>
      <c r="WUK291" s="44"/>
      <c r="WUL291" s="44"/>
      <c r="WUM291" s="44"/>
      <c r="WUN291" s="44"/>
      <c r="WUO291" s="44"/>
      <c r="WUP291" s="44"/>
      <c r="WUQ291" s="44"/>
      <c r="WUR291" s="44"/>
      <c r="WUS291" s="44"/>
      <c r="WUT291" s="44"/>
      <c r="WUU291" s="44"/>
      <c r="WUV291" s="44"/>
      <c r="WUW291" s="44"/>
      <c r="WUX291" s="44"/>
      <c r="WUY291" s="44"/>
      <c r="WUZ291" s="45"/>
      <c r="WVA291" s="43"/>
      <c r="WVB291" s="44"/>
      <c r="WVC291" s="44"/>
      <c r="WVD291" s="44"/>
      <c r="WVE291" s="44"/>
      <c r="WVF291" s="44"/>
      <c r="WVG291" s="44"/>
      <c r="WVH291" s="44"/>
      <c r="WVI291" s="44"/>
      <c r="WVJ291" s="44"/>
      <c r="WVK291" s="44"/>
      <c r="WVL291" s="44"/>
      <c r="WVM291" s="44"/>
      <c r="WVN291" s="44"/>
      <c r="WVO291" s="44"/>
      <c r="WVP291" s="44"/>
      <c r="WVQ291" s="44"/>
      <c r="WVR291" s="44"/>
      <c r="WVS291" s="44"/>
      <c r="WVT291" s="44"/>
      <c r="WVU291" s="44"/>
      <c r="WVV291" s="44"/>
      <c r="WVW291" s="44"/>
      <c r="WVX291" s="44"/>
      <c r="WVY291" s="44"/>
      <c r="WVZ291" s="44"/>
      <c r="WWA291" s="44"/>
      <c r="WWB291" s="44"/>
      <c r="WWC291" s="44"/>
      <c r="WWD291" s="44"/>
      <c r="WWE291" s="45"/>
      <c r="WWF291" s="43"/>
      <c r="WWG291" s="44"/>
      <c r="WWH291" s="44"/>
      <c r="WWI291" s="44"/>
      <c r="WWJ291" s="44"/>
      <c r="WWK291" s="44"/>
      <c r="WWL291" s="44"/>
      <c r="WWM291" s="44"/>
      <c r="WWN291" s="44"/>
      <c r="WWO291" s="44"/>
      <c r="WWP291" s="44"/>
      <c r="WWQ291" s="44"/>
      <c r="WWR291" s="44"/>
      <c r="WWS291" s="44"/>
      <c r="WWT291" s="44"/>
      <c r="WWU291" s="44"/>
      <c r="WWV291" s="44"/>
      <c r="WWW291" s="44"/>
      <c r="WWX291" s="44"/>
      <c r="WWY291" s="44"/>
      <c r="WWZ291" s="44"/>
      <c r="WXA291" s="44"/>
      <c r="WXB291" s="44"/>
      <c r="WXC291" s="44"/>
      <c r="WXD291" s="44"/>
      <c r="WXE291" s="44"/>
      <c r="WXF291" s="44"/>
      <c r="WXG291" s="44"/>
      <c r="WXH291" s="44"/>
      <c r="WXI291" s="44"/>
      <c r="WXJ291" s="45"/>
      <c r="WXK291" s="43"/>
      <c r="WXL291" s="44"/>
      <c r="WXM291" s="44"/>
      <c r="WXN291" s="44"/>
      <c r="WXO291" s="44"/>
      <c r="WXP291" s="44"/>
      <c r="WXQ291" s="44"/>
      <c r="WXR291" s="44"/>
      <c r="WXS291" s="44"/>
      <c r="WXT291" s="44"/>
      <c r="WXU291" s="44"/>
      <c r="WXV291" s="44"/>
      <c r="WXW291" s="44"/>
      <c r="WXX291" s="44"/>
      <c r="WXY291" s="44"/>
      <c r="WXZ291" s="44"/>
      <c r="WYA291" s="44"/>
      <c r="WYB291" s="44"/>
      <c r="WYC291" s="44"/>
      <c r="WYD291" s="44"/>
      <c r="WYE291" s="44"/>
      <c r="WYF291" s="44"/>
      <c r="WYG291" s="44"/>
      <c r="WYH291" s="44"/>
      <c r="WYI291" s="44"/>
      <c r="WYJ291" s="44"/>
      <c r="WYK291" s="44"/>
      <c r="WYL291" s="44"/>
      <c r="WYM291" s="44"/>
      <c r="WYN291" s="44"/>
      <c r="WYO291" s="45"/>
      <c r="WYP291" s="43"/>
      <c r="WYQ291" s="44"/>
      <c r="WYR291" s="44"/>
      <c r="WYS291" s="44"/>
      <c r="WYT291" s="44"/>
      <c r="WYU291" s="44"/>
      <c r="WYV291" s="44"/>
      <c r="WYW291" s="44"/>
      <c r="WYX291" s="44"/>
      <c r="WYY291" s="44"/>
      <c r="WYZ291" s="44"/>
      <c r="WZA291" s="44"/>
      <c r="WZB291" s="44"/>
      <c r="WZC291" s="44"/>
      <c r="WZD291" s="44"/>
      <c r="WZE291" s="44"/>
      <c r="WZF291" s="44"/>
      <c r="WZG291" s="44"/>
      <c r="WZH291" s="44"/>
      <c r="WZI291" s="44"/>
      <c r="WZJ291" s="44"/>
      <c r="WZK291" s="44"/>
      <c r="WZL291" s="44"/>
      <c r="WZM291" s="44"/>
      <c r="WZN291" s="44"/>
      <c r="WZO291" s="44"/>
      <c r="WZP291" s="44"/>
      <c r="WZQ291" s="44"/>
      <c r="WZR291" s="44"/>
      <c r="WZS291" s="44"/>
      <c r="WZT291" s="45"/>
      <c r="WZU291" s="43"/>
      <c r="WZV291" s="44"/>
      <c r="WZW291" s="44"/>
      <c r="WZX291" s="44"/>
      <c r="WZY291" s="44"/>
      <c r="WZZ291" s="44"/>
      <c r="XAA291" s="44"/>
      <c r="XAB291" s="44"/>
      <c r="XAC291" s="44"/>
      <c r="XAD291" s="44"/>
      <c r="XAE291" s="44"/>
      <c r="XAF291" s="44"/>
      <c r="XAG291" s="44"/>
      <c r="XAH291" s="44"/>
      <c r="XAI291" s="44"/>
      <c r="XAJ291" s="44"/>
      <c r="XAK291" s="44"/>
      <c r="XAL291" s="44"/>
      <c r="XAM291" s="44"/>
      <c r="XAN291" s="44"/>
      <c r="XAO291" s="44"/>
      <c r="XAP291" s="44"/>
      <c r="XAQ291" s="44"/>
      <c r="XAR291" s="44"/>
      <c r="XAS291" s="44"/>
      <c r="XAT291" s="44"/>
      <c r="XAU291" s="44"/>
      <c r="XAV291" s="44"/>
      <c r="XAW291" s="44"/>
      <c r="XAX291" s="44"/>
      <c r="XAY291" s="45"/>
      <c r="XAZ291" s="43"/>
      <c r="XBA291" s="44"/>
      <c r="XBB291" s="44"/>
      <c r="XBC291" s="44"/>
      <c r="XBD291" s="44"/>
      <c r="XBE291" s="44"/>
      <c r="XBF291" s="44"/>
      <c r="XBG291" s="44"/>
      <c r="XBH291" s="44"/>
      <c r="XBI291" s="44"/>
      <c r="XBJ291" s="44"/>
      <c r="XBK291" s="44"/>
      <c r="XBL291" s="44"/>
      <c r="XBM291" s="44"/>
      <c r="XBN291" s="44"/>
      <c r="XBO291" s="44"/>
      <c r="XBP291" s="44"/>
      <c r="XBQ291" s="44"/>
      <c r="XBR291" s="44"/>
      <c r="XBS291" s="44"/>
      <c r="XBT291" s="44"/>
      <c r="XBU291" s="44"/>
      <c r="XBV291" s="44"/>
      <c r="XBW291" s="44"/>
      <c r="XBX291" s="44"/>
      <c r="XBY291" s="44"/>
      <c r="XBZ291" s="44"/>
      <c r="XCA291" s="44"/>
      <c r="XCB291" s="44"/>
      <c r="XCC291" s="44"/>
      <c r="XCD291" s="45"/>
      <c r="XCE291" s="43"/>
      <c r="XCF291" s="44"/>
      <c r="XCG291" s="44"/>
      <c r="XCH291" s="44"/>
      <c r="XCI291" s="44"/>
      <c r="XCJ291" s="44"/>
      <c r="XCK291" s="44"/>
      <c r="XCL291" s="44"/>
      <c r="XCM291" s="44"/>
      <c r="XCN291" s="44"/>
      <c r="XCO291" s="44"/>
      <c r="XCP291" s="44"/>
      <c r="XCQ291" s="44"/>
      <c r="XCR291" s="44"/>
      <c r="XCS291" s="44"/>
      <c r="XCT291" s="44"/>
      <c r="XCU291" s="44"/>
      <c r="XCV291" s="44"/>
      <c r="XCW291" s="44"/>
      <c r="XCX291" s="44"/>
      <c r="XCY291" s="44"/>
      <c r="XCZ291" s="44"/>
      <c r="XDA291" s="44"/>
      <c r="XDB291" s="44"/>
      <c r="XDC291" s="44"/>
      <c r="XDD291" s="44"/>
      <c r="XDE291" s="44"/>
      <c r="XDF291" s="44"/>
      <c r="XDG291" s="44"/>
      <c r="XDH291" s="44"/>
      <c r="XDI291" s="45"/>
      <c r="XDJ291" s="43"/>
      <c r="XDK291" s="44"/>
      <c r="XDL291" s="44"/>
      <c r="XDM291" s="44"/>
      <c r="XDN291" s="44"/>
      <c r="XDO291" s="44"/>
      <c r="XDP291" s="44"/>
      <c r="XDQ291" s="44"/>
      <c r="XDR291" s="44"/>
      <c r="XDS291" s="44"/>
      <c r="XDT291" s="44"/>
      <c r="XDU291" s="44"/>
      <c r="XDV291" s="44"/>
      <c r="XDW291" s="44"/>
      <c r="XDX291" s="44"/>
      <c r="XDY291" s="44"/>
      <c r="XDZ291" s="44"/>
      <c r="XEA291" s="44"/>
      <c r="XEB291" s="44"/>
      <c r="XEC291" s="44"/>
      <c r="XED291" s="44"/>
      <c r="XEE291" s="44"/>
      <c r="XEF291" s="44"/>
      <c r="XEG291" s="44"/>
      <c r="XEH291" s="44"/>
      <c r="XEI291" s="44"/>
      <c r="XEJ291" s="44"/>
      <c r="XEK291" s="44"/>
      <c r="XEL291" s="44"/>
      <c r="XEM291" s="44"/>
      <c r="XEN291" s="45"/>
      <c r="XEO291" s="43"/>
      <c r="XEP291" s="43"/>
      <c r="XEQ291" s="43"/>
      <c r="XER291" s="43"/>
      <c r="XES291" s="43"/>
      <c r="XET291" s="43"/>
      <c r="XEU291" s="43"/>
      <c r="XEV291" s="43"/>
      <c r="XEW291" s="43"/>
      <c r="XEX291" s="43"/>
      <c r="XEY291" s="43"/>
      <c r="XEZ291" s="43"/>
      <c r="XFA291" s="43"/>
      <c r="XFB291" s="43"/>
      <c r="XFC291" s="43"/>
      <c r="XFD291" s="43"/>
    </row>
    <row r="292" spans="1:16384" s="35" customFormat="1" ht="17.399999999999999" x14ac:dyDescent="0.3">
      <c r="A292" s="148" t="s">
        <v>27</v>
      </c>
      <c r="B292" s="27">
        <f>B293+B294+B296+B297</f>
        <v>0</v>
      </c>
      <c r="C292" s="27">
        <f t="shared" ref="C292:E292" si="256">C293+C294+C296+C297</f>
        <v>0</v>
      </c>
      <c r="D292" s="27">
        <f t="shared" si="256"/>
        <v>0</v>
      </c>
      <c r="E292" s="27">
        <f t="shared" si="256"/>
        <v>0</v>
      </c>
      <c r="F292" s="38" t="e">
        <f t="shared" ref="F292:F297" si="257">E292/B292*100</f>
        <v>#DIV/0!</v>
      </c>
      <c r="G292" s="38" t="e">
        <f t="shared" ref="G292:G297" si="258">E292/C292*100</f>
        <v>#DIV/0!</v>
      </c>
      <c r="H292" s="27">
        <f t="shared" ref="H292:AE292" si="259">H293+H294+H296+H297</f>
        <v>0</v>
      </c>
      <c r="I292" s="27">
        <f t="shared" si="259"/>
        <v>0</v>
      </c>
      <c r="J292" s="27">
        <f t="shared" si="259"/>
        <v>0</v>
      </c>
      <c r="K292" s="27">
        <f t="shared" si="259"/>
        <v>0</v>
      </c>
      <c r="L292" s="27">
        <f t="shared" si="259"/>
        <v>0</v>
      </c>
      <c r="M292" s="27">
        <f t="shared" si="259"/>
        <v>0</v>
      </c>
      <c r="N292" s="27">
        <f t="shared" si="259"/>
        <v>0</v>
      </c>
      <c r="O292" s="27">
        <f t="shared" si="259"/>
        <v>0</v>
      </c>
      <c r="P292" s="27">
        <f t="shared" si="259"/>
        <v>0</v>
      </c>
      <c r="Q292" s="27">
        <f t="shared" si="259"/>
        <v>0</v>
      </c>
      <c r="R292" s="27">
        <f t="shared" si="259"/>
        <v>0</v>
      </c>
      <c r="S292" s="27">
        <f t="shared" si="259"/>
        <v>0</v>
      </c>
      <c r="T292" s="27">
        <f t="shared" si="259"/>
        <v>0</v>
      </c>
      <c r="U292" s="27">
        <f t="shared" si="259"/>
        <v>0</v>
      </c>
      <c r="V292" s="27">
        <f t="shared" si="259"/>
        <v>0</v>
      </c>
      <c r="W292" s="27">
        <f t="shared" si="259"/>
        <v>0</v>
      </c>
      <c r="X292" s="27">
        <f t="shared" si="259"/>
        <v>0</v>
      </c>
      <c r="Y292" s="27">
        <f t="shared" si="259"/>
        <v>0</v>
      </c>
      <c r="Z292" s="27">
        <f t="shared" si="259"/>
        <v>0</v>
      </c>
      <c r="AA292" s="27">
        <f t="shared" si="259"/>
        <v>0</v>
      </c>
      <c r="AB292" s="27">
        <f t="shared" si="259"/>
        <v>0</v>
      </c>
      <c r="AC292" s="27">
        <f t="shared" si="259"/>
        <v>0</v>
      </c>
      <c r="AD292" s="27">
        <f t="shared" si="259"/>
        <v>0</v>
      </c>
      <c r="AE292" s="27">
        <f t="shared" si="259"/>
        <v>0</v>
      </c>
      <c r="AF292" s="55"/>
      <c r="AG292" s="149"/>
      <c r="AH292" s="29"/>
      <c r="AI292" s="29"/>
    </row>
    <row r="293" spans="1:16384" s="35" customFormat="1" ht="18" x14ac:dyDescent="0.35">
      <c r="A293" s="39" t="s">
        <v>28</v>
      </c>
      <c r="B293" s="40">
        <f>H293+J293+L293+N293+P293+R293+T293+V293+X293+Z293+AB293+AD293</f>
        <v>0</v>
      </c>
      <c r="C293" s="50">
        <f>H293</f>
        <v>0</v>
      </c>
      <c r="D293" s="40">
        <f>E293</f>
        <v>0</v>
      </c>
      <c r="E293" s="50">
        <f>M293+O293+Q293+S293+U293+W293+Y293+AA293+AC293+AE293</f>
        <v>0</v>
      </c>
      <c r="F293" s="41" t="e">
        <f t="shared" si="257"/>
        <v>#DIV/0!</v>
      </c>
      <c r="G293" s="41" t="e">
        <f t="shared" si="258"/>
        <v>#DIV/0!</v>
      </c>
      <c r="H293" s="27"/>
      <c r="I293" s="27"/>
      <c r="J293" s="27"/>
      <c r="K293" s="27"/>
      <c r="L293" s="27"/>
      <c r="M293" s="27"/>
      <c r="N293" s="27"/>
      <c r="O293" s="27"/>
      <c r="P293" s="27"/>
      <c r="Q293" s="27"/>
      <c r="R293" s="27"/>
      <c r="S293" s="27"/>
      <c r="T293" s="40"/>
      <c r="U293" s="40"/>
      <c r="V293" s="27"/>
      <c r="W293" s="27"/>
      <c r="X293" s="27"/>
      <c r="Y293" s="27"/>
      <c r="Z293" s="27"/>
      <c r="AA293" s="27"/>
      <c r="AB293" s="27"/>
      <c r="AC293" s="27"/>
      <c r="AD293" s="27"/>
      <c r="AE293" s="27"/>
      <c r="AF293" s="56"/>
      <c r="AG293" s="149"/>
      <c r="AH293" s="29"/>
      <c r="AI293" s="29"/>
    </row>
    <row r="294" spans="1:16384" s="35" customFormat="1" ht="18" x14ac:dyDescent="0.3">
      <c r="A294" s="150" t="s">
        <v>97</v>
      </c>
      <c r="B294" s="40">
        <f>H294+J294+L294+N294+P294+R294+T294+V294+X294+Z294+AB294+AD294</f>
        <v>0</v>
      </c>
      <c r="C294" s="50">
        <f t="shared" ref="C294:C297" si="260">H294</f>
        <v>0</v>
      </c>
      <c r="D294" s="40">
        <f>E294</f>
        <v>0</v>
      </c>
      <c r="E294" s="50">
        <f>I294+K294+M294+O294+Q294+S294+U294+W294+Y294+AA294+AC294+AE294</f>
        <v>0</v>
      </c>
      <c r="F294" s="41" t="e">
        <f t="shared" si="257"/>
        <v>#DIV/0!</v>
      </c>
      <c r="G294" s="41" t="e">
        <f t="shared" si="258"/>
        <v>#DIV/0!</v>
      </c>
      <c r="H294" s="27"/>
      <c r="I294" s="27"/>
      <c r="J294" s="27"/>
      <c r="K294" s="27"/>
      <c r="L294" s="27"/>
      <c r="M294" s="27"/>
      <c r="N294" s="27"/>
      <c r="O294" s="27"/>
      <c r="P294" s="27"/>
      <c r="Q294" s="40"/>
      <c r="R294" s="40"/>
      <c r="S294" s="40"/>
      <c r="T294" s="40"/>
      <c r="U294" s="40"/>
      <c r="V294" s="40"/>
      <c r="W294" s="40"/>
      <c r="X294" s="40"/>
      <c r="Y294" s="40"/>
      <c r="Z294" s="40"/>
      <c r="AA294" s="40"/>
      <c r="AB294" s="40"/>
      <c r="AC294" s="40"/>
      <c r="AD294" s="40"/>
      <c r="AE294" s="27"/>
      <c r="AF294" s="56"/>
      <c r="AG294" s="149"/>
      <c r="AH294" s="29"/>
      <c r="AI294" s="29"/>
    </row>
    <row r="295" spans="1:16384" s="35" customFormat="1" ht="36" x14ac:dyDescent="0.3">
      <c r="A295" s="150" t="s">
        <v>50</v>
      </c>
      <c r="B295" s="40">
        <f>H295+J295+L295+N295+P295+R295+T295+V295+X295+Z295+AB295+AD295</f>
        <v>0</v>
      </c>
      <c r="C295" s="50">
        <f t="shared" si="260"/>
        <v>0</v>
      </c>
      <c r="D295" s="40">
        <f>E295</f>
        <v>0</v>
      </c>
      <c r="E295" s="50">
        <f>I295+K295+M295+O295+Q295+S295+U295+W295+Y295+AA295+AC295+AE295</f>
        <v>0</v>
      </c>
      <c r="F295" s="41" t="e">
        <f t="shared" si="257"/>
        <v>#DIV/0!</v>
      </c>
      <c r="G295" s="41" t="e">
        <f t="shared" si="258"/>
        <v>#DIV/0!</v>
      </c>
      <c r="H295" s="27"/>
      <c r="I295" s="27"/>
      <c r="J295" s="27"/>
      <c r="K295" s="27"/>
      <c r="L295" s="27"/>
      <c r="M295" s="27"/>
      <c r="N295" s="27"/>
      <c r="O295" s="27"/>
      <c r="P295" s="27"/>
      <c r="Q295" s="40"/>
      <c r="R295" s="40"/>
      <c r="S295" s="40"/>
      <c r="T295" s="40"/>
      <c r="U295" s="40"/>
      <c r="V295" s="40"/>
      <c r="W295" s="40"/>
      <c r="X295" s="40"/>
      <c r="Y295" s="40"/>
      <c r="Z295" s="40"/>
      <c r="AA295" s="40"/>
      <c r="AB295" s="40"/>
      <c r="AC295" s="40"/>
      <c r="AD295" s="40"/>
      <c r="AE295" s="27"/>
      <c r="AF295" s="56"/>
      <c r="AG295" s="149"/>
      <c r="AH295" s="29"/>
      <c r="AI295" s="29"/>
    </row>
    <row r="296" spans="1:16384" s="35" customFormat="1" ht="18" x14ac:dyDescent="0.3">
      <c r="A296" s="150" t="s">
        <v>30</v>
      </c>
      <c r="B296" s="40">
        <f>H296+J296+L296+N296+P296+R296+T296+V296+X296+Z296+AB296+AD296</f>
        <v>0</v>
      </c>
      <c r="C296" s="50">
        <f t="shared" si="260"/>
        <v>0</v>
      </c>
      <c r="D296" s="40">
        <f>E296</f>
        <v>0</v>
      </c>
      <c r="E296" s="50">
        <f>M296+O296+Q296+S296+U296+W296+Y296+AA296+AC296+AE296</f>
        <v>0</v>
      </c>
      <c r="F296" s="41" t="e">
        <f t="shared" si="257"/>
        <v>#DIV/0!</v>
      </c>
      <c r="G296" s="41" t="e">
        <f t="shared" si="258"/>
        <v>#DIV/0!</v>
      </c>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56"/>
      <c r="AG296" s="149"/>
      <c r="AH296" s="29"/>
      <c r="AI296" s="29"/>
    </row>
    <row r="297" spans="1:16384" s="35" customFormat="1" ht="18" x14ac:dyDescent="0.3">
      <c r="A297" s="150" t="s">
        <v>31</v>
      </c>
      <c r="B297" s="40">
        <f>H297+J297+L297+N297+P297+R297+T297+V297+X297+Z297+AB297+AD297</f>
        <v>0</v>
      </c>
      <c r="C297" s="50">
        <f t="shared" si="260"/>
        <v>0</v>
      </c>
      <c r="D297" s="40">
        <f>E297</f>
        <v>0</v>
      </c>
      <c r="E297" s="50">
        <f>M297+O297+Q297+S297+U297+W297+Y297+AA297+AC297+AE297</f>
        <v>0</v>
      </c>
      <c r="F297" s="41" t="e">
        <f t="shared" si="257"/>
        <v>#DIV/0!</v>
      </c>
      <c r="G297" s="41" t="e">
        <f t="shared" si="258"/>
        <v>#DIV/0!</v>
      </c>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59"/>
      <c r="AG297" s="149"/>
      <c r="AH297" s="29"/>
      <c r="AI297" s="29"/>
    </row>
    <row r="298" spans="1:16384" s="35" customFormat="1" ht="53.25" customHeight="1" x14ac:dyDescent="0.3">
      <c r="A298" s="43" t="s">
        <v>105</v>
      </c>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5"/>
      <c r="AF298" s="43"/>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5"/>
      <c r="BK298" s="43"/>
      <c r="BL298" s="44"/>
      <c r="BM298" s="44"/>
      <c r="BN298" s="44"/>
      <c r="BO298" s="44"/>
      <c r="BP298" s="44"/>
      <c r="BQ298" s="44"/>
      <c r="BR298" s="44"/>
      <c r="BS298" s="44"/>
      <c r="BT298" s="44"/>
      <c r="BU298" s="44"/>
      <c r="BV298" s="44"/>
      <c r="BW298" s="44"/>
      <c r="BX298" s="44"/>
      <c r="BY298" s="44"/>
      <c r="BZ298" s="44"/>
      <c r="CA298" s="44"/>
      <c r="CB298" s="44"/>
      <c r="CC298" s="44"/>
      <c r="CD298" s="44"/>
      <c r="CE298" s="44"/>
      <c r="CF298" s="44"/>
      <c r="CG298" s="44"/>
      <c r="CH298" s="44"/>
      <c r="CI298" s="44"/>
      <c r="CJ298" s="44"/>
      <c r="CK298" s="44"/>
      <c r="CL298" s="44"/>
      <c r="CM298" s="44"/>
      <c r="CN298" s="44"/>
      <c r="CO298" s="45"/>
      <c r="CP298" s="43"/>
      <c r="CQ298" s="44"/>
      <c r="CR298" s="44"/>
      <c r="CS298" s="44"/>
      <c r="CT298" s="44"/>
      <c r="CU298" s="44"/>
      <c r="CV298" s="44"/>
      <c r="CW298" s="44"/>
      <c r="CX298" s="44"/>
      <c r="CY298" s="44"/>
      <c r="CZ298" s="44"/>
      <c r="DA298" s="44"/>
      <c r="DB298" s="44"/>
      <c r="DC298" s="44"/>
      <c r="DD298" s="44"/>
      <c r="DE298" s="44"/>
      <c r="DF298" s="44"/>
      <c r="DG298" s="44"/>
      <c r="DH298" s="44"/>
      <c r="DI298" s="44"/>
      <c r="DJ298" s="44"/>
      <c r="DK298" s="44"/>
      <c r="DL298" s="44"/>
      <c r="DM298" s="44"/>
      <c r="DN298" s="44"/>
      <c r="DO298" s="44"/>
      <c r="DP298" s="44"/>
      <c r="DQ298" s="44"/>
      <c r="DR298" s="44"/>
      <c r="DS298" s="44"/>
      <c r="DT298" s="45"/>
      <c r="DU298" s="43"/>
      <c r="DV298" s="44"/>
      <c r="DW298" s="44"/>
      <c r="DX298" s="44"/>
      <c r="DY298" s="44"/>
      <c r="DZ298" s="44"/>
      <c r="EA298" s="44"/>
      <c r="EB298" s="44"/>
      <c r="EC298" s="44"/>
      <c r="ED298" s="44"/>
      <c r="EE298" s="44"/>
      <c r="EF298" s="44"/>
      <c r="EG298" s="44"/>
      <c r="EH298" s="44"/>
      <c r="EI298" s="44"/>
      <c r="EJ298" s="44"/>
      <c r="EK298" s="44"/>
      <c r="EL298" s="44"/>
      <c r="EM298" s="44"/>
      <c r="EN298" s="44"/>
      <c r="EO298" s="44"/>
      <c r="EP298" s="44"/>
      <c r="EQ298" s="44"/>
      <c r="ER298" s="44"/>
      <c r="ES298" s="44"/>
      <c r="ET298" s="44"/>
      <c r="EU298" s="44"/>
      <c r="EV298" s="44"/>
      <c r="EW298" s="44"/>
      <c r="EX298" s="44"/>
      <c r="EY298" s="45"/>
      <c r="EZ298" s="43"/>
      <c r="FA298" s="44"/>
      <c r="FB298" s="44"/>
      <c r="FC298" s="44"/>
      <c r="FD298" s="44"/>
      <c r="FE298" s="44"/>
      <c r="FF298" s="44"/>
      <c r="FG298" s="44"/>
      <c r="FH298" s="44"/>
      <c r="FI298" s="44"/>
      <c r="FJ298" s="44"/>
      <c r="FK298" s="44"/>
      <c r="FL298" s="44"/>
      <c r="FM298" s="44"/>
      <c r="FN298" s="44"/>
      <c r="FO298" s="44"/>
      <c r="FP298" s="44"/>
      <c r="FQ298" s="44"/>
      <c r="FR298" s="44"/>
      <c r="FS298" s="44"/>
      <c r="FT298" s="44"/>
      <c r="FU298" s="44"/>
      <c r="FV298" s="44"/>
      <c r="FW298" s="44"/>
      <c r="FX298" s="44"/>
      <c r="FY298" s="44"/>
      <c r="FZ298" s="44"/>
      <c r="GA298" s="44"/>
      <c r="GB298" s="44"/>
      <c r="GC298" s="44"/>
      <c r="GD298" s="45"/>
      <c r="GE298" s="43"/>
      <c r="GF298" s="44"/>
      <c r="GG298" s="44"/>
      <c r="GH298" s="44"/>
      <c r="GI298" s="44"/>
      <c r="GJ298" s="44"/>
      <c r="GK298" s="44"/>
      <c r="GL298" s="44"/>
      <c r="GM298" s="44"/>
      <c r="GN298" s="44"/>
      <c r="GO298" s="44"/>
      <c r="GP298" s="44"/>
      <c r="GQ298" s="44"/>
      <c r="GR298" s="44"/>
      <c r="GS298" s="44"/>
      <c r="GT298" s="44"/>
      <c r="GU298" s="44"/>
      <c r="GV298" s="44"/>
      <c r="GW298" s="44"/>
      <c r="GX298" s="44"/>
      <c r="GY298" s="44"/>
      <c r="GZ298" s="44"/>
      <c r="HA298" s="44"/>
      <c r="HB298" s="44"/>
      <c r="HC298" s="44"/>
      <c r="HD298" s="44"/>
      <c r="HE298" s="44"/>
      <c r="HF298" s="44"/>
      <c r="HG298" s="44"/>
      <c r="HH298" s="44"/>
      <c r="HI298" s="45"/>
      <c r="HJ298" s="43"/>
      <c r="HK298" s="44"/>
      <c r="HL298" s="44"/>
      <c r="HM298" s="44"/>
      <c r="HN298" s="44"/>
      <c r="HO298" s="44"/>
      <c r="HP298" s="44"/>
      <c r="HQ298" s="44"/>
      <c r="HR298" s="44"/>
      <c r="HS298" s="44"/>
      <c r="HT298" s="44"/>
      <c r="HU298" s="44"/>
      <c r="HV298" s="44"/>
      <c r="HW298" s="44"/>
      <c r="HX298" s="44"/>
      <c r="HY298" s="44"/>
      <c r="HZ298" s="44"/>
      <c r="IA298" s="44"/>
      <c r="IB298" s="44"/>
      <c r="IC298" s="44"/>
      <c r="ID298" s="44"/>
      <c r="IE298" s="44"/>
      <c r="IF298" s="44"/>
      <c r="IG298" s="44"/>
      <c r="IH298" s="44"/>
      <c r="II298" s="44"/>
      <c r="IJ298" s="44"/>
      <c r="IK298" s="44"/>
      <c r="IL298" s="44"/>
      <c r="IM298" s="44"/>
      <c r="IN298" s="45"/>
      <c r="IO298" s="43"/>
      <c r="IP298" s="44"/>
      <c r="IQ298" s="44"/>
      <c r="IR298" s="44"/>
      <c r="IS298" s="44"/>
      <c r="IT298" s="44"/>
      <c r="IU298" s="44"/>
      <c r="IV298" s="44"/>
      <c r="IW298" s="44"/>
      <c r="IX298" s="44"/>
      <c r="IY298" s="44"/>
      <c r="IZ298" s="44"/>
      <c r="JA298" s="44"/>
      <c r="JB298" s="44"/>
      <c r="JC298" s="44"/>
      <c r="JD298" s="44"/>
      <c r="JE298" s="44"/>
      <c r="JF298" s="44"/>
      <c r="JG298" s="44"/>
      <c r="JH298" s="44"/>
      <c r="JI298" s="44"/>
      <c r="JJ298" s="44"/>
      <c r="JK298" s="44"/>
      <c r="JL298" s="44"/>
      <c r="JM298" s="44"/>
      <c r="JN298" s="44"/>
      <c r="JO298" s="44"/>
      <c r="JP298" s="44"/>
      <c r="JQ298" s="44"/>
      <c r="JR298" s="44"/>
      <c r="JS298" s="45"/>
      <c r="JT298" s="43"/>
      <c r="JU298" s="44"/>
      <c r="JV298" s="44"/>
      <c r="JW298" s="44"/>
      <c r="JX298" s="44"/>
      <c r="JY298" s="44"/>
      <c r="JZ298" s="44"/>
      <c r="KA298" s="44"/>
      <c r="KB298" s="44"/>
      <c r="KC298" s="44"/>
      <c r="KD298" s="44"/>
      <c r="KE298" s="44"/>
      <c r="KF298" s="44"/>
      <c r="KG298" s="44"/>
      <c r="KH298" s="44"/>
      <c r="KI298" s="44"/>
      <c r="KJ298" s="44"/>
      <c r="KK298" s="44"/>
      <c r="KL298" s="44"/>
      <c r="KM298" s="44"/>
      <c r="KN298" s="44"/>
      <c r="KO298" s="44"/>
      <c r="KP298" s="44"/>
      <c r="KQ298" s="44"/>
      <c r="KR298" s="44"/>
      <c r="KS298" s="44"/>
      <c r="KT298" s="44"/>
      <c r="KU298" s="44"/>
      <c r="KV298" s="44"/>
      <c r="KW298" s="44"/>
      <c r="KX298" s="45"/>
      <c r="KY298" s="43"/>
      <c r="KZ298" s="44"/>
      <c r="LA298" s="44"/>
      <c r="LB298" s="44"/>
      <c r="LC298" s="44"/>
      <c r="LD298" s="44"/>
      <c r="LE298" s="44"/>
      <c r="LF298" s="44"/>
      <c r="LG298" s="44"/>
      <c r="LH298" s="44"/>
      <c r="LI298" s="44"/>
      <c r="LJ298" s="44"/>
      <c r="LK298" s="44"/>
      <c r="LL298" s="44"/>
      <c r="LM298" s="44"/>
      <c r="LN298" s="44"/>
      <c r="LO298" s="44"/>
      <c r="LP298" s="44"/>
      <c r="LQ298" s="44"/>
      <c r="LR298" s="44"/>
      <c r="LS298" s="44"/>
      <c r="LT298" s="44"/>
      <c r="LU298" s="44"/>
      <c r="LV298" s="44"/>
      <c r="LW298" s="44"/>
      <c r="LX298" s="44"/>
      <c r="LY298" s="44"/>
      <c r="LZ298" s="44"/>
      <c r="MA298" s="44"/>
      <c r="MB298" s="44"/>
      <c r="MC298" s="45"/>
      <c r="MD298" s="43"/>
      <c r="ME298" s="44"/>
      <c r="MF298" s="44"/>
      <c r="MG298" s="44"/>
      <c r="MH298" s="44"/>
      <c r="MI298" s="44"/>
      <c r="MJ298" s="44"/>
      <c r="MK298" s="44"/>
      <c r="ML298" s="44"/>
      <c r="MM298" s="44"/>
      <c r="MN298" s="44"/>
      <c r="MO298" s="44"/>
      <c r="MP298" s="44"/>
      <c r="MQ298" s="44"/>
      <c r="MR298" s="44"/>
      <c r="MS298" s="44"/>
      <c r="MT298" s="44"/>
      <c r="MU298" s="44"/>
      <c r="MV298" s="44"/>
      <c r="MW298" s="44"/>
      <c r="MX298" s="44"/>
      <c r="MY298" s="44"/>
      <c r="MZ298" s="44"/>
      <c r="NA298" s="44"/>
      <c r="NB298" s="44"/>
      <c r="NC298" s="44"/>
      <c r="ND298" s="44"/>
      <c r="NE298" s="44"/>
      <c r="NF298" s="44"/>
      <c r="NG298" s="44"/>
      <c r="NH298" s="45"/>
      <c r="NI298" s="43"/>
      <c r="NJ298" s="44"/>
      <c r="NK298" s="44"/>
      <c r="NL298" s="44"/>
      <c r="NM298" s="44"/>
      <c r="NN298" s="44"/>
      <c r="NO298" s="44"/>
      <c r="NP298" s="44"/>
      <c r="NQ298" s="44"/>
      <c r="NR298" s="44"/>
      <c r="NS298" s="44"/>
      <c r="NT298" s="44"/>
      <c r="NU298" s="44"/>
      <c r="NV298" s="44"/>
      <c r="NW298" s="44"/>
      <c r="NX298" s="44"/>
      <c r="NY298" s="44"/>
      <c r="NZ298" s="44"/>
      <c r="OA298" s="44"/>
      <c r="OB298" s="44"/>
      <c r="OC298" s="44"/>
      <c r="OD298" s="44"/>
      <c r="OE298" s="44"/>
      <c r="OF298" s="44"/>
      <c r="OG298" s="44"/>
      <c r="OH298" s="44"/>
      <c r="OI298" s="44"/>
      <c r="OJ298" s="44"/>
      <c r="OK298" s="44"/>
      <c r="OL298" s="44"/>
      <c r="OM298" s="45"/>
      <c r="ON298" s="43"/>
      <c r="OO298" s="44"/>
      <c r="OP298" s="44"/>
      <c r="OQ298" s="44"/>
      <c r="OR298" s="44"/>
      <c r="OS298" s="44"/>
      <c r="OT298" s="44"/>
      <c r="OU298" s="44"/>
      <c r="OV298" s="44"/>
      <c r="OW298" s="44"/>
      <c r="OX298" s="44"/>
      <c r="OY298" s="44"/>
      <c r="OZ298" s="44"/>
      <c r="PA298" s="44"/>
      <c r="PB298" s="44"/>
      <c r="PC298" s="44"/>
      <c r="PD298" s="44"/>
      <c r="PE298" s="44"/>
      <c r="PF298" s="44"/>
      <c r="PG298" s="44"/>
      <c r="PH298" s="44"/>
      <c r="PI298" s="44"/>
      <c r="PJ298" s="44"/>
      <c r="PK298" s="44"/>
      <c r="PL298" s="44"/>
      <c r="PM298" s="44"/>
      <c r="PN298" s="44"/>
      <c r="PO298" s="44"/>
      <c r="PP298" s="44"/>
      <c r="PQ298" s="44"/>
      <c r="PR298" s="45"/>
      <c r="PS298" s="43"/>
      <c r="PT298" s="44"/>
      <c r="PU298" s="44"/>
      <c r="PV298" s="44"/>
      <c r="PW298" s="44"/>
      <c r="PX298" s="44"/>
      <c r="PY298" s="44"/>
      <c r="PZ298" s="44"/>
      <c r="QA298" s="44"/>
      <c r="QB298" s="44"/>
      <c r="QC298" s="44"/>
      <c r="QD298" s="44"/>
      <c r="QE298" s="44"/>
      <c r="QF298" s="44"/>
      <c r="QG298" s="44"/>
      <c r="QH298" s="44"/>
      <c r="QI298" s="44"/>
      <c r="QJ298" s="44"/>
      <c r="QK298" s="44"/>
      <c r="QL298" s="44"/>
      <c r="QM298" s="44"/>
      <c r="QN298" s="44"/>
      <c r="QO298" s="44"/>
      <c r="QP298" s="44"/>
      <c r="QQ298" s="44"/>
      <c r="QR298" s="44"/>
      <c r="QS298" s="44"/>
      <c r="QT298" s="44"/>
      <c r="QU298" s="44"/>
      <c r="QV298" s="44"/>
      <c r="QW298" s="45"/>
      <c r="QX298" s="43"/>
      <c r="QY298" s="44"/>
      <c r="QZ298" s="44"/>
      <c r="RA298" s="44"/>
      <c r="RB298" s="44"/>
      <c r="RC298" s="44"/>
      <c r="RD298" s="44"/>
      <c r="RE298" s="44"/>
      <c r="RF298" s="44"/>
      <c r="RG298" s="44"/>
      <c r="RH298" s="44"/>
      <c r="RI298" s="44"/>
      <c r="RJ298" s="44"/>
      <c r="RK298" s="44"/>
      <c r="RL298" s="44"/>
      <c r="RM298" s="44"/>
      <c r="RN298" s="44"/>
      <c r="RO298" s="44"/>
      <c r="RP298" s="44"/>
      <c r="RQ298" s="44"/>
      <c r="RR298" s="44"/>
      <c r="RS298" s="44"/>
      <c r="RT298" s="44"/>
      <c r="RU298" s="44"/>
      <c r="RV298" s="44"/>
      <c r="RW298" s="44"/>
      <c r="RX298" s="44"/>
      <c r="RY298" s="44"/>
      <c r="RZ298" s="44"/>
      <c r="SA298" s="44"/>
      <c r="SB298" s="45"/>
      <c r="SC298" s="43"/>
      <c r="SD298" s="44"/>
      <c r="SE298" s="44"/>
      <c r="SF298" s="44"/>
      <c r="SG298" s="44"/>
      <c r="SH298" s="44"/>
      <c r="SI298" s="44"/>
      <c r="SJ298" s="44"/>
      <c r="SK298" s="44"/>
      <c r="SL298" s="44"/>
      <c r="SM298" s="44"/>
      <c r="SN298" s="44"/>
      <c r="SO298" s="44"/>
      <c r="SP298" s="44"/>
      <c r="SQ298" s="44"/>
      <c r="SR298" s="44"/>
      <c r="SS298" s="44"/>
      <c r="ST298" s="44"/>
      <c r="SU298" s="44"/>
      <c r="SV298" s="44"/>
      <c r="SW298" s="44"/>
      <c r="SX298" s="44"/>
      <c r="SY298" s="44"/>
      <c r="SZ298" s="44"/>
      <c r="TA298" s="44"/>
      <c r="TB298" s="44"/>
      <c r="TC298" s="44"/>
      <c r="TD298" s="44"/>
      <c r="TE298" s="44"/>
      <c r="TF298" s="44"/>
      <c r="TG298" s="45"/>
      <c r="TH298" s="43"/>
      <c r="TI298" s="44"/>
      <c r="TJ298" s="44"/>
      <c r="TK298" s="44"/>
      <c r="TL298" s="44"/>
      <c r="TM298" s="44"/>
      <c r="TN298" s="44"/>
      <c r="TO298" s="44"/>
      <c r="TP298" s="44"/>
      <c r="TQ298" s="44"/>
      <c r="TR298" s="44"/>
      <c r="TS298" s="44"/>
      <c r="TT298" s="44"/>
      <c r="TU298" s="44"/>
      <c r="TV298" s="44"/>
      <c r="TW298" s="44"/>
      <c r="TX298" s="44"/>
      <c r="TY298" s="44"/>
      <c r="TZ298" s="44"/>
      <c r="UA298" s="44"/>
      <c r="UB298" s="44"/>
      <c r="UC298" s="44"/>
      <c r="UD298" s="44"/>
      <c r="UE298" s="44"/>
      <c r="UF298" s="44"/>
      <c r="UG298" s="44"/>
      <c r="UH298" s="44"/>
      <c r="UI298" s="44"/>
      <c r="UJ298" s="44"/>
      <c r="UK298" s="44"/>
      <c r="UL298" s="45"/>
      <c r="UM298" s="43"/>
      <c r="UN298" s="44"/>
      <c r="UO298" s="44"/>
      <c r="UP298" s="44"/>
      <c r="UQ298" s="44"/>
      <c r="UR298" s="44"/>
      <c r="US298" s="44"/>
      <c r="UT298" s="44"/>
      <c r="UU298" s="44"/>
      <c r="UV298" s="44"/>
      <c r="UW298" s="44"/>
      <c r="UX298" s="44"/>
      <c r="UY298" s="44"/>
      <c r="UZ298" s="44"/>
      <c r="VA298" s="44"/>
      <c r="VB298" s="44"/>
      <c r="VC298" s="44"/>
      <c r="VD298" s="44"/>
      <c r="VE298" s="44"/>
      <c r="VF298" s="44"/>
      <c r="VG298" s="44"/>
      <c r="VH298" s="44"/>
      <c r="VI298" s="44"/>
      <c r="VJ298" s="44"/>
      <c r="VK298" s="44"/>
      <c r="VL298" s="44"/>
      <c r="VM298" s="44"/>
      <c r="VN298" s="44"/>
      <c r="VO298" s="44"/>
      <c r="VP298" s="44"/>
      <c r="VQ298" s="45"/>
      <c r="VR298" s="43"/>
      <c r="VS298" s="44"/>
      <c r="VT298" s="44"/>
      <c r="VU298" s="44"/>
      <c r="VV298" s="44"/>
      <c r="VW298" s="44"/>
      <c r="VX298" s="44"/>
      <c r="VY298" s="44"/>
      <c r="VZ298" s="44"/>
      <c r="WA298" s="44"/>
      <c r="WB298" s="44"/>
      <c r="WC298" s="44"/>
      <c r="WD298" s="44"/>
      <c r="WE298" s="44"/>
      <c r="WF298" s="44"/>
      <c r="WG298" s="44"/>
      <c r="WH298" s="44"/>
      <c r="WI298" s="44"/>
      <c r="WJ298" s="44"/>
      <c r="WK298" s="44"/>
      <c r="WL298" s="44"/>
      <c r="WM298" s="44"/>
      <c r="WN298" s="44"/>
      <c r="WO298" s="44"/>
      <c r="WP298" s="44"/>
      <c r="WQ298" s="44"/>
      <c r="WR298" s="44"/>
      <c r="WS298" s="44"/>
      <c r="WT298" s="44"/>
      <c r="WU298" s="44"/>
      <c r="WV298" s="45"/>
      <c r="WW298" s="43"/>
      <c r="WX298" s="44"/>
      <c r="WY298" s="44"/>
      <c r="WZ298" s="44"/>
      <c r="XA298" s="44"/>
      <c r="XB298" s="44"/>
      <c r="XC298" s="44"/>
      <c r="XD298" s="44"/>
      <c r="XE298" s="44"/>
      <c r="XF298" s="44"/>
      <c r="XG298" s="44"/>
      <c r="XH298" s="44"/>
      <c r="XI298" s="44"/>
      <c r="XJ298" s="44"/>
      <c r="XK298" s="44"/>
      <c r="XL298" s="44"/>
      <c r="XM298" s="44"/>
      <c r="XN298" s="44"/>
      <c r="XO298" s="44"/>
      <c r="XP298" s="44"/>
      <c r="XQ298" s="44"/>
      <c r="XR298" s="44"/>
      <c r="XS298" s="44"/>
      <c r="XT298" s="44"/>
      <c r="XU298" s="44"/>
      <c r="XV298" s="44"/>
      <c r="XW298" s="44"/>
      <c r="XX298" s="44"/>
      <c r="XY298" s="44"/>
      <c r="XZ298" s="44"/>
      <c r="YA298" s="45"/>
      <c r="YB298" s="43"/>
      <c r="YC298" s="44"/>
      <c r="YD298" s="44"/>
      <c r="YE298" s="44"/>
      <c r="YF298" s="44"/>
      <c r="YG298" s="44"/>
      <c r="YH298" s="44"/>
      <c r="YI298" s="44"/>
      <c r="YJ298" s="44"/>
      <c r="YK298" s="44"/>
      <c r="YL298" s="44"/>
      <c r="YM298" s="44"/>
      <c r="YN298" s="44"/>
      <c r="YO298" s="44"/>
      <c r="YP298" s="44"/>
      <c r="YQ298" s="44"/>
      <c r="YR298" s="44"/>
      <c r="YS298" s="44"/>
      <c r="YT298" s="44"/>
      <c r="YU298" s="44"/>
      <c r="YV298" s="44"/>
      <c r="YW298" s="44"/>
      <c r="YX298" s="44"/>
      <c r="YY298" s="44"/>
      <c r="YZ298" s="44"/>
      <c r="ZA298" s="44"/>
      <c r="ZB298" s="44"/>
      <c r="ZC298" s="44"/>
      <c r="ZD298" s="44"/>
      <c r="ZE298" s="44"/>
      <c r="ZF298" s="45"/>
      <c r="ZG298" s="43"/>
      <c r="ZH298" s="44"/>
      <c r="ZI298" s="44"/>
      <c r="ZJ298" s="44"/>
      <c r="ZK298" s="44"/>
      <c r="ZL298" s="44"/>
      <c r="ZM298" s="44"/>
      <c r="ZN298" s="44"/>
      <c r="ZO298" s="44"/>
      <c r="ZP298" s="44"/>
      <c r="ZQ298" s="44"/>
      <c r="ZR298" s="44"/>
      <c r="ZS298" s="44"/>
      <c r="ZT298" s="44"/>
      <c r="ZU298" s="44"/>
      <c r="ZV298" s="44"/>
      <c r="ZW298" s="44"/>
      <c r="ZX298" s="44"/>
      <c r="ZY298" s="44"/>
      <c r="ZZ298" s="44"/>
      <c r="AAA298" s="44"/>
      <c r="AAB298" s="44"/>
      <c r="AAC298" s="44"/>
      <c r="AAD298" s="44"/>
      <c r="AAE298" s="44"/>
      <c r="AAF298" s="44"/>
      <c r="AAG298" s="44"/>
      <c r="AAH298" s="44"/>
      <c r="AAI298" s="44"/>
      <c r="AAJ298" s="44"/>
      <c r="AAK298" s="45"/>
      <c r="AAL298" s="43"/>
      <c r="AAM298" s="44"/>
      <c r="AAN298" s="44"/>
      <c r="AAO298" s="44"/>
      <c r="AAP298" s="44"/>
      <c r="AAQ298" s="44"/>
      <c r="AAR298" s="44"/>
      <c r="AAS298" s="44"/>
      <c r="AAT298" s="44"/>
      <c r="AAU298" s="44"/>
      <c r="AAV298" s="44"/>
      <c r="AAW298" s="44"/>
      <c r="AAX298" s="44"/>
      <c r="AAY298" s="44"/>
      <c r="AAZ298" s="44"/>
      <c r="ABA298" s="44"/>
      <c r="ABB298" s="44"/>
      <c r="ABC298" s="44"/>
      <c r="ABD298" s="44"/>
      <c r="ABE298" s="44"/>
      <c r="ABF298" s="44"/>
      <c r="ABG298" s="44"/>
      <c r="ABH298" s="44"/>
      <c r="ABI298" s="44"/>
      <c r="ABJ298" s="44"/>
      <c r="ABK298" s="44"/>
      <c r="ABL298" s="44"/>
      <c r="ABM298" s="44"/>
      <c r="ABN298" s="44"/>
      <c r="ABO298" s="44"/>
      <c r="ABP298" s="45"/>
      <c r="ABQ298" s="43"/>
      <c r="ABR298" s="44"/>
      <c r="ABS298" s="44"/>
      <c r="ABT298" s="44"/>
      <c r="ABU298" s="44"/>
      <c r="ABV298" s="44"/>
      <c r="ABW298" s="44"/>
      <c r="ABX298" s="44"/>
      <c r="ABY298" s="44"/>
      <c r="ABZ298" s="44"/>
      <c r="ACA298" s="44"/>
      <c r="ACB298" s="44"/>
      <c r="ACC298" s="44"/>
      <c r="ACD298" s="44"/>
      <c r="ACE298" s="44"/>
      <c r="ACF298" s="44"/>
      <c r="ACG298" s="44"/>
      <c r="ACH298" s="44"/>
      <c r="ACI298" s="44"/>
      <c r="ACJ298" s="44"/>
      <c r="ACK298" s="44"/>
      <c r="ACL298" s="44"/>
      <c r="ACM298" s="44"/>
      <c r="ACN298" s="44"/>
      <c r="ACO298" s="44"/>
      <c r="ACP298" s="44"/>
      <c r="ACQ298" s="44"/>
      <c r="ACR298" s="44"/>
      <c r="ACS298" s="44"/>
      <c r="ACT298" s="44"/>
      <c r="ACU298" s="45"/>
      <c r="ACV298" s="43"/>
      <c r="ACW298" s="44"/>
      <c r="ACX298" s="44"/>
      <c r="ACY298" s="44"/>
      <c r="ACZ298" s="44"/>
      <c r="ADA298" s="44"/>
      <c r="ADB298" s="44"/>
      <c r="ADC298" s="44"/>
      <c r="ADD298" s="44"/>
      <c r="ADE298" s="44"/>
      <c r="ADF298" s="44"/>
      <c r="ADG298" s="44"/>
      <c r="ADH298" s="44"/>
      <c r="ADI298" s="44"/>
      <c r="ADJ298" s="44"/>
      <c r="ADK298" s="44"/>
      <c r="ADL298" s="44"/>
      <c r="ADM298" s="44"/>
      <c r="ADN298" s="44"/>
      <c r="ADO298" s="44"/>
      <c r="ADP298" s="44"/>
      <c r="ADQ298" s="44"/>
      <c r="ADR298" s="44"/>
      <c r="ADS298" s="44"/>
      <c r="ADT298" s="44"/>
      <c r="ADU298" s="44"/>
      <c r="ADV298" s="44"/>
      <c r="ADW298" s="44"/>
      <c r="ADX298" s="44"/>
      <c r="ADY298" s="44"/>
      <c r="ADZ298" s="45"/>
      <c r="AEA298" s="43"/>
      <c r="AEB298" s="44"/>
      <c r="AEC298" s="44"/>
      <c r="AED298" s="44"/>
      <c r="AEE298" s="44"/>
      <c r="AEF298" s="44"/>
      <c r="AEG298" s="44"/>
      <c r="AEH298" s="44"/>
      <c r="AEI298" s="44"/>
      <c r="AEJ298" s="44"/>
      <c r="AEK298" s="44"/>
      <c r="AEL298" s="44"/>
      <c r="AEM298" s="44"/>
      <c r="AEN298" s="44"/>
      <c r="AEO298" s="44"/>
      <c r="AEP298" s="44"/>
      <c r="AEQ298" s="44"/>
      <c r="AER298" s="44"/>
      <c r="AES298" s="44"/>
      <c r="AET298" s="44"/>
      <c r="AEU298" s="44"/>
      <c r="AEV298" s="44"/>
      <c r="AEW298" s="44"/>
      <c r="AEX298" s="44"/>
      <c r="AEY298" s="44"/>
      <c r="AEZ298" s="44"/>
      <c r="AFA298" s="44"/>
      <c r="AFB298" s="44"/>
      <c r="AFC298" s="44"/>
      <c r="AFD298" s="44"/>
      <c r="AFE298" s="45"/>
      <c r="AFF298" s="43"/>
      <c r="AFG298" s="44"/>
      <c r="AFH298" s="44"/>
      <c r="AFI298" s="44"/>
      <c r="AFJ298" s="44"/>
      <c r="AFK298" s="44"/>
      <c r="AFL298" s="44"/>
      <c r="AFM298" s="44"/>
      <c r="AFN298" s="44"/>
      <c r="AFO298" s="44"/>
      <c r="AFP298" s="44"/>
      <c r="AFQ298" s="44"/>
      <c r="AFR298" s="44"/>
      <c r="AFS298" s="44"/>
      <c r="AFT298" s="44"/>
      <c r="AFU298" s="44"/>
      <c r="AFV298" s="44"/>
      <c r="AFW298" s="44"/>
      <c r="AFX298" s="44"/>
      <c r="AFY298" s="44"/>
      <c r="AFZ298" s="44"/>
      <c r="AGA298" s="44"/>
      <c r="AGB298" s="44"/>
      <c r="AGC298" s="44"/>
      <c r="AGD298" s="44"/>
      <c r="AGE298" s="44"/>
      <c r="AGF298" s="44"/>
      <c r="AGG298" s="44"/>
      <c r="AGH298" s="44"/>
      <c r="AGI298" s="44"/>
      <c r="AGJ298" s="45"/>
      <c r="AGK298" s="43"/>
      <c r="AGL298" s="44"/>
      <c r="AGM298" s="44"/>
      <c r="AGN298" s="44"/>
      <c r="AGO298" s="44"/>
      <c r="AGP298" s="44"/>
      <c r="AGQ298" s="44"/>
      <c r="AGR298" s="44"/>
      <c r="AGS298" s="44"/>
      <c r="AGT298" s="44"/>
      <c r="AGU298" s="44"/>
      <c r="AGV298" s="44"/>
      <c r="AGW298" s="44"/>
      <c r="AGX298" s="44"/>
      <c r="AGY298" s="44"/>
      <c r="AGZ298" s="44"/>
      <c r="AHA298" s="44"/>
      <c r="AHB298" s="44"/>
      <c r="AHC298" s="44"/>
      <c r="AHD298" s="44"/>
      <c r="AHE298" s="44"/>
      <c r="AHF298" s="44"/>
      <c r="AHG298" s="44"/>
      <c r="AHH298" s="44"/>
      <c r="AHI298" s="44"/>
      <c r="AHJ298" s="44"/>
      <c r="AHK298" s="44"/>
      <c r="AHL298" s="44"/>
      <c r="AHM298" s="44"/>
      <c r="AHN298" s="44"/>
      <c r="AHO298" s="45"/>
      <c r="AHP298" s="43"/>
      <c r="AHQ298" s="44"/>
      <c r="AHR298" s="44"/>
      <c r="AHS298" s="44"/>
      <c r="AHT298" s="44"/>
      <c r="AHU298" s="44"/>
      <c r="AHV298" s="44"/>
      <c r="AHW298" s="44"/>
      <c r="AHX298" s="44"/>
      <c r="AHY298" s="44"/>
      <c r="AHZ298" s="44"/>
      <c r="AIA298" s="44"/>
      <c r="AIB298" s="44"/>
      <c r="AIC298" s="44"/>
      <c r="AID298" s="44"/>
      <c r="AIE298" s="44"/>
      <c r="AIF298" s="44"/>
      <c r="AIG298" s="44"/>
      <c r="AIH298" s="44"/>
      <c r="AII298" s="44"/>
      <c r="AIJ298" s="44"/>
      <c r="AIK298" s="44"/>
      <c r="AIL298" s="44"/>
      <c r="AIM298" s="44"/>
      <c r="AIN298" s="44"/>
      <c r="AIO298" s="44"/>
      <c r="AIP298" s="44"/>
      <c r="AIQ298" s="44"/>
      <c r="AIR298" s="44"/>
      <c r="AIS298" s="44"/>
      <c r="AIT298" s="45"/>
      <c r="AIU298" s="43"/>
      <c r="AIV298" s="44"/>
      <c r="AIW298" s="44"/>
      <c r="AIX298" s="44"/>
      <c r="AIY298" s="44"/>
      <c r="AIZ298" s="44"/>
      <c r="AJA298" s="44"/>
      <c r="AJB298" s="44"/>
      <c r="AJC298" s="44"/>
      <c r="AJD298" s="44"/>
      <c r="AJE298" s="44"/>
      <c r="AJF298" s="44"/>
      <c r="AJG298" s="44"/>
      <c r="AJH298" s="44"/>
      <c r="AJI298" s="44"/>
      <c r="AJJ298" s="44"/>
      <c r="AJK298" s="44"/>
      <c r="AJL298" s="44"/>
      <c r="AJM298" s="44"/>
      <c r="AJN298" s="44"/>
      <c r="AJO298" s="44"/>
      <c r="AJP298" s="44"/>
      <c r="AJQ298" s="44"/>
      <c r="AJR298" s="44"/>
      <c r="AJS298" s="44"/>
      <c r="AJT298" s="44"/>
      <c r="AJU298" s="44"/>
      <c r="AJV298" s="44"/>
      <c r="AJW298" s="44"/>
      <c r="AJX298" s="44"/>
      <c r="AJY298" s="45"/>
      <c r="AJZ298" s="43"/>
      <c r="AKA298" s="44"/>
      <c r="AKB298" s="44"/>
      <c r="AKC298" s="44"/>
      <c r="AKD298" s="44"/>
      <c r="AKE298" s="44"/>
      <c r="AKF298" s="44"/>
      <c r="AKG298" s="44"/>
      <c r="AKH298" s="44"/>
      <c r="AKI298" s="44"/>
      <c r="AKJ298" s="44"/>
      <c r="AKK298" s="44"/>
      <c r="AKL298" s="44"/>
      <c r="AKM298" s="44"/>
      <c r="AKN298" s="44"/>
      <c r="AKO298" s="44"/>
      <c r="AKP298" s="44"/>
      <c r="AKQ298" s="44"/>
      <c r="AKR298" s="44"/>
      <c r="AKS298" s="44"/>
      <c r="AKT298" s="44"/>
      <c r="AKU298" s="44"/>
      <c r="AKV298" s="44"/>
      <c r="AKW298" s="44"/>
      <c r="AKX298" s="44"/>
      <c r="AKY298" s="44"/>
      <c r="AKZ298" s="44"/>
      <c r="ALA298" s="44"/>
      <c r="ALB298" s="44"/>
      <c r="ALC298" s="44"/>
      <c r="ALD298" s="45"/>
      <c r="ALE298" s="43"/>
      <c r="ALF298" s="44"/>
      <c r="ALG298" s="44"/>
      <c r="ALH298" s="44"/>
      <c r="ALI298" s="44"/>
      <c r="ALJ298" s="44"/>
      <c r="ALK298" s="44"/>
      <c r="ALL298" s="44"/>
      <c r="ALM298" s="44"/>
      <c r="ALN298" s="44"/>
      <c r="ALO298" s="44"/>
      <c r="ALP298" s="44"/>
      <c r="ALQ298" s="44"/>
      <c r="ALR298" s="44"/>
      <c r="ALS298" s="44"/>
      <c r="ALT298" s="44"/>
      <c r="ALU298" s="44"/>
      <c r="ALV298" s="44"/>
      <c r="ALW298" s="44"/>
      <c r="ALX298" s="44"/>
      <c r="ALY298" s="44"/>
      <c r="ALZ298" s="44"/>
      <c r="AMA298" s="44"/>
      <c r="AMB298" s="44"/>
      <c r="AMC298" s="44"/>
      <c r="AMD298" s="44"/>
      <c r="AME298" s="44"/>
      <c r="AMF298" s="44"/>
      <c r="AMG298" s="44"/>
      <c r="AMH298" s="44"/>
      <c r="AMI298" s="45"/>
      <c r="AMJ298" s="43"/>
      <c r="AMK298" s="44"/>
      <c r="AML298" s="44"/>
      <c r="AMM298" s="44"/>
      <c r="AMN298" s="44"/>
      <c r="AMO298" s="44"/>
      <c r="AMP298" s="44"/>
      <c r="AMQ298" s="44"/>
      <c r="AMR298" s="44"/>
      <c r="AMS298" s="44"/>
      <c r="AMT298" s="44"/>
      <c r="AMU298" s="44"/>
      <c r="AMV298" s="44"/>
      <c r="AMW298" s="44"/>
      <c r="AMX298" s="44"/>
      <c r="AMY298" s="44"/>
      <c r="AMZ298" s="44"/>
      <c r="ANA298" s="44"/>
      <c r="ANB298" s="44"/>
      <c r="ANC298" s="44"/>
      <c r="AND298" s="44"/>
      <c r="ANE298" s="44"/>
      <c r="ANF298" s="44"/>
      <c r="ANG298" s="44"/>
      <c r="ANH298" s="44"/>
      <c r="ANI298" s="44"/>
      <c r="ANJ298" s="44"/>
      <c r="ANK298" s="44"/>
      <c r="ANL298" s="44"/>
      <c r="ANM298" s="44"/>
      <c r="ANN298" s="45"/>
      <c r="ANO298" s="43"/>
      <c r="ANP298" s="44"/>
      <c r="ANQ298" s="44"/>
      <c r="ANR298" s="44"/>
      <c r="ANS298" s="44"/>
      <c r="ANT298" s="44"/>
      <c r="ANU298" s="44"/>
      <c r="ANV298" s="44"/>
      <c r="ANW298" s="44"/>
      <c r="ANX298" s="44"/>
      <c r="ANY298" s="44"/>
      <c r="ANZ298" s="44"/>
      <c r="AOA298" s="44"/>
      <c r="AOB298" s="44"/>
      <c r="AOC298" s="44"/>
      <c r="AOD298" s="44"/>
      <c r="AOE298" s="44"/>
      <c r="AOF298" s="44"/>
      <c r="AOG298" s="44"/>
      <c r="AOH298" s="44"/>
      <c r="AOI298" s="44"/>
      <c r="AOJ298" s="44"/>
      <c r="AOK298" s="44"/>
      <c r="AOL298" s="44"/>
      <c r="AOM298" s="44"/>
      <c r="AON298" s="44"/>
      <c r="AOO298" s="44"/>
      <c r="AOP298" s="44"/>
      <c r="AOQ298" s="44"/>
      <c r="AOR298" s="44"/>
      <c r="AOS298" s="45"/>
      <c r="AOT298" s="43"/>
      <c r="AOU298" s="44"/>
      <c r="AOV298" s="44"/>
      <c r="AOW298" s="44"/>
      <c r="AOX298" s="44"/>
      <c r="AOY298" s="44"/>
      <c r="AOZ298" s="44"/>
      <c r="APA298" s="44"/>
      <c r="APB298" s="44"/>
      <c r="APC298" s="44"/>
      <c r="APD298" s="44"/>
      <c r="APE298" s="44"/>
      <c r="APF298" s="44"/>
      <c r="APG298" s="44"/>
      <c r="APH298" s="44"/>
      <c r="API298" s="44"/>
      <c r="APJ298" s="44"/>
      <c r="APK298" s="44"/>
      <c r="APL298" s="44"/>
      <c r="APM298" s="44"/>
      <c r="APN298" s="44"/>
      <c r="APO298" s="44"/>
      <c r="APP298" s="44"/>
      <c r="APQ298" s="44"/>
      <c r="APR298" s="44"/>
      <c r="APS298" s="44"/>
      <c r="APT298" s="44"/>
      <c r="APU298" s="44"/>
      <c r="APV298" s="44"/>
      <c r="APW298" s="44"/>
      <c r="APX298" s="45"/>
      <c r="APY298" s="43"/>
      <c r="APZ298" s="44"/>
      <c r="AQA298" s="44"/>
      <c r="AQB298" s="44"/>
      <c r="AQC298" s="44"/>
      <c r="AQD298" s="44"/>
      <c r="AQE298" s="44"/>
      <c r="AQF298" s="44"/>
      <c r="AQG298" s="44"/>
      <c r="AQH298" s="44"/>
      <c r="AQI298" s="44"/>
      <c r="AQJ298" s="44"/>
      <c r="AQK298" s="44"/>
      <c r="AQL298" s="44"/>
      <c r="AQM298" s="44"/>
      <c r="AQN298" s="44"/>
      <c r="AQO298" s="44"/>
      <c r="AQP298" s="44"/>
      <c r="AQQ298" s="44"/>
      <c r="AQR298" s="44"/>
      <c r="AQS298" s="44"/>
      <c r="AQT298" s="44"/>
      <c r="AQU298" s="44"/>
      <c r="AQV298" s="44"/>
      <c r="AQW298" s="44"/>
      <c r="AQX298" s="44"/>
      <c r="AQY298" s="44"/>
      <c r="AQZ298" s="44"/>
      <c r="ARA298" s="44"/>
      <c r="ARB298" s="44"/>
      <c r="ARC298" s="45"/>
      <c r="ARD298" s="43"/>
      <c r="ARE298" s="44"/>
      <c r="ARF298" s="44"/>
      <c r="ARG298" s="44"/>
      <c r="ARH298" s="44"/>
      <c r="ARI298" s="44"/>
      <c r="ARJ298" s="44"/>
      <c r="ARK298" s="44"/>
      <c r="ARL298" s="44"/>
      <c r="ARM298" s="44"/>
      <c r="ARN298" s="44"/>
      <c r="ARO298" s="44"/>
      <c r="ARP298" s="44"/>
      <c r="ARQ298" s="44"/>
      <c r="ARR298" s="44"/>
      <c r="ARS298" s="44"/>
      <c r="ART298" s="44"/>
      <c r="ARU298" s="44"/>
      <c r="ARV298" s="44"/>
      <c r="ARW298" s="44"/>
      <c r="ARX298" s="44"/>
      <c r="ARY298" s="44"/>
      <c r="ARZ298" s="44"/>
      <c r="ASA298" s="44"/>
      <c r="ASB298" s="44"/>
      <c r="ASC298" s="44"/>
      <c r="ASD298" s="44"/>
      <c r="ASE298" s="44"/>
      <c r="ASF298" s="44"/>
      <c r="ASG298" s="44"/>
      <c r="ASH298" s="45"/>
      <c r="ASI298" s="43"/>
      <c r="ASJ298" s="44"/>
      <c r="ASK298" s="44"/>
      <c r="ASL298" s="44"/>
      <c r="ASM298" s="44"/>
      <c r="ASN298" s="44"/>
      <c r="ASO298" s="44"/>
      <c r="ASP298" s="44"/>
      <c r="ASQ298" s="44"/>
      <c r="ASR298" s="44"/>
      <c r="ASS298" s="44"/>
      <c r="AST298" s="44"/>
      <c r="ASU298" s="44"/>
      <c r="ASV298" s="44"/>
      <c r="ASW298" s="44"/>
      <c r="ASX298" s="44"/>
      <c r="ASY298" s="44"/>
      <c r="ASZ298" s="44"/>
      <c r="ATA298" s="44"/>
      <c r="ATB298" s="44"/>
      <c r="ATC298" s="44"/>
      <c r="ATD298" s="44"/>
      <c r="ATE298" s="44"/>
      <c r="ATF298" s="44"/>
      <c r="ATG298" s="44"/>
      <c r="ATH298" s="44"/>
      <c r="ATI298" s="44"/>
      <c r="ATJ298" s="44"/>
      <c r="ATK298" s="44"/>
      <c r="ATL298" s="44"/>
      <c r="ATM298" s="45"/>
      <c r="ATN298" s="43"/>
      <c r="ATO298" s="44"/>
      <c r="ATP298" s="44"/>
      <c r="ATQ298" s="44"/>
      <c r="ATR298" s="44"/>
      <c r="ATS298" s="44"/>
      <c r="ATT298" s="44"/>
      <c r="ATU298" s="44"/>
      <c r="ATV298" s="44"/>
      <c r="ATW298" s="44"/>
      <c r="ATX298" s="44"/>
      <c r="ATY298" s="44"/>
      <c r="ATZ298" s="44"/>
      <c r="AUA298" s="44"/>
      <c r="AUB298" s="44"/>
      <c r="AUC298" s="44"/>
      <c r="AUD298" s="44"/>
      <c r="AUE298" s="44"/>
      <c r="AUF298" s="44"/>
      <c r="AUG298" s="44"/>
      <c r="AUH298" s="44"/>
      <c r="AUI298" s="44"/>
      <c r="AUJ298" s="44"/>
      <c r="AUK298" s="44"/>
      <c r="AUL298" s="44"/>
      <c r="AUM298" s="44"/>
      <c r="AUN298" s="44"/>
      <c r="AUO298" s="44"/>
      <c r="AUP298" s="44"/>
      <c r="AUQ298" s="44"/>
      <c r="AUR298" s="45"/>
      <c r="AUS298" s="43"/>
      <c r="AUT298" s="44"/>
      <c r="AUU298" s="44"/>
      <c r="AUV298" s="44"/>
      <c r="AUW298" s="44"/>
      <c r="AUX298" s="44"/>
      <c r="AUY298" s="44"/>
      <c r="AUZ298" s="44"/>
      <c r="AVA298" s="44"/>
      <c r="AVB298" s="44"/>
      <c r="AVC298" s="44"/>
      <c r="AVD298" s="44"/>
      <c r="AVE298" s="44"/>
      <c r="AVF298" s="44"/>
      <c r="AVG298" s="44"/>
      <c r="AVH298" s="44"/>
      <c r="AVI298" s="44"/>
      <c r="AVJ298" s="44"/>
      <c r="AVK298" s="44"/>
      <c r="AVL298" s="44"/>
      <c r="AVM298" s="44"/>
      <c r="AVN298" s="44"/>
      <c r="AVO298" s="44"/>
      <c r="AVP298" s="44"/>
      <c r="AVQ298" s="44"/>
      <c r="AVR298" s="44"/>
      <c r="AVS298" s="44"/>
      <c r="AVT298" s="44"/>
      <c r="AVU298" s="44"/>
      <c r="AVV298" s="44"/>
      <c r="AVW298" s="45"/>
      <c r="AVX298" s="43"/>
      <c r="AVY298" s="44"/>
      <c r="AVZ298" s="44"/>
      <c r="AWA298" s="44"/>
      <c r="AWB298" s="44"/>
      <c r="AWC298" s="44"/>
      <c r="AWD298" s="44"/>
      <c r="AWE298" s="44"/>
      <c r="AWF298" s="44"/>
      <c r="AWG298" s="44"/>
      <c r="AWH298" s="44"/>
      <c r="AWI298" s="44"/>
      <c r="AWJ298" s="44"/>
      <c r="AWK298" s="44"/>
      <c r="AWL298" s="44"/>
      <c r="AWM298" s="44"/>
      <c r="AWN298" s="44"/>
      <c r="AWO298" s="44"/>
      <c r="AWP298" s="44"/>
      <c r="AWQ298" s="44"/>
      <c r="AWR298" s="44"/>
      <c r="AWS298" s="44"/>
      <c r="AWT298" s="44"/>
      <c r="AWU298" s="44"/>
      <c r="AWV298" s="44"/>
      <c r="AWW298" s="44"/>
      <c r="AWX298" s="44"/>
      <c r="AWY298" s="44"/>
      <c r="AWZ298" s="44"/>
      <c r="AXA298" s="44"/>
      <c r="AXB298" s="45"/>
      <c r="AXC298" s="43"/>
      <c r="AXD298" s="44"/>
      <c r="AXE298" s="44"/>
      <c r="AXF298" s="44"/>
      <c r="AXG298" s="44"/>
      <c r="AXH298" s="44"/>
      <c r="AXI298" s="44"/>
      <c r="AXJ298" s="44"/>
      <c r="AXK298" s="44"/>
      <c r="AXL298" s="44"/>
      <c r="AXM298" s="44"/>
      <c r="AXN298" s="44"/>
      <c r="AXO298" s="44"/>
      <c r="AXP298" s="44"/>
      <c r="AXQ298" s="44"/>
      <c r="AXR298" s="44"/>
      <c r="AXS298" s="44"/>
      <c r="AXT298" s="44"/>
      <c r="AXU298" s="44"/>
      <c r="AXV298" s="44"/>
      <c r="AXW298" s="44"/>
      <c r="AXX298" s="44"/>
      <c r="AXY298" s="44"/>
      <c r="AXZ298" s="44"/>
      <c r="AYA298" s="44"/>
      <c r="AYB298" s="44"/>
      <c r="AYC298" s="44"/>
      <c r="AYD298" s="44"/>
      <c r="AYE298" s="44"/>
      <c r="AYF298" s="44"/>
      <c r="AYG298" s="45"/>
      <c r="AYH298" s="43"/>
      <c r="AYI298" s="44"/>
      <c r="AYJ298" s="44"/>
      <c r="AYK298" s="44"/>
      <c r="AYL298" s="44"/>
      <c r="AYM298" s="44"/>
      <c r="AYN298" s="44"/>
      <c r="AYO298" s="44"/>
      <c r="AYP298" s="44"/>
      <c r="AYQ298" s="44"/>
      <c r="AYR298" s="44"/>
      <c r="AYS298" s="44"/>
      <c r="AYT298" s="44"/>
      <c r="AYU298" s="44"/>
      <c r="AYV298" s="44"/>
      <c r="AYW298" s="44"/>
      <c r="AYX298" s="44"/>
      <c r="AYY298" s="44"/>
      <c r="AYZ298" s="44"/>
      <c r="AZA298" s="44"/>
      <c r="AZB298" s="44"/>
      <c r="AZC298" s="44"/>
      <c r="AZD298" s="44"/>
      <c r="AZE298" s="44"/>
      <c r="AZF298" s="44"/>
      <c r="AZG298" s="44"/>
      <c r="AZH298" s="44"/>
      <c r="AZI298" s="44"/>
      <c r="AZJ298" s="44"/>
      <c r="AZK298" s="44"/>
      <c r="AZL298" s="45"/>
      <c r="AZM298" s="43"/>
      <c r="AZN298" s="44"/>
      <c r="AZO298" s="44"/>
      <c r="AZP298" s="44"/>
      <c r="AZQ298" s="44"/>
      <c r="AZR298" s="44"/>
      <c r="AZS298" s="44"/>
      <c r="AZT298" s="44"/>
      <c r="AZU298" s="44"/>
      <c r="AZV298" s="44"/>
      <c r="AZW298" s="44"/>
      <c r="AZX298" s="44"/>
      <c r="AZY298" s="44"/>
      <c r="AZZ298" s="44"/>
      <c r="BAA298" s="44"/>
      <c r="BAB298" s="44"/>
      <c r="BAC298" s="44"/>
      <c r="BAD298" s="44"/>
      <c r="BAE298" s="44"/>
      <c r="BAF298" s="44"/>
      <c r="BAG298" s="44"/>
      <c r="BAH298" s="44"/>
      <c r="BAI298" s="44"/>
      <c r="BAJ298" s="44"/>
      <c r="BAK298" s="44"/>
      <c r="BAL298" s="44"/>
      <c r="BAM298" s="44"/>
      <c r="BAN298" s="44"/>
      <c r="BAO298" s="44"/>
      <c r="BAP298" s="44"/>
      <c r="BAQ298" s="45"/>
      <c r="BAR298" s="43"/>
      <c r="BAS298" s="44"/>
      <c r="BAT298" s="44"/>
      <c r="BAU298" s="44"/>
      <c r="BAV298" s="44"/>
      <c r="BAW298" s="44"/>
      <c r="BAX298" s="44"/>
      <c r="BAY298" s="44"/>
      <c r="BAZ298" s="44"/>
      <c r="BBA298" s="44"/>
      <c r="BBB298" s="44"/>
      <c r="BBC298" s="44"/>
      <c r="BBD298" s="44"/>
      <c r="BBE298" s="44"/>
      <c r="BBF298" s="44"/>
      <c r="BBG298" s="44"/>
      <c r="BBH298" s="44"/>
      <c r="BBI298" s="44"/>
      <c r="BBJ298" s="44"/>
      <c r="BBK298" s="44"/>
      <c r="BBL298" s="44"/>
      <c r="BBM298" s="44"/>
      <c r="BBN298" s="44"/>
      <c r="BBO298" s="44"/>
      <c r="BBP298" s="44"/>
      <c r="BBQ298" s="44"/>
      <c r="BBR298" s="44"/>
      <c r="BBS298" s="44"/>
      <c r="BBT298" s="44"/>
      <c r="BBU298" s="44"/>
      <c r="BBV298" s="45"/>
      <c r="BBW298" s="43"/>
      <c r="BBX298" s="44"/>
      <c r="BBY298" s="44"/>
      <c r="BBZ298" s="44"/>
      <c r="BCA298" s="44"/>
      <c r="BCB298" s="44"/>
      <c r="BCC298" s="44"/>
      <c r="BCD298" s="44"/>
      <c r="BCE298" s="44"/>
      <c r="BCF298" s="44"/>
      <c r="BCG298" s="44"/>
      <c r="BCH298" s="44"/>
      <c r="BCI298" s="44"/>
      <c r="BCJ298" s="44"/>
      <c r="BCK298" s="44"/>
      <c r="BCL298" s="44"/>
      <c r="BCM298" s="44"/>
      <c r="BCN298" s="44"/>
      <c r="BCO298" s="44"/>
      <c r="BCP298" s="44"/>
      <c r="BCQ298" s="44"/>
      <c r="BCR298" s="44"/>
      <c r="BCS298" s="44"/>
      <c r="BCT298" s="44"/>
      <c r="BCU298" s="44"/>
      <c r="BCV298" s="44"/>
      <c r="BCW298" s="44"/>
      <c r="BCX298" s="44"/>
      <c r="BCY298" s="44"/>
      <c r="BCZ298" s="44"/>
      <c r="BDA298" s="45"/>
      <c r="BDB298" s="43"/>
      <c r="BDC298" s="44"/>
      <c r="BDD298" s="44"/>
      <c r="BDE298" s="44"/>
      <c r="BDF298" s="44"/>
      <c r="BDG298" s="44"/>
      <c r="BDH298" s="44"/>
      <c r="BDI298" s="44"/>
      <c r="BDJ298" s="44"/>
      <c r="BDK298" s="44"/>
      <c r="BDL298" s="44"/>
      <c r="BDM298" s="44"/>
      <c r="BDN298" s="44"/>
      <c r="BDO298" s="44"/>
      <c r="BDP298" s="44"/>
      <c r="BDQ298" s="44"/>
      <c r="BDR298" s="44"/>
      <c r="BDS298" s="44"/>
      <c r="BDT298" s="44"/>
      <c r="BDU298" s="44"/>
      <c r="BDV298" s="44"/>
      <c r="BDW298" s="44"/>
      <c r="BDX298" s="44"/>
      <c r="BDY298" s="44"/>
      <c r="BDZ298" s="44"/>
      <c r="BEA298" s="44"/>
      <c r="BEB298" s="44"/>
      <c r="BEC298" s="44"/>
      <c r="BED298" s="44"/>
      <c r="BEE298" s="44"/>
      <c r="BEF298" s="45"/>
      <c r="BEG298" s="43"/>
      <c r="BEH298" s="44"/>
      <c r="BEI298" s="44"/>
      <c r="BEJ298" s="44"/>
      <c r="BEK298" s="44"/>
      <c r="BEL298" s="44"/>
      <c r="BEM298" s="44"/>
      <c r="BEN298" s="44"/>
      <c r="BEO298" s="44"/>
      <c r="BEP298" s="44"/>
      <c r="BEQ298" s="44"/>
      <c r="BER298" s="44"/>
      <c r="BES298" s="44"/>
      <c r="BET298" s="44"/>
      <c r="BEU298" s="44"/>
      <c r="BEV298" s="44"/>
      <c r="BEW298" s="44"/>
      <c r="BEX298" s="44"/>
      <c r="BEY298" s="44"/>
      <c r="BEZ298" s="44"/>
      <c r="BFA298" s="44"/>
      <c r="BFB298" s="44"/>
      <c r="BFC298" s="44"/>
      <c r="BFD298" s="44"/>
      <c r="BFE298" s="44"/>
      <c r="BFF298" s="44"/>
      <c r="BFG298" s="44"/>
      <c r="BFH298" s="44"/>
      <c r="BFI298" s="44"/>
      <c r="BFJ298" s="44"/>
      <c r="BFK298" s="45"/>
      <c r="BFL298" s="43"/>
      <c r="BFM298" s="44"/>
      <c r="BFN298" s="44"/>
      <c r="BFO298" s="44"/>
      <c r="BFP298" s="44"/>
      <c r="BFQ298" s="44"/>
      <c r="BFR298" s="44"/>
      <c r="BFS298" s="44"/>
      <c r="BFT298" s="44"/>
      <c r="BFU298" s="44"/>
      <c r="BFV298" s="44"/>
      <c r="BFW298" s="44"/>
      <c r="BFX298" s="44"/>
      <c r="BFY298" s="44"/>
      <c r="BFZ298" s="44"/>
      <c r="BGA298" s="44"/>
      <c r="BGB298" s="44"/>
      <c r="BGC298" s="44"/>
      <c r="BGD298" s="44"/>
      <c r="BGE298" s="44"/>
      <c r="BGF298" s="44"/>
      <c r="BGG298" s="44"/>
      <c r="BGH298" s="44"/>
      <c r="BGI298" s="44"/>
      <c r="BGJ298" s="44"/>
      <c r="BGK298" s="44"/>
      <c r="BGL298" s="44"/>
      <c r="BGM298" s="44"/>
      <c r="BGN298" s="44"/>
      <c r="BGO298" s="44"/>
      <c r="BGP298" s="45"/>
      <c r="BGQ298" s="43"/>
      <c r="BGR298" s="44"/>
      <c r="BGS298" s="44"/>
      <c r="BGT298" s="44"/>
      <c r="BGU298" s="44"/>
      <c r="BGV298" s="44"/>
      <c r="BGW298" s="44"/>
      <c r="BGX298" s="44"/>
      <c r="BGY298" s="44"/>
      <c r="BGZ298" s="44"/>
      <c r="BHA298" s="44"/>
      <c r="BHB298" s="44"/>
      <c r="BHC298" s="44"/>
      <c r="BHD298" s="44"/>
      <c r="BHE298" s="44"/>
      <c r="BHF298" s="44"/>
      <c r="BHG298" s="44"/>
      <c r="BHH298" s="44"/>
      <c r="BHI298" s="44"/>
      <c r="BHJ298" s="44"/>
      <c r="BHK298" s="44"/>
      <c r="BHL298" s="44"/>
      <c r="BHM298" s="44"/>
      <c r="BHN298" s="44"/>
      <c r="BHO298" s="44"/>
      <c r="BHP298" s="44"/>
      <c r="BHQ298" s="44"/>
      <c r="BHR298" s="44"/>
      <c r="BHS298" s="44"/>
      <c r="BHT298" s="44"/>
      <c r="BHU298" s="45"/>
      <c r="BHV298" s="43"/>
      <c r="BHW298" s="44"/>
      <c r="BHX298" s="44"/>
      <c r="BHY298" s="44"/>
      <c r="BHZ298" s="44"/>
      <c r="BIA298" s="44"/>
      <c r="BIB298" s="44"/>
      <c r="BIC298" s="44"/>
      <c r="BID298" s="44"/>
      <c r="BIE298" s="44"/>
      <c r="BIF298" s="44"/>
      <c r="BIG298" s="44"/>
      <c r="BIH298" s="44"/>
      <c r="BII298" s="44"/>
      <c r="BIJ298" s="44"/>
      <c r="BIK298" s="44"/>
      <c r="BIL298" s="44"/>
      <c r="BIM298" s="44"/>
      <c r="BIN298" s="44"/>
      <c r="BIO298" s="44"/>
      <c r="BIP298" s="44"/>
      <c r="BIQ298" s="44"/>
      <c r="BIR298" s="44"/>
      <c r="BIS298" s="44"/>
      <c r="BIT298" s="44"/>
      <c r="BIU298" s="44"/>
      <c r="BIV298" s="44"/>
      <c r="BIW298" s="44"/>
      <c r="BIX298" s="44"/>
      <c r="BIY298" s="44"/>
      <c r="BIZ298" s="45"/>
      <c r="BJA298" s="43"/>
      <c r="BJB298" s="44"/>
      <c r="BJC298" s="44"/>
      <c r="BJD298" s="44"/>
      <c r="BJE298" s="44"/>
      <c r="BJF298" s="44"/>
      <c r="BJG298" s="44"/>
      <c r="BJH298" s="44"/>
      <c r="BJI298" s="44"/>
      <c r="BJJ298" s="44"/>
      <c r="BJK298" s="44"/>
      <c r="BJL298" s="44"/>
      <c r="BJM298" s="44"/>
      <c r="BJN298" s="44"/>
      <c r="BJO298" s="44"/>
      <c r="BJP298" s="44"/>
      <c r="BJQ298" s="44"/>
      <c r="BJR298" s="44"/>
      <c r="BJS298" s="44"/>
      <c r="BJT298" s="44"/>
      <c r="BJU298" s="44"/>
      <c r="BJV298" s="44"/>
      <c r="BJW298" s="44"/>
      <c r="BJX298" s="44"/>
      <c r="BJY298" s="44"/>
      <c r="BJZ298" s="44"/>
      <c r="BKA298" s="44"/>
      <c r="BKB298" s="44"/>
      <c r="BKC298" s="44"/>
      <c r="BKD298" s="44"/>
      <c r="BKE298" s="45"/>
      <c r="BKF298" s="43"/>
      <c r="BKG298" s="44"/>
      <c r="BKH298" s="44"/>
      <c r="BKI298" s="44"/>
      <c r="BKJ298" s="44"/>
      <c r="BKK298" s="44"/>
      <c r="BKL298" s="44"/>
      <c r="BKM298" s="44"/>
      <c r="BKN298" s="44"/>
      <c r="BKO298" s="44"/>
      <c r="BKP298" s="44"/>
      <c r="BKQ298" s="44"/>
      <c r="BKR298" s="44"/>
      <c r="BKS298" s="44"/>
      <c r="BKT298" s="44"/>
      <c r="BKU298" s="44"/>
      <c r="BKV298" s="44"/>
      <c r="BKW298" s="44"/>
      <c r="BKX298" s="44"/>
      <c r="BKY298" s="44"/>
      <c r="BKZ298" s="44"/>
      <c r="BLA298" s="44"/>
      <c r="BLB298" s="44"/>
      <c r="BLC298" s="44"/>
      <c r="BLD298" s="44"/>
      <c r="BLE298" s="44"/>
      <c r="BLF298" s="44"/>
      <c r="BLG298" s="44"/>
      <c r="BLH298" s="44"/>
      <c r="BLI298" s="44"/>
      <c r="BLJ298" s="45"/>
      <c r="BLK298" s="43"/>
      <c r="BLL298" s="44"/>
      <c r="BLM298" s="44"/>
      <c r="BLN298" s="44"/>
      <c r="BLO298" s="44"/>
      <c r="BLP298" s="44"/>
      <c r="BLQ298" s="44"/>
      <c r="BLR298" s="44"/>
      <c r="BLS298" s="44"/>
      <c r="BLT298" s="44"/>
      <c r="BLU298" s="44"/>
      <c r="BLV298" s="44"/>
      <c r="BLW298" s="44"/>
      <c r="BLX298" s="44"/>
      <c r="BLY298" s="44"/>
      <c r="BLZ298" s="44"/>
      <c r="BMA298" s="44"/>
      <c r="BMB298" s="44"/>
      <c r="BMC298" s="44"/>
      <c r="BMD298" s="44"/>
      <c r="BME298" s="44"/>
      <c r="BMF298" s="44"/>
      <c r="BMG298" s="44"/>
      <c r="BMH298" s="44"/>
      <c r="BMI298" s="44"/>
      <c r="BMJ298" s="44"/>
      <c r="BMK298" s="44"/>
      <c r="BML298" s="44"/>
      <c r="BMM298" s="44"/>
      <c r="BMN298" s="44"/>
      <c r="BMO298" s="45"/>
      <c r="BMP298" s="43"/>
      <c r="BMQ298" s="44"/>
      <c r="BMR298" s="44"/>
      <c r="BMS298" s="44"/>
      <c r="BMT298" s="44"/>
      <c r="BMU298" s="44"/>
      <c r="BMV298" s="44"/>
      <c r="BMW298" s="44"/>
      <c r="BMX298" s="44"/>
      <c r="BMY298" s="44"/>
      <c r="BMZ298" s="44"/>
      <c r="BNA298" s="44"/>
      <c r="BNB298" s="44"/>
      <c r="BNC298" s="44"/>
      <c r="BND298" s="44"/>
      <c r="BNE298" s="44"/>
      <c r="BNF298" s="44"/>
      <c r="BNG298" s="44"/>
      <c r="BNH298" s="44"/>
      <c r="BNI298" s="44"/>
      <c r="BNJ298" s="44"/>
      <c r="BNK298" s="44"/>
      <c r="BNL298" s="44"/>
      <c r="BNM298" s="44"/>
      <c r="BNN298" s="44"/>
      <c r="BNO298" s="44"/>
      <c r="BNP298" s="44"/>
      <c r="BNQ298" s="44"/>
      <c r="BNR298" s="44"/>
      <c r="BNS298" s="44"/>
      <c r="BNT298" s="45"/>
      <c r="BNU298" s="43"/>
      <c r="BNV298" s="44"/>
      <c r="BNW298" s="44"/>
      <c r="BNX298" s="44"/>
      <c r="BNY298" s="44"/>
      <c r="BNZ298" s="44"/>
      <c r="BOA298" s="44"/>
      <c r="BOB298" s="44"/>
      <c r="BOC298" s="44"/>
      <c r="BOD298" s="44"/>
      <c r="BOE298" s="44"/>
      <c r="BOF298" s="44"/>
      <c r="BOG298" s="44"/>
      <c r="BOH298" s="44"/>
      <c r="BOI298" s="44"/>
      <c r="BOJ298" s="44"/>
      <c r="BOK298" s="44"/>
      <c r="BOL298" s="44"/>
      <c r="BOM298" s="44"/>
      <c r="BON298" s="44"/>
      <c r="BOO298" s="44"/>
      <c r="BOP298" s="44"/>
      <c r="BOQ298" s="44"/>
      <c r="BOR298" s="44"/>
      <c r="BOS298" s="44"/>
      <c r="BOT298" s="44"/>
      <c r="BOU298" s="44"/>
      <c r="BOV298" s="44"/>
      <c r="BOW298" s="44"/>
      <c r="BOX298" s="44"/>
      <c r="BOY298" s="45"/>
      <c r="BOZ298" s="43"/>
      <c r="BPA298" s="44"/>
      <c r="BPB298" s="44"/>
      <c r="BPC298" s="44"/>
      <c r="BPD298" s="44"/>
      <c r="BPE298" s="44"/>
      <c r="BPF298" s="44"/>
      <c r="BPG298" s="44"/>
      <c r="BPH298" s="44"/>
      <c r="BPI298" s="44"/>
      <c r="BPJ298" s="44"/>
      <c r="BPK298" s="44"/>
      <c r="BPL298" s="44"/>
      <c r="BPM298" s="44"/>
      <c r="BPN298" s="44"/>
      <c r="BPO298" s="44"/>
      <c r="BPP298" s="44"/>
      <c r="BPQ298" s="44"/>
      <c r="BPR298" s="44"/>
      <c r="BPS298" s="44"/>
      <c r="BPT298" s="44"/>
      <c r="BPU298" s="44"/>
      <c r="BPV298" s="44"/>
      <c r="BPW298" s="44"/>
      <c r="BPX298" s="44"/>
      <c r="BPY298" s="44"/>
      <c r="BPZ298" s="44"/>
      <c r="BQA298" s="44"/>
      <c r="BQB298" s="44"/>
      <c r="BQC298" s="44"/>
      <c r="BQD298" s="45"/>
      <c r="BQE298" s="43"/>
      <c r="BQF298" s="44"/>
      <c r="BQG298" s="44"/>
      <c r="BQH298" s="44"/>
      <c r="BQI298" s="44"/>
      <c r="BQJ298" s="44"/>
      <c r="BQK298" s="44"/>
      <c r="BQL298" s="44"/>
      <c r="BQM298" s="44"/>
      <c r="BQN298" s="44"/>
      <c r="BQO298" s="44"/>
      <c r="BQP298" s="44"/>
      <c r="BQQ298" s="44"/>
      <c r="BQR298" s="44"/>
      <c r="BQS298" s="44"/>
      <c r="BQT298" s="44"/>
      <c r="BQU298" s="44"/>
      <c r="BQV298" s="44"/>
      <c r="BQW298" s="44"/>
      <c r="BQX298" s="44"/>
      <c r="BQY298" s="44"/>
      <c r="BQZ298" s="44"/>
      <c r="BRA298" s="44"/>
      <c r="BRB298" s="44"/>
      <c r="BRC298" s="44"/>
      <c r="BRD298" s="44"/>
      <c r="BRE298" s="44"/>
      <c r="BRF298" s="44"/>
      <c r="BRG298" s="44"/>
      <c r="BRH298" s="44"/>
      <c r="BRI298" s="45"/>
      <c r="BRJ298" s="43"/>
      <c r="BRK298" s="44"/>
      <c r="BRL298" s="44"/>
      <c r="BRM298" s="44"/>
      <c r="BRN298" s="44"/>
      <c r="BRO298" s="44"/>
      <c r="BRP298" s="44"/>
      <c r="BRQ298" s="44"/>
      <c r="BRR298" s="44"/>
      <c r="BRS298" s="44"/>
      <c r="BRT298" s="44"/>
      <c r="BRU298" s="44"/>
      <c r="BRV298" s="44"/>
      <c r="BRW298" s="44"/>
      <c r="BRX298" s="44"/>
      <c r="BRY298" s="44"/>
      <c r="BRZ298" s="44"/>
      <c r="BSA298" s="44"/>
      <c r="BSB298" s="44"/>
      <c r="BSC298" s="44"/>
      <c r="BSD298" s="44"/>
      <c r="BSE298" s="44"/>
      <c r="BSF298" s="44"/>
      <c r="BSG298" s="44"/>
      <c r="BSH298" s="44"/>
      <c r="BSI298" s="44"/>
      <c r="BSJ298" s="44"/>
      <c r="BSK298" s="44"/>
      <c r="BSL298" s="44"/>
      <c r="BSM298" s="44"/>
      <c r="BSN298" s="45"/>
      <c r="BSO298" s="43"/>
      <c r="BSP298" s="44"/>
      <c r="BSQ298" s="44"/>
      <c r="BSR298" s="44"/>
      <c r="BSS298" s="44"/>
      <c r="BST298" s="44"/>
      <c r="BSU298" s="44"/>
      <c r="BSV298" s="44"/>
      <c r="BSW298" s="44"/>
      <c r="BSX298" s="44"/>
      <c r="BSY298" s="44"/>
      <c r="BSZ298" s="44"/>
      <c r="BTA298" s="44"/>
      <c r="BTB298" s="44"/>
      <c r="BTC298" s="44"/>
      <c r="BTD298" s="44"/>
      <c r="BTE298" s="44"/>
      <c r="BTF298" s="44"/>
      <c r="BTG298" s="44"/>
      <c r="BTH298" s="44"/>
      <c r="BTI298" s="44"/>
      <c r="BTJ298" s="44"/>
      <c r="BTK298" s="44"/>
      <c r="BTL298" s="44"/>
      <c r="BTM298" s="44"/>
      <c r="BTN298" s="44"/>
      <c r="BTO298" s="44"/>
      <c r="BTP298" s="44"/>
      <c r="BTQ298" s="44"/>
      <c r="BTR298" s="44"/>
      <c r="BTS298" s="45"/>
      <c r="BTT298" s="43"/>
      <c r="BTU298" s="44"/>
      <c r="BTV298" s="44"/>
      <c r="BTW298" s="44"/>
      <c r="BTX298" s="44"/>
      <c r="BTY298" s="44"/>
      <c r="BTZ298" s="44"/>
      <c r="BUA298" s="44"/>
      <c r="BUB298" s="44"/>
      <c r="BUC298" s="44"/>
      <c r="BUD298" s="44"/>
      <c r="BUE298" s="44"/>
      <c r="BUF298" s="44"/>
      <c r="BUG298" s="44"/>
      <c r="BUH298" s="44"/>
      <c r="BUI298" s="44"/>
      <c r="BUJ298" s="44"/>
      <c r="BUK298" s="44"/>
      <c r="BUL298" s="44"/>
      <c r="BUM298" s="44"/>
      <c r="BUN298" s="44"/>
      <c r="BUO298" s="44"/>
      <c r="BUP298" s="44"/>
      <c r="BUQ298" s="44"/>
      <c r="BUR298" s="44"/>
      <c r="BUS298" s="44"/>
      <c r="BUT298" s="44"/>
      <c r="BUU298" s="44"/>
      <c r="BUV298" s="44"/>
      <c r="BUW298" s="44"/>
      <c r="BUX298" s="45"/>
      <c r="BUY298" s="43"/>
      <c r="BUZ298" s="44"/>
      <c r="BVA298" s="44"/>
      <c r="BVB298" s="44"/>
      <c r="BVC298" s="44"/>
      <c r="BVD298" s="44"/>
      <c r="BVE298" s="44"/>
      <c r="BVF298" s="44"/>
      <c r="BVG298" s="44"/>
      <c r="BVH298" s="44"/>
      <c r="BVI298" s="44"/>
      <c r="BVJ298" s="44"/>
      <c r="BVK298" s="44"/>
      <c r="BVL298" s="44"/>
      <c r="BVM298" s="44"/>
      <c r="BVN298" s="44"/>
      <c r="BVO298" s="44"/>
      <c r="BVP298" s="44"/>
      <c r="BVQ298" s="44"/>
      <c r="BVR298" s="44"/>
      <c r="BVS298" s="44"/>
      <c r="BVT298" s="44"/>
      <c r="BVU298" s="44"/>
      <c r="BVV298" s="44"/>
      <c r="BVW298" s="44"/>
      <c r="BVX298" s="44"/>
      <c r="BVY298" s="44"/>
      <c r="BVZ298" s="44"/>
      <c r="BWA298" s="44"/>
      <c r="BWB298" s="44"/>
      <c r="BWC298" s="45"/>
      <c r="BWD298" s="43"/>
      <c r="BWE298" s="44"/>
      <c r="BWF298" s="44"/>
      <c r="BWG298" s="44"/>
      <c r="BWH298" s="44"/>
      <c r="BWI298" s="44"/>
      <c r="BWJ298" s="44"/>
      <c r="BWK298" s="44"/>
      <c r="BWL298" s="44"/>
      <c r="BWM298" s="44"/>
      <c r="BWN298" s="44"/>
      <c r="BWO298" s="44"/>
      <c r="BWP298" s="44"/>
      <c r="BWQ298" s="44"/>
      <c r="BWR298" s="44"/>
      <c r="BWS298" s="44"/>
      <c r="BWT298" s="44"/>
      <c r="BWU298" s="44"/>
      <c r="BWV298" s="44"/>
      <c r="BWW298" s="44"/>
      <c r="BWX298" s="44"/>
      <c r="BWY298" s="44"/>
      <c r="BWZ298" s="44"/>
      <c r="BXA298" s="44"/>
      <c r="BXB298" s="44"/>
      <c r="BXC298" s="44"/>
      <c r="BXD298" s="44"/>
      <c r="BXE298" s="44"/>
      <c r="BXF298" s="44"/>
      <c r="BXG298" s="44"/>
      <c r="BXH298" s="45"/>
      <c r="BXI298" s="43"/>
      <c r="BXJ298" s="44"/>
      <c r="BXK298" s="44"/>
      <c r="BXL298" s="44"/>
      <c r="BXM298" s="44"/>
      <c r="BXN298" s="44"/>
      <c r="BXO298" s="44"/>
      <c r="BXP298" s="44"/>
      <c r="BXQ298" s="44"/>
      <c r="BXR298" s="44"/>
      <c r="BXS298" s="44"/>
      <c r="BXT298" s="44"/>
      <c r="BXU298" s="44"/>
      <c r="BXV298" s="44"/>
      <c r="BXW298" s="44"/>
      <c r="BXX298" s="44"/>
      <c r="BXY298" s="44"/>
      <c r="BXZ298" s="44"/>
      <c r="BYA298" s="44"/>
      <c r="BYB298" s="44"/>
      <c r="BYC298" s="44"/>
      <c r="BYD298" s="44"/>
      <c r="BYE298" s="44"/>
      <c r="BYF298" s="44"/>
      <c r="BYG298" s="44"/>
      <c r="BYH298" s="44"/>
      <c r="BYI298" s="44"/>
      <c r="BYJ298" s="44"/>
      <c r="BYK298" s="44"/>
      <c r="BYL298" s="44"/>
      <c r="BYM298" s="45"/>
      <c r="BYN298" s="43"/>
      <c r="BYO298" s="44"/>
      <c r="BYP298" s="44"/>
      <c r="BYQ298" s="44"/>
      <c r="BYR298" s="44"/>
      <c r="BYS298" s="44"/>
      <c r="BYT298" s="44"/>
      <c r="BYU298" s="44"/>
      <c r="BYV298" s="44"/>
      <c r="BYW298" s="44"/>
      <c r="BYX298" s="44"/>
      <c r="BYY298" s="44"/>
      <c r="BYZ298" s="44"/>
      <c r="BZA298" s="44"/>
      <c r="BZB298" s="44"/>
      <c r="BZC298" s="44"/>
      <c r="BZD298" s="44"/>
      <c r="BZE298" s="44"/>
      <c r="BZF298" s="44"/>
      <c r="BZG298" s="44"/>
      <c r="BZH298" s="44"/>
      <c r="BZI298" s="44"/>
      <c r="BZJ298" s="44"/>
      <c r="BZK298" s="44"/>
      <c r="BZL298" s="44"/>
      <c r="BZM298" s="44"/>
      <c r="BZN298" s="44"/>
      <c r="BZO298" s="44"/>
      <c r="BZP298" s="44"/>
      <c r="BZQ298" s="44"/>
      <c r="BZR298" s="45"/>
      <c r="BZS298" s="43"/>
      <c r="BZT298" s="44"/>
      <c r="BZU298" s="44"/>
      <c r="BZV298" s="44"/>
      <c r="BZW298" s="44"/>
      <c r="BZX298" s="44"/>
      <c r="BZY298" s="44"/>
      <c r="BZZ298" s="44"/>
      <c r="CAA298" s="44"/>
      <c r="CAB298" s="44"/>
      <c r="CAC298" s="44"/>
      <c r="CAD298" s="44"/>
      <c r="CAE298" s="44"/>
      <c r="CAF298" s="44"/>
      <c r="CAG298" s="44"/>
      <c r="CAH298" s="44"/>
      <c r="CAI298" s="44"/>
      <c r="CAJ298" s="44"/>
      <c r="CAK298" s="44"/>
      <c r="CAL298" s="44"/>
      <c r="CAM298" s="44"/>
      <c r="CAN298" s="44"/>
      <c r="CAO298" s="44"/>
      <c r="CAP298" s="44"/>
      <c r="CAQ298" s="44"/>
      <c r="CAR298" s="44"/>
      <c r="CAS298" s="44"/>
      <c r="CAT298" s="44"/>
      <c r="CAU298" s="44"/>
      <c r="CAV298" s="44"/>
      <c r="CAW298" s="45"/>
      <c r="CAX298" s="43"/>
      <c r="CAY298" s="44"/>
      <c r="CAZ298" s="44"/>
      <c r="CBA298" s="44"/>
      <c r="CBB298" s="44"/>
      <c r="CBC298" s="44"/>
      <c r="CBD298" s="44"/>
      <c r="CBE298" s="44"/>
      <c r="CBF298" s="44"/>
      <c r="CBG298" s="44"/>
      <c r="CBH298" s="44"/>
      <c r="CBI298" s="44"/>
      <c r="CBJ298" s="44"/>
      <c r="CBK298" s="44"/>
      <c r="CBL298" s="44"/>
      <c r="CBM298" s="44"/>
      <c r="CBN298" s="44"/>
      <c r="CBO298" s="44"/>
      <c r="CBP298" s="44"/>
      <c r="CBQ298" s="44"/>
      <c r="CBR298" s="44"/>
      <c r="CBS298" s="44"/>
      <c r="CBT298" s="44"/>
      <c r="CBU298" s="44"/>
      <c r="CBV298" s="44"/>
      <c r="CBW298" s="44"/>
      <c r="CBX298" s="44"/>
      <c r="CBY298" s="44"/>
      <c r="CBZ298" s="44"/>
      <c r="CCA298" s="44"/>
      <c r="CCB298" s="45"/>
      <c r="CCC298" s="43"/>
      <c r="CCD298" s="44"/>
      <c r="CCE298" s="44"/>
      <c r="CCF298" s="44"/>
      <c r="CCG298" s="44"/>
      <c r="CCH298" s="44"/>
      <c r="CCI298" s="44"/>
      <c r="CCJ298" s="44"/>
      <c r="CCK298" s="44"/>
      <c r="CCL298" s="44"/>
      <c r="CCM298" s="44"/>
      <c r="CCN298" s="44"/>
      <c r="CCO298" s="44"/>
      <c r="CCP298" s="44"/>
      <c r="CCQ298" s="44"/>
      <c r="CCR298" s="44"/>
      <c r="CCS298" s="44"/>
      <c r="CCT298" s="44"/>
      <c r="CCU298" s="44"/>
      <c r="CCV298" s="44"/>
      <c r="CCW298" s="44"/>
      <c r="CCX298" s="44"/>
      <c r="CCY298" s="44"/>
      <c r="CCZ298" s="44"/>
      <c r="CDA298" s="44"/>
      <c r="CDB298" s="44"/>
      <c r="CDC298" s="44"/>
      <c r="CDD298" s="44"/>
      <c r="CDE298" s="44"/>
      <c r="CDF298" s="44"/>
      <c r="CDG298" s="45"/>
      <c r="CDH298" s="43"/>
      <c r="CDI298" s="44"/>
      <c r="CDJ298" s="44"/>
      <c r="CDK298" s="44"/>
      <c r="CDL298" s="44"/>
      <c r="CDM298" s="44"/>
      <c r="CDN298" s="44"/>
      <c r="CDO298" s="44"/>
      <c r="CDP298" s="44"/>
      <c r="CDQ298" s="44"/>
      <c r="CDR298" s="44"/>
      <c r="CDS298" s="44"/>
      <c r="CDT298" s="44"/>
      <c r="CDU298" s="44"/>
      <c r="CDV298" s="44"/>
      <c r="CDW298" s="44"/>
      <c r="CDX298" s="44"/>
      <c r="CDY298" s="44"/>
      <c r="CDZ298" s="44"/>
      <c r="CEA298" s="44"/>
      <c r="CEB298" s="44"/>
      <c r="CEC298" s="44"/>
      <c r="CED298" s="44"/>
      <c r="CEE298" s="44"/>
      <c r="CEF298" s="44"/>
      <c r="CEG298" s="44"/>
      <c r="CEH298" s="44"/>
      <c r="CEI298" s="44"/>
      <c r="CEJ298" s="44"/>
      <c r="CEK298" s="44"/>
      <c r="CEL298" s="45"/>
      <c r="CEM298" s="43"/>
      <c r="CEN298" s="44"/>
      <c r="CEO298" s="44"/>
      <c r="CEP298" s="44"/>
      <c r="CEQ298" s="44"/>
      <c r="CER298" s="44"/>
      <c r="CES298" s="44"/>
      <c r="CET298" s="44"/>
      <c r="CEU298" s="44"/>
      <c r="CEV298" s="44"/>
      <c r="CEW298" s="44"/>
      <c r="CEX298" s="44"/>
      <c r="CEY298" s="44"/>
      <c r="CEZ298" s="44"/>
      <c r="CFA298" s="44"/>
      <c r="CFB298" s="44"/>
      <c r="CFC298" s="44"/>
      <c r="CFD298" s="44"/>
      <c r="CFE298" s="44"/>
      <c r="CFF298" s="44"/>
      <c r="CFG298" s="44"/>
      <c r="CFH298" s="44"/>
      <c r="CFI298" s="44"/>
      <c r="CFJ298" s="44"/>
      <c r="CFK298" s="44"/>
      <c r="CFL298" s="44"/>
      <c r="CFM298" s="44"/>
      <c r="CFN298" s="44"/>
      <c r="CFO298" s="44"/>
      <c r="CFP298" s="44"/>
      <c r="CFQ298" s="45"/>
      <c r="CFR298" s="43"/>
      <c r="CFS298" s="44"/>
      <c r="CFT298" s="44"/>
      <c r="CFU298" s="44"/>
      <c r="CFV298" s="44"/>
      <c r="CFW298" s="44"/>
      <c r="CFX298" s="44"/>
      <c r="CFY298" s="44"/>
      <c r="CFZ298" s="44"/>
      <c r="CGA298" s="44"/>
      <c r="CGB298" s="44"/>
      <c r="CGC298" s="44"/>
      <c r="CGD298" s="44"/>
      <c r="CGE298" s="44"/>
      <c r="CGF298" s="44"/>
      <c r="CGG298" s="44"/>
      <c r="CGH298" s="44"/>
      <c r="CGI298" s="44"/>
      <c r="CGJ298" s="44"/>
      <c r="CGK298" s="44"/>
      <c r="CGL298" s="44"/>
      <c r="CGM298" s="44"/>
      <c r="CGN298" s="44"/>
      <c r="CGO298" s="44"/>
      <c r="CGP298" s="44"/>
      <c r="CGQ298" s="44"/>
      <c r="CGR298" s="44"/>
      <c r="CGS298" s="44"/>
      <c r="CGT298" s="44"/>
      <c r="CGU298" s="44"/>
      <c r="CGV298" s="45"/>
      <c r="CGW298" s="43"/>
      <c r="CGX298" s="44"/>
      <c r="CGY298" s="44"/>
      <c r="CGZ298" s="44"/>
      <c r="CHA298" s="44"/>
      <c r="CHB298" s="44"/>
      <c r="CHC298" s="44"/>
      <c r="CHD298" s="44"/>
      <c r="CHE298" s="44"/>
      <c r="CHF298" s="44"/>
      <c r="CHG298" s="44"/>
      <c r="CHH298" s="44"/>
      <c r="CHI298" s="44"/>
      <c r="CHJ298" s="44"/>
      <c r="CHK298" s="44"/>
      <c r="CHL298" s="44"/>
      <c r="CHM298" s="44"/>
      <c r="CHN298" s="44"/>
      <c r="CHO298" s="44"/>
      <c r="CHP298" s="44"/>
      <c r="CHQ298" s="44"/>
      <c r="CHR298" s="44"/>
      <c r="CHS298" s="44"/>
      <c r="CHT298" s="44"/>
      <c r="CHU298" s="44"/>
      <c r="CHV298" s="44"/>
      <c r="CHW298" s="44"/>
      <c r="CHX298" s="44"/>
      <c r="CHY298" s="44"/>
      <c r="CHZ298" s="44"/>
      <c r="CIA298" s="45"/>
      <c r="CIB298" s="43"/>
      <c r="CIC298" s="44"/>
      <c r="CID298" s="44"/>
      <c r="CIE298" s="44"/>
      <c r="CIF298" s="44"/>
      <c r="CIG298" s="44"/>
      <c r="CIH298" s="44"/>
      <c r="CII298" s="44"/>
      <c r="CIJ298" s="44"/>
      <c r="CIK298" s="44"/>
      <c r="CIL298" s="44"/>
      <c r="CIM298" s="44"/>
      <c r="CIN298" s="44"/>
      <c r="CIO298" s="44"/>
      <c r="CIP298" s="44"/>
      <c r="CIQ298" s="44"/>
      <c r="CIR298" s="44"/>
      <c r="CIS298" s="44"/>
      <c r="CIT298" s="44"/>
      <c r="CIU298" s="44"/>
      <c r="CIV298" s="44"/>
      <c r="CIW298" s="44"/>
      <c r="CIX298" s="44"/>
      <c r="CIY298" s="44"/>
      <c r="CIZ298" s="44"/>
      <c r="CJA298" s="44"/>
      <c r="CJB298" s="44"/>
      <c r="CJC298" s="44"/>
      <c r="CJD298" s="44"/>
      <c r="CJE298" s="44"/>
      <c r="CJF298" s="45"/>
      <c r="CJG298" s="43"/>
      <c r="CJH298" s="44"/>
      <c r="CJI298" s="44"/>
      <c r="CJJ298" s="44"/>
      <c r="CJK298" s="44"/>
      <c r="CJL298" s="44"/>
      <c r="CJM298" s="44"/>
      <c r="CJN298" s="44"/>
      <c r="CJO298" s="44"/>
      <c r="CJP298" s="44"/>
      <c r="CJQ298" s="44"/>
      <c r="CJR298" s="44"/>
      <c r="CJS298" s="44"/>
      <c r="CJT298" s="44"/>
      <c r="CJU298" s="44"/>
      <c r="CJV298" s="44"/>
      <c r="CJW298" s="44"/>
      <c r="CJX298" s="44"/>
      <c r="CJY298" s="44"/>
      <c r="CJZ298" s="44"/>
      <c r="CKA298" s="44"/>
      <c r="CKB298" s="44"/>
      <c r="CKC298" s="44"/>
      <c r="CKD298" s="44"/>
      <c r="CKE298" s="44"/>
      <c r="CKF298" s="44"/>
      <c r="CKG298" s="44"/>
      <c r="CKH298" s="44"/>
      <c r="CKI298" s="44"/>
      <c r="CKJ298" s="44"/>
      <c r="CKK298" s="45"/>
      <c r="CKL298" s="43"/>
      <c r="CKM298" s="44"/>
      <c r="CKN298" s="44"/>
      <c r="CKO298" s="44"/>
      <c r="CKP298" s="44"/>
      <c r="CKQ298" s="44"/>
      <c r="CKR298" s="44"/>
      <c r="CKS298" s="44"/>
      <c r="CKT298" s="44"/>
      <c r="CKU298" s="44"/>
      <c r="CKV298" s="44"/>
      <c r="CKW298" s="44"/>
      <c r="CKX298" s="44"/>
      <c r="CKY298" s="44"/>
      <c r="CKZ298" s="44"/>
      <c r="CLA298" s="44"/>
      <c r="CLB298" s="44"/>
      <c r="CLC298" s="44"/>
      <c r="CLD298" s="44"/>
      <c r="CLE298" s="44"/>
      <c r="CLF298" s="44"/>
      <c r="CLG298" s="44"/>
      <c r="CLH298" s="44"/>
      <c r="CLI298" s="44"/>
      <c r="CLJ298" s="44"/>
      <c r="CLK298" s="44"/>
      <c r="CLL298" s="44"/>
      <c r="CLM298" s="44"/>
      <c r="CLN298" s="44"/>
      <c r="CLO298" s="44"/>
      <c r="CLP298" s="45"/>
      <c r="CLQ298" s="43"/>
      <c r="CLR298" s="44"/>
      <c r="CLS298" s="44"/>
      <c r="CLT298" s="44"/>
      <c r="CLU298" s="44"/>
      <c r="CLV298" s="44"/>
      <c r="CLW298" s="44"/>
      <c r="CLX298" s="44"/>
      <c r="CLY298" s="44"/>
      <c r="CLZ298" s="44"/>
      <c r="CMA298" s="44"/>
      <c r="CMB298" s="44"/>
      <c r="CMC298" s="44"/>
      <c r="CMD298" s="44"/>
      <c r="CME298" s="44"/>
      <c r="CMF298" s="44"/>
      <c r="CMG298" s="44"/>
      <c r="CMH298" s="44"/>
      <c r="CMI298" s="44"/>
      <c r="CMJ298" s="44"/>
      <c r="CMK298" s="44"/>
      <c r="CML298" s="44"/>
      <c r="CMM298" s="44"/>
      <c r="CMN298" s="44"/>
      <c r="CMO298" s="44"/>
      <c r="CMP298" s="44"/>
      <c r="CMQ298" s="44"/>
      <c r="CMR298" s="44"/>
      <c r="CMS298" s="44"/>
      <c r="CMT298" s="44"/>
      <c r="CMU298" s="45"/>
      <c r="CMV298" s="43"/>
      <c r="CMW298" s="44"/>
      <c r="CMX298" s="44"/>
      <c r="CMY298" s="44"/>
      <c r="CMZ298" s="44"/>
      <c r="CNA298" s="44"/>
      <c r="CNB298" s="44"/>
      <c r="CNC298" s="44"/>
      <c r="CND298" s="44"/>
      <c r="CNE298" s="44"/>
      <c r="CNF298" s="44"/>
      <c r="CNG298" s="44"/>
      <c r="CNH298" s="44"/>
      <c r="CNI298" s="44"/>
      <c r="CNJ298" s="44"/>
      <c r="CNK298" s="44"/>
      <c r="CNL298" s="44"/>
      <c r="CNM298" s="44"/>
      <c r="CNN298" s="44"/>
      <c r="CNO298" s="44"/>
      <c r="CNP298" s="44"/>
      <c r="CNQ298" s="44"/>
      <c r="CNR298" s="44"/>
      <c r="CNS298" s="44"/>
      <c r="CNT298" s="44"/>
      <c r="CNU298" s="44"/>
      <c r="CNV298" s="44"/>
      <c r="CNW298" s="44"/>
      <c r="CNX298" s="44"/>
      <c r="CNY298" s="44"/>
      <c r="CNZ298" s="45"/>
      <c r="COA298" s="43"/>
      <c r="COB298" s="44"/>
      <c r="COC298" s="44"/>
      <c r="COD298" s="44"/>
      <c r="COE298" s="44"/>
      <c r="COF298" s="44"/>
      <c r="COG298" s="44"/>
      <c r="COH298" s="44"/>
      <c r="COI298" s="44"/>
      <c r="COJ298" s="44"/>
      <c r="COK298" s="44"/>
      <c r="COL298" s="44"/>
      <c r="COM298" s="44"/>
      <c r="CON298" s="44"/>
      <c r="COO298" s="44"/>
      <c r="COP298" s="44"/>
      <c r="COQ298" s="44"/>
      <c r="COR298" s="44"/>
      <c r="COS298" s="44"/>
      <c r="COT298" s="44"/>
      <c r="COU298" s="44"/>
      <c r="COV298" s="44"/>
      <c r="COW298" s="44"/>
      <c r="COX298" s="44"/>
      <c r="COY298" s="44"/>
      <c r="COZ298" s="44"/>
      <c r="CPA298" s="44"/>
      <c r="CPB298" s="44"/>
      <c r="CPC298" s="44"/>
      <c r="CPD298" s="44"/>
      <c r="CPE298" s="45"/>
      <c r="CPF298" s="43"/>
      <c r="CPG298" s="44"/>
      <c r="CPH298" s="44"/>
      <c r="CPI298" s="44"/>
      <c r="CPJ298" s="44"/>
      <c r="CPK298" s="44"/>
      <c r="CPL298" s="44"/>
      <c r="CPM298" s="44"/>
      <c r="CPN298" s="44"/>
      <c r="CPO298" s="44"/>
      <c r="CPP298" s="44"/>
      <c r="CPQ298" s="44"/>
      <c r="CPR298" s="44"/>
      <c r="CPS298" s="44"/>
      <c r="CPT298" s="44"/>
      <c r="CPU298" s="44"/>
      <c r="CPV298" s="44"/>
      <c r="CPW298" s="44"/>
      <c r="CPX298" s="44"/>
      <c r="CPY298" s="44"/>
      <c r="CPZ298" s="44"/>
      <c r="CQA298" s="44"/>
      <c r="CQB298" s="44"/>
      <c r="CQC298" s="44"/>
      <c r="CQD298" s="44"/>
      <c r="CQE298" s="44"/>
      <c r="CQF298" s="44"/>
      <c r="CQG298" s="44"/>
      <c r="CQH298" s="44"/>
      <c r="CQI298" s="44"/>
      <c r="CQJ298" s="45"/>
      <c r="CQK298" s="43"/>
      <c r="CQL298" s="44"/>
      <c r="CQM298" s="44"/>
      <c r="CQN298" s="44"/>
      <c r="CQO298" s="44"/>
      <c r="CQP298" s="44"/>
      <c r="CQQ298" s="44"/>
      <c r="CQR298" s="44"/>
      <c r="CQS298" s="44"/>
      <c r="CQT298" s="44"/>
      <c r="CQU298" s="44"/>
      <c r="CQV298" s="44"/>
      <c r="CQW298" s="44"/>
      <c r="CQX298" s="44"/>
      <c r="CQY298" s="44"/>
      <c r="CQZ298" s="44"/>
      <c r="CRA298" s="44"/>
      <c r="CRB298" s="44"/>
      <c r="CRC298" s="44"/>
      <c r="CRD298" s="44"/>
      <c r="CRE298" s="44"/>
      <c r="CRF298" s="44"/>
      <c r="CRG298" s="44"/>
      <c r="CRH298" s="44"/>
      <c r="CRI298" s="44"/>
      <c r="CRJ298" s="44"/>
      <c r="CRK298" s="44"/>
      <c r="CRL298" s="44"/>
      <c r="CRM298" s="44"/>
      <c r="CRN298" s="44"/>
      <c r="CRO298" s="45"/>
      <c r="CRP298" s="43"/>
      <c r="CRQ298" s="44"/>
      <c r="CRR298" s="44"/>
      <c r="CRS298" s="44"/>
      <c r="CRT298" s="44"/>
      <c r="CRU298" s="44"/>
      <c r="CRV298" s="44"/>
      <c r="CRW298" s="44"/>
      <c r="CRX298" s="44"/>
      <c r="CRY298" s="44"/>
      <c r="CRZ298" s="44"/>
      <c r="CSA298" s="44"/>
      <c r="CSB298" s="44"/>
      <c r="CSC298" s="44"/>
      <c r="CSD298" s="44"/>
      <c r="CSE298" s="44"/>
      <c r="CSF298" s="44"/>
      <c r="CSG298" s="44"/>
      <c r="CSH298" s="44"/>
      <c r="CSI298" s="44"/>
      <c r="CSJ298" s="44"/>
      <c r="CSK298" s="44"/>
      <c r="CSL298" s="44"/>
      <c r="CSM298" s="44"/>
      <c r="CSN298" s="44"/>
      <c r="CSO298" s="44"/>
      <c r="CSP298" s="44"/>
      <c r="CSQ298" s="44"/>
      <c r="CSR298" s="44"/>
      <c r="CSS298" s="44"/>
      <c r="CST298" s="45"/>
      <c r="CSU298" s="43"/>
      <c r="CSV298" s="44"/>
      <c r="CSW298" s="44"/>
      <c r="CSX298" s="44"/>
      <c r="CSY298" s="44"/>
      <c r="CSZ298" s="44"/>
      <c r="CTA298" s="44"/>
      <c r="CTB298" s="44"/>
      <c r="CTC298" s="44"/>
      <c r="CTD298" s="44"/>
      <c r="CTE298" s="44"/>
      <c r="CTF298" s="44"/>
      <c r="CTG298" s="44"/>
      <c r="CTH298" s="44"/>
      <c r="CTI298" s="44"/>
      <c r="CTJ298" s="44"/>
      <c r="CTK298" s="44"/>
      <c r="CTL298" s="44"/>
      <c r="CTM298" s="44"/>
      <c r="CTN298" s="44"/>
      <c r="CTO298" s="44"/>
      <c r="CTP298" s="44"/>
      <c r="CTQ298" s="44"/>
      <c r="CTR298" s="44"/>
      <c r="CTS298" s="44"/>
      <c r="CTT298" s="44"/>
      <c r="CTU298" s="44"/>
      <c r="CTV298" s="44"/>
      <c r="CTW298" s="44"/>
      <c r="CTX298" s="44"/>
      <c r="CTY298" s="45"/>
      <c r="CTZ298" s="43"/>
      <c r="CUA298" s="44"/>
      <c r="CUB298" s="44"/>
      <c r="CUC298" s="44"/>
      <c r="CUD298" s="44"/>
      <c r="CUE298" s="44"/>
      <c r="CUF298" s="44"/>
      <c r="CUG298" s="44"/>
      <c r="CUH298" s="44"/>
      <c r="CUI298" s="44"/>
      <c r="CUJ298" s="44"/>
      <c r="CUK298" s="44"/>
      <c r="CUL298" s="44"/>
      <c r="CUM298" s="44"/>
      <c r="CUN298" s="44"/>
      <c r="CUO298" s="44"/>
      <c r="CUP298" s="44"/>
      <c r="CUQ298" s="44"/>
      <c r="CUR298" s="44"/>
      <c r="CUS298" s="44"/>
      <c r="CUT298" s="44"/>
      <c r="CUU298" s="44"/>
      <c r="CUV298" s="44"/>
      <c r="CUW298" s="44"/>
      <c r="CUX298" s="44"/>
      <c r="CUY298" s="44"/>
      <c r="CUZ298" s="44"/>
      <c r="CVA298" s="44"/>
      <c r="CVB298" s="44"/>
      <c r="CVC298" s="44"/>
      <c r="CVD298" s="45"/>
      <c r="CVE298" s="43"/>
      <c r="CVF298" s="44"/>
      <c r="CVG298" s="44"/>
      <c r="CVH298" s="44"/>
      <c r="CVI298" s="44"/>
      <c r="CVJ298" s="44"/>
      <c r="CVK298" s="44"/>
      <c r="CVL298" s="44"/>
      <c r="CVM298" s="44"/>
      <c r="CVN298" s="44"/>
      <c r="CVO298" s="44"/>
      <c r="CVP298" s="44"/>
      <c r="CVQ298" s="44"/>
      <c r="CVR298" s="44"/>
      <c r="CVS298" s="44"/>
      <c r="CVT298" s="44"/>
      <c r="CVU298" s="44"/>
      <c r="CVV298" s="44"/>
      <c r="CVW298" s="44"/>
      <c r="CVX298" s="44"/>
      <c r="CVY298" s="44"/>
      <c r="CVZ298" s="44"/>
      <c r="CWA298" s="44"/>
      <c r="CWB298" s="44"/>
      <c r="CWC298" s="44"/>
      <c r="CWD298" s="44"/>
      <c r="CWE298" s="44"/>
      <c r="CWF298" s="44"/>
      <c r="CWG298" s="44"/>
      <c r="CWH298" s="44"/>
      <c r="CWI298" s="45"/>
      <c r="CWJ298" s="43"/>
      <c r="CWK298" s="44"/>
      <c r="CWL298" s="44"/>
      <c r="CWM298" s="44"/>
      <c r="CWN298" s="44"/>
      <c r="CWO298" s="44"/>
      <c r="CWP298" s="44"/>
      <c r="CWQ298" s="44"/>
      <c r="CWR298" s="44"/>
      <c r="CWS298" s="44"/>
      <c r="CWT298" s="44"/>
      <c r="CWU298" s="44"/>
      <c r="CWV298" s="44"/>
      <c r="CWW298" s="44"/>
      <c r="CWX298" s="44"/>
      <c r="CWY298" s="44"/>
      <c r="CWZ298" s="44"/>
      <c r="CXA298" s="44"/>
      <c r="CXB298" s="44"/>
      <c r="CXC298" s="44"/>
      <c r="CXD298" s="44"/>
      <c r="CXE298" s="44"/>
      <c r="CXF298" s="44"/>
      <c r="CXG298" s="44"/>
      <c r="CXH298" s="44"/>
      <c r="CXI298" s="44"/>
      <c r="CXJ298" s="44"/>
      <c r="CXK298" s="44"/>
      <c r="CXL298" s="44"/>
      <c r="CXM298" s="44"/>
      <c r="CXN298" s="45"/>
      <c r="CXO298" s="43"/>
      <c r="CXP298" s="44"/>
      <c r="CXQ298" s="44"/>
      <c r="CXR298" s="44"/>
      <c r="CXS298" s="44"/>
      <c r="CXT298" s="44"/>
      <c r="CXU298" s="44"/>
      <c r="CXV298" s="44"/>
      <c r="CXW298" s="44"/>
      <c r="CXX298" s="44"/>
      <c r="CXY298" s="44"/>
      <c r="CXZ298" s="44"/>
      <c r="CYA298" s="44"/>
      <c r="CYB298" s="44"/>
      <c r="CYC298" s="44"/>
      <c r="CYD298" s="44"/>
      <c r="CYE298" s="44"/>
      <c r="CYF298" s="44"/>
      <c r="CYG298" s="44"/>
      <c r="CYH298" s="44"/>
      <c r="CYI298" s="44"/>
      <c r="CYJ298" s="44"/>
      <c r="CYK298" s="44"/>
      <c r="CYL298" s="44"/>
      <c r="CYM298" s="44"/>
      <c r="CYN298" s="44"/>
      <c r="CYO298" s="44"/>
      <c r="CYP298" s="44"/>
      <c r="CYQ298" s="44"/>
      <c r="CYR298" s="44"/>
      <c r="CYS298" s="45"/>
      <c r="CYT298" s="43"/>
      <c r="CYU298" s="44"/>
      <c r="CYV298" s="44"/>
      <c r="CYW298" s="44"/>
      <c r="CYX298" s="44"/>
      <c r="CYY298" s="44"/>
      <c r="CYZ298" s="44"/>
      <c r="CZA298" s="44"/>
      <c r="CZB298" s="44"/>
      <c r="CZC298" s="44"/>
      <c r="CZD298" s="44"/>
      <c r="CZE298" s="44"/>
      <c r="CZF298" s="44"/>
      <c r="CZG298" s="44"/>
      <c r="CZH298" s="44"/>
      <c r="CZI298" s="44"/>
      <c r="CZJ298" s="44"/>
      <c r="CZK298" s="44"/>
      <c r="CZL298" s="44"/>
      <c r="CZM298" s="44"/>
      <c r="CZN298" s="44"/>
      <c r="CZO298" s="44"/>
      <c r="CZP298" s="44"/>
      <c r="CZQ298" s="44"/>
      <c r="CZR298" s="44"/>
      <c r="CZS298" s="44"/>
      <c r="CZT298" s="44"/>
      <c r="CZU298" s="44"/>
      <c r="CZV298" s="44"/>
      <c r="CZW298" s="44"/>
      <c r="CZX298" s="45"/>
      <c r="CZY298" s="43"/>
      <c r="CZZ298" s="44"/>
      <c r="DAA298" s="44"/>
      <c r="DAB298" s="44"/>
      <c r="DAC298" s="44"/>
      <c r="DAD298" s="44"/>
      <c r="DAE298" s="44"/>
      <c r="DAF298" s="44"/>
      <c r="DAG298" s="44"/>
      <c r="DAH298" s="44"/>
      <c r="DAI298" s="44"/>
      <c r="DAJ298" s="44"/>
      <c r="DAK298" s="44"/>
      <c r="DAL298" s="44"/>
      <c r="DAM298" s="44"/>
      <c r="DAN298" s="44"/>
      <c r="DAO298" s="44"/>
      <c r="DAP298" s="44"/>
      <c r="DAQ298" s="44"/>
      <c r="DAR298" s="44"/>
      <c r="DAS298" s="44"/>
      <c r="DAT298" s="44"/>
      <c r="DAU298" s="44"/>
      <c r="DAV298" s="44"/>
      <c r="DAW298" s="44"/>
      <c r="DAX298" s="44"/>
      <c r="DAY298" s="44"/>
      <c r="DAZ298" s="44"/>
      <c r="DBA298" s="44"/>
      <c r="DBB298" s="44"/>
      <c r="DBC298" s="45"/>
      <c r="DBD298" s="43"/>
      <c r="DBE298" s="44"/>
      <c r="DBF298" s="44"/>
      <c r="DBG298" s="44"/>
      <c r="DBH298" s="44"/>
      <c r="DBI298" s="44"/>
      <c r="DBJ298" s="44"/>
      <c r="DBK298" s="44"/>
      <c r="DBL298" s="44"/>
      <c r="DBM298" s="44"/>
      <c r="DBN298" s="44"/>
      <c r="DBO298" s="44"/>
      <c r="DBP298" s="44"/>
      <c r="DBQ298" s="44"/>
      <c r="DBR298" s="44"/>
      <c r="DBS298" s="44"/>
      <c r="DBT298" s="44"/>
      <c r="DBU298" s="44"/>
      <c r="DBV298" s="44"/>
      <c r="DBW298" s="44"/>
      <c r="DBX298" s="44"/>
      <c r="DBY298" s="44"/>
      <c r="DBZ298" s="44"/>
      <c r="DCA298" s="44"/>
      <c r="DCB298" s="44"/>
      <c r="DCC298" s="44"/>
      <c r="DCD298" s="44"/>
      <c r="DCE298" s="44"/>
      <c r="DCF298" s="44"/>
      <c r="DCG298" s="44"/>
      <c r="DCH298" s="45"/>
      <c r="DCI298" s="43"/>
      <c r="DCJ298" s="44"/>
      <c r="DCK298" s="44"/>
      <c r="DCL298" s="44"/>
      <c r="DCM298" s="44"/>
      <c r="DCN298" s="44"/>
      <c r="DCO298" s="44"/>
      <c r="DCP298" s="44"/>
      <c r="DCQ298" s="44"/>
      <c r="DCR298" s="44"/>
      <c r="DCS298" s="44"/>
      <c r="DCT298" s="44"/>
      <c r="DCU298" s="44"/>
      <c r="DCV298" s="44"/>
      <c r="DCW298" s="44"/>
      <c r="DCX298" s="44"/>
      <c r="DCY298" s="44"/>
      <c r="DCZ298" s="44"/>
      <c r="DDA298" s="44"/>
      <c r="DDB298" s="44"/>
      <c r="DDC298" s="44"/>
      <c r="DDD298" s="44"/>
      <c r="DDE298" s="44"/>
      <c r="DDF298" s="44"/>
      <c r="DDG298" s="44"/>
      <c r="DDH298" s="44"/>
      <c r="DDI298" s="44"/>
      <c r="DDJ298" s="44"/>
      <c r="DDK298" s="44"/>
      <c r="DDL298" s="44"/>
      <c r="DDM298" s="45"/>
      <c r="DDN298" s="43"/>
      <c r="DDO298" s="44"/>
      <c r="DDP298" s="44"/>
      <c r="DDQ298" s="44"/>
      <c r="DDR298" s="44"/>
      <c r="DDS298" s="44"/>
      <c r="DDT298" s="44"/>
      <c r="DDU298" s="44"/>
      <c r="DDV298" s="44"/>
      <c r="DDW298" s="44"/>
      <c r="DDX298" s="44"/>
      <c r="DDY298" s="44"/>
      <c r="DDZ298" s="44"/>
      <c r="DEA298" s="44"/>
      <c r="DEB298" s="44"/>
      <c r="DEC298" s="44"/>
      <c r="DED298" s="44"/>
      <c r="DEE298" s="44"/>
      <c r="DEF298" s="44"/>
      <c r="DEG298" s="44"/>
      <c r="DEH298" s="44"/>
      <c r="DEI298" s="44"/>
      <c r="DEJ298" s="44"/>
      <c r="DEK298" s="44"/>
      <c r="DEL298" s="44"/>
      <c r="DEM298" s="44"/>
      <c r="DEN298" s="44"/>
      <c r="DEO298" s="44"/>
      <c r="DEP298" s="44"/>
      <c r="DEQ298" s="44"/>
      <c r="DER298" s="45"/>
      <c r="DES298" s="43"/>
      <c r="DET298" s="44"/>
      <c r="DEU298" s="44"/>
      <c r="DEV298" s="44"/>
      <c r="DEW298" s="44"/>
      <c r="DEX298" s="44"/>
      <c r="DEY298" s="44"/>
      <c r="DEZ298" s="44"/>
      <c r="DFA298" s="44"/>
      <c r="DFB298" s="44"/>
      <c r="DFC298" s="44"/>
      <c r="DFD298" s="44"/>
      <c r="DFE298" s="44"/>
      <c r="DFF298" s="44"/>
      <c r="DFG298" s="44"/>
      <c r="DFH298" s="44"/>
      <c r="DFI298" s="44"/>
      <c r="DFJ298" s="44"/>
      <c r="DFK298" s="44"/>
      <c r="DFL298" s="44"/>
      <c r="DFM298" s="44"/>
      <c r="DFN298" s="44"/>
      <c r="DFO298" s="44"/>
      <c r="DFP298" s="44"/>
      <c r="DFQ298" s="44"/>
      <c r="DFR298" s="44"/>
      <c r="DFS298" s="44"/>
      <c r="DFT298" s="44"/>
      <c r="DFU298" s="44"/>
      <c r="DFV298" s="44"/>
      <c r="DFW298" s="45"/>
      <c r="DFX298" s="43"/>
      <c r="DFY298" s="44"/>
      <c r="DFZ298" s="44"/>
      <c r="DGA298" s="44"/>
      <c r="DGB298" s="44"/>
      <c r="DGC298" s="44"/>
      <c r="DGD298" s="44"/>
      <c r="DGE298" s="44"/>
      <c r="DGF298" s="44"/>
      <c r="DGG298" s="44"/>
      <c r="DGH298" s="44"/>
      <c r="DGI298" s="44"/>
      <c r="DGJ298" s="44"/>
      <c r="DGK298" s="44"/>
      <c r="DGL298" s="44"/>
      <c r="DGM298" s="44"/>
      <c r="DGN298" s="44"/>
      <c r="DGO298" s="44"/>
      <c r="DGP298" s="44"/>
      <c r="DGQ298" s="44"/>
      <c r="DGR298" s="44"/>
      <c r="DGS298" s="44"/>
      <c r="DGT298" s="44"/>
      <c r="DGU298" s="44"/>
      <c r="DGV298" s="44"/>
      <c r="DGW298" s="44"/>
      <c r="DGX298" s="44"/>
      <c r="DGY298" s="44"/>
      <c r="DGZ298" s="44"/>
      <c r="DHA298" s="44"/>
      <c r="DHB298" s="45"/>
      <c r="DHC298" s="43"/>
      <c r="DHD298" s="44"/>
      <c r="DHE298" s="44"/>
      <c r="DHF298" s="44"/>
      <c r="DHG298" s="44"/>
      <c r="DHH298" s="44"/>
      <c r="DHI298" s="44"/>
      <c r="DHJ298" s="44"/>
      <c r="DHK298" s="44"/>
      <c r="DHL298" s="44"/>
      <c r="DHM298" s="44"/>
      <c r="DHN298" s="44"/>
      <c r="DHO298" s="44"/>
      <c r="DHP298" s="44"/>
      <c r="DHQ298" s="44"/>
      <c r="DHR298" s="44"/>
      <c r="DHS298" s="44"/>
      <c r="DHT298" s="44"/>
      <c r="DHU298" s="44"/>
      <c r="DHV298" s="44"/>
      <c r="DHW298" s="44"/>
      <c r="DHX298" s="44"/>
      <c r="DHY298" s="44"/>
      <c r="DHZ298" s="44"/>
      <c r="DIA298" s="44"/>
      <c r="DIB298" s="44"/>
      <c r="DIC298" s="44"/>
      <c r="DID298" s="44"/>
      <c r="DIE298" s="44"/>
      <c r="DIF298" s="44"/>
      <c r="DIG298" s="45"/>
      <c r="DIH298" s="43"/>
      <c r="DII298" s="44"/>
      <c r="DIJ298" s="44"/>
      <c r="DIK298" s="44"/>
      <c r="DIL298" s="44"/>
      <c r="DIM298" s="44"/>
      <c r="DIN298" s="44"/>
      <c r="DIO298" s="44"/>
      <c r="DIP298" s="44"/>
      <c r="DIQ298" s="44"/>
      <c r="DIR298" s="44"/>
      <c r="DIS298" s="44"/>
      <c r="DIT298" s="44"/>
      <c r="DIU298" s="44"/>
      <c r="DIV298" s="44"/>
      <c r="DIW298" s="44"/>
      <c r="DIX298" s="44"/>
      <c r="DIY298" s="44"/>
      <c r="DIZ298" s="44"/>
      <c r="DJA298" s="44"/>
      <c r="DJB298" s="44"/>
      <c r="DJC298" s="44"/>
      <c r="DJD298" s="44"/>
      <c r="DJE298" s="44"/>
      <c r="DJF298" s="44"/>
      <c r="DJG298" s="44"/>
      <c r="DJH298" s="44"/>
      <c r="DJI298" s="44"/>
      <c r="DJJ298" s="44"/>
      <c r="DJK298" s="44"/>
      <c r="DJL298" s="45"/>
      <c r="DJM298" s="43"/>
      <c r="DJN298" s="44"/>
      <c r="DJO298" s="44"/>
      <c r="DJP298" s="44"/>
      <c r="DJQ298" s="44"/>
      <c r="DJR298" s="44"/>
      <c r="DJS298" s="44"/>
      <c r="DJT298" s="44"/>
      <c r="DJU298" s="44"/>
      <c r="DJV298" s="44"/>
      <c r="DJW298" s="44"/>
      <c r="DJX298" s="44"/>
      <c r="DJY298" s="44"/>
      <c r="DJZ298" s="44"/>
      <c r="DKA298" s="44"/>
      <c r="DKB298" s="44"/>
      <c r="DKC298" s="44"/>
      <c r="DKD298" s="44"/>
      <c r="DKE298" s="44"/>
      <c r="DKF298" s="44"/>
      <c r="DKG298" s="44"/>
      <c r="DKH298" s="44"/>
      <c r="DKI298" s="44"/>
      <c r="DKJ298" s="44"/>
      <c r="DKK298" s="44"/>
      <c r="DKL298" s="44"/>
      <c r="DKM298" s="44"/>
      <c r="DKN298" s="44"/>
      <c r="DKO298" s="44"/>
      <c r="DKP298" s="44"/>
      <c r="DKQ298" s="45"/>
      <c r="DKR298" s="43"/>
      <c r="DKS298" s="44"/>
      <c r="DKT298" s="44"/>
      <c r="DKU298" s="44"/>
      <c r="DKV298" s="44"/>
      <c r="DKW298" s="44"/>
      <c r="DKX298" s="44"/>
      <c r="DKY298" s="44"/>
      <c r="DKZ298" s="44"/>
      <c r="DLA298" s="44"/>
      <c r="DLB298" s="44"/>
      <c r="DLC298" s="44"/>
      <c r="DLD298" s="44"/>
      <c r="DLE298" s="44"/>
      <c r="DLF298" s="44"/>
      <c r="DLG298" s="44"/>
      <c r="DLH298" s="44"/>
      <c r="DLI298" s="44"/>
      <c r="DLJ298" s="44"/>
      <c r="DLK298" s="44"/>
      <c r="DLL298" s="44"/>
      <c r="DLM298" s="44"/>
      <c r="DLN298" s="44"/>
      <c r="DLO298" s="44"/>
      <c r="DLP298" s="44"/>
      <c r="DLQ298" s="44"/>
      <c r="DLR298" s="44"/>
      <c r="DLS298" s="44"/>
      <c r="DLT298" s="44"/>
      <c r="DLU298" s="44"/>
      <c r="DLV298" s="45"/>
      <c r="DLW298" s="43"/>
      <c r="DLX298" s="44"/>
      <c r="DLY298" s="44"/>
      <c r="DLZ298" s="44"/>
      <c r="DMA298" s="44"/>
      <c r="DMB298" s="44"/>
      <c r="DMC298" s="44"/>
      <c r="DMD298" s="44"/>
      <c r="DME298" s="44"/>
      <c r="DMF298" s="44"/>
      <c r="DMG298" s="44"/>
      <c r="DMH298" s="44"/>
      <c r="DMI298" s="44"/>
      <c r="DMJ298" s="44"/>
      <c r="DMK298" s="44"/>
      <c r="DML298" s="44"/>
      <c r="DMM298" s="44"/>
      <c r="DMN298" s="44"/>
      <c r="DMO298" s="44"/>
      <c r="DMP298" s="44"/>
      <c r="DMQ298" s="44"/>
      <c r="DMR298" s="44"/>
      <c r="DMS298" s="44"/>
      <c r="DMT298" s="44"/>
      <c r="DMU298" s="44"/>
      <c r="DMV298" s="44"/>
      <c r="DMW298" s="44"/>
      <c r="DMX298" s="44"/>
      <c r="DMY298" s="44"/>
      <c r="DMZ298" s="44"/>
      <c r="DNA298" s="45"/>
      <c r="DNB298" s="43"/>
      <c r="DNC298" s="44"/>
      <c r="DND298" s="44"/>
      <c r="DNE298" s="44"/>
      <c r="DNF298" s="44"/>
      <c r="DNG298" s="44"/>
      <c r="DNH298" s="44"/>
      <c r="DNI298" s="44"/>
      <c r="DNJ298" s="44"/>
      <c r="DNK298" s="44"/>
      <c r="DNL298" s="44"/>
      <c r="DNM298" s="44"/>
      <c r="DNN298" s="44"/>
      <c r="DNO298" s="44"/>
      <c r="DNP298" s="44"/>
      <c r="DNQ298" s="44"/>
      <c r="DNR298" s="44"/>
      <c r="DNS298" s="44"/>
      <c r="DNT298" s="44"/>
      <c r="DNU298" s="44"/>
      <c r="DNV298" s="44"/>
      <c r="DNW298" s="44"/>
      <c r="DNX298" s="44"/>
      <c r="DNY298" s="44"/>
      <c r="DNZ298" s="44"/>
      <c r="DOA298" s="44"/>
      <c r="DOB298" s="44"/>
      <c r="DOC298" s="44"/>
      <c r="DOD298" s="44"/>
      <c r="DOE298" s="44"/>
      <c r="DOF298" s="45"/>
      <c r="DOG298" s="43"/>
      <c r="DOH298" s="44"/>
      <c r="DOI298" s="44"/>
      <c r="DOJ298" s="44"/>
      <c r="DOK298" s="44"/>
      <c r="DOL298" s="44"/>
      <c r="DOM298" s="44"/>
      <c r="DON298" s="44"/>
      <c r="DOO298" s="44"/>
      <c r="DOP298" s="44"/>
      <c r="DOQ298" s="44"/>
      <c r="DOR298" s="44"/>
      <c r="DOS298" s="44"/>
      <c r="DOT298" s="44"/>
      <c r="DOU298" s="44"/>
      <c r="DOV298" s="44"/>
      <c r="DOW298" s="44"/>
      <c r="DOX298" s="44"/>
      <c r="DOY298" s="44"/>
      <c r="DOZ298" s="44"/>
      <c r="DPA298" s="44"/>
      <c r="DPB298" s="44"/>
      <c r="DPC298" s="44"/>
      <c r="DPD298" s="44"/>
      <c r="DPE298" s="44"/>
      <c r="DPF298" s="44"/>
      <c r="DPG298" s="44"/>
      <c r="DPH298" s="44"/>
      <c r="DPI298" s="44"/>
      <c r="DPJ298" s="44"/>
      <c r="DPK298" s="45"/>
      <c r="DPL298" s="43"/>
      <c r="DPM298" s="44"/>
      <c r="DPN298" s="44"/>
      <c r="DPO298" s="44"/>
      <c r="DPP298" s="44"/>
      <c r="DPQ298" s="44"/>
      <c r="DPR298" s="44"/>
      <c r="DPS298" s="44"/>
      <c r="DPT298" s="44"/>
      <c r="DPU298" s="44"/>
      <c r="DPV298" s="44"/>
      <c r="DPW298" s="44"/>
      <c r="DPX298" s="44"/>
      <c r="DPY298" s="44"/>
      <c r="DPZ298" s="44"/>
      <c r="DQA298" s="44"/>
      <c r="DQB298" s="44"/>
      <c r="DQC298" s="44"/>
      <c r="DQD298" s="44"/>
      <c r="DQE298" s="44"/>
      <c r="DQF298" s="44"/>
      <c r="DQG298" s="44"/>
      <c r="DQH298" s="44"/>
      <c r="DQI298" s="44"/>
      <c r="DQJ298" s="44"/>
      <c r="DQK298" s="44"/>
      <c r="DQL298" s="44"/>
      <c r="DQM298" s="44"/>
      <c r="DQN298" s="44"/>
      <c r="DQO298" s="44"/>
      <c r="DQP298" s="45"/>
      <c r="DQQ298" s="43"/>
      <c r="DQR298" s="44"/>
      <c r="DQS298" s="44"/>
      <c r="DQT298" s="44"/>
      <c r="DQU298" s="44"/>
      <c r="DQV298" s="44"/>
      <c r="DQW298" s="44"/>
      <c r="DQX298" s="44"/>
      <c r="DQY298" s="44"/>
      <c r="DQZ298" s="44"/>
      <c r="DRA298" s="44"/>
      <c r="DRB298" s="44"/>
      <c r="DRC298" s="44"/>
      <c r="DRD298" s="44"/>
      <c r="DRE298" s="44"/>
      <c r="DRF298" s="44"/>
      <c r="DRG298" s="44"/>
      <c r="DRH298" s="44"/>
      <c r="DRI298" s="44"/>
      <c r="DRJ298" s="44"/>
      <c r="DRK298" s="44"/>
      <c r="DRL298" s="44"/>
      <c r="DRM298" s="44"/>
      <c r="DRN298" s="44"/>
      <c r="DRO298" s="44"/>
      <c r="DRP298" s="44"/>
      <c r="DRQ298" s="44"/>
      <c r="DRR298" s="44"/>
      <c r="DRS298" s="44"/>
      <c r="DRT298" s="44"/>
      <c r="DRU298" s="45"/>
      <c r="DRV298" s="43"/>
      <c r="DRW298" s="44"/>
      <c r="DRX298" s="44"/>
      <c r="DRY298" s="44"/>
      <c r="DRZ298" s="44"/>
      <c r="DSA298" s="44"/>
      <c r="DSB298" s="44"/>
      <c r="DSC298" s="44"/>
      <c r="DSD298" s="44"/>
      <c r="DSE298" s="44"/>
      <c r="DSF298" s="44"/>
      <c r="DSG298" s="44"/>
      <c r="DSH298" s="44"/>
      <c r="DSI298" s="44"/>
      <c r="DSJ298" s="44"/>
      <c r="DSK298" s="44"/>
      <c r="DSL298" s="44"/>
      <c r="DSM298" s="44"/>
      <c r="DSN298" s="44"/>
      <c r="DSO298" s="44"/>
      <c r="DSP298" s="44"/>
      <c r="DSQ298" s="44"/>
      <c r="DSR298" s="44"/>
      <c r="DSS298" s="44"/>
      <c r="DST298" s="44"/>
      <c r="DSU298" s="44"/>
      <c r="DSV298" s="44"/>
      <c r="DSW298" s="44"/>
      <c r="DSX298" s="44"/>
      <c r="DSY298" s="44"/>
      <c r="DSZ298" s="45"/>
      <c r="DTA298" s="43"/>
      <c r="DTB298" s="44"/>
      <c r="DTC298" s="44"/>
      <c r="DTD298" s="44"/>
      <c r="DTE298" s="44"/>
      <c r="DTF298" s="44"/>
      <c r="DTG298" s="44"/>
      <c r="DTH298" s="44"/>
      <c r="DTI298" s="44"/>
      <c r="DTJ298" s="44"/>
      <c r="DTK298" s="44"/>
      <c r="DTL298" s="44"/>
      <c r="DTM298" s="44"/>
      <c r="DTN298" s="44"/>
      <c r="DTO298" s="44"/>
      <c r="DTP298" s="44"/>
      <c r="DTQ298" s="44"/>
      <c r="DTR298" s="44"/>
      <c r="DTS298" s="44"/>
      <c r="DTT298" s="44"/>
      <c r="DTU298" s="44"/>
      <c r="DTV298" s="44"/>
      <c r="DTW298" s="44"/>
      <c r="DTX298" s="44"/>
      <c r="DTY298" s="44"/>
      <c r="DTZ298" s="44"/>
      <c r="DUA298" s="44"/>
      <c r="DUB298" s="44"/>
      <c r="DUC298" s="44"/>
      <c r="DUD298" s="44"/>
      <c r="DUE298" s="45"/>
      <c r="DUF298" s="43"/>
      <c r="DUG298" s="44"/>
      <c r="DUH298" s="44"/>
      <c r="DUI298" s="44"/>
      <c r="DUJ298" s="44"/>
      <c r="DUK298" s="44"/>
      <c r="DUL298" s="44"/>
      <c r="DUM298" s="44"/>
      <c r="DUN298" s="44"/>
      <c r="DUO298" s="44"/>
      <c r="DUP298" s="44"/>
      <c r="DUQ298" s="44"/>
      <c r="DUR298" s="44"/>
      <c r="DUS298" s="44"/>
      <c r="DUT298" s="44"/>
      <c r="DUU298" s="44"/>
      <c r="DUV298" s="44"/>
      <c r="DUW298" s="44"/>
      <c r="DUX298" s="44"/>
      <c r="DUY298" s="44"/>
      <c r="DUZ298" s="44"/>
      <c r="DVA298" s="44"/>
      <c r="DVB298" s="44"/>
      <c r="DVC298" s="44"/>
      <c r="DVD298" s="44"/>
      <c r="DVE298" s="44"/>
      <c r="DVF298" s="44"/>
      <c r="DVG298" s="44"/>
      <c r="DVH298" s="44"/>
      <c r="DVI298" s="44"/>
      <c r="DVJ298" s="45"/>
      <c r="DVK298" s="43"/>
      <c r="DVL298" s="44"/>
      <c r="DVM298" s="44"/>
      <c r="DVN298" s="44"/>
      <c r="DVO298" s="44"/>
      <c r="DVP298" s="44"/>
      <c r="DVQ298" s="44"/>
      <c r="DVR298" s="44"/>
      <c r="DVS298" s="44"/>
      <c r="DVT298" s="44"/>
      <c r="DVU298" s="44"/>
      <c r="DVV298" s="44"/>
      <c r="DVW298" s="44"/>
      <c r="DVX298" s="44"/>
      <c r="DVY298" s="44"/>
      <c r="DVZ298" s="44"/>
      <c r="DWA298" s="44"/>
      <c r="DWB298" s="44"/>
      <c r="DWC298" s="44"/>
      <c r="DWD298" s="44"/>
      <c r="DWE298" s="44"/>
      <c r="DWF298" s="44"/>
      <c r="DWG298" s="44"/>
      <c r="DWH298" s="44"/>
      <c r="DWI298" s="44"/>
      <c r="DWJ298" s="44"/>
      <c r="DWK298" s="44"/>
      <c r="DWL298" s="44"/>
      <c r="DWM298" s="44"/>
      <c r="DWN298" s="44"/>
      <c r="DWO298" s="45"/>
      <c r="DWP298" s="43"/>
      <c r="DWQ298" s="44"/>
      <c r="DWR298" s="44"/>
      <c r="DWS298" s="44"/>
      <c r="DWT298" s="44"/>
      <c r="DWU298" s="44"/>
      <c r="DWV298" s="44"/>
      <c r="DWW298" s="44"/>
      <c r="DWX298" s="44"/>
      <c r="DWY298" s="44"/>
      <c r="DWZ298" s="44"/>
      <c r="DXA298" s="44"/>
      <c r="DXB298" s="44"/>
      <c r="DXC298" s="44"/>
      <c r="DXD298" s="44"/>
      <c r="DXE298" s="44"/>
      <c r="DXF298" s="44"/>
      <c r="DXG298" s="44"/>
      <c r="DXH298" s="44"/>
      <c r="DXI298" s="44"/>
      <c r="DXJ298" s="44"/>
      <c r="DXK298" s="44"/>
      <c r="DXL298" s="44"/>
      <c r="DXM298" s="44"/>
      <c r="DXN298" s="44"/>
      <c r="DXO298" s="44"/>
      <c r="DXP298" s="44"/>
      <c r="DXQ298" s="44"/>
      <c r="DXR298" s="44"/>
      <c r="DXS298" s="44"/>
      <c r="DXT298" s="45"/>
      <c r="DXU298" s="43"/>
      <c r="DXV298" s="44"/>
      <c r="DXW298" s="44"/>
      <c r="DXX298" s="44"/>
      <c r="DXY298" s="44"/>
      <c r="DXZ298" s="44"/>
      <c r="DYA298" s="44"/>
      <c r="DYB298" s="44"/>
      <c r="DYC298" s="44"/>
      <c r="DYD298" s="44"/>
      <c r="DYE298" s="44"/>
      <c r="DYF298" s="44"/>
      <c r="DYG298" s="44"/>
      <c r="DYH298" s="44"/>
      <c r="DYI298" s="44"/>
      <c r="DYJ298" s="44"/>
      <c r="DYK298" s="44"/>
      <c r="DYL298" s="44"/>
      <c r="DYM298" s="44"/>
      <c r="DYN298" s="44"/>
      <c r="DYO298" s="44"/>
      <c r="DYP298" s="44"/>
      <c r="DYQ298" s="44"/>
      <c r="DYR298" s="44"/>
      <c r="DYS298" s="44"/>
      <c r="DYT298" s="44"/>
      <c r="DYU298" s="44"/>
      <c r="DYV298" s="44"/>
      <c r="DYW298" s="44"/>
      <c r="DYX298" s="44"/>
      <c r="DYY298" s="45"/>
      <c r="DYZ298" s="43"/>
      <c r="DZA298" s="44"/>
      <c r="DZB298" s="44"/>
      <c r="DZC298" s="44"/>
      <c r="DZD298" s="44"/>
      <c r="DZE298" s="44"/>
      <c r="DZF298" s="44"/>
      <c r="DZG298" s="44"/>
      <c r="DZH298" s="44"/>
      <c r="DZI298" s="44"/>
      <c r="DZJ298" s="44"/>
      <c r="DZK298" s="44"/>
      <c r="DZL298" s="44"/>
      <c r="DZM298" s="44"/>
      <c r="DZN298" s="44"/>
      <c r="DZO298" s="44"/>
      <c r="DZP298" s="44"/>
      <c r="DZQ298" s="44"/>
      <c r="DZR298" s="44"/>
      <c r="DZS298" s="44"/>
      <c r="DZT298" s="44"/>
      <c r="DZU298" s="44"/>
      <c r="DZV298" s="44"/>
      <c r="DZW298" s="44"/>
      <c r="DZX298" s="44"/>
      <c r="DZY298" s="44"/>
      <c r="DZZ298" s="44"/>
      <c r="EAA298" s="44"/>
      <c r="EAB298" s="44"/>
      <c r="EAC298" s="44"/>
      <c r="EAD298" s="45"/>
      <c r="EAE298" s="43"/>
      <c r="EAF298" s="44"/>
      <c r="EAG298" s="44"/>
      <c r="EAH298" s="44"/>
      <c r="EAI298" s="44"/>
      <c r="EAJ298" s="44"/>
      <c r="EAK298" s="44"/>
      <c r="EAL298" s="44"/>
      <c r="EAM298" s="44"/>
      <c r="EAN298" s="44"/>
      <c r="EAO298" s="44"/>
      <c r="EAP298" s="44"/>
      <c r="EAQ298" s="44"/>
      <c r="EAR298" s="44"/>
      <c r="EAS298" s="44"/>
      <c r="EAT298" s="44"/>
      <c r="EAU298" s="44"/>
      <c r="EAV298" s="44"/>
      <c r="EAW298" s="44"/>
      <c r="EAX298" s="44"/>
      <c r="EAY298" s="44"/>
      <c r="EAZ298" s="44"/>
      <c r="EBA298" s="44"/>
      <c r="EBB298" s="44"/>
      <c r="EBC298" s="44"/>
      <c r="EBD298" s="44"/>
      <c r="EBE298" s="44"/>
      <c r="EBF298" s="44"/>
      <c r="EBG298" s="44"/>
      <c r="EBH298" s="44"/>
      <c r="EBI298" s="45"/>
      <c r="EBJ298" s="43"/>
      <c r="EBK298" s="44"/>
      <c r="EBL298" s="44"/>
      <c r="EBM298" s="44"/>
      <c r="EBN298" s="44"/>
      <c r="EBO298" s="44"/>
      <c r="EBP298" s="44"/>
      <c r="EBQ298" s="44"/>
      <c r="EBR298" s="44"/>
      <c r="EBS298" s="44"/>
      <c r="EBT298" s="44"/>
      <c r="EBU298" s="44"/>
      <c r="EBV298" s="44"/>
      <c r="EBW298" s="44"/>
      <c r="EBX298" s="44"/>
      <c r="EBY298" s="44"/>
      <c r="EBZ298" s="44"/>
      <c r="ECA298" s="44"/>
      <c r="ECB298" s="44"/>
      <c r="ECC298" s="44"/>
      <c r="ECD298" s="44"/>
      <c r="ECE298" s="44"/>
      <c r="ECF298" s="44"/>
      <c r="ECG298" s="44"/>
      <c r="ECH298" s="44"/>
      <c r="ECI298" s="44"/>
      <c r="ECJ298" s="44"/>
      <c r="ECK298" s="44"/>
      <c r="ECL298" s="44"/>
      <c r="ECM298" s="44"/>
      <c r="ECN298" s="45"/>
      <c r="ECO298" s="43"/>
      <c r="ECP298" s="44"/>
      <c r="ECQ298" s="44"/>
      <c r="ECR298" s="44"/>
      <c r="ECS298" s="44"/>
      <c r="ECT298" s="44"/>
      <c r="ECU298" s="44"/>
      <c r="ECV298" s="44"/>
      <c r="ECW298" s="44"/>
      <c r="ECX298" s="44"/>
      <c r="ECY298" s="44"/>
      <c r="ECZ298" s="44"/>
      <c r="EDA298" s="44"/>
      <c r="EDB298" s="44"/>
      <c r="EDC298" s="44"/>
      <c r="EDD298" s="44"/>
      <c r="EDE298" s="44"/>
      <c r="EDF298" s="44"/>
      <c r="EDG298" s="44"/>
      <c r="EDH298" s="44"/>
      <c r="EDI298" s="44"/>
      <c r="EDJ298" s="44"/>
      <c r="EDK298" s="44"/>
      <c r="EDL298" s="44"/>
      <c r="EDM298" s="44"/>
      <c r="EDN298" s="44"/>
      <c r="EDO298" s="44"/>
      <c r="EDP298" s="44"/>
      <c r="EDQ298" s="44"/>
      <c r="EDR298" s="44"/>
      <c r="EDS298" s="45"/>
      <c r="EDT298" s="43"/>
      <c r="EDU298" s="44"/>
      <c r="EDV298" s="44"/>
      <c r="EDW298" s="44"/>
      <c r="EDX298" s="44"/>
      <c r="EDY298" s="44"/>
      <c r="EDZ298" s="44"/>
      <c r="EEA298" s="44"/>
      <c r="EEB298" s="44"/>
      <c r="EEC298" s="44"/>
      <c r="EED298" s="44"/>
      <c r="EEE298" s="44"/>
      <c r="EEF298" s="44"/>
      <c r="EEG298" s="44"/>
      <c r="EEH298" s="44"/>
      <c r="EEI298" s="44"/>
      <c r="EEJ298" s="44"/>
      <c r="EEK298" s="44"/>
      <c r="EEL298" s="44"/>
      <c r="EEM298" s="44"/>
      <c r="EEN298" s="44"/>
      <c r="EEO298" s="44"/>
      <c r="EEP298" s="44"/>
      <c r="EEQ298" s="44"/>
      <c r="EER298" s="44"/>
      <c r="EES298" s="44"/>
      <c r="EET298" s="44"/>
      <c r="EEU298" s="44"/>
      <c r="EEV298" s="44"/>
      <c r="EEW298" s="44"/>
      <c r="EEX298" s="45"/>
      <c r="EEY298" s="43"/>
      <c r="EEZ298" s="44"/>
      <c r="EFA298" s="44"/>
      <c r="EFB298" s="44"/>
      <c r="EFC298" s="44"/>
      <c r="EFD298" s="44"/>
      <c r="EFE298" s="44"/>
      <c r="EFF298" s="44"/>
      <c r="EFG298" s="44"/>
      <c r="EFH298" s="44"/>
      <c r="EFI298" s="44"/>
      <c r="EFJ298" s="44"/>
      <c r="EFK298" s="44"/>
      <c r="EFL298" s="44"/>
      <c r="EFM298" s="44"/>
      <c r="EFN298" s="44"/>
      <c r="EFO298" s="44"/>
      <c r="EFP298" s="44"/>
      <c r="EFQ298" s="44"/>
      <c r="EFR298" s="44"/>
      <c r="EFS298" s="44"/>
      <c r="EFT298" s="44"/>
      <c r="EFU298" s="44"/>
      <c r="EFV298" s="44"/>
      <c r="EFW298" s="44"/>
      <c r="EFX298" s="44"/>
      <c r="EFY298" s="44"/>
      <c r="EFZ298" s="44"/>
      <c r="EGA298" s="44"/>
      <c r="EGB298" s="44"/>
      <c r="EGC298" s="45"/>
      <c r="EGD298" s="43"/>
      <c r="EGE298" s="44"/>
      <c r="EGF298" s="44"/>
      <c r="EGG298" s="44"/>
      <c r="EGH298" s="44"/>
      <c r="EGI298" s="44"/>
      <c r="EGJ298" s="44"/>
      <c r="EGK298" s="44"/>
      <c r="EGL298" s="44"/>
      <c r="EGM298" s="44"/>
      <c r="EGN298" s="44"/>
      <c r="EGO298" s="44"/>
      <c r="EGP298" s="44"/>
      <c r="EGQ298" s="44"/>
      <c r="EGR298" s="44"/>
      <c r="EGS298" s="44"/>
      <c r="EGT298" s="44"/>
      <c r="EGU298" s="44"/>
      <c r="EGV298" s="44"/>
      <c r="EGW298" s="44"/>
      <c r="EGX298" s="44"/>
      <c r="EGY298" s="44"/>
      <c r="EGZ298" s="44"/>
      <c r="EHA298" s="44"/>
      <c r="EHB298" s="44"/>
      <c r="EHC298" s="44"/>
      <c r="EHD298" s="44"/>
      <c r="EHE298" s="44"/>
      <c r="EHF298" s="44"/>
      <c r="EHG298" s="44"/>
      <c r="EHH298" s="45"/>
      <c r="EHI298" s="43"/>
      <c r="EHJ298" s="44"/>
      <c r="EHK298" s="44"/>
      <c r="EHL298" s="44"/>
      <c r="EHM298" s="44"/>
      <c r="EHN298" s="44"/>
      <c r="EHO298" s="44"/>
      <c r="EHP298" s="44"/>
      <c r="EHQ298" s="44"/>
      <c r="EHR298" s="44"/>
      <c r="EHS298" s="44"/>
      <c r="EHT298" s="44"/>
      <c r="EHU298" s="44"/>
      <c r="EHV298" s="44"/>
      <c r="EHW298" s="44"/>
      <c r="EHX298" s="44"/>
      <c r="EHY298" s="44"/>
      <c r="EHZ298" s="44"/>
      <c r="EIA298" s="44"/>
      <c r="EIB298" s="44"/>
      <c r="EIC298" s="44"/>
      <c r="EID298" s="44"/>
      <c r="EIE298" s="44"/>
      <c r="EIF298" s="44"/>
      <c r="EIG298" s="44"/>
      <c r="EIH298" s="44"/>
      <c r="EII298" s="44"/>
      <c r="EIJ298" s="44"/>
      <c r="EIK298" s="44"/>
      <c r="EIL298" s="44"/>
      <c r="EIM298" s="45"/>
      <c r="EIN298" s="43"/>
      <c r="EIO298" s="44"/>
      <c r="EIP298" s="44"/>
      <c r="EIQ298" s="44"/>
      <c r="EIR298" s="44"/>
      <c r="EIS298" s="44"/>
      <c r="EIT298" s="44"/>
      <c r="EIU298" s="44"/>
      <c r="EIV298" s="44"/>
      <c r="EIW298" s="44"/>
      <c r="EIX298" s="44"/>
      <c r="EIY298" s="44"/>
      <c r="EIZ298" s="44"/>
      <c r="EJA298" s="44"/>
      <c r="EJB298" s="44"/>
      <c r="EJC298" s="44"/>
      <c r="EJD298" s="44"/>
      <c r="EJE298" s="44"/>
      <c r="EJF298" s="44"/>
      <c r="EJG298" s="44"/>
      <c r="EJH298" s="44"/>
      <c r="EJI298" s="44"/>
      <c r="EJJ298" s="44"/>
      <c r="EJK298" s="44"/>
      <c r="EJL298" s="44"/>
      <c r="EJM298" s="44"/>
      <c r="EJN298" s="44"/>
      <c r="EJO298" s="44"/>
      <c r="EJP298" s="44"/>
      <c r="EJQ298" s="44"/>
      <c r="EJR298" s="45"/>
      <c r="EJS298" s="43"/>
      <c r="EJT298" s="44"/>
      <c r="EJU298" s="44"/>
      <c r="EJV298" s="44"/>
      <c r="EJW298" s="44"/>
      <c r="EJX298" s="44"/>
      <c r="EJY298" s="44"/>
      <c r="EJZ298" s="44"/>
      <c r="EKA298" s="44"/>
      <c r="EKB298" s="44"/>
      <c r="EKC298" s="44"/>
      <c r="EKD298" s="44"/>
      <c r="EKE298" s="44"/>
      <c r="EKF298" s="44"/>
      <c r="EKG298" s="44"/>
      <c r="EKH298" s="44"/>
      <c r="EKI298" s="44"/>
      <c r="EKJ298" s="44"/>
      <c r="EKK298" s="44"/>
      <c r="EKL298" s="44"/>
      <c r="EKM298" s="44"/>
      <c r="EKN298" s="44"/>
      <c r="EKO298" s="44"/>
      <c r="EKP298" s="44"/>
      <c r="EKQ298" s="44"/>
      <c r="EKR298" s="44"/>
      <c r="EKS298" s="44"/>
      <c r="EKT298" s="44"/>
      <c r="EKU298" s="44"/>
      <c r="EKV298" s="44"/>
      <c r="EKW298" s="45"/>
      <c r="EKX298" s="43"/>
      <c r="EKY298" s="44"/>
      <c r="EKZ298" s="44"/>
      <c r="ELA298" s="44"/>
      <c r="ELB298" s="44"/>
      <c r="ELC298" s="44"/>
      <c r="ELD298" s="44"/>
      <c r="ELE298" s="44"/>
      <c r="ELF298" s="44"/>
      <c r="ELG298" s="44"/>
      <c r="ELH298" s="44"/>
      <c r="ELI298" s="44"/>
      <c r="ELJ298" s="44"/>
      <c r="ELK298" s="44"/>
      <c r="ELL298" s="44"/>
      <c r="ELM298" s="44"/>
      <c r="ELN298" s="44"/>
      <c r="ELO298" s="44"/>
      <c r="ELP298" s="44"/>
      <c r="ELQ298" s="44"/>
      <c r="ELR298" s="44"/>
      <c r="ELS298" s="44"/>
      <c r="ELT298" s="44"/>
      <c r="ELU298" s="44"/>
      <c r="ELV298" s="44"/>
      <c r="ELW298" s="44"/>
      <c r="ELX298" s="44"/>
      <c r="ELY298" s="44"/>
      <c r="ELZ298" s="44"/>
      <c r="EMA298" s="44"/>
      <c r="EMB298" s="45"/>
      <c r="EMC298" s="43"/>
      <c r="EMD298" s="44"/>
      <c r="EME298" s="44"/>
      <c r="EMF298" s="44"/>
      <c r="EMG298" s="44"/>
      <c r="EMH298" s="44"/>
      <c r="EMI298" s="44"/>
      <c r="EMJ298" s="44"/>
      <c r="EMK298" s="44"/>
      <c r="EML298" s="44"/>
      <c r="EMM298" s="44"/>
      <c r="EMN298" s="44"/>
      <c r="EMO298" s="44"/>
      <c r="EMP298" s="44"/>
      <c r="EMQ298" s="44"/>
      <c r="EMR298" s="44"/>
      <c r="EMS298" s="44"/>
      <c r="EMT298" s="44"/>
      <c r="EMU298" s="44"/>
      <c r="EMV298" s="44"/>
      <c r="EMW298" s="44"/>
      <c r="EMX298" s="44"/>
      <c r="EMY298" s="44"/>
      <c r="EMZ298" s="44"/>
      <c r="ENA298" s="44"/>
      <c r="ENB298" s="44"/>
      <c r="ENC298" s="44"/>
      <c r="END298" s="44"/>
      <c r="ENE298" s="44"/>
      <c r="ENF298" s="44"/>
      <c r="ENG298" s="45"/>
      <c r="ENH298" s="43"/>
      <c r="ENI298" s="44"/>
      <c r="ENJ298" s="44"/>
      <c r="ENK298" s="44"/>
      <c r="ENL298" s="44"/>
      <c r="ENM298" s="44"/>
      <c r="ENN298" s="44"/>
      <c r="ENO298" s="44"/>
      <c r="ENP298" s="44"/>
      <c r="ENQ298" s="44"/>
      <c r="ENR298" s="44"/>
      <c r="ENS298" s="44"/>
      <c r="ENT298" s="44"/>
      <c r="ENU298" s="44"/>
      <c r="ENV298" s="44"/>
      <c r="ENW298" s="44"/>
      <c r="ENX298" s="44"/>
      <c r="ENY298" s="44"/>
      <c r="ENZ298" s="44"/>
      <c r="EOA298" s="44"/>
      <c r="EOB298" s="44"/>
      <c r="EOC298" s="44"/>
      <c r="EOD298" s="44"/>
      <c r="EOE298" s="44"/>
      <c r="EOF298" s="44"/>
      <c r="EOG298" s="44"/>
      <c r="EOH298" s="44"/>
      <c r="EOI298" s="44"/>
      <c r="EOJ298" s="44"/>
      <c r="EOK298" s="44"/>
      <c r="EOL298" s="45"/>
      <c r="EOM298" s="43"/>
      <c r="EON298" s="44"/>
      <c r="EOO298" s="44"/>
      <c r="EOP298" s="44"/>
      <c r="EOQ298" s="44"/>
      <c r="EOR298" s="44"/>
      <c r="EOS298" s="44"/>
      <c r="EOT298" s="44"/>
      <c r="EOU298" s="44"/>
      <c r="EOV298" s="44"/>
      <c r="EOW298" s="44"/>
      <c r="EOX298" s="44"/>
      <c r="EOY298" s="44"/>
      <c r="EOZ298" s="44"/>
      <c r="EPA298" s="44"/>
      <c r="EPB298" s="44"/>
      <c r="EPC298" s="44"/>
      <c r="EPD298" s="44"/>
      <c r="EPE298" s="44"/>
      <c r="EPF298" s="44"/>
      <c r="EPG298" s="44"/>
      <c r="EPH298" s="44"/>
      <c r="EPI298" s="44"/>
      <c r="EPJ298" s="44"/>
      <c r="EPK298" s="44"/>
      <c r="EPL298" s="44"/>
      <c r="EPM298" s="44"/>
      <c r="EPN298" s="44"/>
      <c r="EPO298" s="44"/>
      <c r="EPP298" s="44"/>
      <c r="EPQ298" s="45"/>
      <c r="EPR298" s="43"/>
      <c r="EPS298" s="44"/>
      <c r="EPT298" s="44"/>
      <c r="EPU298" s="44"/>
      <c r="EPV298" s="44"/>
      <c r="EPW298" s="44"/>
      <c r="EPX298" s="44"/>
      <c r="EPY298" s="44"/>
      <c r="EPZ298" s="44"/>
      <c r="EQA298" s="44"/>
      <c r="EQB298" s="44"/>
      <c r="EQC298" s="44"/>
      <c r="EQD298" s="44"/>
      <c r="EQE298" s="44"/>
      <c r="EQF298" s="44"/>
      <c r="EQG298" s="44"/>
      <c r="EQH298" s="44"/>
      <c r="EQI298" s="44"/>
      <c r="EQJ298" s="44"/>
      <c r="EQK298" s="44"/>
      <c r="EQL298" s="44"/>
      <c r="EQM298" s="44"/>
      <c r="EQN298" s="44"/>
      <c r="EQO298" s="44"/>
      <c r="EQP298" s="44"/>
      <c r="EQQ298" s="44"/>
      <c r="EQR298" s="44"/>
      <c r="EQS298" s="44"/>
      <c r="EQT298" s="44"/>
      <c r="EQU298" s="44"/>
      <c r="EQV298" s="45"/>
      <c r="EQW298" s="43"/>
      <c r="EQX298" s="44"/>
      <c r="EQY298" s="44"/>
      <c r="EQZ298" s="44"/>
      <c r="ERA298" s="44"/>
      <c r="ERB298" s="44"/>
      <c r="ERC298" s="44"/>
      <c r="ERD298" s="44"/>
      <c r="ERE298" s="44"/>
      <c r="ERF298" s="44"/>
      <c r="ERG298" s="44"/>
      <c r="ERH298" s="44"/>
      <c r="ERI298" s="44"/>
      <c r="ERJ298" s="44"/>
      <c r="ERK298" s="44"/>
      <c r="ERL298" s="44"/>
      <c r="ERM298" s="44"/>
      <c r="ERN298" s="44"/>
      <c r="ERO298" s="44"/>
      <c r="ERP298" s="44"/>
      <c r="ERQ298" s="44"/>
      <c r="ERR298" s="44"/>
      <c r="ERS298" s="44"/>
      <c r="ERT298" s="44"/>
      <c r="ERU298" s="44"/>
      <c r="ERV298" s="44"/>
      <c r="ERW298" s="44"/>
      <c r="ERX298" s="44"/>
      <c r="ERY298" s="44"/>
      <c r="ERZ298" s="44"/>
      <c r="ESA298" s="45"/>
      <c r="ESB298" s="43"/>
      <c r="ESC298" s="44"/>
      <c r="ESD298" s="44"/>
      <c r="ESE298" s="44"/>
      <c r="ESF298" s="44"/>
      <c r="ESG298" s="44"/>
      <c r="ESH298" s="44"/>
      <c r="ESI298" s="44"/>
      <c r="ESJ298" s="44"/>
      <c r="ESK298" s="44"/>
      <c r="ESL298" s="44"/>
      <c r="ESM298" s="44"/>
      <c r="ESN298" s="44"/>
      <c r="ESO298" s="44"/>
      <c r="ESP298" s="44"/>
      <c r="ESQ298" s="44"/>
      <c r="ESR298" s="44"/>
      <c r="ESS298" s="44"/>
      <c r="EST298" s="44"/>
      <c r="ESU298" s="44"/>
      <c r="ESV298" s="44"/>
      <c r="ESW298" s="44"/>
      <c r="ESX298" s="44"/>
      <c r="ESY298" s="44"/>
      <c r="ESZ298" s="44"/>
      <c r="ETA298" s="44"/>
      <c r="ETB298" s="44"/>
      <c r="ETC298" s="44"/>
      <c r="ETD298" s="44"/>
      <c r="ETE298" s="44"/>
      <c r="ETF298" s="45"/>
      <c r="ETG298" s="43"/>
      <c r="ETH298" s="44"/>
      <c r="ETI298" s="44"/>
      <c r="ETJ298" s="44"/>
      <c r="ETK298" s="44"/>
      <c r="ETL298" s="44"/>
      <c r="ETM298" s="44"/>
      <c r="ETN298" s="44"/>
      <c r="ETO298" s="44"/>
      <c r="ETP298" s="44"/>
      <c r="ETQ298" s="44"/>
      <c r="ETR298" s="44"/>
      <c r="ETS298" s="44"/>
      <c r="ETT298" s="44"/>
      <c r="ETU298" s="44"/>
      <c r="ETV298" s="44"/>
      <c r="ETW298" s="44"/>
      <c r="ETX298" s="44"/>
      <c r="ETY298" s="44"/>
      <c r="ETZ298" s="44"/>
      <c r="EUA298" s="44"/>
      <c r="EUB298" s="44"/>
      <c r="EUC298" s="44"/>
      <c r="EUD298" s="44"/>
      <c r="EUE298" s="44"/>
      <c r="EUF298" s="44"/>
      <c r="EUG298" s="44"/>
      <c r="EUH298" s="44"/>
      <c r="EUI298" s="44"/>
      <c r="EUJ298" s="44"/>
      <c r="EUK298" s="45"/>
      <c r="EUL298" s="43"/>
      <c r="EUM298" s="44"/>
      <c r="EUN298" s="44"/>
      <c r="EUO298" s="44"/>
      <c r="EUP298" s="44"/>
      <c r="EUQ298" s="44"/>
      <c r="EUR298" s="44"/>
      <c r="EUS298" s="44"/>
      <c r="EUT298" s="44"/>
      <c r="EUU298" s="44"/>
      <c r="EUV298" s="44"/>
      <c r="EUW298" s="44"/>
      <c r="EUX298" s="44"/>
      <c r="EUY298" s="44"/>
      <c r="EUZ298" s="44"/>
      <c r="EVA298" s="44"/>
      <c r="EVB298" s="44"/>
      <c r="EVC298" s="44"/>
      <c r="EVD298" s="44"/>
      <c r="EVE298" s="44"/>
      <c r="EVF298" s="44"/>
      <c r="EVG298" s="44"/>
      <c r="EVH298" s="44"/>
      <c r="EVI298" s="44"/>
      <c r="EVJ298" s="44"/>
      <c r="EVK298" s="44"/>
      <c r="EVL298" s="44"/>
      <c r="EVM298" s="44"/>
      <c r="EVN298" s="44"/>
      <c r="EVO298" s="44"/>
      <c r="EVP298" s="45"/>
      <c r="EVQ298" s="43"/>
      <c r="EVR298" s="44"/>
      <c r="EVS298" s="44"/>
      <c r="EVT298" s="44"/>
      <c r="EVU298" s="44"/>
      <c r="EVV298" s="44"/>
      <c r="EVW298" s="44"/>
      <c r="EVX298" s="44"/>
      <c r="EVY298" s="44"/>
      <c r="EVZ298" s="44"/>
      <c r="EWA298" s="44"/>
      <c r="EWB298" s="44"/>
      <c r="EWC298" s="44"/>
      <c r="EWD298" s="44"/>
      <c r="EWE298" s="44"/>
      <c r="EWF298" s="44"/>
      <c r="EWG298" s="44"/>
      <c r="EWH298" s="44"/>
      <c r="EWI298" s="44"/>
      <c r="EWJ298" s="44"/>
      <c r="EWK298" s="44"/>
      <c r="EWL298" s="44"/>
      <c r="EWM298" s="44"/>
      <c r="EWN298" s="44"/>
      <c r="EWO298" s="44"/>
      <c r="EWP298" s="44"/>
      <c r="EWQ298" s="44"/>
      <c r="EWR298" s="44"/>
      <c r="EWS298" s="44"/>
      <c r="EWT298" s="44"/>
      <c r="EWU298" s="45"/>
      <c r="EWV298" s="43"/>
      <c r="EWW298" s="44"/>
      <c r="EWX298" s="44"/>
      <c r="EWY298" s="44"/>
      <c r="EWZ298" s="44"/>
      <c r="EXA298" s="44"/>
      <c r="EXB298" s="44"/>
      <c r="EXC298" s="44"/>
      <c r="EXD298" s="44"/>
      <c r="EXE298" s="44"/>
      <c r="EXF298" s="44"/>
      <c r="EXG298" s="44"/>
      <c r="EXH298" s="44"/>
      <c r="EXI298" s="44"/>
      <c r="EXJ298" s="44"/>
      <c r="EXK298" s="44"/>
      <c r="EXL298" s="44"/>
      <c r="EXM298" s="44"/>
      <c r="EXN298" s="44"/>
      <c r="EXO298" s="44"/>
      <c r="EXP298" s="44"/>
      <c r="EXQ298" s="44"/>
      <c r="EXR298" s="44"/>
      <c r="EXS298" s="44"/>
      <c r="EXT298" s="44"/>
      <c r="EXU298" s="44"/>
      <c r="EXV298" s="44"/>
      <c r="EXW298" s="44"/>
      <c r="EXX298" s="44"/>
      <c r="EXY298" s="44"/>
      <c r="EXZ298" s="45"/>
      <c r="EYA298" s="43"/>
      <c r="EYB298" s="44"/>
      <c r="EYC298" s="44"/>
      <c r="EYD298" s="44"/>
      <c r="EYE298" s="44"/>
      <c r="EYF298" s="44"/>
      <c r="EYG298" s="44"/>
      <c r="EYH298" s="44"/>
      <c r="EYI298" s="44"/>
      <c r="EYJ298" s="44"/>
      <c r="EYK298" s="44"/>
      <c r="EYL298" s="44"/>
      <c r="EYM298" s="44"/>
      <c r="EYN298" s="44"/>
      <c r="EYO298" s="44"/>
      <c r="EYP298" s="44"/>
      <c r="EYQ298" s="44"/>
      <c r="EYR298" s="44"/>
      <c r="EYS298" s="44"/>
      <c r="EYT298" s="44"/>
      <c r="EYU298" s="44"/>
      <c r="EYV298" s="44"/>
      <c r="EYW298" s="44"/>
      <c r="EYX298" s="44"/>
      <c r="EYY298" s="44"/>
      <c r="EYZ298" s="44"/>
      <c r="EZA298" s="44"/>
      <c r="EZB298" s="44"/>
      <c r="EZC298" s="44"/>
      <c r="EZD298" s="44"/>
      <c r="EZE298" s="45"/>
      <c r="EZF298" s="43"/>
      <c r="EZG298" s="44"/>
      <c r="EZH298" s="44"/>
      <c r="EZI298" s="44"/>
      <c r="EZJ298" s="44"/>
      <c r="EZK298" s="44"/>
      <c r="EZL298" s="44"/>
      <c r="EZM298" s="44"/>
      <c r="EZN298" s="44"/>
      <c r="EZO298" s="44"/>
      <c r="EZP298" s="44"/>
      <c r="EZQ298" s="44"/>
      <c r="EZR298" s="44"/>
      <c r="EZS298" s="44"/>
      <c r="EZT298" s="44"/>
      <c r="EZU298" s="44"/>
      <c r="EZV298" s="44"/>
      <c r="EZW298" s="44"/>
      <c r="EZX298" s="44"/>
      <c r="EZY298" s="44"/>
      <c r="EZZ298" s="44"/>
      <c r="FAA298" s="44"/>
      <c r="FAB298" s="44"/>
      <c r="FAC298" s="44"/>
      <c r="FAD298" s="44"/>
      <c r="FAE298" s="44"/>
      <c r="FAF298" s="44"/>
      <c r="FAG298" s="44"/>
      <c r="FAH298" s="44"/>
      <c r="FAI298" s="44"/>
      <c r="FAJ298" s="45"/>
      <c r="FAK298" s="43"/>
      <c r="FAL298" s="44"/>
      <c r="FAM298" s="44"/>
      <c r="FAN298" s="44"/>
      <c r="FAO298" s="44"/>
      <c r="FAP298" s="44"/>
      <c r="FAQ298" s="44"/>
      <c r="FAR298" s="44"/>
      <c r="FAS298" s="44"/>
      <c r="FAT298" s="44"/>
      <c r="FAU298" s="44"/>
      <c r="FAV298" s="44"/>
      <c r="FAW298" s="44"/>
      <c r="FAX298" s="44"/>
      <c r="FAY298" s="44"/>
      <c r="FAZ298" s="44"/>
      <c r="FBA298" s="44"/>
      <c r="FBB298" s="44"/>
      <c r="FBC298" s="44"/>
      <c r="FBD298" s="44"/>
      <c r="FBE298" s="44"/>
      <c r="FBF298" s="44"/>
      <c r="FBG298" s="44"/>
      <c r="FBH298" s="44"/>
      <c r="FBI298" s="44"/>
      <c r="FBJ298" s="44"/>
      <c r="FBK298" s="44"/>
      <c r="FBL298" s="44"/>
      <c r="FBM298" s="44"/>
      <c r="FBN298" s="44"/>
      <c r="FBO298" s="45"/>
      <c r="FBP298" s="43"/>
      <c r="FBQ298" s="44"/>
      <c r="FBR298" s="44"/>
      <c r="FBS298" s="44"/>
      <c r="FBT298" s="44"/>
      <c r="FBU298" s="44"/>
      <c r="FBV298" s="44"/>
      <c r="FBW298" s="44"/>
      <c r="FBX298" s="44"/>
      <c r="FBY298" s="44"/>
      <c r="FBZ298" s="44"/>
      <c r="FCA298" s="44"/>
      <c r="FCB298" s="44"/>
      <c r="FCC298" s="44"/>
      <c r="FCD298" s="44"/>
      <c r="FCE298" s="44"/>
      <c r="FCF298" s="44"/>
      <c r="FCG298" s="44"/>
      <c r="FCH298" s="44"/>
      <c r="FCI298" s="44"/>
      <c r="FCJ298" s="44"/>
      <c r="FCK298" s="44"/>
      <c r="FCL298" s="44"/>
      <c r="FCM298" s="44"/>
      <c r="FCN298" s="44"/>
      <c r="FCO298" s="44"/>
      <c r="FCP298" s="44"/>
      <c r="FCQ298" s="44"/>
      <c r="FCR298" s="44"/>
      <c r="FCS298" s="44"/>
      <c r="FCT298" s="45"/>
      <c r="FCU298" s="43"/>
      <c r="FCV298" s="44"/>
      <c r="FCW298" s="44"/>
      <c r="FCX298" s="44"/>
      <c r="FCY298" s="44"/>
      <c r="FCZ298" s="44"/>
      <c r="FDA298" s="44"/>
      <c r="FDB298" s="44"/>
      <c r="FDC298" s="44"/>
      <c r="FDD298" s="44"/>
      <c r="FDE298" s="44"/>
      <c r="FDF298" s="44"/>
      <c r="FDG298" s="44"/>
      <c r="FDH298" s="44"/>
      <c r="FDI298" s="44"/>
      <c r="FDJ298" s="44"/>
      <c r="FDK298" s="44"/>
      <c r="FDL298" s="44"/>
      <c r="FDM298" s="44"/>
      <c r="FDN298" s="44"/>
      <c r="FDO298" s="44"/>
      <c r="FDP298" s="44"/>
      <c r="FDQ298" s="44"/>
      <c r="FDR298" s="44"/>
      <c r="FDS298" s="44"/>
      <c r="FDT298" s="44"/>
      <c r="FDU298" s="44"/>
      <c r="FDV298" s="44"/>
      <c r="FDW298" s="44"/>
      <c r="FDX298" s="44"/>
      <c r="FDY298" s="45"/>
      <c r="FDZ298" s="43"/>
      <c r="FEA298" s="44"/>
      <c r="FEB298" s="44"/>
      <c r="FEC298" s="44"/>
      <c r="FED298" s="44"/>
      <c r="FEE298" s="44"/>
      <c r="FEF298" s="44"/>
      <c r="FEG298" s="44"/>
      <c r="FEH298" s="44"/>
      <c r="FEI298" s="44"/>
      <c r="FEJ298" s="44"/>
      <c r="FEK298" s="44"/>
      <c r="FEL298" s="44"/>
      <c r="FEM298" s="44"/>
      <c r="FEN298" s="44"/>
      <c r="FEO298" s="44"/>
      <c r="FEP298" s="44"/>
      <c r="FEQ298" s="44"/>
      <c r="FER298" s="44"/>
      <c r="FES298" s="44"/>
      <c r="FET298" s="44"/>
      <c r="FEU298" s="44"/>
      <c r="FEV298" s="44"/>
      <c r="FEW298" s="44"/>
      <c r="FEX298" s="44"/>
      <c r="FEY298" s="44"/>
      <c r="FEZ298" s="44"/>
      <c r="FFA298" s="44"/>
      <c r="FFB298" s="44"/>
      <c r="FFC298" s="44"/>
      <c r="FFD298" s="45"/>
      <c r="FFE298" s="43"/>
      <c r="FFF298" s="44"/>
      <c r="FFG298" s="44"/>
      <c r="FFH298" s="44"/>
      <c r="FFI298" s="44"/>
      <c r="FFJ298" s="44"/>
      <c r="FFK298" s="44"/>
      <c r="FFL298" s="44"/>
      <c r="FFM298" s="44"/>
      <c r="FFN298" s="44"/>
      <c r="FFO298" s="44"/>
      <c r="FFP298" s="44"/>
      <c r="FFQ298" s="44"/>
      <c r="FFR298" s="44"/>
      <c r="FFS298" s="44"/>
      <c r="FFT298" s="44"/>
      <c r="FFU298" s="44"/>
      <c r="FFV298" s="44"/>
      <c r="FFW298" s="44"/>
      <c r="FFX298" s="44"/>
      <c r="FFY298" s="44"/>
      <c r="FFZ298" s="44"/>
      <c r="FGA298" s="44"/>
      <c r="FGB298" s="44"/>
      <c r="FGC298" s="44"/>
      <c r="FGD298" s="44"/>
      <c r="FGE298" s="44"/>
      <c r="FGF298" s="44"/>
      <c r="FGG298" s="44"/>
      <c r="FGH298" s="44"/>
      <c r="FGI298" s="45"/>
      <c r="FGJ298" s="43"/>
      <c r="FGK298" s="44"/>
      <c r="FGL298" s="44"/>
      <c r="FGM298" s="44"/>
      <c r="FGN298" s="44"/>
      <c r="FGO298" s="44"/>
      <c r="FGP298" s="44"/>
      <c r="FGQ298" s="44"/>
      <c r="FGR298" s="44"/>
      <c r="FGS298" s="44"/>
      <c r="FGT298" s="44"/>
      <c r="FGU298" s="44"/>
      <c r="FGV298" s="44"/>
      <c r="FGW298" s="44"/>
      <c r="FGX298" s="44"/>
      <c r="FGY298" s="44"/>
      <c r="FGZ298" s="44"/>
      <c r="FHA298" s="44"/>
      <c r="FHB298" s="44"/>
      <c r="FHC298" s="44"/>
      <c r="FHD298" s="44"/>
      <c r="FHE298" s="44"/>
      <c r="FHF298" s="44"/>
      <c r="FHG298" s="44"/>
      <c r="FHH298" s="44"/>
      <c r="FHI298" s="44"/>
      <c r="FHJ298" s="44"/>
      <c r="FHK298" s="44"/>
      <c r="FHL298" s="44"/>
      <c r="FHM298" s="44"/>
      <c r="FHN298" s="45"/>
      <c r="FHO298" s="43"/>
      <c r="FHP298" s="44"/>
      <c r="FHQ298" s="44"/>
      <c r="FHR298" s="44"/>
      <c r="FHS298" s="44"/>
      <c r="FHT298" s="44"/>
      <c r="FHU298" s="44"/>
      <c r="FHV298" s="44"/>
      <c r="FHW298" s="44"/>
      <c r="FHX298" s="44"/>
      <c r="FHY298" s="44"/>
      <c r="FHZ298" s="44"/>
      <c r="FIA298" s="44"/>
      <c r="FIB298" s="44"/>
      <c r="FIC298" s="44"/>
      <c r="FID298" s="44"/>
      <c r="FIE298" s="44"/>
      <c r="FIF298" s="44"/>
      <c r="FIG298" s="44"/>
      <c r="FIH298" s="44"/>
      <c r="FII298" s="44"/>
      <c r="FIJ298" s="44"/>
      <c r="FIK298" s="44"/>
      <c r="FIL298" s="44"/>
      <c r="FIM298" s="44"/>
      <c r="FIN298" s="44"/>
      <c r="FIO298" s="44"/>
      <c r="FIP298" s="44"/>
      <c r="FIQ298" s="44"/>
      <c r="FIR298" s="44"/>
      <c r="FIS298" s="45"/>
      <c r="FIT298" s="43"/>
      <c r="FIU298" s="44"/>
      <c r="FIV298" s="44"/>
      <c r="FIW298" s="44"/>
      <c r="FIX298" s="44"/>
      <c r="FIY298" s="44"/>
      <c r="FIZ298" s="44"/>
      <c r="FJA298" s="44"/>
      <c r="FJB298" s="44"/>
      <c r="FJC298" s="44"/>
      <c r="FJD298" s="44"/>
      <c r="FJE298" s="44"/>
      <c r="FJF298" s="44"/>
      <c r="FJG298" s="44"/>
      <c r="FJH298" s="44"/>
      <c r="FJI298" s="44"/>
      <c r="FJJ298" s="44"/>
      <c r="FJK298" s="44"/>
      <c r="FJL298" s="44"/>
      <c r="FJM298" s="44"/>
      <c r="FJN298" s="44"/>
      <c r="FJO298" s="44"/>
      <c r="FJP298" s="44"/>
      <c r="FJQ298" s="44"/>
      <c r="FJR298" s="44"/>
      <c r="FJS298" s="44"/>
      <c r="FJT298" s="44"/>
      <c r="FJU298" s="44"/>
      <c r="FJV298" s="44"/>
      <c r="FJW298" s="44"/>
      <c r="FJX298" s="45"/>
      <c r="FJY298" s="43"/>
      <c r="FJZ298" s="44"/>
      <c r="FKA298" s="44"/>
      <c r="FKB298" s="44"/>
      <c r="FKC298" s="44"/>
      <c r="FKD298" s="44"/>
      <c r="FKE298" s="44"/>
      <c r="FKF298" s="44"/>
      <c r="FKG298" s="44"/>
      <c r="FKH298" s="44"/>
      <c r="FKI298" s="44"/>
      <c r="FKJ298" s="44"/>
      <c r="FKK298" s="44"/>
      <c r="FKL298" s="44"/>
      <c r="FKM298" s="44"/>
      <c r="FKN298" s="44"/>
      <c r="FKO298" s="44"/>
      <c r="FKP298" s="44"/>
      <c r="FKQ298" s="44"/>
      <c r="FKR298" s="44"/>
      <c r="FKS298" s="44"/>
      <c r="FKT298" s="44"/>
      <c r="FKU298" s="44"/>
      <c r="FKV298" s="44"/>
      <c r="FKW298" s="44"/>
      <c r="FKX298" s="44"/>
      <c r="FKY298" s="44"/>
      <c r="FKZ298" s="44"/>
      <c r="FLA298" s="44"/>
      <c r="FLB298" s="44"/>
      <c r="FLC298" s="45"/>
      <c r="FLD298" s="43"/>
      <c r="FLE298" s="44"/>
      <c r="FLF298" s="44"/>
      <c r="FLG298" s="44"/>
      <c r="FLH298" s="44"/>
      <c r="FLI298" s="44"/>
      <c r="FLJ298" s="44"/>
      <c r="FLK298" s="44"/>
      <c r="FLL298" s="44"/>
      <c r="FLM298" s="44"/>
      <c r="FLN298" s="44"/>
      <c r="FLO298" s="44"/>
      <c r="FLP298" s="44"/>
      <c r="FLQ298" s="44"/>
      <c r="FLR298" s="44"/>
      <c r="FLS298" s="44"/>
      <c r="FLT298" s="44"/>
      <c r="FLU298" s="44"/>
      <c r="FLV298" s="44"/>
      <c r="FLW298" s="44"/>
      <c r="FLX298" s="44"/>
      <c r="FLY298" s="44"/>
      <c r="FLZ298" s="44"/>
      <c r="FMA298" s="44"/>
      <c r="FMB298" s="44"/>
      <c r="FMC298" s="44"/>
      <c r="FMD298" s="44"/>
      <c r="FME298" s="44"/>
      <c r="FMF298" s="44"/>
      <c r="FMG298" s="44"/>
      <c r="FMH298" s="45"/>
      <c r="FMI298" s="43"/>
      <c r="FMJ298" s="44"/>
      <c r="FMK298" s="44"/>
      <c r="FML298" s="44"/>
      <c r="FMM298" s="44"/>
      <c r="FMN298" s="44"/>
      <c r="FMO298" s="44"/>
      <c r="FMP298" s="44"/>
      <c r="FMQ298" s="44"/>
      <c r="FMR298" s="44"/>
      <c r="FMS298" s="44"/>
      <c r="FMT298" s="44"/>
      <c r="FMU298" s="44"/>
      <c r="FMV298" s="44"/>
      <c r="FMW298" s="44"/>
      <c r="FMX298" s="44"/>
      <c r="FMY298" s="44"/>
      <c r="FMZ298" s="44"/>
      <c r="FNA298" s="44"/>
      <c r="FNB298" s="44"/>
      <c r="FNC298" s="44"/>
      <c r="FND298" s="44"/>
      <c r="FNE298" s="44"/>
      <c r="FNF298" s="44"/>
      <c r="FNG298" s="44"/>
      <c r="FNH298" s="44"/>
      <c r="FNI298" s="44"/>
      <c r="FNJ298" s="44"/>
      <c r="FNK298" s="44"/>
      <c r="FNL298" s="44"/>
      <c r="FNM298" s="45"/>
      <c r="FNN298" s="43"/>
      <c r="FNO298" s="44"/>
      <c r="FNP298" s="44"/>
      <c r="FNQ298" s="44"/>
      <c r="FNR298" s="44"/>
      <c r="FNS298" s="44"/>
      <c r="FNT298" s="44"/>
      <c r="FNU298" s="44"/>
      <c r="FNV298" s="44"/>
      <c r="FNW298" s="44"/>
      <c r="FNX298" s="44"/>
      <c r="FNY298" s="44"/>
      <c r="FNZ298" s="44"/>
      <c r="FOA298" s="44"/>
      <c r="FOB298" s="44"/>
      <c r="FOC298" s="44"/>
      <c r="FOD298" s="44"/>
      <c r="FOE298" s="44"/>
      <c r="FOF298" s="44"/>
      <c r="FOG298" s="44"/>
      <c r="FOH298" s="44"/>
      <c r="FOI298" s="44"/>
      <c r="FOJ298" s="44"/>
      <c r="FOK298" s="44"/>
      <c r="FOL298" s="44"/>
      <c r="FOM298" s="44"/>
      <c r="FON298" s="44"/>
      <c r="FOO298" s="44"/>
      <c r="FOP298" s="44"/>
      <c r="FOQ298" s="44"/>
      <c r="FOR298" s="45"/>
      <c r="FOS298" s="43"/>
      <c r="FOT298" s="44"/>
      <c r="FOU298" s="44"/>
      <c r="FOV298" s="44"/>
      <c r="FOW298" s="44"/>
      <c r="FOX298" s="44"/>
      <c r="FOY298" s="44"/>
      <c r="FOZ298" s="44"/>
      <c r="FPA298" s="44"/>
      <c r="FPB298" s="44"/>
      <c r="FPC298" s="44"/>
      <c r="FPD298" s="44"/>
      <c r="FPE298" s="44"/>
      <c r="FPF298" s="44"/>
      <c r="FPG298" s="44"/>
      <c r="FPH298" s="44"/>
      <c r="FPI298" s="44"/>
      <c r="FPJ298" s="44"/>
      <c r="FPK298" s="44"/>
      <c r="FPL298" s="44"/>
      <c r="FPM298" s="44"/>
      <c r="FPN298" s="44"/>
      <c r="FPO298" s="44"/>
      <c r="FPP298" s="44"/>
      <c r="FPQ298" s="44"/>
      <c r="FPR298" s="44"/>
      <c r="FPS298" s="44"/>
      <c r="FPT298" s="44"/>
      <c r="FPU298" s="44"/>
      <c r="FPV298" s="44"/>
      <c r="FPW298" s="45"/>
      <c r="FPX298" s="43"/>
      <c r="FPY298" s="44"/>
      <c r="FPZ298" s="44"/>
      <c r="FQA298" s="44"/>
      <c r="FQB298" s="44"/>
      <c r="FQC298" s="44"/>
      <c r="FQD298" s="44"/>
      <c r="FQE298" s="44"/>
      <c r="FQF298" s="44"/>
      <c r="FQG298" s="44"/>
      <c r="FQH298" s="44"/>
      <c r="FQI298" s="44"/>
      <c r="FQJ298" s="44"/>
      <c r="FQK298" s="44"/>
      <c r="FQL298" s="44"/>
      <c r="FQM298" s="44"/>
      <c r="FQN298" s="44"/>
      <c r="FQO298" s="44"/>
      <c r="FQP298" s="44"/>
      <c r="FQQ298" s="44"/>
      <c r="FQR298" s="44"/>
      <c r="FQS298" s="44"/>
      <c r="FQT298" s="44"/>
      <c r="FQU298" s="44"/>
      <c r="FQV298" s="44"/>
      <c r="FQW298" s="44"/>
      <c r="FQX298" s="44"/>
      <c r="FQY298" s="44"/>
      <c r="FQZ298" s="44"/>
      <c r="FRA298" s="44"/>
      <c r="FRB298" s="45"/>
      <c r="FRC298" s="43"/>
      <c r="FRD298" s="44"/>
      <c r="FRE298" s="44"/>
      <c r="FRF298" s="44"/>
      <c r="FRG298" s="44"/>
      <c r="FRH298" s="44"/>
      <c r="FRI298" s="44"/>
      <c r="FRJ298" s="44"/>
      <c r="FRK298" s="44"/>
      <c r="FRL298" s="44"/>
      <c r="FRM298" s="44"/>
      <c r="FRN298" s="44"/>
      <c r="FRO298" s="44"/>
      <c r="FRP298" s="44"/>
      <c r="FRQ298" s="44"/>
      <c r="FRR298" s="44"/>
      <c r="FRS298" s="44"/>
      <c r="FRT298" s="44"/>
      <c r="FRU298" s="44"/>
      <c r="FRV298" s="44"/>
      <c r="FRW298" s="44"/>
      <c r="FRX298" s="44"/>
      <c r="FRY298" s="44"/>
      <c r="FRZ298" s="44"/>
      <c r="FSA298" s="44"/>
      <c r="FSB298" s="44"/>
      <c r="FSC298" s="44"/>
      <c r="FSD298" s="44"/>
      <c r="FSE298" s="44"/>
      <c r="FSF298" s="44"/>
      <c r="FSG298" s="45"/>
      <c r="FSH298" s="43"/>
      <c r="FSI298" s="44"/>
      <c r="FSJ298" s="44"/>
      <c r="FSK298" s="44"/>
      <c r="FSL298" s="44"/>
      <c r="FSM298" s="44"/>
      <c r="FSN298" s="44"/>
      <c r="FSO298" s="44"/>
      <c r="FSP298" s="44"/>
      <c r="FSQ298" s="44"/>
      <c r="FSR298" s="44"/>
      <c r="FSS298" s="44"/>
      <c r="FST298" s="44"/>
      <c r="FSU298" s="44"/>
      <c r="FSV298" s="44"/>
      <c r="FSW298" s="44"/>
      <c r="FSX298" s="44"/>
      <c r="FSY298" s="44"/>
      <c r="FSZ298" s="44"/>
      <c r="FTA298" s="44"/>
      <c r="FTB298" s="44"/>
      <c r="FTC298" s="44"/>
      <c r="FTD298" s="44"/>
      <c r="FTE298" s="44"/>
      <c r="FTF298" s="44"/>
      <c r="FTG298" s="44"/>
      <c r="FTH298" s="44"/>
      <c r="FTI298" s="44"/>
      <c r="FTJ298" s="44"/>
      <c r="FTK298" s="44"/>
      <c r="FTL298" s="45"/>
      <c r="FTM298" s="43"/>
      <c r="FTN298" s="44"/>
      <c r="FTO298" s="44"/>
      <c r="FTP298" s="44"/>
      <c r="FTQ298" s="44"/>
      <c r="FTR298" s="44"/>
      <c r="FTS298" s="44"/>
      <c r="FTT298" s="44"/>
      <c r="FTU298" s="44"/>
      <c r="FTV298" s="44"/>
      <c r="FTW298" s="44"/>
      <c r="FTX298" s="44"/>
      <c r="FTY298" s="44"/>
      <c r="FTZ298" s="44"/>
      <c r="FUA298" s="44"/>
      <c r="FUB298" s="44"/>
      <c r="FUC298" s="44"/>
      <c r="FUD298" s="44"/>
      <c r="FUE298" s="44"/>
      <c r="FUF298" s="44"/>
      <c r="FUG298" s="44"/>
      <c r="FUH298" s="44"/>
      <c r="FUI298" s="44"/>
      <c r="FUJ298" s="44"/>
      <c r="FUK298" s="44"/>
      <c r="FUL298" s="44"/>
      <c r="FUM298" s="44"/>
      <c r="FUN298" s="44"/>
      <c r="FUO298" s="44"/>
      <c r="FUP298" s="44"/>
      <c r="FUQ298" s="45"/>
      <c r="FUR298" s="43"/>
      <c r="FUS298" s="44"/>
      <c r="FUT298" s="44"/>
      <c r="FUU298" s="44"/>
      <c r="FUV298" s="44"/>
      <c r="FUW298" s="44"/>
      <c r="FUX298" s="44"/>
      <c r="FUY298" s="44"/>
      <c r="FUZ298" s="44"/>
      <c r="FVA298" s="44"/>
      <c r="FVB298" s="44"/>
      <c r="FVC298" s="44"/>
      <c r="FVD298" s="44"/>
      <c r="FVE298" s="44"/>
      <c r="FVF298" s="44"/>
      <c r="FVG298" s="44"/>
      <c r="FVH298" s="44"/>
      <c r="FVI298" s="44"/>
      <c r="FVJ298" s="44"/>
      <c r="FVK298" s="44"/>
      <c r="FVL298" s="44"/>
      <c r="FVM298" s="44"/>
      <c r="FVN298" s="44"/>
      <c r="FVO298" s="44"/>
      <c r="FVP298" s="44"/>
      <c r="FVQ298" s="44"/>
      <c r="FVR298" s="44"/>
      <c r="FVS298" s="44"/>
      <c r="FVT298" s="44"/>
      <c r="FVU298" s="44"/>
      <c r="FVV298" s="45"/>
      <c r="FVW298" s="43"/>
      <c r="FVX298" s="44"/>
      <c r="FVY298" s="44"/>
      <c r="FVZ298" s="44"/>
      <c r="FWA298" s="44"/>
      <c r="FWB298" s="44"/>
      <c r="FWC298" s="44"/>
      <c r="FWD298" s="44"/>
      <c r="FWE298" s="44"/>
      <c r="FWF298" s="44"/>
      <c r="FWG298" s="44"/>
      <c r="FWH298" s="44"/>
      <c r="FWI298" s="44"/>
      <c r="FWJ298" s="44"/>
      <c r="FWK298" s="44"/>
      <c r="FWL298" s="44"/>
      <c r="FWM298" s="44"/>
      <c r="FWN298" s="44"/>
      <c r="FWO298" s="44"/>
      <c r="FWP298" s="44"/>
      <c r="FWQ298" s="44"/>
      <c r="FWR298" s="44"/>
      <c r="FWS298" s="44"/>
      <c r="FWT298" s="44"/>
      <c r="FWU298" s="44"/>
      <c r="FWV298" s="44"/>
      <c r="FWW298" s="44"/>
      <c r="FWX298" s="44"/>
      <c r="FWY298" s="44"/>
      <c r="FWZ298" s="44"/>
      <c r="FXA298" s="45"/>
      <c r="FXB298" s="43"/>
      <c r="FXC298" s="44"/>
      <c r="FXD298" s="44"/>
      <c r="FXE298" s="44"/>
      <c r="FXF298" s="44"/>
      <c r="FXG298" s="44"/>
      <c r="FXH298" s="44"/>
      <c r="FXI298" s="44"/>
      <c r="FXJ298" s="44"/>
      <c r="FXK298" s="44"/>
      <c r="FXL298" s="44"/>
      <c r="FXM298" s="44"/>
      <c r="FXN298" s="44"/>
      <c r="FXO298" s="44"/>
      <c r="FXP298" s="44"/>
      <c r="FXQ298" s="44"/>
      <c r="FXR298" s="44"/>
      <c r="FXS298" s="44"/>
      <c r="FXT298" s="44"/>
      <c r="FXU298" s="44"/>
      <c r="FXV298" s="44"/>
      <c r="FXW298" s="44"/>
      <c r="FXX298" s="44"/>
      <c r="FXY298" s="44"/>
      <c r="FXZ298" s="44"/>
      <c r="FYA298" s="44"/>
      <c r="FYB298" s="44"/>
      <c r="FYC298" s="44"/>
      <c r="FYD298" s="44"/>
      <c r="FYE298" s="44"/>
      <c r="FYF298" s="45"/>
      <c r="FYG298" s="43"/>
      <c r="FYH298" s="44"/>
      <c r="FYI298" s="44"/>
      <c r="FYJ298" s="44"/>
      <c r="FYK298" s="44"/>
      <c r="FYL298" s="44"/>
      <c r="FYM298" s="44"/>
      <c r="FYN298" s="44"/>
      <c r="FYO298" s="44"/>
      <c r="FYP298" s="44"/>
      <c r="FYQ298" s="44"/>
      <c r="FYR298" s="44"/>
      <c r="FYS298" s="44"/>
      <c r="FYT298" s="44"/>
      <c r="FYU298" s="44"/>
      <c r="FYV298" s="44"/>
      <c r="FYW298" s="44"/>
      <c r="FYX298" s="44"/>
      <c r="FYY298" s="44"/>
      <c r="FYZ298" s="44"/>
      <c r="FZA298" s="44"/>
      <c r="FZB298" s="44"/>
      <c r="FZC298" s="44"/>
      <c r="FZD298" s="44"/>
      <c r="FZE298" s="44"/>
      <c r="FZF298" s="44"/>
      <c r="FZG298" s="44"/>
      <c r="FZH298" s="44"/>
      <c r="FZI298" s="44"/>
      <c r="FZJ298" s="44"/>
      <c r="FZK298" s="45"/>
      <c r="FZL298" s="43"/>
      <c r="FZM298" s="44"/>
      <c r="FZN298" s="44"/>
      <c r="FZO298" s="44"/>
      <c r="FZP298" s="44"/>
      <c r="FZQ298" s="44"/>
      <c r="FZR298" s="44"/>
      <c r="FZS298" s="44"/>
      <c r="FZT298" s="44"/>
      <c r="FZU298" s="44"/>
      <c r="FZV298" s="44"/>
      <c r="FZW298" s="44"/>
      <c r="FZX298" s="44"/>
      <c r="FZY298" s="44"/>
      <c r="FZZ298" s="44"/>
      <c r="GAA298" s="44"/>
      <c r="GAB298" s="44"/>
      <c r="GAC298" s="44"/>
      <c r="GAD298" s="44"/>
      <c r="GAE298" s="44"/>
      <c r="GAF298" s="44"/>
      <c r="GAG298" s="44"/>
      <c r="GAH298" s="44"/>
      <c r="GAI298" s="44"/>
      <c r="GAJ298" s="44"/>
      <c r="GAK298" s="44"/>
      <c r="GAL298" s="44"/>
      <c r="GAM298" s="44"/>
      <c r="GAN298" s="44"/>
      <c r="GAO298" s="44"/>
      <c r="GAP298" s="45"/>
      <c r="GAQ298" s="43"/>
      <c r="GAR298" s="44"/>
      <c r="GAS298" s="44"/>
      <c r="GAT298" s="44"/>
      <c r="GAU298" s="44"/>
      <c r="GAV298" s="44"/>
      <c r="GAW298" s="44"/>
      <c r="GAX298" s="44"/>
      <c r="GAY298" s="44"/>
      <c r="GAZ298" s="44"/>
      <c r="GBA298" s="44"/>
      <c r="GBB298" s="44"/>
      <c r="GBC298" s="44"/>
      <c r="GBD298" s="44"/>
      <c r="GBE298" s="44"/>
      <c r="GBF298" s="44"/>
      <c r="GBG298" s="44"/>
      <c r="GBH298" s="44"/>
      <c r="GBI298" s="44"/>
      <c r="GBJ298" s="44"/>
      <c r="GBK298" s="44"/>
      <c r="GBL298" s="44"/>
      <c r="GBM298" s="44"/>
      <c r="GBN298" s="44"/>
      <c r="GBO298" s="44"/>
      <c r="GBP298" s="44"/>
      <c r="GBQ298" s="44"/>
      <c r="GBR298" s="44"/>
      <c r="GBS298" s="44"/>
      <c r="GBT298" s="44"/>
      <c r="GBU298" s="45"/>
      <c r="GBV298" s="43"/>
      <c r="GBW298" s="44"/>
      <c r="GBX298" s="44"/>
      <c r="GBY298" s="44"/>
      <c r="GBZ298" s="44"/>
      <c r="GCA298" s="44"/>
      <c r="GCB298" s="44"/>
      <c r="GCC298" s="44"/>
      <c r="GCD298" s="44"/>
      <c r="GCE298" s="44"/>
      <c r="GCF298" s="44"/>
      <c r="GCG298" s="44"/>
      <c r="GCH298" s="44"/>
      <c r="GCI298" s="44"/>
      <c r="GCJ298" s="44"/>
      <c r="GCK298" s="44"/>
      <c r="GCL298" s="44"/>
      <c r="GCM298" s="44"/>
      <c r="GCN298" s="44"/>
      <c r="GCO298" s="44"/>
      <c r="GCP298" s="44"/>
      <c r="GCQ298" s="44"/>
      <c r="GCR298" s="44"/>
      <c r="GCS298" s="44"/>
      <c r="GCT298" s="44"/>
      <c r="GCU298" s="44"/>
      <c r="GCV298" s="44"/>
      <c r="GCW298" s="44"/>
      <c r="GCX298" s="44"/>
      <c r="GCY298" s="44"/>
      <c r="GCZ298" s="45"/>
      <c r="GDA298" s="43"/>
      <c r="GDB298" s="44"/>
      <c r="GDC298" s="44"/>
      <c r="GDD298" s="44"/>
      <c r="GDE298" s="44"/>
      <c r="GDF298" s="44"/>
      <c r="GDG298" s="44"/>
      <c r="GDH298" s="44"/>
      <c r="GDI298" s="44"/>
      <c r="GDJ298" s="44"/>
      <c r="GDK298" s="44"/>
      <c r="GDL298" s="44"/>
      <c r="GDM298" s="44"/>
      <c r="GDN298" s="44"/>
      <c r="GDO298" s="44"/>
      <c r="GDP298" s="44"/>
      <c r="GDQ298" s="44"/>
      <c r="GDR298" s="44"/>
      <c r="GDS298" s="44"/>
      <c r="GDT298" s="44"/>
      <c r="GDU298" s="44"/>
      <c r="GDV298" s="44"/>
      <c r="GDW298" s="44"/>
      <c r="GDX298" s="44"/>
      <c r="GDY298" s="44"/>
      <c r="GDZ298" s="44"/>
      <c r="GEA298" s="44"/>
      <c r="GEB298" s="44"/>
      <c r="GEC298" s="44"/>
      <c r="GED298" s="44"/>
      <c r="GEE298" s="45"/>
      <c r="GEF298" s="43"/>
      <c r="GEG298" s="44"/>
      <c r="GEH298" s="44"/>
      <c r="GEI298" s="44"/>
      <c r="GEJ298" s="44"/>
      <c r="GEK298" s="44"/>
      <c r="GEL298" s="44"/>
      <c r="GEM298" s="44"/>
      <c r="GEN298" s="44"/>
      <c r="GEO298" s="44"/>
      <c r="GEP298" s="44"/>
      <c r="GEQ298" s="44"/>
      <c r="GER298" s="44"/>
      <c r="GES298" s="44"/>
      <c r="GET298" s="44"/>
      <c r="GEU298" s="44"/>
      <c r="GEV298" s="44"/>
      <c r="GEW298" s="44"/>
      <c r="GEX298" s="44"/>
      <c r="GEY298" s="44"/>
      <c r="GEZ298" s="44"/>
      <c r="GFA298" s="44"/>
      <c r="GFB298" s="44"/>
      <c r="GFC298" s="44"/>
      <c r="GFD298" s="44"/>
      <c r="GFE298" s="44"/>
      <c r="GFF298" s="44"/>
      <c r="GFG298" s="44"/>
      <c r="GFH298" s="44"/>
      <c r="GFI298" s="44"/>
      <c r="GFJ298" s="45"/>
      <c r="GFK298" s="43"/>
      <c r="GFL298" s="44"/>
      <c r="GFM298" s="44"/>
      <c r="GFN298" s="44"/>
      <c r="GFO298" s="44"/>
      <c r="GFP298" s="44"/>
      <c r="GFQ298" s="44"/>
      <c r="GFR298" s="44"/>
      <c r="GFS298" s="44"/>
      <c r="GFT298" s="44"/>
      <c r="GFU298" s="44"/>
      <c r="GFV298" s="44"/>
      <c r="GFW298" s="44"/>
      <c r="GFX298" s="44"/>
      <c r="GFY298" s="44"/>
      <c r="GFZ298" s="44"/>
      <c r="GGA298" s="44"/>
      <c r="GGB298" s="44"/>
      <c r="GGC298" s="44"/>
      <c r="GGD298" s="44"/>
      <c r="GGE298" s="44"/>
      <c r="GGF298" s="44"/>
      <c r="GGG298" s="44"/>
      <c r="GGH298" s="44"/>
      <c r="GGI298" s="44"/>
      <c r="GGJ298" s="44"/>
      <c r="GGK298" s="44"/>
      <c r="GGL298" s="44"/>
      <c r="GGM298" s="44"/>
      <c r="GGN298" s="44"/>
      <c r="GGO298" s="45"/>
      <c r="GGP298" s="43"/>
      <c r="GGQ298" s="44"/>
      <c r="GGR298" s="44"/>
      <c r="GGS298" s="44"/>
      <c r="GGT298" s="44"/>
      <c r="GGU298" s="44"/>
      <c r="GGV298" s="44"/>
      <c r="GGW298" s="44"/>
      <c r="GGX298" s="44"/>
      <c r="GGY298" s="44"/>
      <c r="GGZ298" s="44"/>
      <c r="GHA298" s="44"/>
      <c r="GHB298" s="44"/>
      <c r="GHC298" s="44"/>
      <c r="GHD298" s="44"/>
      <c r="GHE298" s="44"/>
      <c r="GHF298" s="44"/>
      <c r="GHG298" s="44"/>
      <c r="GHH298" s="44"/>
      <c r="GHI298" s="44"/>
      <c r="GHJ298" s="44"/>
      <c r="GHK298" s="44"/>
      <c r="GHL298" s="44"/>
      <c r="GHM298" s="44"/>
      <c r="GHN298" s="44"/>
      <c r="GHO298" s="44"/>
      <c r="GHP298" s="44"/>
      <c r="GHQ298" s="44"/>
      <c r="GHR298" s="44"/>
      <c r="GHS298" s="44"/>
      <c r="GHT298" s="45"/>
      <c r="GHU298" s="43"/>
      <c r="GHV298" s="44"/>
      <c r="GHW298" s="44"/>
      <c r="GHX298" s="44"/>
      <c r="GHY298" s="44"/>
      <c r="GHZ298" s="44"/>
      <c r="GIA298" s="44"/>
      <c r="GIB298" s="44"/>
      <c r="GIC298" s="44"/>
      <c r="GID298" s="44"/>
      <c r="GIE298" s="44"/>
      <c r="GIF298" s="44"/>
      <c r="GIG298" s="44"/>
      <c r="GIH298" s="44"/>
      <c r="GII298" s="44"/>
      <c r="GIJ298" s="44"/>
      <c r="GIK298" s="44"/>
      <c r="GIL298" s="44"/>
      <c r="GIM298" s="44"/>
      <c r="GIN298" s="44"/>
      <c r="GIO298" s="44"/>
      <c r="GIP298" s="44"/>
      <c r="GIQ298" s="44"/>
      <c r="GIR298" s="44"/>
      <c r="GIS298" s="44"/>
      <c r="GIT298" s="44"/>
      <c r="GIU298" s="44"/>
      <c r="GIV298" s="44"/>
      <c r="GIW298" s="44"/>
      <c r="GIX298" s="44"/>
      <c r="GIY298" s="45"/>
      <c r="GIZ298" s="43"/>
      <c r="GJA298" s="44"/>
      <c r="GJB298" s="44"/>
      <c r="GJC298" s="44"/>
      <c r="GJD298" s="44"/>
      <c r="GJE298" s="44"/>
      <c r="GJF298" s="44"/>
      <c r="GJG298" s="44"/>
      <c r="GJH298" s="44"/>
      <c r="GJI298" s="44"/>
      <c r="GJJ298" s="44"/>
      <c r="GJK298" s="44"/>
      <c r="GJL298" s="44"/>
      <c r="GJM298" s="44"/>
      <c r="GJN298" s="44"/>
      <c r="GJO298" s="44"/>
      <c r="GJP298" s="44"/>
      <c r="GJQ298" s="44"/>
      <c r="GJR298" s="44"/>
      <c r="GJS298" s="44"/>
      <c r="GJT298" s="44"/>
      <c r="GJU298" s="44"/>
      <c r="GJV298" s="44"/>
      <c r="GJW298" s="44"/>
      <c r="GJX298" s="44"/>
      <c r="GJY298" s="44"/>
      <c r="GJZ298" s="44"/>
      <c r="GKA298" s="44"/>
      <c r="GKB298" s="44"/>
      <c r="GKC298" s="44"/>
      <c r="GKD298" s="45"/>
      <c r="GKE298" s="43"/>
      <c r="GKF298" s="44"/>
      <c r="GKG298" s="44"/>
      <c r="GKH298" s="44"/>
      <c r="GKI298" s="44"/>
      <c r="GKJ298" s="44"/>
      <c r="GKK298" s="44"/>
      <c r="GKL298" s="44"/>
      <c r="GKM298" s="44"/>
      <c r="GKN298" s="44"/>
      <c r="GKO298" s="44"/>
      <c r="GKP298" s="44"/>
      <c r="GKQ298" s="44"/>
      <c r="GKR298" s="44"/>
      <c r="GKS298" s="44"/>
      <c r="GKT298" s="44"/>
      <c r="GKU298" s="44"/>
      <c r="GKV298" s="44"/>
      <c r="GKW298" s="44"/>
      <c r="GKX298" s="44"/>
      <c r="GKY298" s="44"/>
      <c r="GKZ298" s="44"/>
      <c r="GLA298" s="44"/>
      <c r="GLB298" s="44"/>
      <c r="GLC298" s="44"/>
      <c r="GLD298" s="44"/>
      <c r="GLE298" s="44"/>
      <c r="GLF298" s="44"/>
      <c r="GLG298" s="44"/>
      <c r="GLH298" s="44"/>
      <c r="GLI298" s="45"/>
      <c r="GLJ298" s="43"/>
      <c r="GLK298" s="44"/>
      <c r="GLL298" s="44"/>
      <c r="GLM298" s="44"/>
      <c r="GLN298" s="44"/>
      <c r="GLO298" s="44"/>
      <c r="GLP298" s="44"/>
      <c r="GLQ298" s="44"/>
      <c r="GLR298" s="44"/>
      <c r="GLS298" s="44"/>
      <c r="GLT298" s="44"/>
      <c r="GLU298" s="44"/>
      <c r="GLV298" s="44"/>
      <c r="GLW298" s="44"/>
      <c r="GLX298" s="44"/>
      <c r="GLY298" s="44"/>
      <c r="GLZ298" s="44"/>
      <c r="GMA298" s="44"/>
      <c r="GMB298" s="44"/>
      <c r="GMC298" s="44"/>
      <c r="GMD298" s="44"/>
      <c r="GME298" s="44"/>
      <c r="GMF298" s="44"/>
      <c r="GMG298" s="44"/>
      <c r="GMH298" s="44"/>
      <c r="GMI298" s="44"/>
      <c r="GMJ298" s="44"/>
      <c r="GMK298" s="44"/>
      <c r="GML298" s="44"/>
      <c r="GMM298" s="44"/>
      <c r="GMN298" s="45"/>
      <c r="GMO298" s="43"/>
      <c r="GMP298" s="44"/>
      <c r="GMQ298" s="44"/>
      <c r="GMR298" s="44"/>
      <c r="GMS298" s="44"/>
      <c r="GMT298" s="44"/>
      <c r="GMU298" s="44"/>
      <c r="GMV298" s="44"/>
      <c r="GMW298" s="44"/>
      <c r="GMX298" s="44"/>
      <c r="GMY298" s="44"/>
      <c r="GMZ298" s="44"/>
      <c r="GNA298" s="44"/>
      <c r="GNB298" s="44"/>
      <c r="GNC298" s="44"/>
      <c r="GND298" s="44"/>
      <c r="GNE298" s="44"/>
      <c r="GNF298" s="44"/>
      <c r="GNG298" s="44"/>
      <c r="GNH298" s="44"/>
      <c r="GNI298" s="44"/>
      <c r="GNJ298" s="44"/>
      <c r="GNK298" s="44"/>
      <c r="GNL298" s="44"/>
      <c r="GNM298" s="44"/>
      <c r="GNN298" s="44"/>
      <c r="GNO298" s="44"/>
      <c r="GNP298" s="44"/>
      <c r="GNQ298" s="44"/>
      <c r="GNR298" s="44"/>
      <c r="GNS298" s="45"/>
      <c r="GNT298" s="43"/>
      <c r="GNU298" s="44"/>
      <c r="GNV298" s="44"/>
      <c r="GNW298" s="44"/>
      <c r="GNX298" s="44"/>
      <c r="GNY298" s="44"/>
      <c r="GNZ298" s="44"/>
      <c r="GOA298" s="44"/>
      <c r="GOB298" s="44"/>
      <c r="GOC298" s="44"/>
      <c r="GOD298" s="44"/>
      <c r="GOE298" s="44"/>
      <c r="GOF298" s="44"/>
      <c r="GOG298" s="44"/>
      <c r="GOH298" s="44"/>
      <c r="GOI298" s="44"/>
      <c r="GOJ298" s="44"/>
      <c r="GOK298" s="44"/>
      <c r="GOL298" s="44"/>
      <c r="GOM298" s="44"/>
      <c r="GON298" s="44"/>
      <c r="GOO298" s="44"/>
      <c r="GOP298" s="44"/>
      <c r="GOQ298" s="44"/>
      <c r="GOR298" s="44"/>
      <c r="GOS298" s="44"/>
      <c r="GOT298" s="44"/>
      <c r="GOU298" s="44"/>
      <c r="GOV298" s="44"/>
      <c r="GOW298" s="44"/>
      <c r="GOX298" s="45"/>
      <c r="GOY298" s="43"/>
      <c r="GOZ298" s="44"/>
      <c r="GPA298" s="44"/>
      <c r="GPB298" s="44"/>
      <c r="GPC298" s="44"/>
      <c r="GPD298" s="44"/>
      <c r="GPE298" s="44"/>
      <c r="GPF298" s="44"/>
      <c r="GPG298" s="44"/>
      <c r="GPH298" s="44"/>
      <c r="GPI298" s="44"/>
      <c r="GPJ298" s="44"/>
      <c r="GPK298" s="44"/>
      <c r="GPL298" s="44"/>
      <c r="GPM298" s="44"/>
      <c r="GPN298" s="44"/>
      <c r="GPO298" s="44"/>
      <c r="GPP298" s="44"/>
      <c r="GPQ298" s="44"/>
      <c r="GPR298" s="44"/>
      <c r="GPS298" s="44"/>
      <c r="GPT298" s="44"/>
      <c r="GPU298" s="44"/>
      <c r="GPV298" s="44"/>
      <c r="GPW298" s="44"/>
      <c r="GPX298" s="44"/>
      <c r="GPY298" s="44"/>
      <c r="GPZ298" s="44"/>
      <c r="GQA298" s="44"/>
      <c r="GQB298" s="44"/>
      <c r="GQC298" s="45"/>
      <c r="GQD298" s="43"/>
      <c r="GQE298" s="44"/>
      <c r="GQF298" s="44"/>
      <c r="GQG298" s="44"/>
      <c r="GQH298" s="44"/>
      <c r="GQI298" s="44"/>
      <c r="GQJ298" s="44"/>
      <c r="GQK298" s="44"/>
      <c r="GQL298" s="44"/>
      <c r="GQM298" s="44"/>
      <c r="GQN298" s="44"/>
      <c r="GQO298" s="44"/>
      <c r="GQP298" s="44"/>
      <c r="GQQ298" s="44"/>
      <c r="GQR298" s="44"/>
      <c r="GQS298" s="44"/>
      <c r="GQT298" s="44"/>
      <c r="GQU298" s="44"/>
      <c r="GQV298" s="44"/>
      <c r="GQW298" s="44"/>
      <c r="GQX298" s="44"/>
      <c r="GQY298" s="44"/>
      <c r="GQZ298" s="44"/>
      <c r="GRA298" s="44"/>
      <c r="GRB298" s="44"/>
      <c r="GRC298" s="44"/>
      <c r="GRD298" s="44"/>
      <c r="GRE298" s="44"/>
      <c r="GRF298" s="44"/>
      <c r="GRG298" s="44"/>
      <c r="GRH298" s="45"/>
      <c r="GRI298" s="43"/>
      <c r="GRJ298" s="44"/>
      <c r="GRK298" s="44"/>
      <c r="GRL298" s="44"/>
      <c r="GRM298" s="44"/>
      <c r="GRN298" s="44"/>
      <c r="GRO298" s="44"/>
      <c r="GRP298" s="44"/>
      <c r="GRQ298" s="44"/>
      <c r="GRR298" s="44"/>
      <c r="GRS298" s="44"/>
      <c r="GRT298" s="44"/>
      <c r="GRU298" s="44"/>
      <c r="GRV298" s="44"/>
      <c r="GRW298" s="44"/>
      <c r="GRX298" s="44"/>
      <c r="GRY298" s="44"/>
      <c r="GRZ298" s="44"/>
      <c r="GSA298" s="44"/>
      <c r="GSB298" s="44"/>
      <c r="GSC298" s="44"/>
      <c r="GSD298" s="44"/>
      <c r="GSE298" s="44"/>
      <c r="GSF298" s="44"/>
      <c r="GSG298" s="44"/>
      <c r="GSH298" s="44"/>
      <c r="GSI298" s="44"/>
      <c r="GSJ298" s="44"/>
      <c r="GSK298" s="44"/>
      <c r="GSL298" s="44"/>
      <c r="GSM298" s="45"/>
      <c r="GSN298" s="43"/>
      <c r="GSO298" s="44"/>
      <c r="GSP298" s="44"/>
      <c r="GSQ298" s="44"/>
      <c r="GSR298" s="44"/>
      <c r="GSS298" s="44"/>
      <c r="GST298" s="44"/>
      <c r="GSU298" s="44"/>
      <c r="GSV298" s="44"/>
      <c r="GSW298" s="44"/>
      <c r="GSX298" s="44"/>
      <c r="GSY298" s="44"/>
      <c r="GSZ298" s="44"/>
      <c r="GTA298" s="44"/>
      <c r="GTB298" s="44"/>
      <c r="GTC298" s="44"/>
      <c r="GTD298" s="44"/>
      <c r="GTE298" s="44"/>
      <c r="GTF298" s="44"/>
      <c r="GTG298" s="44"/>
      <c r="GTH298" s="44"/>
      <c r="GTI298" s="44"/>
      <c r="GTJ298" s="44"/>
      <c r="GTK298" s="44"/>
      <c r="GTL298" s="44"/>
      <c r="GTM298" s="44"/>
      <c r="GTN298" s="44"/>
      <c r="GTO298" s="44"/>
      <c r="GTP298" s="44"/>
      <c r="GTQ298" s="44"/>
      <c r="GTR298" s="45"/>
      <c r="GTS298" s="43"/>
      <c r="GTT298" s="44"/>
      <c r="GTU298" s="44"/>
      <c r="GTV298" s="44"/>
      <c r="GTW298" s="44"/>
      <c r="GTX298" s="44"/>
      <c r="GTY298" s="44"/>
      <c r="GTZ298" s="44"/>
      <c r="GUA298" s="44"/>
      <c r="GUB298" s="44"/>
      <c r="GUC298" s="44"/>
      <c r="GUD298" s="44"/>
      <c r="GUE298" s="44"/>
      <c r="GUF298" s="44"/>
      <c r="GUG298" s="44"/>
      <c r="GUH298" s="44"/>
      <c r="GUI298" s="44"/>
      <c r="GUJ298" s="44"/>
      <c r="GUK298" s="44"/>
      <c r="GUL298" s="44"/>
      <c r="GUM298" s="44"/>
      <c r="GUN298" s="44"/>
      <c r="GUO298" s="44"/>
      <c r="GUP298" s="44"/>
      <c r="GUQ298" s="44"/>
      <c r="GUR298" s="44"/>
      <c r="GUS298" s="44"/>
      <c r="GUT298" s="44"/>
      <c r="GUU298" s="44"/>
      <c r="GUV298" s="44"/>
      <c r="GUW298" s="45"/>
      <c r="GUX298" s="43"/>
      <c r="GUY298" s="44"/>
      <c r="GUZ298" s="44"/>
      <c r="GVA298" s="44"/>
      <c r="GVB298" s="44"/>
      <c r="GVC298" s="44"/>
      <c r="GVD298" s="44"/>
      <c r="GVE298" s="44"/>
      <c r="GVF298" s="44"/>
      <c r="GVG298" s="44"/>
      <c r="GVH298" s="44"/>
      <c r="GVI298" s="44"/>
      <c r="GVJ298" s="44"/>
      <c r="GVK298" s="44"/>
      <c r="GVL298" s="44"/>
      <c r="GVM298" s="44"/>
      <c r="GVN298" s="44"/>
      <c r="GVO298" s="44"/>
      <c r="GVP298" s="44"/>
      <c r="GVQ298" s="44"/>
      <c r="GVR298" s="44"/>
      <c r="GVS298" s="44"/>
      <c r="GVT298" s="44"/>
      <c r="GVU298" s="44"/>
      <c r="GVV298" s="44"/>
      <c r="GVW298" s="44"/>
      <c r="GVX298" s="44"/>
      <c r="GVY298" s="44"/>
      <c r="GVZ298" s="44"/>
      <c r="GWA298" s="44"/>
      <c r="GWB298" s="45"/>
      <c r="GWC298" s="43"/>
      <c r="GWD298" s="44"/>
      <c r="GWE298" s="44"/>
      <c r="GWF298" s="44"/>
      <c r="GWG298" s="44"/>
      <c r="GWH298" s="44"/>
      <c r="GWI298" s="44"/>
      <c r="GWJ298" s="44"/>
      <c r="GWK298" s="44"/>
      <c r="GWL298" s="44"/>
      <c r="GWM298" s="44"/>
      <c r="GWN298" s="44"/>
      <c r="GWO298" s="44"/>
      <c r="GWP298" s="44"/>
      <c r="GWQ298" s="44"/>
      <c r="GWR298" s="44"/>
      <c r="GWS298" s="44"/>
      <c r="GWT298" s="44"/>
      <c r="GWU298" s="44"/>
      <c r="GWV298" s="44"/>
      <c r="GWW298" s="44"/>
      <c r="GWX298" s="44"/>
      <c r="GWY298" s="44"/>
      <c r="GWZ298" s="44"/>
      <c r="GXA298" s="44"/>
      <c r="GXB298" s="44"/>
      <c r="GXC298" s="44"/>
      <c r="GXD298" s="44"/>
      <c r="GXE298" s="44"/>
      <c r="GXF298" s="44"/>
      <c r="GXG298" s="45"/>
      <c r="GXH298" s="43"/>
      <c r="GXI298" s="44"/>
      <c r="GXJ298" s="44"/>
      <c r="GXK298" s="44"/>
      <c r="GXL298" s="44"/>
      <c r="GXM298" s="44"/>
      <c r="GXN298" s="44"/>
      <c r="GXO298" s="44"/>
      <c r="GXP298" s="44"/>
      <c r="GXQ298" s="44"/>
      <c r="GXR298" s="44"/>
      <c r="GXS298" s="44"/>
      <c r="GXT298" s="44"/>
      <c r="GXU298" s="44"/>
      <c r="GXV298" s="44"/>
      <c r="GXW298" s="44"/>
      <c r="GXX298" s="44"/>
      <c r="GXY298" s="44"/>
      <c r="GXZ298" s="44"/>
      <c r="GYA298" s="44"/>
      <c r="GYB298" s="44"/>
      <c r="GYC298" s="44"/>
      <c r="GYD298" s="44"/>
      <c r="GYE298" s="44"/>
      <c r="GYF298" s="44"/>
      <c r="GYG298" s="44"/>
      <c r="GYH298" s="44"/>
      <c r="GYI298" s="44"/>
      <c r="GYJ298" s="44"/>
      <c r="GYK298" s="44"/>
      <c r="GYL298" s="45"/>
      <c r="GYM298" s="43"/>
      <c r="GYN298" s="44"/>
      <c r="GYO298" s="44"/>
      <c r="GYP298" s="44"/>
      <c r="GYQ298" s="44"/>
      <c r="GYR298" s="44"/>
      <c r="GYS298" s="44"/>
      <c r="GYT298" s="44"/>
      <c r="GYU298" s="44"/>
      <c r="GYV298" s="44"/>
      <c r="GYW298" s="44"/>
      <c r="GYX298" s="44"/>
      <c r="GYY298" s="44"/>
      <c r="GYZ298" s="44"/>
      <c r="GZA298" s="44"/>
      <c r="GZB298" s="44"/>
      <c r="GZC298" s="44"/>
      <c r="GZD298" s="44"/>
      <c r="GZE298" s="44"/>
      <c r="GZF298" s="44"/>
      <c r="GZG298" s="44"/>
      <c r="GZH298" s="44"/>
      <c r="GZI298" s="44"/>
      <c r="GZJ298" s="44"/>
      <c r="GZK298" s="44"/>
      <c r="GZL298" s="44"/>
      <c r="GZM298" s="44"/>
      <c r="GZN298" s="44"/>
      <c r="GZO298" s="44"/>
      <c r="GZP298" s="44"/>
      <c r="GZQ298" s="45"/>
      <c r="GZR298" s="43"/>
      <c r="GZS298" s="44"/>
      <c r="GZT298" s="44"/>
      <c r="GZU298" s="44"/>
      <c r="GZV298" s="44"/>
      <c r="GZW298" s="44"/>
      <c r="GZX298" s="44"/>
      <c r="GZY298" s="44"/>
      <c r="GZZ298" s="44"/>
      <c r="HAA298" s="44"/>
      <c r="HAB298" s="44"/>
      <c r="HAC298" s="44"/>
      <c r="HAD298" s="44"/>
      <c r="HAE298" s="44"/>
      <c r="HAF298" s="44"/>
      <c r="HAG298" s="44"/>
      <c r="HAH298" s="44"/>
      <c r="HAI298" s="44"/>
      <c r="HAJ298" s="44"/>
      <c r="HAK298" s="44"/>
      <c r="HAL298" s="44"/>
      <c r="HAM298" s="44"/>
      <c r="HAN298" s="44"/>
      <c r="HAO298" s="44"/>
      <c r="HAP298" s="44"/>
      <c r="HAQ298" s="44"/>
      <c r="HAR298" s="44"/>
      <c r="HAS298" s="44"/>
      <c r="HAT298" s="44"/>
      <c r="HAU298" s="44"/>
      <c r="HAV298" s="45"/>
      <c r="HAW298" s="43"/>
      <c r="HAX298" s="44"/>
      <c r="HAY298" s="44"/>
      <c r="HAZ298" s="44"/>
      <c r="HBA298" s="44"/>
      <c r="HBB298" s="44"/>
      <c r="HBC298" s="44"/>
      <c r="HBD298" s="44"/>
      <c r="HBE298" s="44"/>
      <c r="HBF298" s="44"/>
      <c r="HBG298" s="44"/>
      <c r="HBH298" s="44"/>
      <c r="HBI298" s="44"/>
      <c r="HBJ298" s="44"/>
      <c r="HBK298" s="44"/>
      <c r="HBL298" s="44"/>
      <c r="HBM298" s="44"/>
      <c r="HBN298" s="44"/>
      <c r="HBO298" s="44"/>
      <c r="HBP298" s="44"/>
      <c r="HBQ298" s="44"/>
      <c r="HBR298" s="44"/>
      <c r="HBS298" s="44"/>
      <c r="HBT298" s="44"/>
      <c r="HBU298" s="44"/>
      <c r="HBV298" s="44"/>
      <c r="HBW298" s="44"/>
      <c r="HBX298" s="44"/>
      <c r="HBY298" s="44"/>
      <c r="HBZ298" s="44"/>
      <c r="HCA298" s="45"/>
      <c r="HCB298" s="43"/>
      <c r="HCC298" s="44"/>
      <c r="HCD298" s="44"/>
      <c r="HCE298" s="44"/>
      <c r="HCF298" s="44"/>
      <c r="HCG298" s="44"/>
      <c r="HCH298" s="44"/>
      <c r="HCI298" s="44"/>
      <c r="HCJ298" s="44"/>
      <c r="HCK298" s="44"/>
      <c r="HCL298" s="44"/>
      <c r="HCM298" s="44"/>
      <c r="HCN298" s="44"/>
      <c r="HCO298" s="44"/>
      <c r="HCP298" s="44"/>
      <c r="HCQ298" s="44"/>
      <c r="HCR298" s="44"/>
      <c r="HCS298" s="44"/>
      <c r="HCT298" s="44"/>
      <c r="HCU298" s="44"/>
      <c r="HCV298" s="44"/>
      <c r="HCW298" s="44"/>
      <c r="HCX298" s="44"/>
      <c r="HCY298" s="44"/>
      <c r="HCZ298" s="44"/>
      <c r="HDA298" s="44"/>
      <c r="HDB298" s="44"/>
      <c r="HDC298" s="44"/>
      <c r="HDD298" s="44"/>
      <c r="HDE298" s="44"/>
      <c r="HDF298" s="45"/>
      <c r="HDG298" s="43"/>
      <c r="HDH298" s="44"/>
      <c r="HDI298" s="44"/>
      <c r="HDJ298" s="44"/>
      <c r="HDK298" s="44"/>
      <c r="HDL298" s="44"/>
      <c r="HDM298" s="44"/>
      <c r="HDN298" s="44"/>
      <c r="HDO298" s="44"/>
      <c r="HDP298" s="44"/>
      <c r="HDQ298" s="44"/>
      <c r="HDR298" s="44"/>
      <c r="HDS298" s="44"/>
      <c r="HDT298" s="44"/>
      <c r="HDU298" s="44"/>
      <c r="HDV298" s="44"/>
      <c r="HDW298" s="44"/>
      <c r="HDX298" s="44"/>
      <c r="HDY298" s="44"/>
      <c r="HDZ298" s="44"/>
      <c r="HEA298" s="44"/>
      <c r="HEB298" s="44"/>
      <c r="HEC298" s="44"/>
      <c r="HED298" s="44"/>
      <c r="HEE298" s="44"/>
      <c r="HEF298" s="44"/>
      <c r="HEG298" s="44"/>
      <c r="HEH298" s="44"/>
      <c r="HEI298" s="44"/>
      <c r="HEJ298" s="44"/>
      <c r="HEK298" s="45"/>
      <c r="HEL298" s="43"/>
      <c r="HEM298" s="44"/>
      <c r="HEN298" s="44"/>
      <c r="HEO298" s="44"/>
      <c r="HEP298" s="44"/>
      <c r="HEQ298" s="44"/>
      <c r="HER298" s="44"/>
      <c r="HES298" s="44"/>
      <c r="HET298" s="44"/>
      <c r="HEU298" s="44"/>
      <c r="HEV298" s="44"/>
      <c r="HEW298" s="44"/>
      <c r="HEX298" s="44"/>
      <c r="HEY298" s="44"/>
      <c r="HEZ298" s="44"/>
      <c r="HFA298" s="44"/>
      <c r="HFB298" s="44"/>
      <c r="HFC298" s="44"/>
      <c r="HFD298" s="44"/>
      <c r="HFE298" s="44"/>
      <c r="HFF298" s="44"/>
      <c r="HFG298" s="44"/>
      <c r="HFH298" s="44"/>
      <c r="HFI298" s="44"/>
      <c r="HFJ298" s="44"/>
      <c r="HFK298" s="44"/>
      <c r="HFL298" s="44"/>
      <c r="HFM298" s="44"/>
      <c r="HFN298" s="44"/>
      <c r="HFO298" s="44"/>
      <c r="HFP298" s="45"/>
      <c r="HFQ298" s="43"/>
      <c r="HFR298" s="44"/>
      <c r="HFS298" s="44"/>
      <c r="HFT298" s="44"/>
      <c r="HFU298" s="44"/>
      <c r="HFV298" s="44"/>
      <c r="HFW298" s="44"/>
      <c r="HFX298" s="44"/>
      <c r="HFY298" s="44"/>
      <c r="HFZ298" s="44"/>
      <c r="HGA298" s="44"/>
      <c r="HGB298" s="44"/>
      <c r="HGC298" s="44"/>
      <c r="HGD298" s="44"/>
      <c r="HGE298" s="44"/>
      <c r="HGF298" s="44"/>
      <c r="HGG298" s="44"/>
      <c r="HGH298" s="44"/>
      <c r="HGI298" s="44"/>
      <c r="HGJ298" s="44"/>
      <c r="HGK298" s="44"/>
      <c r="HGL298" s="44"/>
      <c r="HGM298" s="44"/>
      <c r="HGN298" s="44"/>
      <c r="HGO298" s="44"/>
      <c r="HGP298" s="44"/>
      <c r="HGQ298" s="44"/>
      <c r="HGR298" s="44"/>
      <c r="HGS298" s="44"/>
      <c r="HGT298" s="44"/>
      <c r="HGU298" s="45"/>
      <c r="HGV298" s="43"/>
      <c r="HGW298" s="44"/>
      <c r="HGX298" s="44"/>
      <c r="HGY298" s="44"/>
      <c r="HGZ298" s="44"/>
      <c r="HHA298" s="44"/>
      <c r="HHB298" s="44"/>
      <c r="HHC298" s="44"/>
      <c r="HHD298" s="44"/>
      <c r="HHE298" s="44"/>
      <c r="HHF298" s="44"/>
      <c r="HHG298" s="44"/>
      <c r="HHH298" s="44"/>
      <c r="HHI298" s="44"/>
      <c r="HHJ298" s="44"/>
      <c r="HHK298" s="44"/>
      <c r="HHL298" s="44"/>
      <c r="HHM298" s="44"/>
      <c r="HHN298" s="44"/>
      <c r="HHO298" s="44"/>
      <c r="HHP298" s="44"/>
      <c r="HHQ298" s="44"/>
      <c r="HHR298" s="44"/>
      <c r="HHS298" s="44"/>
      <c r="HHT298" s="44"/>
      <c r="HHU298" s="44"/>
      <c r="HHV298" s="44"/>
      <c r="HHW298" s="44"/>
      <c r="HHX298" s="44"/>
      <c r="HHY298" s="44"/>
      <c r="HHZ298" s="45"/>
      <c r="HIA298" s="43"/>
      <c r="HIB298" s="44"/>
      <c r="HIC298" s="44"/>
      <c r="HID298" s="44"/>
      <c r="HIE298" s="44"/>
      <c r="HIF298" s="44"/>
      <c r="HIG298" s="44"/>
      <c r="HIH298" s="44"/>
      <c r="HII298" s="44"/>
      <c r="HIJ298" s="44"/>
      <c r="HIK298" s="44"/>
      <c r="HIL298" s="44"/>
      <c r="HIM298" s="44"/>
      <c r="HIN298" s="44"/>
      <c r="HIO298" s="44"/>
      <c r="HIP298" s="44"/>
      <c r="HIQ298" s="44"/>
      <c r="HIR298" s="44"/>
      <c r="HIS298" s="44"/>
      <c r="HIT298" s="44"/>
      <c r="HIU298" s="44"/>
      <c r="HIV298" s="44"/>
      <c r="HIW298" s="44"/>
      <c r="HIX298" s="44"/>
      <c r="HIY298" s="44"/>
      <c r="HIZ298" s="44"/>
      <c r="HJA298" s="44"/>
      <c r="HJB298" s="44"/>
      <c r="HJC298" s="44"/>
      <c r="HJD298" s="44"/>
      <c r="HJE298" s="45"/>
      <c r="HJF298" s="43"/>
      <c r="HJG298" s="44"/>
      <c r="HJH298" s="44"/>
      <c r="HJI298" s="44"/>
      <c r="HJJ298" s="44"/>
      <c r="HJK298" s="44"/>
      <c r="HJL298" s="44"/>
      <c r="HJM298" s="44"/>
      <c r="HJN298" s="44"/>
      <c r="HJO298" s="44"/>
      <c r="HJP298" s="44"/>
      <c r="HJQ298" s="44"/>
      <c r="HJR298" s="44"/>
      <c r="HJS298" s="44"/>
      <c r="HJT298" s="44"/>
      <c r="HJU298" s="44"/>
      <c r="HJV298" s="44"/>
      <c r="HJW298" s="44"/>
      <c r="HJX298" s="44"/>
      <c r="HJY298" s="44"/>
      <c r="HJZ298" s="44"/>
      <c r="HKA298" s="44"/>
      <c r="HKB298" s="44"/>
      <c r="HKC298" s="44"/>
      <c r="HKD298" s="44"/>
      <c r="HKE298" s="44"/>
      <c r="HKF298" s="44"/>
      <c r="HKG298" s="44"/>
      <c r="HKH298" s="44"/>
      <c r="HKI298" s="44"/>
      <c r="HKJ298" s="45"/>
      <c r="HKK298" s="43"/>
      <c r="HKL298" s="44"/>
      <c r="HKM298" s="44"/>
      <c r="HKN298" s="44"/>
      <c r="HKO298" s="44"/>
      <c r="HKP298" s="44"/>
      <c r="HKQ298" s="44"/>
      <c r="HKR298" s="44"/>
      <c r="HKS298" s="44"/>
      <c r="HKT298" s="44"/>
      <c r="HKU298" s="44"/>
      <c r="HKV298" s="44"/>
      <c r="HKW298" s="44"/>
      <c r="HKX298" s="44"/>
      <c r="HKY298" s="44"/>
      <c r="HKZ298" s="44"/>
      <c r="HLA298" s="44"/>
      <c r="HLB298" s="44"/>
      <c r="HLC298" s="44"/>
      <c r="HLD298" s="44"/>
      <c r="HLE298" s="44"/>
      <c r="HLF298" s="44"/>
      <c r="HLG298" s="44"/>
      <c r="HLH298" s="44"/>
      <c r="HLI298" s="44"/>
      <c r="HLJ298" s="44"/>
      <c r="HLK298" s="44"/>
      <c r="HLL298" s="44"/>
      <c r="HLM298" s="44"/>
      <c r="HLN298" s="44"/>
      <c r="HLO298" s="45"/>
      <c r="HLP298" s="43"/>
      <c r="HLQ298" s="44"/>
      <c r="HLR298" s="44"/>
      <c r="HLS298" s="44"/>
      <c r="HLT298" s="44"/>
      <c r="HLU298" s="44"/>
      <c r="HLV298" s="44"/>
      <c r="HLW298" s="44"/>
      <c r="HLX298" s="44"/>
      <c r="HLY298" s="44"/>
      <c r="HLZ298" s="44"/>
      <c r="HMA298" s="44"/>
      <c r="HMB298" s="44"/>
      <c r="HMC298" s="44"/>
      <c r="HMD298" s="44"/>
      <c r="HME298" s="44"/>
      <c r="HMF298" s="44"/>
      <c r="HMG298" s="44"/>
      <c r="HMH298" s="44"/>
      <c r="HMI298" s="44"/>
      <c r="HMJ298" s="44"/>
      <c r="HMK298" s="44"/>
      <c r="HML298" s="44"/>
      <c r="HMM298" s="44"/>
      <c r="HMN298" s="44"/>
      <c r="HMO298" s="44"/>
      <c r="HMP298" s="44"/>
      <c r="HMQ298" s="44"/>
      <c r="HMR298" s="44"/>
      <c r="HMS298" s="44"/>
      <c r="HMT298" s="45"/>
      <c r="HMU298" s="43"/>
      <c r="HMV298" s="44"/>
      <c r="HMW298" s="44"/>
      <c r="HMX298" s="44"/>
      <c r="HMY298" s="44"/>
      <c r="HMZ298" s="44"/>
      <c r="HNA298" s="44"/>
      <c r="HNB298" s="44"/>
      <c r="HNC298" s="44"/>
      <c r="HND298" s="44"/>
      <c r="HNE298" s="44"/>
      <c r="HNF298" s="44"/>
      <c r="HNG298" s="44"/>
      <c r="HNH298" s="44"/>
      <c r="HNI298" s="44"/>
      <c r="HNJ298" s="44"/>
      <c r="HNK298" s="44"/>
      <c r="HNL298" s="44"/>
      <c r="HNM298" s="44"/>
      <c r="HNN298" s="44"/>
      <c r="HNO298" s="44"/>
      <c r="HNP298" s="44"/>
      <c r="HNQ298" s="44"/>
      <c r="HNR298" s="44"/>
      <c r="HNS298" s="44"/>
      <c r="HNT298" s="44"/>
      <c r="HNU298" s="44"/>
      <c r="HNV298" s="44"/>
      <c r="HNW298" s="44"/>
      <c r="HNX298" s="44"/>
      <c r="HNY298" s="45"/>
      <c r="HNZ298" s="43"/>
      <c r="HOA298" s="44"/>
      <c r="HOB298" s="44"/>
      <c r="HOC298" s="44"/>
      <c r="HOD298" s="44"/>
      <c r="HOE298" s="44"/>
      <c r="HOF298" s="44"/>
      <c r="HOG298" s="44"/>
      <c r="HOH298" s="44"/>
      <c r="HOI298" s="44"/>
      <c r="HOJ298" s="44"/>
      <c r="HOK298" s="44"/>
      <c r="HOL298" s="44"/>
      <c r="HOM298" s="44"/>
      <c r="HON298" s="44"/>
      <c r="HOO298" s="44"/>
      <c r="HOP298" s="44"/>
      <c r="HOQ298" s="44"/>
      <c r="HOR298" s="44"/>
      <c r="HOS298" s="44"/>
      <c r="HOT298" s="44"/>
      <c r="HOU298" s="44"/>
      <c r="HOV298" s="44"/>
      <c r="HOW298" s="44"/>
      <c r="HOX298" s="44"/>
      <c r="HOY298" s="44"/>
      <c r="HOZ298" s="44"/>
      <c r="HPA298" s="44"/>
      <c r="HPB298" s="44"/>
      <c r="HPC298" s="44"/>
      <c r="HPD298" s="45"/>
      <c r="HPE298" s="43"/>
      <c r="HPF298" s="44"/>
      <c r="HPG298" s="44"/>
      <c r="HPH298" s="44"/>
      <c r="HPI298" s="44"/>
      <c r="HPJ298" s="44"/>
      <c r="HPK298" s="44"/>
      <c r="HPL298" s="44"/>
      <c r="HPM298" s="44"/>
      <c r="HPN298" s="44"/>
      <c r="HPO298" s="44"/>
      <c r="HPP298" s="44"/>
      <c r="HPQ298" s="44"/>
      <c r="HPR298" s="44"/>
      <c r="HPS298" s="44"/>
      <c r="HPT298" s="44"/>
      <c r="HPU298" s="44"/>
      <c r="HPV298" s="44"/>
      <c r="HPW298" s="44"/>
      <c r="HPX298" s="44"/>
      <c r="HPY298" s="44"/>
      <c r="HPZ298" s="44"/>
      <c r="HQA298" s="44"/>
      <c r="HQB298" s="44"/>
      <c r="HQC298" s="44"/>
      <c r="HQD298" s="44"/>
      <c r="HQE298" s="44"/>
      <c r="HQF298" s="44"/>
      <c r="HQG298" s="44"/>
      <c r="HQH298" s="44"/>
      <c r="HQI298" s="45"/>
      <c r="HQJ298" s="43"/>
      <c r="HQK298" s="44"/>
      <c r="HQL298" s="44"/>
      <c r="HQM298" s="44"/>
      <c r="HQN298" s="44"/>
      <c r="HQO298" s="44"/>
      <c r="HQP298" s="44"/>
      <c r="HQQ298" s="44"/>
      <c r="HQR298" s="44"/>
      <c r="HQS298" s="44"/>
      <c r="HQT298" s="44"/>
      <c r="HQU298" s="44"/>
      <c r="HQV298" s="44"/>
      <c r="HQW298" s="44"/>
      <c r="HQX298" s="44"/>
      <c r="HQY298" s="44"/>
      <c r="HQZ298" s="44"/>
      <c r="HRA298" s="44"/>
      <c r="HRB298" s="44"/>
      <c r="HRC298" s="44"/>
      <c r="HRD298" s="44"/>
      <c r="HRE298" s="44"/>
      <c r="HRF298" s="44"/>
      <c r="HRG298" s="44"/>
      <c r="HRH298" s="44"/>
      <c r="HRI298" s="44"/>
      <c r="HRJ298" s="44"/>
      <c r="HRK298" s="44"/>
      <c r="HRL298" s="44"/>
      <c r="HRM298" s="44"/>
      <c r="HRN298" s="45"/>
      <c r="HRO298" s="43"/>
      <c r="HRP298" s="44"/>
      <c r="HRQ298" s="44"/>
      <c r="HRR298" s="44"/>
      <c r="HRS298" s="44"/>
      <c r="HRT298" s="44"/>
      <c r="HRU298" s="44"/>
      <c r="HRV298" s="44"/>
      <c r="HRW298" s="44"/>
      <c r="HRX298" s="44"/>
      <c r="HRY298" s="44"/>
      <c r="HRZ298" s="44"/>
      <c r="HSA298" s="44"/>
      <c r="HSB298" s="44"/>
      <c r="HSC298" s="44"/>
      <c r="HSD298" s="44"/>
      <c r="HSE298" s="44"/>
      <c r="HSF298" s="44"/>
      <c r="HSG298" s="44"/>
      <c r="HSH298" s="44"/>
      <c r="HSI298" s="44"/>
      <c r="HSJ298" s="44"/>
      <c r="HSK298" s="44"/>
      <c r="HSL298" s="44"/>
      <c r="HSM298" s="44"/>
      <c r="HSN298" s="44"/>
      <c r="HSO298" s="44"/>
      <c r="HSP298" s="44"/>
      <c r="HSQ298" s="44"/>
      <c r="HSR298" s="44"/>
      <c r="HSS298" s="45"/>
      <c r="HST298" s="43"/>
      <c r="HSU298" s="44"/>
      <c r="HSV298" s="44"/>
      <c r="HSW298" s="44"/>
      <c r="HSX298" s="44"/>
      <c r="HSY298" s="44"/>
      <c r="HSZ298" s="44"/>
      <c r="HTA298" s="44"/>
      <c r="HTB298" s="44"/>
      <c r="HTC298" s="44"/>
      <c r="HTD298" s="44"/>
      <c r="HTE298" s="44"/>
      <c r="HTF298" s="44"/>
      <c r="HTG298" s="44"/>
      <c r="HTH298" s="44"/>
      <c r="HTI298" s="44"/>
      <c r="HTJ298" s="44"/>
      <c r="HTK298" s="44"/>
      <c r="HTL298" s="44"/>
      <c r="HTM298" s="44"/>
      <c r="HTN298" s="44"/>
      <c r="HTO298" s="44"/>
      <c r="HTP298" s="44"/>
      <c r="HTQ298" s="44"/>
      <c r="HTR298" s="44"/>
      <c r="HTS298" s="44"/>
      <c r="HTT298" s="44"/>
      <c r="HTU298" s="44"/>
      <c r="HTV298" s="44"/>
      <c r="HTW298" s="44"/>
      <c r="HTX298" s="45"/>
      <c r="HTY298" s="43"/>
      <c r="HTZ298" s="44"/>
      <c r="HUA298" s="44"/>
      <c r="HUB298" s="44"/>
      <c r="HUC298" s="44"/>
      <c r="HUD298" s="44"/>
      <c r="HUE298" s="44"/>
      <c r="HUF298" s="44"/>
      <c r="HUG298" s="44"/>
      <c r="HUH298" s="44"/>
      <c r="HUI298" s="44"/>
      <c r="HUJ298" s="44"/>
      <c r="HUK298" s="44"/>
      <c r="HUL298" s="44"/>
      <c r="HUM298" s="44"/>
      <c r="HUN298" s="44"/>
      <c r="HUO298" s="44"/>
      <c r="HUP298" s="44"/>
      <c r="HUQ298" s="44"/>
      <c r="HUR298" s="44"/>
      <c r="HUS298" s="44"/>
      <c r="HUT298" s="44"/>
      <c r="HUU298" s="44"/>
      <c r="HUV298" s="44"/>
      <c r="HUW298" s="44"/>
      <c r="HUX298" s="44"/>
      <c r="HUY298" s="44"/>
      <c r="HUZ298" s="44"/>
      <c r="HVA298" s="44"/>
      <c r="HVB298" s="44"/>
      <c r="HVC298" s="45"/>
      <c r="HVD298" s="43"/>
      <c r="HVE298" s="44"/>
      <c r="HVF298" s="44"/>
      <c r="HVG298" s="44"/>
      <c r="HVH298" s="44"/>
      <c r="HVI298" s="44"/>
      <c r="HVJ298" s="44"/>
      <c r="HVK298" s="44"/>
      <c r="HVL298" s="44"/>
      <c r="HVM298" s="44"/>
      <c r="HVN298" s="44"/>
      <c r="HVO298" s="44"/>
      <c r="HVP298" s="44"/>
      <c r="HVQ298" s="44"/>
      <c r="HVR298" s="44"/>
      <c r="HVS298" s="44"/>
      <c r="HVT298" s="44"/>
      <c r="HVU298" s="44"/>
      <c r="HVV298" s="44"/>
      <c r="HVW298" s="44"/>
      <c r="HVX298" s="44"/>
      <c r="HVY298" s="44"/>
      <c r="HVZ298" s="44"/>
      <c r="HWA298" s="44"/>
      <c r="HWB298" s="44"/>
      <c r="HWC298" s="44"/>
      <c r="HWD298" s="44"/>
      <c r="HWE298" s="44"/>
      <c r="HWF298" s="44"/>
      <c r="HWG298" s="44"/>
      <c r="HWH298" s="45"/>
      <c r="HWI298" s="43"/>
      <c r="HWJ298" s="44"/>
      <c r="HWK298" s="44"/>
      <c r="HWL298" s="44"/>
      <c r="HWM298" s="44"/>
      <c r="HWN298" s="44"/>
      <c r="HWO298" s="44"/>
      <c r="HWP298" s="44"/>
      <c r="HWQ298" s="44"/>
      <c r="HWR298" s="44"/>
      <c r="HWS298" s="44"/>
      <c r="HWT298" s="44"/>
      <c r="HWU298" s="44"/>
      <c r="HWV298" s="44"/>
      <c r="HWW298" s="44"/>
      <c r="HWX298" s="44"/>
      <c r="HWY298" s="44"/>
      <c r="HWZ298" s="44"/>
      <c r="HXA298" s="44"/>
      <c r="HXB298" s="44"/>
      <c r="HXC298" s="44"/>
      <c r="HXD298" s="44"/>
      <c r="HXE298" s="44"/>
      <c r="HXF298" s="44"/>
      <c r="HXG298" s="44"/>
      <c r="HXH298" s="44"/>
      <c r="HXI298" s="44"/>
      <c r="HXJ298" s="44"/>
      <c r="HXK298" s="44"/>
      <c r="HXL298" s="44"/>
      <c r="HXM298" s="45"/>
      <c r="HXN298" s="43"/>
      <c r="HXO298" s="44"/>
      <c r="HXP298" s="44"/>
      <c r="HXQ298" s="44"/>
      <c r="HXR298" s="44"/>
      <c r="HXS298" s="44"/>
      <c r="HXT298" s="44"/>
      <c r="HXU298" s="44"/>
      <c r="HXV298" s="44"/>
      <c r="HXW298" s="44"/>
      <c r="HXX298" s="44"/>
      <c r="HXY298" s="44"/>
      <c r="HXZ298" s="44"/>
      <c r="HYA298" s="44"/>
      <c r="HYB298" s="44"/>
      <c r="HYC298" s="44"/>
      <c r="HYD298" s="44"/>
      <c r="HYE298" s="44"/>
      <c r="HYF298" s="44"/>
      <c r="HYG298" s="44"/>
      <c r="HYH298" s="44"/>
      <c r="HYI298" s="44"/>
      <c r="HYJ298" s="44"/>
      <c r="HYK298" s="44"/>
      <c r="HYL298" s="44"/>
      <c r="HYM298" s="44"/>
      <c r="HYN298" s="44"/>
      <c r="HYO298" s="44"/>
      <c r="HYP298" s="44"/>
      <c r="HYQ298" s="44"/>
      <c r="HYR298" s="45"/>
      <c r="HYS298" s="43"/>
      <c r="HYT298" s="44"/>
      <c r="HYU298" s="44"/>
      <c r="HYV298" s="44"/>
      <c r="HYW298" s="44"/>
      <c r="HYX298" s="44"/>
      <c r="HYY298" s="44"/>
      <c r="HYZ298" s="44"/>
      <c r="HZA298" s="44"/>
      <c r="HZB298" s="44"/>
      <c r="HZC298" s="44"/>
      <c r="HZD298" s="44"/>
      <c r="HZE298" s="44"/>
      <c r="HZF298" s="44"/>
      <c r="HZG298" s="44"/>
      <c r="HZH298" s="44"/>
      <c r="HZI298" s="44"/>
      <c r="HZJ298" s="44"/>
      <c r="HZK298" s="44"/>
      <c r="HZL298" s="44"/>
      <c r="HZM298" s="44"/>
      <c r="HZN298" s="44"/>
      <c r="HZO298" s="44"/>
      <c r="HZP298" s="44"/>
      <c r="HZQ298" s="44"/>
      <c r="HZR298" s="44"/>
      <c r="HZS298" s="44"/>
      <c r="HZT298" s="44"/>
      <c r="HZU298" s="44"/>
      <c r="HZV298" s="44"/>
      <c r="HZW298" s="45"/>
      <c r="HZX298" s="43"/>
      <c r="HZY298" s="44"/>
      <c r="HZZ298" s="44"/>
      <c r="IAA298" s="44"/>
      <c r="IAB298" s="44"/>
      <c r="IAC298" s="44"/>
      <c r="IAD298" s="44"/>
      <c r="IAE298" s="44"/>
      <c r="IAF298" s="44"/>
      <c r="IAG298" s="44"/>
      <c r="IAH298" s="44"/>
      <c r="IAI298" s="44"/>
      <c r="IAJ298" s="44"/>
      <c r="IAK298" s="44"/>
      <c r="IAL298" s="44"/>
      <c r="IAM298" s="44"/>
      <c r="IAN298" s="44"/>
      <c r="IAO298" s="44"/>
      <c r="IAP298" s="44"/>
      <c r="IAQ298" s="44"/>
      <c r="IAR298" s="44"/>
      <c r="IAS298" s="44"/>
      <c r="IAT298" s="44"/>
      <c r="IAU298" s="44"/>
      <c r="IAV298" s="44"/>
      <c r="IAW298" s="44"/>
      <c r="IAX298" s="44"/>
      <c r="IAY298" s="44"/>
      <c r="IAZ298" s="44"/>
      <c r="IBA298" s="44"/>
      <c r="IBB298" s="45"/>
      <c r="IBC298" s="43"/>
      <c r="IBD298" s="44"/>
      <c r="IBE298" s="44"/>
      <c r="IBF298" s="44"/>
      <c r="IBG298" s="44"/>
      <c r="IBH298" s="44"/>
      <c r="IBI298" s="44"/>
      <c r="IBJ298" s="44"/>
      <c r="IBK298" s="44"/>
      <c r="IBL298" s="44"/>
      <c r="IBM298" s="44"/>
      <c r="IBN298" s="44"/>
      <c r="IBO298" s="44"/>
      <c r="IBP298" s="44"/>
      <c r="IBQ298" s="44"/>
      <c r="IBR298" s="44"/>
      <c r="IBS298" s="44"/>
      <c r="IBT298" s="44"/>
      <c r="IBU298" s="44"/>
      <c r="IBV298" s="44"/>
      <c r="IBW298" s="44"/>
      <c r="IBX298" s="44"/>
      <c r="IBY298" s="44"/>
      <c r="IBZ298" s="44"/>
      <c r="ICA298" s="44"/>
      <c r="ICB298" s="44"/>
      <c r="ICC298" s="44"/>
      <c r="ICD298" s="44"/>
      <c r="ICE298" s="44"/>
      <c r="ICF298" s="44"/>
      <c r="ICG298" s="45"/>
      <c r="ICH298" s="43"/>
      <c r="ICI298" s="44"/>
      <c r="ICJ298" s="44"/>
      <c r="ICK298" s="44"/>
      <c r="ICL298" s="44"/>
      <c r="ICM298" s="44"/>
      <c r="ICN298" s="44"/>
      <c r="ICO298" s="44"/>
      <c r="ICP298" s="44"/>
      <c r="ICQ298" s="44"/>
      <c r="ICR298" s="44"/>
      <c r="ICS298" s="44"/>
      <c r="ICT298" s="44"/>
      <c r="ICU298" s="44"/>
      <c r="ICV298" s="44"/>
      <c r="ICW298" s="44"/>
      <c r="ICX298" s="44"/>
      <c r="ICY298" s="44"/>
      <c r="ICZ298" s="44"/>
      <c r="IDA298" s="44"/>
      <c r="IDB298" s="44"/>
      <c r="IDC298" s="44"/>
      <c r="IDD298" s="44"/>
      <c r="IDE298" s="44"/>
      <c r="IDF298" s="44"/>
      <c r="IDG298" s="44"/>
      <c r="IDH298" s="44"/>
      <c r="IDI298" s="44"/>
      <c r="IDJ298" s="44"/>
      <c r="IDK298" s="44"/>
      <c r="IDL298" s="45"/>
      <c r="IDM298" s="43"/>
      <c r="IDN298" s="44"/>
      <c r="IDO298" s="44"/>
      <c r="IDP298" s="44"/>
      <c r="IDQ298" s="44"/>
      <c r="IDR298" s="44"/>
      <c r="IDS298" s="44"/>
      <c r="IDT298" s="44"/>
      <c r="IDU298" s="44"/>
      <c r="IDV298" s="44"/>
      <c r="IDW298" s="44"/>
      <c r="IDX298" s="44"/>
      <c r="IDY298" s="44"/>
      <c r="IDZ298" s="44"/>
      <c r="IEA298" s="44"/>
      <c r="IEB298" s="44"/>
      <c r="IEC298" s="44"/>
      <c r="IED298" s="44"/>
      <c r="IEE298" s="44"/>
      <c r="IEF298" s="44"/>
      <c r="IEG298" s="44"/>
      <c r="IEH298" s="44"/>
      <c r="IEI298" s="44"/>
      <c r="IEJ298" s="44"/>
      <c r="IEK298" s="44"/>
      <c r="IEL298" s="44"/>
      <c r="IEM298" s="44"/>
      <c r="IEN298" s="44"/>
      <c r="IEO298" s="44"/>
      <c r="IEP298" s="44"/>
      <c r="IEQ298" s="45"/>
      <c r="IER298" s="43"/>
      <c r="IES298" s="44"/>
      <c r="IET298" s="44"/>
      <c r="IEU298" s="44"/>
      <c r="IEV298" s="44"/>
      <c r="IEW298" s="44"/>
      <c r="IEX298" s="44"/>
      <c r="IEY298" s="44"/>
      <c r="IEZ298" s="44"/>
      <c r="IFA298" s="44"/>
      <c r="IFB298" s="44"/>
      <c r="IFC298" s="44"/>
      <c r="IFD298" s="44"/>
      <c r="IFE298" s="44"/>
      <c r="IFF298" s="44"/>
      <c r="IFG298" s="44"/>
      <c r="IFH298" s="44"/>
      <c r="IFI298" s="44"/>
      <c r="IFJ298" s="44"/>
      <c r="IFK298" s="44"/>
      <c r="IFL298" s="44"/>
      <c r="IFM298" s="44"/>
      <c r="IFN298" s="44"/>
      <c r="IFO298" s="44"/>
      <c r="IFP298" s="44"/>
      <c r="IFQ298" s="44"/>
      <c r="IFR298" s="44"/>
      <c r="IFS298" s="44"/>
      <c r="IFT298" s="44"/>
      <c r="IFU298" s="44"/>
      <c r="IFV298" s="45"/>
      <c r="IFW298" s="43"/>
      <c r="IFX298" s="44"/>
      <c r="IFY298" s="44"/>
      <c r="IFZ298" s="44"/>
      <c r="IGA298" s="44"/>
      <c r="IGB298" s="44"/>
      <c r="IGC298" s="44"/>
      <c r="IGD298" s="44"/>
      <c r="IGE298" s="44"/>
      <c r="IGF298" s="44"/>
      <c r="IGG298" s="44"/>
      <c r="IGH298" s="44"/>
      <c r="IGI298" s="44"/>
      <c r="IGJ298" s="44"/>
      <c r="IGK298" s="44"/>
      <c r="IGL298" s="44"/>
      <c r="IGM298" s="44"/>
      <c r="IGN298" s="44"/>
      <c r="IGO298" s="44"/>
      <c r="IGP298" s="44"/>
      <c r="IGQ298" s="44"/>
      <c r="IGR298" s="44"/>
      <c r="IGS298" s="44"/>
      <c r="IGT298" s="44"/>
      <c r="IGU298" s="44"/>
      <c r="IGV298" s="44"/>
      <c r="IGW298" s="44"/>
      <c r="IGX298" s="44"/>
      <c r="IGY298" s="44"/>
      <c r="IGZ298" s="44"/>
      <c r="IHA298" s="45"/>
      <c r="IHB298" s="43"/>
      <c r="IHC298" s="44"/>
      <c r="IHD298" s="44"/>
      <c r="IHE298" s="44"/>
      <c r="IHF298" s="44"/>
      <c r="IHG298" s="44"/>
      <c r="IHH298" s="44"/>
      <c r="IHI298" s="44"/>
      <c r="IHJ298" s="44"/>
      <c r="IHK298" s="44"/>
      <c r="IHL298" s="44"/>
      <c r="IHM298" s="44"/>
      <c r="IHN298" s="44"/>
      <c r="IHO298" s="44"/>
      <c r="IHP298" s="44"/>
      <c r="IHQ298" s="44"/>
      <c r="IHR298" s="44"/>
      <c r="IHS298" s="44"/>
      <c r="IHT298" s="44"/>
      <c r="IHU298" s="44"/>
      <c r="IHV298" s="44"/>
      <c r="IHW298" s="44"/>
      <c r="IHX298" s="44"/>
      <c r="IHY298" s="44"/>
      <c r="IHZ298" s="44"/>
      <c r="IIA298" s="44"/>
      <c r="IIB298" s="44"/>
      <c r="IIC298" s="44"/>
      <c r="IID298" s="44"/>
      <c r="IIE298" s="44"/>
      <c r="IIF298" s="45"/>
      <c r="IIG298" s="43"/>
      <c r="IIH298" s="44"/>
      <c r="III298" s="44"/>
      <c r="IIJ298" s="44"/>
      <c r="IIK298" s="44"/>
      <c r="IIL298" s="44"/>
      <c r="IIM298" s="44"/>
      <c r="IIN298" s="44"/>
      <c r="IIO298" s="44"/>
      <c r="IIP298" s="44"/>
      <c r="IIQ298" s="44"/>
      <c r="IIR298" s="44"/>
      <c r="IIS298" s="44"/>
      <c r="IIT298" s="44"/>
      <c r="IIU298" s="44"/>
      <c r="IIV298" s="44"/>
      <c r="IIW298" s="44"/>
      <c r="IIX298" s="44"/>
      <c r="IIY298" s="44"/>
      <c r="IIZ298" s="44"/>
      <c r="IJA298" s="44"/>
      <c r="IJB298" s="44"/>
      <c r="IJC298" s="44"/>
      <c r="IJD298" s="44"/>
      <c r="IJE298" s="44"/>
      <c r="IJF298" s="44"/>
      <c r="IJG298" s="44"/>
      <c r="IJH298" s="44"/>
      <c r="IJI298" s="44"/>
      <c r="IJJ298" s="44"/>
      <c r="IJK298" s="45"/>
      <c r="IJL298" s="43"/>
      <c r="IJM298" s="44"/>
      <c r="IJN298" s="44"/>
      <c r="IJO298" s="44"/>
      <c r="IJP298" s="44"/>
      <c r="IJQ298" s="44"/>
      <c r="IJR298" s="44"/>
      <c r="IJS298" s="44"/>
      <c r="IJT298" s="44"/>
      <c r="IJU298" s="44"/>
      <c r="IJV298" s="44"/>
      <c r="IJW298" s="44"/>
      <c r="IJX298" s="44"/>
      <c r="IJY298" s="44"/>
      <c r="IJZ298" s="44"/>
      <c r="IKA298" s="44"/>
      <c r="IKB298" s="44"/>
      <c r="IKC298" s="44"/>
      <c r="IKD298" s="44"/>
      <c r="IKE298" s="44"/>
      <c r="IKF298" s="44"/>
      <c r="IKG298" s="44"/>
      <c r="IKH298" s="44"/>
      <c r="IKI298" s="44"/>
      <c r="IKJ298" s="44"/>
      <c r="IKK298" s="44"/>
      <c r="IKL298" s="44"/>
      <c r="IKM298" s="44"/>
      <c r="IKN298" s="44"/>
      <c r="IKO298" s="44"/>
      <c r="IKP298" s="45"/>
      <c r="IKQ298" s="43"/>
      <c r="IKR298" s="44"/>
      <c r="IKS298" s="44"/>
      <c r="IKT298" s="44"/>
      <c r="IKU298" s="44"/>
      <c r="IKV298" s="44"/>
      <c r="IKW298" s="44"/>
      <c r="IKX298" s="44"/>
      <c r="IKY298" s="44"/>
      <c r="IKZ298" s="44"/>
      <c r="ILA298" s="44"/>
      <c r="ILB298" s="44"/>
      <c r="ILC298" s="44"/>
      <c r="ILD298" s="44"/>
      <c r="ILE298" s="44"/>
      <c r="ILF298" s="44"/>
      <c r="ILG298" s="44"/>
      <c r="ILH298" s="44"/>
      <c r="ILI298" s="44"/>
      <c r="ILJ298" s="44"/>
      <c r="ILK298" s="44"/>
      <c r="ILL298" s="44"/>
      <c r="ILM298" s="44"/>
      <c r="ILN298" s="44"/>
      <c r="ILO298" s="44"/>
      <c r="ILP298" s="44"/>
      <c r="ILQ298" s="44"/>
      <c r="ILR298" s="44"/>
      <c r="ILS298" s="44"/>
      <c r="ILT298" s="44"/>
      <c r="ILU298" s="45"/>
      <c r="ILV298" s="43"/>
      <c r="ILW298" s="44"/>
      <c r="ILX298" s="44"/>
      <c r="ILY298" s="44"/>
      <c r="ILZ298" s="44"/>
      <c r="IMA298" s="44"/>
      <c r="IMB298" s="44"/>
      <c r="IMC298" s="44"/>
      <c r="IMD298" s="44"/>
      <c r="IME298" s="44"/>
      <c r="IMF298" s="44"/>
      <c r="IMG298" s="44"/>
      <c r="IMH298" s="44"/>
      <c r="IMI298" s="44"/>
      <c r="IMJ298" s="44"/>
      <c r="IMK298" s="44"/>
      <c r="IML298" s="44"/>
      <c r="IMM298" s="44"/>
      <c r="IMN298" s="44"/>
      <c r="IMO298" s="44"/>
      <c r="IMP298" s="44"/>
      <c r="IMQ298" s="44"/>
      <c r="IMR298" s="44"/>
      <c r="IMS298" s="44"/>
      <c r="IMT298" s="44"/>
      <c r="IMU298" s="44"/>
      <c r="IMV298" s="44"/>
      <c r="IMW298" s="44"/>
      <c r="IMX298" s="44"/>
      <c r="IMY298" s="44"/>
      <c r="IMZ298" s="45"/>
      <c r="INA298" s="43"/>
      <c r="INB298" s="44"/>
      <c r="INC298" s="44"/>
      <c r="IND298" s="44"/>
      <c r="INE298" s="44"/>
      <c r="INF298" s="44"/>
      <c r="ING298" s="44"/>
      <c r="INH298" s="44"/>
      <c r="INI298" s="44"/>
      <c r="INJ298" s="44"/>
      <c r="INK298" s="44"/>
      <c r="INL298" s="44"/>
      <c r="INM298" s="44"/>
      <c r="INN298" s="44"/>
      <c r="INO298" s="44"/>
      <c r="INP298" s="44"/>
      <c r="INQ298" s="44"/>
      <c r="INR298" s="44"/>
      <c r="INS298" s="44"/>
      <c r="INT298" s="44"/>
      <c r="INU298" s="44"/>
      <c r="INV298" s="44"/>
      <c r="INW298" s="44"/>
      <c r="INX298" s="44"/>
      <c r="INY298" s="44"/>
      <c r="INZ298" s="44"/>
      <c r="IOA298" s="44"/>
      <c r="IOB298" s="44"/>
      <c r="IOC298" s="44"/>
      <c r="IOD298" s="44"/>
      <c r="IOE298" s="45"/>
      <c r="IOF298" s="43"/>
      <c r="IOG298" s="44"/>
      <c r="IOH298" s="44"/>
      <c r="IOI298" s="44"/>
      <c r="IOJ298" s="44"/>
      <c r="IOK298" s="44"/>
      <c r="IOL298" s="44"/>
      <c r="IOM298" s="44"/>
      <c r="ION298" s="44"/>
      <c r="IOO298" s="44"/>
      <c r="IOP298" s="44"/>
      <c r="IOQ298" s="44"/>
      <c r="IOR298" s="44"/>
      <c r="IOS298" s="44"/>
      <c r="IOT298" s="44"/>
      <c r="IOU298" s="44"/>
      <c r="IOV298" s="44"/>
      <c r="IOW298" s="44"/>
      <c r="IOX298" s="44"/>
      <c r="IOY298" s="44"/>
      <c r="IOZ298" s="44"/>
      <c r="IPA298" s="44"/>
      <c r="IPB298" s="44"/>
      <c r="IPC298" s="44"/>
      <c r="IPD298" s="44"/>
      <c r="IPE298" s="44"/>
      <c r="IPF298" s="44"/>
      <c r="IPG298" s="44"/>
      <c r="IPH298" s="44"/>
      <c r="IPI298" s="44"/>
      <c r="IPJ298" s="45"/>
      <c r="IPK298" s="43"/>
      <c r="IPL298" s="44"/>
      <c r="IPM298" s="44"/>
      <c r="IPN298" s="44"/>
      <c r="IPO298" s="44"/>
      <c r="IPP298" s="44"/>
      <c r="IPQ298" s="44"/>
      <c r="IPR298" s="44"/>
      <c r="IPS298" s="44"/>
      <c r="IPT298" s="44"/>
      <c r="IPU298" s="44"/>
      <c r="IPV298" s="44"/>
      <c r="IPW298" s="44"/>
      <c r="IPX298" s="44"/>
      <c r="IPY298" s="44"/>
      <c r="IPZ298" s="44"/>
      <c r="IQA298" s="44"/>
      <c r="IQB298" s="44"/>
      <c r="IQC298" s="44"/>
      <c r="IQD298" s="44"/>
      <c r="IQE298" s="44"/>
      <c r="IQF298" s="44"/>
      <c r="IQG298" s="44"/>
      <c r="IQH298" s="44"/>
      <c r="IQI298" s="44"/>
      <c r="IQJ298" s="44"/>
      <c r="IQK298" s="44"/>
      <c r="IQL298" s="44"/>
      <c r="IQM298" s="44"/>
      <c r="IQN298" s="44"/>
      <c r="IQO298" s="45"/>
      <c r="IQP298" s="43"/>
      <c r="IQQ298" s="44"/>
      <c r="IQR298" s="44"/>
      <c r="IQS298" s="44"/>
      <c r="IQT298" s="44"/>
      <c r="IQU298" s="44"/>
      <c r="IQV298" s="44"/>
      <c r="IQW298" s="44"/>
      <c r="IQX298" s="44"/>
      <c r="IQY298" s="44"/>
      <c r="IQZ298" s="44"/>
      <c r="IRA298" s="44"/>
      <c r="IRB298" s="44"/>
      <c r="IRC298" s="44"/>
      <c r="IRD298" s="44"/>
      <c r="IRE298" s="44"/>
      <c r="IRF298" s="44"/>
      <c r="IRG298" s="44"/>
      <c r="IRH298" s="44"/>
      <c r="IRI298" s="44"/>
      <c r="IRJ298" s="44"/>
      <c r="IRK298" s="44"/>
      <c r="IRL298" s="44"/>
      <c r="IRM298" s="44"/>
      <c r="IRN298" s="44"/>
      <c r="IRO298" s="44"/>
      <c r="IRP298" s="44"/>
      <c r="IRQ298" s="44"/>
      <c r="IRR298" s="44"/>
      <c r="IRS298" s="44"/>
      <c r="IRT298" s="45"/>
      <c r="IRU298" s="43"/>
      <c r="IRV298" s="44"/>
      <c r="IRW298" s="44"/>
      <c r="IRX298" s="44"/>
      <c r="IRY298" s="44"/>
      <c r="IRZ298" s="44"/>
      <c r="ISA298" s="44"/>
      <c r="ISB298" s="44"/>
      <c r="ISC298" s="44"/>
      <c r="ISD298" s="44"/>
      <c r="ISE298" s="44"/>
      <c r="ISF298" s="44"/>
      <c r="ISG298" s="44"/>
      <c r="ISH298" s="44"/>
      <c r="ISI298" s="44"/>
      <c r="ISJ298" s="44"/>
      <c r="ISK298" s="44"/>
      <c r="ISL298" s="44"/>
      <c r="ISM298" s="44"/>
      <c r="ISN298" s="44"/>
      <c r="ISO298" s="44"/>
      <c r="ISP298" s="44"/>
      <c r="ISQ298" s="44"/>
      <c r="ISR298" s="44"/>
      <c r="ISS298" s="44"/>
      <c r="IST298" s="44"/>
      <c r="ISU298" s="44"/>
      <c r="ISV298" s="44"/>
      <c r="ISW298" s="44"/>
      <c r="ISX298" s="44"/>
      <c r="ISY298" s="45"/>
      <c r="ISZ298" s="43"/>
      <c r="ITA298" s="44"/>
      <c r="ITB298" s="44"/>
      <c r="ITC298" s="44"/>
      <c r="ITD298" s="44"/>
      <c r="ITE298" s="44"/>
      <c r="ITF298" s="44"/>
      <c r="ITG298" s="44"/>
      <c r="ITH298" s="44"/>
      <c r="ITI298" s="44"/>
      <c r="ITJ298" s="44"/>
      <c r="ITK298" s="44"/>
      <c r="ITL298" s="44"/>
      <c r="ITM298" s="44"/>
      <c r="ITN298" s="44"/>
      <c r="ITO298" s="44"/>
      <c r="ITP298" s="44"/>
      <c r="ITQ298" s="44"/>
      <c r="ITR298" s="44"/>
      <c r="ITS298" s="44"/>
      <c r="ITT298" s="44"/>
      <c r="ITU298" s="44"/>
      <c r="ITV298" s="44"/>
      <c r="ITW298" s="44"/>
      <c r="ITX298" s="44"/>
      <c r="ITY298" s="44"/>
      <c r="ITZ298" s="44"/>
      <c r="IUA298" s="44"/>
      <c r="IUB298" s="44"/>
      <c r="IUC298" s="44"/>
      <c r="IUD298" s="45"/>
      <c r="IUE298" s="43"/>
      <c r="IUF298" s="44"/>
      <c r="IUG298" s="44"/>
      <c r="IUH298" s="44"/>
      <c r="IUI298" s="44"/>
      <c r="IUJ298" s="44"/>
      <c r="IUK298" s="44"/>
      <c r="IUL298" s="44"/>
      <c r="IUM298" s="44"/>
      <c r="IUN298" s="44"/>
      <c r="IUO298" s="44"/>
      <c r="IUP298" s="44"/>
      <c r="IUQ298" s="44"/>
      <c r="IUR298" s="44"/>
      <c r="IUS298" s="44"/>
      <c r="IUT298" s="44"/>
      <c r="IUU298" s="44"/>
      <c r="IUV298" s="44"/>
      <c r="IUW298" s="44"/>
      <c r="IUX298" s="44"/>
      <c r="IUY298" s="44"/>
      <c r="IUZ298" s="44"/>
      <c r="IVA298" s="44"/>
      <c r="IVB298" s="44"/>
      <c r="IVC298" s="44"/>
      <c r="IVD298" s="44"/>
      <c r="IVE298" s="44"/>
      <c r="IVF298" s="44"/>
      <c r="IVG298" s="44"/>
      <c r="IVH298" s="44"/>
      <c r="IVI298" s="45"/>
      <c r="IVJ298" s="43"/>
      <c r="IVK298" s="44"/>
      <c r="IVL298" s="44"/>
      <c r="IVM298" s="44"/>
      <c r="IVN298" s="44"/>
      <c r="IVO298" s="44"/>
      <c r="IVP298" s="44"/>
      <c r="IVQ298" s="44"/>
      <c r="IVR298" s="44"/>
      <c r="IVS298" s="44"/>
      <c r="IVT298" s="44"/>
      <c r="IVU298" s="44"/>
      <c r="IVV298" s="44"/>
      <c r="IVW298" s="44"/>
      <c r="IVX298" s="44"/>
      <c r="IVY298" s="44"/>
      <c r="IVZ298" s="44"/>
      <c r="IWA298" s="44"/>
      <c r="IWB298" s="44"/>
      <c r="IWC298" s="44"/>
      <c r="IWD298" s="44"/>
      <c r="IWE298" s="44"/>
      <c r="IWF298" s="44"/>
      <c r="IWG298" s="44"/>
      <c r="IWH298" s="44"/>
      <c r="IWI298" s="44"/>
      <c r="IWJ298" s="44"/>
      <c r="IWK298" s="44"/>
      <c r="IWL298" s="44"/>
      <c r="IWM298" s="44"/>
      <c r="IWN298" s="45"/>
      <c r="IWO298" s="43"/>
      <c r="IWP298" s="44"/>
      <c r="IWQ298" s="44"/>
      <c r="IWR298" s="44"/>
      <c r="IWS298" s="44"/>
      <c r="IWT298" s="44"/>
      <c r="IWU298" s="44"/>
      <c r="IWV298" s="44"/>
      <c r="IWW298" s="44"/>
      <c r="IWX298" s="44"/>
      <c r="IWY298" s="44"/>
      <c r="IWZ298" s="44"/>
      <c r="IXA298" s="44"/>
      <c r="IXB298" s="44"/>
      <c r="IXC298" s="44"/>
      <c r="IXD298" s="44"/>
      <c r="IXE298" s="44"/>
      <c r="IXF298" s="44"/>
      <c r="IXG298" s="44"/>
      <c r="IXH298" s="44"/>
      <c r="IXI298" s="44"/>
      <c r="IXJ298" s="44"/>
      <c r="IXK298" s="44"/>
      <c r="IXL298" s="44"/>
      <c r="IXM298" s="44"/>
      <c r="IXN298" s="44"/>
      <c r="IXO298" s="44"/>
      <c r="IXP298" s="44"/>
      <c r="IXQ298" s="44"/>
      <c r="IXR298" s="44"/>
      <c r="IXS298" s="45"/>
      <c r="IXT298" s="43"/>
      <c r="IXU298" s="44"/>
      <c r="IXV298" s="44"/>
      <c r="IXW298" s="44"/>
      <c r="IXX298" s="44"/>
      <c r="IXY298" s="44"/>
      <c r="IXZ298" s="44"/>
      <c r="IYA298" s="44"/>
      <c r="IYB298" s="44"/>
      <c r="IYC298" s="44"/>
      <c r="IYD298" s="44"/>
      <c r="IYE298" s="44"/>
      <c r="IYF298" s="44"/>
      <c r="IYG298" s="44"/>
      <c r="IYH298" s="44"/>
      <c r="IYI298" s="44"/>
      <c r="IYJ298" s="44"/>
      <c r="IYK298" s="44"/>
      <c r="IYL298" s="44"/>
      <c r="IYM298" s="44"/>
      <c r="IYN298" s="44"/>
      <c r="IYO298" s="44"/>
      <c r="IYP298" s="44"/>
      <c r="IYQ298" s="44"/>
      <c r="IYR298" s="44"/>
      <c r="IYS298" s="44"/>
      <c r="IYT298" s="44"/>
      <c r="IYU298" s="44"/>
      <c r="IYV298" s="44"/>
      <c r="IYW298" s="44"/>
      <c r="IYX298" s="45"/>
      <c r="IYY298" s="43"/>
      <c r="IYZ298" s="44"/>
      <c r="IZA298" s="44"/>
      <c r="IZB298" s="44"/>
      <c r="IZC298" s="44"/>
      <c r="IZD298" s="44"/>
      <c r="IZE298" s="44"/>
      <c r="IZF298" s="44"/>
      <c r="IZG298" s="44"/>
      <c r="IZH298" s="44"/>
      <c r="IZI298" s="44"/>
      <c r="IZJ298" s="44"/>
      <c r="IZK298" s="44"/>
      <c r="IZL298" s="44"/>
      <c r="IZM298" s="44"/>
      <c r="IZN298" s="44"/>
      <c r="IZO298" s="44"/>
      <c r="IZP298" s="44"/>
      <c r="IZQ298" s="44"/>
      <c r="IZR298" s="44"/>
      <c r="IZS298" s="44"/>
      <c r="IZT298" s="44"/>
      <c r="IZU298" s="44"/>
      <c r="IZV298" s="44"/>
      <c r="IZW298" s="44"/>
      <c r="IZX298" s="44"/>
      <c r="IZY298" s="44"/>
      <c r="IZZ298" s="44"/>
      <c r="JAA298" s="44"/>
      <c r="JAB298" s="44"/>
      <c r="JAC298" s="45"/>
      <c r="JAD298" s="43"/>
      <c r="JAE298" s="44"/>
      <c r="JAF298" s="44"/>
      <c r="JAG298" s="44"/>
      <c r="JAH298" s="44"/>
      <c r="JAI298" s="44"/>
      <c r="JAJ298" s="44"/>
      <c r="JAK298" s="44"/>
      <c r="JAL298" s="44"/>
      <c r="JAM298" s="44"/>
      <c r="JAN298" s="44"/>
      <c r="JAO298" s="44"/>
      <c r="JAP298" s="44"/>
      <c r="JAQ298" s="44"/>
      <c r="JAR298" s="44"/>
      <c r="JAS298" s="44"/>
      <c r="JAT298" s="44"/>
      <c r="JAU298" s="44"/>
      <c r="JAV298" s="44"/>
      <c r="JAW298" s="44"/>
      <c r="JAX298" s="44"/>
      <c r="JAY298" s="44"/>
      <c r="JAZ298" s="44"/>
      <c r="JBA298" s="44"/>
      <c r="JBB298" s="44"/>
      <c r="JBC298" s="44"/>
      <c r="JBD298" s="44"/>
      <c r="JBE298" s="44"/>
      <c r="JBF298" s="44"/>
      <c r="JBG298" s="44"/>
      <c r="JBH298" s="45"/>
      <c r="JBI298" s="43"/>
      <c r="JBJ298" s="44"/>
      <c r="JBK298" s="44"/>
      <c r="JBL298" s="44"/>
      <c r="JBM298" s="44"/>
      <c r="JBN298" s="44"/>
      <c r="JBO298" s="44"/>
      <c r="JBP298" s="44"/>
      <c r="JBQ298" s="44"/>
      <c r="JBR298" s="44"/>
      <c r="JBS298" s="44"/>
      <c r="JBT298" s="44"/>
      <c r="JBU298" s="44"/>
      <c r="JBV298" s="44"/>
      <c r="JBW298" s="44"/>
      <c r="JBX298" s="44"/>
      <c r="JBY298" s="44"/>
      <c r="JBZ298" s="44"/>
      <c r="JCA298" s="44"/>
      <c r="JCB298" s="44"/>
      <c r="JCC298" s="44"/>
      <c r="JCD298" s="44"/>
      <c r="JCE298" s="44"/>
      <c r="JCF298" s="44"/>
      <c r="JCG298" s="44"/>
      <c r="JCH298" s="44"/>
      <c r="JCI298" s="44"/>
      <c r="JCJ298" s="44"/>
      <c r="JCK298" s="44"/>
      <c r="JCL298" s="44"/>
      <c r="JCM298" s="45"/>
      <c r="JCN298" s="43"/>
      <c r="JCO298" s="44"/>
      <c r="JCP298" s="44"/>
      <c r="JCQ298" s="44"/>
      <c r="JCR298" s="44"/>
      <c r="JCS298" s="44"/>
      <c r="JCT298" s="44"/>
      <c r="JCU298" s="44"/>
      <c r="JCV298" s="44"/>
      <c r="JCW298" s="44"/>
      <c r="JCX298" s="44"/>
      <c r="JCY298" s="44"/>
      <c r="JCZ298" s="44"/>
      <c r="JDA298" s="44"/>
      <c r="JDB298" s="44"/>
      <c r="JDC298" s="44"/>
      <c r="JDD298" s="44"/>
      <c r="JDE298" s="44"/>
      <c r="JDF298" s="44"/>
      <c r="JDG298" s="44"/>
      <c r="JDH298" s="44"/>
      <c r="JDI298" s="44"/>
      <c r="JDJ298" s="44"/>
      <c r="JDK298" s="44"/>
      <c r="JDL298" s="44"/>
      <c r="JDM298" s="44"/>
      <c r="JDN298" s="44"/>
      <c r="JDO298" s="44"/>
      <c r="JDP298" s="44"/>
      <c r="JDQ298" s="44"/>
      <c r="JDR298" s="45"/>
      <c r="JDS298" s="43"/>
      <c r="JDT298" s="44"/>
      <c r="JDU298" s="44"/>
      <c r="JDV298" s="44"/>
      <c r="JDW298" s="44"/>
      <c r="JDX298" s="44"/>
      <c r="JDY298" s="44"/>
      <c r="JDZ298" s="44"/>
      <c r="JEA298" s="44"/>
      <c r="JEB298" s="44"/>
      <c r="JEC298" s="44"/>
      <c r="JED298" s="44"/>
      <c r="JEE298" s="44"/>
      <c r="JEF298" s="44"/>
      <c r="JEG298" s="44"/>
      <c r="JEH298" s="44"/>
      <c r="JEI298" s="44"/>
      <c r="JEJ298" s="44"/>
      <c r="JEK298" s="44"/>
      <c r="JEL298" s="44"/>
      <c r="JEM298" s="44"/>
      <c r="JEN298" s="44"/>
      <c r="JEO298" s="44"/>
      <c r="JEP298" s="44"/>
      <c r="JEQ298" s="44"/>
      <c r="JER298" s="44"/>
      <c r="JES298" s="44"/>
      <c r="JET298" s="44"/>
      <c r="JEU298" s="44"/>
      <c r="JEV298" s="44"/>
      <c r="JEW298" s="45"/>
      <c r="JEX298" s="43"/>
      <c r="JEY298" s="44"/>
      <c r="JEZ298" s="44"/>
      <c r="JFA298" s="44"/>
      <c r="JFB298" s="44"/>
      <c r="JFC298" s="44"/>
      <c r="JFD298" s="44"/>
      <c r="JFE298" s="44"/>
      <c r="JFF298" s="44"/>
      <c r="JFG298" s="44"/>
      <c r="JFH298" s="44"/>
      <c r="JFI298" s="44"/>
      <c r="JFJ298" s="44"/>
      <c r="JFK298" s="44"/>
      <c r="JFL298" s="44"/>
      <c r="JFM298" s="44"/>
      <c r="JFN298" s="44"/>
      <c r="JFO298" s="44"/>
      <c r="JFP298" s="44"/>
      <c r="JFQ298" s="44"/>
      <c r="JFR298" s="44"/>
      <c r="JFS298" s="44"/>
      <c r="JFT298" s="44"/>
      <c r="JFU298" s="44"/>
      <c r="JFV298" s="44"/>
      <c r="JFW298" s="44"/>
      <c r="JFX298" s="44"/>
      <c r="JFY298" s="44"/>
      <c r="JFZ298" s="44"/>
      <c r="JGA298" s="44"/>
      <c r="JGB298" s="45"/>
      <c r="JGC298" s="43"/>
      <c r="JGD298" s="44"/>
      <c r="JGE298" s="44"/>
      <c r="JGF298" s="44"/>
      <c r="JGG298" s="44"/>
      <c r="JGH298" s="44"/>
      <c r="JGI298" s="44"/>
      <c r="JGJ298" s="44"/>
      <c r="JGK298" s="44"/>
      <c r="JGL298" s="44"/>
      <c r="JGM298" s="44"/>
      <c r="JGN298" s="44"/>
      <c r="JGO298" s="44"/>
      <c r="JGP298" s="44"/>
      <c r="JGQ298" s="44"/>
      <c r="JGR298" s="44"/>
      <c r="JGS298" s="44"/>
      <c r="JGT298" s="44"/>
      <c r="JGU298" s="44"/>
      <c r="JGV298" s="44"/>
      <c r="JGW298" s="44"/>
      <c r="JGX298" s="44"/>
      <c r="JGY298" s="44"/>
      <c r="JGZ298" s="44"/>
      <c r="JHA298" s="44"/>
      <c r="JHB298" s="44"/>
      <c r="JHC298" s="44"/>
      <c r="JHD298" s="44"/>
      <c r="JHE298" s="44"/>
      <c r="JHF298" s="44"/>
      <c r="JHG298" s="45"/>
      <c r="JHH298" s="43"/>
      <c r="JHI298" s="44"/>
      <c r="JHJ298" s="44"/>
      <c r="JHK298" s="44"/>
      <c r="JHL298" s="44"/>
      <c r="JHM298" s="44"/>
      <c r="JHN298" s="44"/>
      <c r="JHO298" s="44"/>
      <c r="JHP298" s="44"/>
      <c r="JHQ298" s="44"/>
      <c r="JHR298" s="44"/>
      <c r="JHS298" s="44"/>
      <c r="JHT298" s="44"/>
      <c r="JHU298" s="44"/>
      <c r="JHV298" s="44"/>
      <c r="JHW298" s="44"/>
      <c r="JHX298" s="44"/>
      <c r="JHY298" s="44"/>
      <c r="JHZ298" s="44"/>
      <c r="JIA298" s="44"/>
      <c r="JIB298" s="44"/>
      <c r="JIC298" s="44"/>
      <c r="JID298" s="44"/>
      <c r="JIE298" s="44"/>
      <c r="JIF298" s="44"/>
      <c r="JIG298" s="44"/>
      <c r="JIH298" s="44"/>
      <c r="JII298" s="44"/>
      <c r="JIJ298" s="44"/>
      <c r="JIK298" s="44"/>
      <c r="JIL298" s="45"/>
      <c r="JIM298" s="43"/>
      <c r="JIN298" s="44"/>
      <c r="JIO298" s="44"/>
      <c r="JIP298" s="44"/>
      <c r="JIQ298" s="44"/>
      <c r="JIR298" s="44"/>
      <c r="JIS298" s="44"/>
      <c r="JIT298" s="44"/>
      <c r="JIU298" s="44"/>
      <c r="JIV298" s="44"/>
      <c r="JIW298" s="44"/>
      <c r="JIX298" s="44"/>
      <c r="JIY298" s="44"/>
      <c r="JIZ298" s="44"/>
      <c r="JJA298" s="44"/>
      <c r="JJB298" s="44"/>
      <c r="JJC298" s="44"/>
      <c r="JJD298" s="44"/>
      <c r="JJE298" s="44"/>
      <c r="JJF298" s="44"/>
      <c r="JJG298" s="44"/>
      <c r="JJH298" s="44"/>
      <c r="JJI298" s="44"/>
      <c r="JJJ298" s="44"/>
      <c r="JJK298" s="44"/>
      <c r="JJL298" s="44"/>
      <c r="JJM298" s="44"/>
      <c r="JJN298" s="44"/>
      <c r="JJO298" s="44"/>
      <c r="JJP298" s="44"/>
      <c r="JJQ298" s="45"/>
      <c r="JJR298" s="43"/>
      <c r="JJS298" s="44"/>
      <c r="JJT298" s="44"/>
      <c r="JJU298" s="44"/>
      <c r="JJV298" s="44"/>
      <c r="JJW298" s="44"/>
      <c r="JJX298" s="44"/>
      <c r="JJY298" s="44"/>
      <c r="JJZ298" s="44"/>
      <c r="JKA298" s="44"/>
      <c r="JKB298" s="44"/>
      <c r="JKC298" s="44"/>
      <c r="JKD298" s="44"/>
      <c r="JKE298" s="44"/>
      <c r="JKF298" s="44"/>
      <c r="JKG298" s="44"/>
      <c r="JKH298" s="44"/>
      <c r="JKI298" s="44"/>
      <c r="JKJ298" s="44"/>
      <c r="JKK298" s="44"/>
      <c r="JKL298" s="44"/>
      <c r="JKM298" s="44"/>
      <c r="JKN298" s="44"/>
      <c r="JKO298" s="44"/>
      <c r="JKP298" s="44"/>
      <c r="JKQ298" s="44"/>
      <c r="JKR298" s="44"/>
      <c r="JKS298" s="44"/>
      <c r="JKT298" s="44"/>
      <c r="JKU298" s="44"/>
      <c r="JKV298" s="45"/>
      <c r="JKW298" s="43"/>
      <c r="JKX298" s="44"/>
      <c r="JKY298" s="44"/>
      <c r="JKZ298" s="44"/>
      <c r="JLA298" s="44"/>
      <c r="JLB298" s="44"/>
      <c r="JLC298" s="44"/>
      <c r="JLD298" s="44"/>
      <c r="JLE298" s="44"/>
      <c r="JLF298" s="44"/>
      <c r="JLG298" s="44"/>
      <c r="JLH298" s="44"/>
      <c r="JLI298" s="44"/>
      <c r="JLJ298" s="44"/>
      <c r="JLK298" s="44"/>
      <c r="JLL298" s="44"/>
      <c r="JLM298" s="44"/>
      <c r="JLN298" s="44"/>
      <c r="JLO298" s="44"/>
      <c r="JLP298" s="44"/>
      <c r="JLQ298" s="44"/>
      <c r="JLR298" s="44"/>
      <c r="JLS298" s="44"/>
      <c r="JLT298" s="44"/>
      <c r="JLU298" s="44"/>
      <c r="JLV298" s="44"/>
      <c r="JLW298" s="44"/>
      <c r="JLX298" s="44"/>
      <c r="JLY298" s="44"/>
      <c r="JLZ298" s="44"/>
      <c r="JMA298" s="45"/>
      <c r="JMB298" s="43"/>
      <c r="JMC298" s="44"/>
      <c r="JMD298" s="44"/>
      <c r="JME298" s="44"/>
      <c r="JMF298" s="44"/>
      <c r="JMG298" s="44"/>
      <c r="JMH298" s="44"/>
      <c r="JMI298" s="44"/>
      <c r="JMJ298" s="44"/>
      <c r="JMK298" s="44"/>
      <c r="JML298" s="44"/>
      <c r="JMM298" s="44"/>
      <c r="JMN298" s="44"/>
      <c r="JMO298" s="44"/>
      <c r="JMP298" s="44"/>
      <c r="JMQ298" s="44"/>
      <c r="JMR298" s="44"/>
      <c r="JMS298" s="44"/>
      <c r="JMT298" s="44"/>
      <c r="JMU298" s="44"/>
      <c r="JMV298" s="44"/>
      <c r="JMW298" s="44"/>
      <c r="JMX298" s="44"/>
      <c r="JMY298" s="44"/>
      <c r="JMZ298" s="44"/>
      <c r="JNA298" s="44"/>
      <c r="JNB298" s="44"/>
      <c r="JNC298" s="44"/>
      <c r="JND298" s="44"/>
      <c r="JNE298" s="44"/>
      <c r="JNF298" s="45"/>
      <c r="JNG298" s="43"/>
      <c r="JNH298" s="44"/>
      <c r="JNI298" s="44"/>
      <c r="JNJ298" s="44"/>
      <c r="JNK298" s="44"/>
      <c r="JNL298" s="44"/>
      <c r="JNM298" s="44"/>
      <c r="JNN298" s="44"/>
      <c r="JNO298" s="44"/>
      <c r="JNP298" s="44"/>
      <c r="JNQ298" s="44"/>
      <c r="JNR298" s="44"/>
      <c r="JNS298" s="44"/>
      <c r="JNT298" s="44"/>
      <c r="JNU298" s="44"/>
      <c r="JNV298" s="44"/>
      <c r="JNW298" s="44"/>
      <c r="JNX298" s="44"/>
      <c r="JNY298" s="44"/>
      <c r="JNZ298" s="44"/>
      <c r="JOA298" s="44"/>
      <c r="JOB298" s="44"/>
      <c r="JOC298" s="44"/>
      <c r="JOD298" s="44"/>
      <c r="JOE298" s="44"/>
      <c r="JOF298" s="44"/>
      <c r="JOG298" s="44"/>
      <c r="JOH298" s="44"/>
      <c r="JOI298" s="44"/>
      <c r="JOJ298" s="44"/>
      <c r="JOK298" s="45"/>
      <c r="JOL298" s="43"/>
      <c r="JOM298" s="44"/>
      <c r="JON298" s="44"/>
      <c r="JOO298" s="44"/>
      <c r="JOP298" s="44"/>
      <c r="JOQ298" s="44"/>
      <c r="JOR298" s="44"/>
      <c r="JOS298" s="44"/>
      <c r="JOT298" s="44"/>
      <c r="JOU298" s="44"/>
      <c r="JOV298" s="44"/>
      <c r="JOW298" s="44"/>
      <c r="JOX298" s="44"/>
      <c r="JOY298" s="44"/>
      <c r="JOZ298" s="44"/>
      <c r="JPA298" s="44"/>
      <c r="JPB298" s="44"/>
      <c r="JPC298" s="44"/>
      <c r="JPD298" s="44"/>
      <c r="JPE298" s="44"/>
      <c r="JPF298" s="44"/>
      <c r="JPG298" s="44"/>
      <c r="JPH298" s="44"/>
      <c r="JPI298" s="44"/>
      <c r="JPJ298" s="44"/>
      <c r="JPK298" s="44"/>
      <c r="JPL298" s="44"/>
      <c r="JPM298" s="44"/>
      <c r="JPN298" s="44"/>
      <c r="JPO298" s="44"/>
      <c r="JPP298" s="45"/>
      <c r="JPQ298" s="43"/>
      <c r="JPR298" s="44"/>
      <c r="JPS298" s="44"/>
      <c r="JPT298" s="44"/>
      <c r="JPU298" s="44"/>
      <c r="JPV298" s="44"/>
      <c r="JPW298" s="44"/>
      <c r="JPX298" s="44"/>
      <c r="JPY298" s="44"/>
      <c r="JPZ298" s="44"/>
      <c r="JQA298" s="44"/>
      <c r="JQB298" s="44"/>
      <c r="JQC298" s="44"/>
      <c r="JQD298" s="44"/>
      <c r="JQE298" s="44"/>
      <c r="JQF298" s="44"/>
      <c r="JQG298" s="44"/>
      <c r="JQH298" s="44"/>
      <c r="JQI298" s="44"/>
      <c r="JQJ298" s="44"/>
      <c r="JQK298" s="44"/>
      <c r="JQL298" s="44"/>
      <c r="JQM298" s="44"/>
      <c r="JQN298" s="44"/>
      <c r="JQO298" s="44"/>
      <c r="JQP298" s="44"/>
      <c r="JQQ298" s="44"/>
      <c r="JQR298" s="44"/>
      <c r="JQS298" s="44"/>
      <c r="JQT298" s="44"/>
      <c r="JQU298" s="45"/>
      <c r="JQV298" s="43"/>
      <c r="JQW298" s="44"/>
      <c r="JQX298" s="44"/>
      <c r="JQY298" s="44"/>
      <c r="JQZ298" s="44"/>
      <c r="JRA298" s="44"/>
      <c r="JRB298" s="44"/>
      <c r="JRC298" s="44"/>
      <c r="JRD298" s="44"/>
      <c r="JRE298" s="44"/>
      <c r="JRF298" s="44"/>
      <c r="JRG298" s="44"/>
      <c r="JRH298" s="44"/>
      <c r="JRI298" s="44"/>
      <c r="JRJ298" s="44"/>
      <c r="JRK298" s="44"/>
      <c r="JRL298" s="44"/>
      <c r="JRM298" s="44"/>
      <c r="JRN298" s="44"/>
      <c r="JRO298" s="44"/>
      <c r="JRP298" s="44"/>
      <c r="JRQ298" s="44"/>
      <c r="JRR298" s="44"/>
      <c r="JRS298" s="44"/>
      <c r="JRT298" s="44"/>
      <c r="JRU298" s="44"/>
      <c r="JRV298" s="44"/>
      <c r="JRW298" s="44"/>
      <c r="JRX298" s="44"/>
      <c r="JRY298" s="44"/>
      <c r="JRZ298" s="45"/>
      <c r="JSA298" s="43"/>
      <c r="JSB298" s="44"/>
      <c r="JSC298" s="44"/>
      <c r="JSD298" s="44"/>
      <c r="JSE298" s="44"/>
      <c r="JSF298" s="44"/>
      <c r="JSG298" s="44"/>
      <c r="JSH298" s="44"/>
      <c r="JSI298" s="44"/>
      <c r="JSJ298" s="44"/>
      <c r="JSK298" s="44"/>
      <c r="JSL298" s="44"/>
      <c r="JSM298" s="44"/>
      <c r="JSN298" s="44"/>
      <c r="JSO298" s="44"/>
      <c r="JSP298" s="44"/>
      <c r="JSQ298" s="44"/>
      <c r="JSR298" s="44"/>
      <c r="JSS298" s="44"/>
      <c r="JST298" s="44"/>
      <c r="JSU298" s="44"/>
      <c r="JSV298" s="44"/>
      <c r="JSW298" s="44"/>
      <c r="JSX298" s="44"/>
      <c r="JSY298" s="44"/>
      <c r="JSZ298" s="44"/>
      <c r="JTA298" s="44"/>
      <c r="JTB298" s="44"/>
      <c r="JTC298" s="44"/>
      <c r="JTD298" s="44"/>
      <c r="JTE298" s="45"/>
      <c r="JTF298" s="43"/>
      <c r="JTG298" s="44"/>
      <c r="JTH298" s="44"/>
      <c r="JTI298" s="44"/>
      <c r="JTJ298" s="44"/>
      <c r="JTK298" s="44"/>
      <c r="JTL298" s="44"/>
      <c r="JTM298" s="44"/>
      <c r="JTN298" s="44"/>
      <c r="JTO298" s="44"/>
      <c r="JTP298" s="44"/>
      <c r="JTQ298" s="44"/>
      <c r="JTR298" s="44"/>
      <c r="JTS298" s="44"/>
      <c r="JTT298" s="44"/>
      <c r="JTU298" s="44"/>
      <c r="JTV298" s="44"/>
      <c r="JTW298" s="44"/>
      <c r="JTX298" s="44"/>
      <c r="JTY298" s="44"/>
      <c r="JTZ298" s="44"/>
      <c r="JUA298" s="44"/>
      <c r="JUB298" s="44"/>
      <c r="JUC298" s="44"/>
      <c r="JUD298" s="44"/>
      <c r="JUE298" s="44"/>
      <c r="JUF298" s="44"/>
      <c r="JUG298" s="44"/>
      <c r="JUH298" s="44"/>
      <c r="JUI298" s="44"/>
      <c r="JUJ298" s="45"/>
      <c r="JUK298" s="43"/>
      <c r="JUL298" s="44"/>
      <c r="JUM298" s="44"/>
      <c r="JUN298" s="44"/>
      <c r="JUO298" s="44"/>
      <c r="JUP298" s="44"/>
      <c r="JUQ298" s="44"/>
      <c r="JUR298" s="44"/>
      <c r="JUS298" s="44"/>
      <c r="JUT298" s="44"/>
      <c r="JUU298" s="44"/>
      <c r="JUV298" s="44"/>
      <c r="JUW298" s="44"/>
      <c r="JUX298" s="44"/>
      <c r="JUY298" s="44"/>
      <c r="JUZ298" s="44"/>
      <c r="JVA298" s="44"/>
      <c r="JVB298" s="44"/>
      <c r="JVC298" s="44"/>
      <c r="JVD298" s="44"/>
      <c r="JVE298" s="44"/>
      <c r="JVF298" s="44"/>
      <c r="JVG298" s="44"/>
      <c r="JVH298" s="44"/>
      <c r="JVI298" s="44"/>
      <c r="JVJ298" s="44"/>
      <c r="JVK298" s="44"/>
      <c r="JVL298" s="44"/>
      <c r="JVM298" s="44"/>
      <c r="JVN298" s="44"/>
      <c r="JVO298" s="45"/>
      <c r="JVP298" s="43"/>
      <c r="JVQ298" s="44"/>
      <c r="JVR298" s="44"/>
      <c r="JVS298" s="44"/>
      <c r="JVT298" s="44"/>
      <c r="JVU298" s="44"/>
      <c r="JVV298" s="44"/>
      <c r="JVW298" s="44"/>
      <c r="JVX298" s="44"/>
      <c r="JVY298" s="44"/>
      <c r="JVZ298" s="44"/>
      <c r="JWA298" s="44"/>
      <c r="JWB298" s="44"/>
      <c r="JWC298" s="44"/>
      <c r="JWD298" s="44"/>
      <c r="JWE298" s="44"/>
      <c r="JWF298" s="44"/>
      <c r="JWG298" s="44"/>
      <c r="JWH298" s="44"/>
      <c r="JWI298" s="44"/>
      <c r="JWJ298" s="44"/>
      <c r="JWK298" s="44"/>
      <c r="JWL298" s="44"/>
      <c r="JWM298" s="44"/>
      <c r="JWN298" s="44"/>
      <c r="JWO298" s="44"/>
      <c r="JWP298" s="44"/>
      <c r="JWQ298" s="44"/>
      <c r="JWR298" s="44"/>
      <c r="JWS298" s="44"/>
      <c r="JWT298" s="45"/>
      <c r="JWU298" s="43"/>
      <c r="JWV298" s="44"/>
      <c r="JWW298" s="44"/>
      <c r="JWX298" s="44"/>
      <c r="JWY298" s="44"/>
      <c r="JWZ298" s="44"/>
      <c r="JXA298" s="44"/>
      <c r="JXB298" s="44"/>
      <c r="JXC298" s="44"/>
      <c r="JXD298" s="44"/>
      <c r="JXE298" s="44"/>
      <c r="JXF298" s="44"/>
      <c r="JXG298" s="44"/>
      <c r="JXH298" s="44"/>
      <c r="JXI298" s="44"/>
      <c r="JXJ298" s="44"/>
      <c r="JXK298" s="44"/>
      <c r="JXL298" s="44"/>
      <c r="JXM298" s="44"/>
      <c r="JXN298" s="44"/>
      <c r="JXO298" s="44"/>
      <c r="JXP298" s="44"/>
      <c r="JXQ298" s="44"/>
      <c r="JXR298" s="44"/>
      <c r="JXS298" s="44"/>
      <c r="JXT298" s="44"/>
      <c r="JXU298" s="44"/>
      <c r="JXV298" s="44"/>
      <c r="JXW298" s="44"/>
      <c r="JXX298" s="44"/>
      <c r="JXY298" s="45"/>
      <c r="JXZ298" s="43"/>
      <c r="JYA298" s="44"/>
      <c r="JYB298" s="44"/>
      <c r="JYC298" s="44"/>
      <c r="JYD298" s="44"/>
      <c r="JYE298" s="44"/>
      <c r="JYF298" s="44"/>
      <c r="JYG298" s="44"/>
      <c r="JYH298" s="44"/>
      <c r="JYI298" s="44"/>
      <c r="JYJ298" s="44"/>
      <c r="JYK298" s="44"/>
      <c r="JYL298" s="44"/>
      <c r="JYM298" s="44"/>
      <c r="JYN298" s="44"/>
      <c r="JYO298" s="44"/>
      <c r="JYP298" s="44"/>
      <c r="JYQ298" s="44"/>
      <c r="JYR298" s="44"/>
      <c r="JYS298" s="44"/>
      <c r="JYT298" s="44"/>
      <c r="JYU298" s="44"/>
      <c r="JYV298" s="44"/>
      <c r="JYW298" s="44"/>
      <c r="JYX298" s="44"/>
      <c r="JYY298" s="44"/>
      <c r="JYZ298" s="44"/>
      <c r="JZA298" s="44"/>
      <c r="JZB298" s="44"/>
      <c r="JZC298" s="44"/>
      <c r="JZD298" s="45"/>
      <c r="JZE298" s="43"/>
      <c r="JZF298" s="44"/>
      <c r="JZG298" s="44"/>
      <c r="JZH298" s="44"/>
      <c r="JZI298" s="44"/>
      <c r="JZJ298" s="44"/>
      <c r="JZK298" s="44"/>
      <c r="JZL298" s="44"/>
      <c r="JZM298" s="44"/>
      <c r="JZN298" s="44"/>
      <c r="JZO298" s="44"/>
      <c r="JZP298" s="44"/>
      <c r="JZQ298" s="44"/>
      <c r="JZR298" s="44"/>
      <c r="JZS298" s="44"/>
      <c r="JZT298" s="44"/>
      <c r="JZU298" s="44"/>
      <c r="JZV298" s="44"/>
      <c r="JZW298" s="44"/>
      <c r="JZX298" s="44"/>
      <c r="JZY298" s="44"/>
      <c r="JZZ298" s="44"/>
      <c r="KAA298" s="44"/>
      <c r="KAB298" s="44"/>
      <c r="KAC298" s="44"/>
      <c r="KAD298" s="44"/>
      <c r="KAE298" s="44"/>
      <c r="KAF298" s="44"/>
      <c r="KAG298" s="44"/>
      <c r="KAH298" s="44"/>
      <c r="KAI298" s="45"/>
      <c r="KAJ298" s="43"/>
      <c r="KAK298" s="44"/>
      <c r="KAL298" s="44"/>
      <c r="KAM298" s="44"/>
      <c r="KAN298" s="44"/>
      <c r="KAO298" s="44"/>
      <c r="KAP298" s="44"/>
      <c r="KAQ298" s="44"/>
      <c r="KAR298" s="44"/>
      <c r="KAS298" s="44"/>
      <c r="KAT298" s="44"/>
      <c r="KAU298" s="44"/>
      <c r="KAV298" s="44"/>
      <c r="KAW298" s="44"/>
      <c r="KAX298" s="44"/>
      <c r="KAY298" s="44"/>
      <c r="KAZ298" s="44"/>
      <c r="KBA298" s="44"/>
      <c r="KBB298" s="44"/>
      <c r="KBC298" s="44"/>
      <c r="KBD298" s="44"/>
      <c r="KBE298" s="44"/>
      <c r="KBF298" s="44"/>
      <c r="KBG298" s="44"/>
      <c r="KBH298" s="44"/>
      <c r="KBI298" s="44"/>
      <c r="KBJ298" s="44"/>
      <c r="KBK298" s="44"/>
      <c r="KBL298" s="44"/>
      <c r="KBM298" s="44"/>
      <c r="KBN298" s="45"/>
      <c r="KBO298" s="43"/>
      <c r="KBP298" s="44"/>
      <c r="KBQ298" s="44"/>
      <c r="KBR298" s="44"/>
      <c r="KBS298" s="44"/>
      <c r="KBT298" s="44"/>
      <c r="KBU298" s="44"/>
      <c r="KBV298" s="44"/>
      <c r="KBW298" s="44"/>
      <c r="KBX298" s="44"/>
      <c r="KBY298" s="44"/>
      <c r="KBZ298" s="44"/>
      <c r="KCA298" s="44"/>
      <c r="KCB298" s="44"/>
      <c r="KCC298" s="44"/>
      <c r="KCD298" s="44"/>
      <c r="KCE298" s="44"/>
      <c r="KCF298" s="44"/>
      <c r="KCG298" s="44"/>
      <c r="KCH298" s="44"/>
      <c r="KCI298" s="44"/>
      <c r="KCJ298" s="44"/>
      <c r="KCK298" s="44"/>
      <c r="KCL298" s="44"/>
      <c r="KCM298" s="44"/>
      <c r="KCN298" s="44"/>
      <c r="KCO298" s="44"/>
      <c r="KCP298" s="44"/>
      <c r="KCQ298" s="44"/>
      <c r="KCR298" s="44"/>
      <c r="KCS298" s="45"/>
      <c r="KCT298" s="43"/>
      <c r="KCU298" s="44"/>
      <c r="KCV298" s="44"/>
      <c r="KCW298" s="44"/>
      <c r="KCX298" s="44"/>
      <c r="KCY298" s="44"/>
      <c r="KCZ298" s="44"/>
      <c r="KDA298" s="44"/>
      <c r="KDB298" s="44"/>
      <c r="KDC298" s="44"/>
      <c r="KDD298" s="44"/>
      <c r="KDE298" s="44"/>
      <c r="KDF298" s="44"/>
      <c r="KDG298" s="44"/>
      <c r="KDH298" s="44"/>
      <c r="KDI298" s="44"/>
      <c r="KDJ298" s="44"/>
      <c r="KDK298" s="44"/>
      <c r="KDL298" s="44"/>
      <c r="KDM298" s="44"/>
      <c r="KDN298" s="44"/>
      <c r="KDO298" s="44"/>
      <c r="KDP298" s="44"/>
      <c r="KDQ298" s="44"/>
      <c r="KDR298" s="44"/>
      <c r="KDS298" s="44"/>
      <c r="KDT298" s="44"/>
      <c r="KDU298" s="44"/>
      <c r="KDV298" s="44"/>
      <c r="KDW298" s="44"/>
      <c r="KDX298" s="45"/>
      <c r="KDY298" s="43"/>
      <c r="KDZ298" s="44"/>
      <c r="KEA298" s="44"/>
      <c r="KEB298" s="44"/>
      <c r="KEC298" s="44"/>
      <c r="KED298" s="44"/>
      <c r="KEE298" s="44"/>
      <c r="KEF298" s="44"/>
      <c r="KEG298" s="44"/>
      <c r="KEH298" s="44"/>
      <c r="KEI298" s="44"/>
      <c r="KEJ298" s="44"/>
      <c r="KEK298" s="44"/>
      <c r="KEL298" s="44"/>
      <c r="KEM298" s="44"/>
      <c r="KEN298" s="44"/>
      <c r="KEO298" s="44"/>
      <c r="KEP298" s="44"/>
      <c r="KEQ298" s="44"/>
      <c r="KER298" s="44"/>
      <c r="KES298" s="44"/>
      <c r="KET298" s="44"/>
      <c r="KEU298" s="44"/>
      <c r="KEV298" s="44"/>
      <c r="KEW298" s="44"/>
      <c r="KEX298" s="44"/>
      <c r="KEY298" s="44"/>
      <c r="KEZ298" s="44"/>
      <c r="KFA298" s="44"/>
      <c r="KFB298" s="44"/>
      <c r="KFC298" s="45"/>
      <c r="KFD298" s="43"/>
      <c r="KFE298" s="44"/>
      <c r="KFF298" s="44"/>
      <c r="KFG298" s="44"/>
      <c r="KFH298" s="44"/>
      <c r="KFI298" s="44"/>
      <c r="KFJ298" s="44"/>
      <c r="KFK298" s="44"/>
      <c r="KFL298" s="44"/>
      <c r="KFM298" s="44"/>
      <c r="KFN298" s="44"/>
      <c r="KFO298" s="44"/>
      <c r="KFP298" s="44"/>
      <c r="KFQ298" s="44"/>
      <c r="KFR298" s="44"/>
      <c r="KFS298" s="44"/>
      <c r="KFT298" s="44"/>
      <c r="KFU298" s="44"/>
      <c r="KFV298" s="44"/>
      <c r="KFW298" s="44"/>
      <c r="KFX298" s="44"/>
      <c r="KFY298" s="44"/>
      <c r="KFZ298" s="44"/>
      <c r="KGA298" s="44"/>
      <c r="KGB298" s="44"/>
      <c r="KGC298" s="44"/>
      <c r="KGD298" s="44"/>
      <c r="KGE298" s="44"/>
      <c r="KGF298" s="44"/>
      <c r="KGG298" s="44"/>
      <c r="KGH298" s="45"/>
      <c r="KGI298" s="43"/>
      <c r="KGJ298" s="44"/>
      <c r="KGK298" s="44"/>
      <c r="KGL298" s="44"/>
      <c r="KGM298" s="44"/>
      <c r="KGN298" s="44"/>
      <c r="KGO298" s="44"/>
      <c r="KGP298" s="44"/>
      <c r="KGQ298" s="44"/>
      <c r="KGR298" s="44"/>
      <c r="KGS298" s="44"/>
      <c r="KGT298" s="44"/>
      <c r="KGU298" s="44"/>
      <c r="KGV298" s="44"/>
      <c r="KGW298" s="44"/>
      <c r="KGX298" s="44"/>
      <c r="KGY298" s="44"/>
      <c r="KGZ298" s="44"/>
      <c r="KHA298" s="44"/>
      <c r="KHB298" s="44"/>
      <c r="KHC298" s="44"/>
      <c r="KHD298" s="44"/>
      <c r="KHE298" s="44"/>
      <c r="KHF298" s="44"/>
      <c r="KHG298" s="44"/>
      <c r="KHH298" s="44"/>
      <c r="KHI298" s="44"/>
      <c r="KHJ298" s="44"/>
      <c r="KHK298" s="44"/>
      <c r="KHL298" s="44"/>
      <c r="KHM298" s="45"/>
      <c r="KHN298" s="43"/>
      <c r="KHO298" s="44"/>
      <c r="KHP298" s="44"/>
      <c r="KHQ298" s="44"/>
      <c r="KHR298" s="44"/>
      <c r="KHS298" s="44"/>
      <c r="KHT298" s="44"/>
      <c r="KHU298" s="44"/>
      <c r="KHV298" s="44"/>
      <c r="KHW298" s="44"/>
      <c r="KHX298" s="44"/>
      <c r="KHY298" s="44"/>
      <c r="KHZ298" s="44"/>
      <c r="KIA298" s="44"/>
      <c r="KIB298" s="44"/>
      <c r="KIC298" s="44"/>
      <c r="KID298" s="44"/>
      <c r="KIE298" s="44"/>
      <c r="KIF298" s="44"/>
      <c r="KIG298" s="44"/>
      <c r="KIH298" s="44"/>
      <c r="KII298" s="44"/>
      <c r="KIJ298" s="44"/>
      <c r="KIK298" s="44"/>
      <c r="KIL298" s="44"/>
      <c r="KIM298" s="44"/>
      <c r="KIN298" s="44"/>
      <c r="KIO298" s="44"/>
      <c r="KIP298" s="44"/>
      <c r="KIQ298" s="44"/>
      <c r="KIR298" s="45"/>
      <c r="KIS298" s="43"/>
      <c r="KIT298" s="44"/>
      <c r="KIU298" s="44"/>
      <c r="KIV298" s="44"/>
      <c r="KIW298" s="44"/>
      <c r="KIX298" s="44"/>
      <c r="KIY298" s="44"/>
      <c r="KIZ298" s="44"/>
      <c r="KJA298" s="44"/>
      <c r="KJB298" s="44"/>
      <c r="KJC298" s="44"/>
      <c r="KJD298" s="44"/>
      <c r="KJE298" s="44"/>
      <c r="KJF298" s="44"/>
      <c r="KJG298" s="44"/>
      <c r="KJH298" s="44"/>
      <c r="KJI298" s="44"/>
      <c r="KJJ298" s="44"/>
      <c r="KJK298" s="44"/>
      <c r="KJL298" s="44"/>
      <c r="KJM298" s="44"/>
      <c r="KJN298" s="44"/>
      <c r="KJO298" s="44"/>
      <c r="KJP298" s="44"/>
      <c r="KJQ298" s="44"/>
      <c r="KJR298" s="44"/>
      <c r="KJS298" s="44"/>
      <c r="KJT298" s="44"/>
      <c r="KJU298" s="44"/>
      <c r="KJV298" s="44"/>
      <c r="KJW298" s="45"/>
      <c r="KJX298" s="43"/>
      <c r="KJY298" s="44"/>
      <c r="KJZ298" s="44"/>
      <c r="KKA298" s="44"/>
      <c r="KKB298" s="44"/>
      <c r="KKC298" s="44"/>
      <c r="KKD298" s="44"/>
      <c r="KKE298" s="44"/>
      <c r="KKF298" s="44"/>
      <c r="KKG298" s="44"/>
      <c r="KKH298" s="44"/>
      <c r="KKI298" s="44"/>
      <c r="KKJ298" s="44"/>
      <c r="KKK298" s="44"/>
      <c r="KKL298" s="44"/>
      <c r="KKM298" s="44"/>
      <c r="KKN298" s="44"/>
      <c r="KKO298" s="44"/>
      <c r="KKP298" s="44"/>
      <c r="KKQ298" s="44"/>
      <c r="KKR298" s="44"/>
      <c r="KKS298" s="44"/>
      <c r="KKT298" s="44"/>
      <c r="KKU298" s="44"/>
      <c r="KKV298" s="44"/>
      <c r="KKW298" s="44"/>
      <c r="KKX298" s="44"/>
      <c r="KKY298" s="44"/>
      <c r="KKZ298" s="44"/>
      <c r="KLA298" s="44"/>
      <c r="KLB298" s="45"/>
      <c r="KLC298" s="43"/>
      <c r="KLD298" s="44"/>
      <c r="KLE298" s="44"/>
      <c r="KLF298" s="44"/>
      <c r="KLG298" s="44"/>
      <c r="KLH298" s="44"/>
      <c r="KLI298" s="44"/>
      <c r="KLJ298" s="44"/>
      <c r="KLK298" s="44"/>
      <c r="KLL298" s="44"/>
      <c r="KLM298" s="44"/>
      <c r="KLN298" s="44"/>
      <c r="KLO298" s="44"/>
      <c r="KLP298" s="44"/>
      <c r="KLQ298" s="44"/>
      <c r="KLR298" s="44"/>
      <c r="KLS298" s="44"/>
      <c r="KLT298" s="44"/>
      <c r="KLU298" s="44"/>
      <c r="KLV298" s="44"/>
      <c r="KLW298" s="44"/>
      <c r="KLX298" s="44"/>
      <c r="KLY298" s="44"/>
      <c r="KLZ298" s="44"/>
      <c r="KMA298" s="44"/>
      <c r="KMB298" s="44"/>
      <c r="KMC298" s="44"/>
      <c r="KMD298" s="44"/>
      <c r="KME298" s="44"/>
      <c r="KMF298" s="44"/>
      <c r="KMG298" s="45"/>
      <c r="KMH298" s="43"/>
      <c r="KMI298" s="44"/>
      <c r="KMJ298" s="44"/>
      <c r="KMK298" s="44"/>
      <c r="KML298" s="44"/>
      <c r="KMM298" s="44"/>
      <c r="KMN298" s="44"/>
      <c r="KMO298" s="44"/>
      <c r="KMP298" s="44"/>
      <c r="KMQ298" s="44"/>
      <c r="KMR298" s="44"/>
      <c r="KMS298" s="44"/>
      <c r="KMT298" s="44"/>
      <c r="KMU298" s="44"/>
      <c r="KMV298" s="44"/>
      <c r="KMW298" s="44"/>
      <c r="KMX298" s="44"/>
      <c r="KMY298" s="44"/>
      <c r="KMZ298" s="44"/>
      <c r="KNA298" s="44"/>
      <c r="KNB298" s="44"/>
      <c r="KNC298" s="44"/>
      <c r="KND298" s="44"/>
      <c r="KNE298" s="44"/>
      <c r="KNF298" s="44"/>
      <c r="KNG298" s="44"/>
      <c r="KNH298" s="44"/>
      <c r="KNI298" s="44"/>
      <c r="KNJ298" s="44"/>
      <c r="KNK298" s="44"/>
      <c r="KNL298" s="45"/>
      <c r="KNM298" s="43"/>
      <c r="KNN298" s="44"/>
      <c r="KNO298" s="44"/>
      <c r="KNP298" s="44"/>
      <c r="KNQ298" s="44"/>
      <c r="KNR298" s="44"/>
      <c r="KNS298" s="44"/>
      <c r="KNT298" s="44"/>
      <c r="KNU298" s="44"/>
      <c r="KNV298" s="44"/>
      <c r="KNW298" s="44"/>
      <c r="KNX298" s="44"/>
      <c r="KNY298" s="44"/>
      <c r="KNZ298" s="44"/>
      <c r="KOA298" s="44"/>
      <c r="KOB298" s="44"/>
      <c r="KOC298" s="44"/>
      <c r="KOD298" s="44"/>
      <c r="KOE298" s="44"/>
      <c r="KOF298" s="44"/>
      <c r="KOG298" s="44"/>
      <c r="KOH298" s="44"/>
      <c r="KOI298" s="44"/>
      <c r="KOJ298" s="44"/>
      <c r="KOK298" s="44"/>
      <c r="KOL298" s="44"/>
      <c r="KOM298" s="44"/>
      <c r="KON298" s="44"/>
      <c r="KOO298" s="44"/>
      <c r="KOP298" s="44"/>
      <c r="KOQ298" s="45"/>
      <c r="KOR298" s="43"/>
      <c r="KOS298" s="44"/>
      <c r="KOT298" s="44"/>
      <c r="KOU298" s="44"/>
      <c r="KOV298" s="44"/>
      <c r="KOW298" s="44"/>
      <c r="KOX298" s="44"/>
      <c r="KOY298" s="44"/>
      <c r="KOZ298" s="44"/>
      <c r="KPA298" s="44"/>
      <c r="KPB298" s="44"/>
      <c r="KPC298" s="44"/>
      <c r="KPD298" s="44"/>
      <c r="KPE298" s="44"/>
      <c r="KPF298" s="44"/>
      <c r="KPG298" s="44"/>
      <c r="KPH298" s="44"/>
      <c r="KPI298" s="44"/>
      <c r="KPJ298" s="44"/>
      <c r="KPK298" s="44"/>
      <c r="KPL298" s="44"/>
      <c r="KPM298" s="44"/>
      <c r="KPN298" s="44"/>
      <c r="KPO298" s="44"/>
      <c r="KPP298" s="44"/>
      <c r="KPQ298" s="44"/>
      <c r="KPR298" s="44"/>
      <c r="KPS298" s="44"/>
      <c r="KPT298" s="44"/>
      <c r="KPU298" s="44"/>
      <c r="KPV298" s="45"/>
      <c r="KPW298" s="43"/>
      <c r="KPX298" s="44"/>
      <c r="KPY298" s="44"/>
      <c r="KPZ298" s="44"/>
      <c r="KQA298" s="44"/>
      <c r="KQB298" s="44"/>
      <c r="KQC298" s="44"/>
      <c r="KQD298" s="44"/>
      <c r="KQE298" s="44"/>
      <c r="KQF298" s="44"/>
      <c r="KQG298" s="44"/>
      <c r="KQH298" s="44"/>
      <c r="KQI298" s="44"/>
      <c r="KQJ298" s="44"/>
      <c r="KQK298" s="44"/>
      <c r="KQL298" s="44"/>
      <c r="KQM298" s="44"/>
      <c r="KQN298" s="44"/>
      <c r="KQO298" s="44"/>
      <c r="KQP298" s="44"/>
      <c r="KQQ298" s="44"/>
      <c r="KQR298" s="44"/>
      <c r="KQS298" s="44"/>
      <c r="KQT298" s="44"/>
      <c r="KQU298" s="44"/>
      <c r="KQV298" s="44"/>
      <c r="KQW298" s="44"/>
      <c r="KQX298" s="44"/>
      <c r="KQY298" s="44"/>
      <c r="KQZ298" s="44"/>
      <c r="KRA298" s="45"/>
      <c r="KRB298" s="43"/>
      <c r="KRC298" s="44"/>
      <c r="KRD298" s="44"/>
      <c r="KRE298" s="44"/>
      <c r="KRF298" s="44"/>
      <c r="KRG298" s="44"/>
      <c r="KRH298" s="44"/>
      <c r="KRI298" s="44"/>
      <c r="KRJ298" s="44"/>
      <c r="KRK298" s="44"/>
      <c r="KRL298" s="44"/>
      <c r="KRM298" s="44"/>
      <c r="KRN298" s="44"/>
      <c r="KRO298" s="44"/>
      <c r="KRP298" s="44"/>
      <c r="KRQ298" s="44"/>
      <c r="KRR298" s="44"/>
      <c r="KRS298" s="44"/>
      <c r="KRT298" s="44"/>
      <c r="KRU298" s="44"/>
      <c r="KRV298" s="44"/>
      <c r="KRW298" s="44"/>
      <c r="KRX298" s="44"/>
      <c r="KRY298" s="44"/>
      <c r="KRZ298" s="44"/>
      <c r="KSA298" s="44"/>
      <c r="KSB298" s="44"/>
      <c r="KSC298" s="44"/>
      <c r="KSD298" s="44"/>
      <c r="KSE298" s="44"/>
      <c r="KSF298" s="45"/>
      <c r="KSG298" s="43"/>
      <c r="KSH298" s="44"/>
      <c r="KSI298" s="44"/>
      <c r="KSJ298" s="44"/>
      <c r="KSK298" s="44"/>
      <c r="KSL298" s="44"/>
      <c r="KSM298" s="44"/>
      <c r="KSN298" s="44"/>
      <c r="KSO298" s="44"/>
      <c r="KSP298" s="44"/>
      <c r="KSQ298" s="44"/>
      <c r="KSR298" s="44"/>
      <c r="KSS298" s="44"/>
      <c r="KST298" s="44"/>
      <c r="KSU298" s="44"/>
      <c r="KSV298" s="44"/>
      <c r="KSW298" s="44"/>
      <c r="KSX298" s="44"/>
      <c r="KSY298" s="44"/>
      <c r="KSZ298" s="44"/>
      <c r="KTA298" s="44"/>
      <c r="KTB298" s="44"/>
      <c r="KTC298" s="44"/>
      <c r="KTD298" s="44"/>
      <c r="KTE298" s="44"/>
      <c r="KTF298" s="44"/>
      <c r="KTG298" s="44"/>
      <c r="KTH298" s="44"/>
      <c r="KTI298" s="44"/>
      <c r="KTJ298" s="44"/>
      <c r="KTK298" s="45"/>
      <c r="KTL298" s="43"/>
      <c r="KTM298" s="44"/>
      <c r="KTN298" s="44"/>
      <c r="KTO298" s="44"/>
      <c r="KTP298" s="44"/>
      <c r="KTQ298" s="44"/>
      <c r="KTR298" s="44"/>
      <c r="KTS298" s="44"/>
      <c r="KTT298" s="44"/>
      <c r="KTU298" s="44"/>
      <c r="KTV298" s="44"/>
      <c r="KTW298" s="44"/>
      <c r="KTX298" s="44"/>
      <c r="KTY298" s="44"/>
      <c r="KTZ298" s="44"/>
      <c r="KUA298" s="44"/>
      <c r="KUB298" s="44"/>
      <c r="KUC298" s="44"/>
      <c r="KUD298" s="44"/>
      <c r="KUE298" s="44"/>
      <c r="KUF298" s="44"/>
      <c r="KUG298" s="44"/>
      <c r="KUH298" s="44"/>
      <c r="KUI298" s="44"/>
      <c r="KUJ298" s="44"/>
      <c r="KUK298" s="44"/>
      <c r="KUL298" s="44"/>
      <c r="KUM298" s="44"/>
      <c r="KUN298" s="44"/>
      <c r="KUO298" s="44"/>
      <c r="KUP298" s="45"/>
      <c r="KUQ298" s="43"/>
      <c r="KUR298" s="44"/>
      <c r="KUS298" s="44"/>
      <c r="KUT298" s="44"/>
      <c r="KUU298" s="44"/>
      <c r="KUV298" s="44"/>
      <c r="KUW298" s="44"/>
      <c r="KUX298" s="44"/>
      <c r="KUY298" s="44"/>
      <c r="KUZ298" s="44"/>
      <c r="KVA298" s="44"/>
      <c r="KVB298" s="44"/>
      <c r="KVC298" s="44"/>
      <c r="KVD298" s="44"/>
      <c r="KVE298" s="44"/>
      <c r="KVF298" s="44"/>
      <c r="KVG298" s="44"/>
      <c r="KVH298" s="44"/>
      <c r="KVI298" s="44"/>
      <c r="KVJ298" s="44"/>
      <c r="KVK298" s="44"/>
      <c r="KVL298" s="44"/>
      <c r="KVM298" s="44"/>
      <c r="KVN298" s="44"/>
      <c r="KVO298" s="44"/>
      <c r="KVP298" s="44"/>
      <c r="KVQ298" s="44"/>
      <c r="KVR298" s="44"/>
      <c r="KVS298" s="44"/>
      <c r="KVT298" s="44"/>
      <c r="KVU298" s="45"/>
      <c r="KVV298" s="43"/>
      <c r="KVW298" s="44"/>
      <c r="KVX298" s="44"/>
      <c r="KVY298" s="44"/>
      <c r="KVZ298" s="44"/>
      <c r="KWA298" s="44"/>
      <c r="KWB298" s="44"/>
      <c r="KWC298" s="44"/>
      <c r="KWD298" s="44"/>
      <c r="KWE298" s="44"/>
      <c r="KWF298" s="44"/>
      <c r="KWG298" s="44"/>
      <c r="KWH298" s="44"/>
      <c r="KWI298" s="44"/>
      <c r="KWJ298" s="44"/>
      <c r="KWK298" s="44"/>
      <c r="KWL298" s="44"/>
      <c r="KWM298" s="44"/>
      <c r="KWN298" s="44"/>
      <c r="KWO298" s="44"/>
      <c r="KWP298" s="44"/>
      <c r="KWQ298" s="44"/>
      <c r="KWR298" s="44"/>
      <c r="KWS298" s="44"/>
      <c r="KWT298" s="44"/>
      <c r="KWU298" s="44"/>
      <c r="KWV298" s="44"/>
      <c r="KWW298" s="44"/>
      <c r="KWX298" s="44"/>
      <c r="KWY298" s="44"/>
      <c r="KWZ298" s="45"/>
      <c r="KXA298" s="43"/>
      <c r="KXB298" s="44"/>
      <c r="KXC298" s="44"/>
      <c r="KXD298" s="44"/>
      <c r="KXE298" s="44"/>
      <c r="KXF298" s="44"/>
      <c r="KXG298" s="44"/>
      <c r="KXH298" s="44"/>
      <c r="KXI298" s="44"/>
      <c r="KXJ298" s="44"/>
      <c r="KXK298" s="44"/>
      <c r="KXL298" s="44"/>
      <c r="KXM298" s="44"/>
      <c r="KXN298" s="44"/>
      <c r="KXO298" s="44"/>
      <c r="KXP298" s="44"/>
      <c r="KXQ298" s="44"/>
      <c r="KXR298" s="44"/>
      <c r="KXS298" s="44"/>
      <c r="KXT298" s="44"/>
      <c r="KXU298" s="44"/>
      <c r="KXV298" s="44"/>
      <c r="KXW298" s="44"/>
      <c r="KXX298" s="44"/>
      <c r="KXY298" s="44"/>
      <c r="KXZ298" s="44"/>
      <c r="KYA298" s="44"/>
      <c r="KYB298" s="44"/>
      <c r="KYC298" s="44"/>
      <c r="KYD298" s="44"/>
      <c r="KYE298" s="45"/>
      <c r="KYF298" s="43"/>
      <c r="KYG298" s="44"/>
      <c r="KYH298" s="44"/>
      <c r="KYI298" s="44"/>
      <c r="KYJ298" s="44"/>
      <c r="KYK298" s="44"/>
      <c r="KYL298" s="44"/>
      <c r="KYM298" s="44"/>
      <c r="KYN298" s="44"/>
      <c r="KYO298" s="44"/>
      <c r="KYP298" s="44"/>
      <c r="KYQ298" s="44"/>
      <c r="KYR298" s="44"/>
      <c r="KYS298" s="44"/>
      <c r="KYT298" s="44"/>
      <c r="KYU298" s="44"/>
      <c r="KYV298" s="44"/>
      <c r="KYW298" s="44"/>
      <c r="KYX298" s="44"/>
      <c r="KYY298" s="44"/>
      <c r="KYZ298" s="44"/>
      <c r="KZA298" s="44"/>
      <c r="KZB298" s="44"/>
      <c r="KZC298" s="44"/>
      <c r="KZD298" s="44"/>
      <c r="KZE298" s="44"/>
      <c r="KZF298" s="44"/>
      <c r="KZG298" s="44"/>
      <c r="KZH298" s="44"/>
      <c r="KZI298" s="44"/>
      <c r="KZJ298" s="45"/>
      <c r="KZK298" s="43"/>
      <c r="KZL298" s="44"/>
      <c r="KZM298" s="44"/>
      <c r="KZN298" s="44"/>
      <c r="KZO298" s="44"/>
      <c r="KZP298" s="44"/>
      <c r="KZQ298" s="44"/>
      <c r="KZR298" s="44"/>
      <c r="KZS298" s="44"/>
      <c r="KZT298" s="44"/>
      <c r="KZU298" s="44"/>
      <c r="KZV298" s="44"/>
      <c r="KZW298" s="44"/>
      <c r="KZX298" s="44"/>
      <c r="KZY298" s="44"/>
      <c r="KZZ298" s="44"/>
      <c r="LAA298" s="44"/>
      <c r="LAB298" s="44"/>
      <c r="LAC298" s="44"/>
      <c r="LAD298" s="44"/>
      <c r="LAE298" s="44"/>
      <c r="LAF298" s="44"/>
      <c r="LAG298" s="44"/>
      <c r="LAH298" s="44"/>
      <c r="LAI298" s="44"/>
      <c r="LAJ298" s="44"/>
      <c r="LAK298" s="44"/>
      <c r="LAL298" s="44"/>
      <c r="LAM298" s="44"/>
      <c r="LAN298" s="44"/>
      <c r="LAO298" s="45"/>
      <c r="LAP298" s="43"/>
      <c r="LAQ298" s="44"/>
      <c r="LAR298" s="44"/>
      <c r="LAS298" s="44"/>
      <c r="LAT298" s="44"/>
      <c r="LAU298" s="44"/>
      <c r="LAV298" s="44"/>
      <c r="LAW298" s="44"/>
      <c r="LAX298" s="44"/>
      <c r="LAY298" s="44"/>
      <c r="LAZ298" s="44"/>
      <c r="LBA298" s="44"/>
      <c r="LBB298" s="44"/>
      <c r="LBC298" s="44"/>
      <c r="LBD298" s="44"/>
      <c r="LBE298" s="44"/>
      <c r="LBF298" s="44"/>
      <c r="LBG298" s="44"/>
      <c r="LBH298" s="44"/>
      <c r="LBI298" s="44"/>
      <c r="LBJ298" s="44"/>
      <c r="LBK298" s="44"/>
      <c r="LBL298" s="44"/>
      <c r="LBM298" s="44"/>
      <c r="LBN298" s="44"/>
      <c r="LBO298" s="44"/>
      <c r="LBP298" s="44"/>
      <c r="LBQ298" s="44"/>
      <c r="LBR298" s="44"/>
      <c r="LBS298" s="44"/>
      <c r="LBT298" s="45"/>
      <c r="LBU298" s="43"/>
      <c r="LBV298" s="44"/>
      <c r="LBW298" s="44"/>
      <c r="LBX298" s="44"/>
      <c r="LBY298" s="44"/>
      <c r="LBZ298" s="44"/>
      <c r="LCA298" s="44"/>
      <c r="LCB298" s="44"/>
      <c r="LCC298" s="44"/>
      <c r="LCD298" s="44"/>
      <c r="LCE298" s="44"/>
      <c r="LCF298" s="44"/>
      <c r="LCG298" s="44"/>
      <c r="LCH298" s="44"/>
      <c r="LCI298" s="44"/>
      <c r="LCJ298" s="44"/>
      <c r="LCK298" s="44"/>
      <c r="LCL298" s="44"/>
      <c r="LCM298" s="44"/>
      <c r="LCN298" s="44"/>
      <c r="LCO298" s="44"/>
      <c r="LCP298" s="44"/>
      <c r="LCQ298" s="44"/>
      <c r="LCR298" s="44"/>
      <c r="LCS298" s="44"/>
      <c r="LCT298" s="44"/>
      <c r="LCU298" s="44"/>
      <c r="LCV298" s="44"/>
      <c r="LCW298" s="44"/>
      <c r="LCX298" s="44"/>
      <c r="LCY298" s="45"/>
      <c r="LCZ298" s="43"/>
      <c r="LDA298" s="44"/>
      <c r="LDB298" s="44"/>
      <c r="LDC298" s="44"/>
      <c r="LDD298" s="44"/>
      <c r="LDE298" s="44"/>
      <c r="LDF298" s="44"/>
      <c r="LDG298" s="44"/>
      <c r="LDH298" s="44"/>
      <c r="LDI298" s="44"/>
      <c r="LDJ298" s="44"/>
      <c r="LDK298" s="44"/>
      <c r="LDL298" s="44"/>
      <c r="LDM298" s="44"/>
      <c r="LDN298" s="44"/>
      <c r="LDO298" s="44"/>
      <c r="LDP298" s="44"/>
      <c r="LDQ298" s="44"/>
      <c r="LDR298" s="44"/>
      <c r="LDS298" s="44"/>
      <c r="LDT298" s="44"/>
      <c r="LDU298" s="44"/>
      <c r="LDV298" s="44"/>
      <c r="LDW298" s="44"/>
      <c r="LDX298" s="44"/>
      <c r="LDY298" s="44"/>
      <c r="LDZ298" s="44"/>
      <c r="LEA298" s="44"/>
      <c r="LEB298" s="44"/>
      <c r="LEC298" s="44"/>
      <c r="LED298" s="45"/>
      <c r="LEE298" s="43"/>
      <c r="LEF298" s="44"/>
      <c r="LEG298" s="44"/>
      <c r="LEH298" s="44"/>
      <c r="LEI298" s="44"/>
      <c r="LEJ298" s="44"/>
      <c r="LEK298" s="44"/>
      <c r="LEL298" s="44"/>
      <c r="LEM298" s="44"/>
      <c r="LEN298" s="44"/>
      <c r="LEO298" s="44"/>
      <c r="LEP298" s="44"/>
      <c r="LEQ298" s="44"/>
      <c r="LER298" s="44"/>
      <c r="LES298" s="44"/>
      <c r="LET298" s="44"/>
      <c r="LEU298" s="44"/>
      <c r="LEV298" s="44"/>
      <c r="LEW298" s="44"/>
      <c r="LEX298" s="44"/>
      <c r="LEY298" s="44"/>
      <c r="LEZ298" s="44"/>
      <c r="LFA298" s="44"/>
      <c r="LFB298" s="44"/>
      <c r="LFC298" s="44"/>
      <c r="LFD298" s="44"/>
      <c r="LFE298" s="44"/>
      <c r="LFF298" s="44"/>
      <c r="LFG298" s="44"/>
      <c r="LFH298" s="44"/>
      <c r="LFI298" s="45"/>
      <c r="LFJ298" s="43"/>
      <c r="LFK298" s="44"/>
      <c r="LFL298" s="44"/>
      <c r="LFM298" s="44"/>
      <c r="LFN298" s="44"/>
      <c r="LFO298" s="44"/>
      <c r="LFP298" s="44"/>
      <c r="LFQ298" s="44"/>
      <c r="LFR298" s="44"/>
      <c r="LFS298" s="44"/>
      <c r="LFT298" s="44"/>
      <c r="LFU298" s="44"/>
      <c r="LFV298" s="44"/>
      <c r="LFW298" s="44"/>
      <c r="LFX298" s="44"/>
      <c r="LFY298" s="44"/>
      <c r="LFZ298" s="44"/>
      <c r="LGA298" s="44"/>
      <c r="LGB298" s="44"/>
      <c r="LGC298" s="44"/>
      <c r="LGD298" s="44"/>
      <c r="LGE298" s="44"/>
      <c r="LGF298" s="44"/>
      <c r="LGG298" s="44"/>
      <c r="LGH298" s="44"/>
      <c r="LGI298" s="44"/>
      <c r="LGJ298" s="44"/>
      <c r="LGK298" s="44"/>
      <c r="LGL298" s="44"/>
      <c r="LGM298" s="44"/>
      <c r="LGN298" s="45"/>
      <c r="LGO298" s="43"/>
      <c r="LGP298" s="44"/>
      <c r="LGQ298" s="44"/>
      <c r="LGR298" s="44"/>
      <c r="LGS298" s="44"/>
      <c r="LGT298" s="44"/>
      <c r="LGU298" s="44"/>
      <c r="LGV298" s="44"/>
      <c r="LGW298" s="44"/>
      <c r="LGX298" s="44"/>
      <c r="LGY298" s="44"/>
      <c r="LGZ298" s="44"/>
      <c r="LHA298" s="44"/>
      <c r="LHB298" s="44"/>
      <c r="LHC298" s="44"/>
      <c r="LHD298" s="44"/>
      <c r="LHE298" s="44"/>
      <c r="LHF298" s="44"/>
      <c r="LHG298" s="44"/>
      <c r="LHH298" s="44"/>
      <c r="LHI298" s="44"/>
      <c r="LHJ298" s="44"/>
      <c r="LHK298" s="44"/>
      <c r="LHL298" s="44"/>
      <c r="LHM298" s="44"/>
      <c r="LHN298" s="44"/>
      <c r="LHO298" s="44"/>
      <c r="LHP298" s="44"/>
      <c r="LHQ298" s="44"/>
      <c r="LHR298" s="44"/>
      <c r="LHS298" s="45"/>
      <c r="LHT298" s="43"/>
      <c r="LHU298" s="44"/>
      <c r="LHV298" s="44"/>
      <c r="LHW298" s="44"/>
      <c r="LHX298" s="44"/>
      <c r="LHY298" s="44"/>
      <c r="LHZ298" s="44"/>
      <c r="LIA298" s="44"/>
      <c r="LIB298" s="44"/>
      <c r="LIC298" s="44"/>
      <c r="LID298" s="44"/>
      <c r="LIE298" s="44"/>
      <c r="LIF298" s="44"/>
      <c r="LIG298" s="44"/>
      <c r="LIH298" s="44"/>
      <c r="LII298" s="44"/>
      <c r="LIJ298" s="44"/>
      <c r="LIK298" s="44"/>
      <c r="LIL298" s="44"/>
      <c r="LIM298" s="44"/>
      <c r="LIN298" s="44"/>
      <c r="LIO298" s="44"/>
      <c r="LIP298" s="44"/>
      <c r="LIQ298" s="44"/>
      <c r="LIR298" s="44"/>
      <c r="LIS298" s="44"/>
      <c r="LIT298" s="44"/>
      <c r="LIU298" s="44"/>
      <c r="LIV298" s="44"/>
      <c r="LIW298" s="44"/>
      <c r="LIX298" s="45"/>
      <c r="LIY298" s="43"/>
      <c r="LIZ298" s="44"/>
      <c r="LJA298" s="44"/>
      <c r="LJB298" s="44"/>
      <c r="LJC298" s="44"/>
      <c r="LJD298" s="44"/>
      <c r="LJE298" s="44"/>
      <c r="LJF298" s="44"/>
      <c r="LJG298" s="44"/>
      <c r="LJH298" s="44"/>
      <c r="LJI298" s="44"/>
      <c r="LJJ298" s="44"/>
      <c r="LJK298" s="44"/>
      <c r="LJL298" s="44"/>
      <c r="LJM298" s="44"/>
      <c r="LJN298" s="44"/>
      <c r="LJO298" s="44"/>
      <c r="LJP298" s="44"/>
      <c r="LJQ298" s="44"/>
      <c r="LJR298" s="44"/>
      <c r="LJS298" s="44"/>
      <c r="LJT298" s="44"/>
      <c r="LJU298" s="44"/>
      <c r="LJV298" s="44"/>
      <c r="LJW298" s="44"/>
      <c r="LJX298" s="44"/>
      <c r="LJY298" s="44"/>
      <c r="LJZ298" s="44"/>
      <c r="LKA298" s="44"/>
      <c r="LKB298" s="44"/>
      <c r="LKC298" s="45"/>
      <c r="LKD298" s="43"/>
      <c r="LKE298" s="44"/>
      <c r="LKF298" s="44"/>
      <c r="LKG298" s="44"/>
      <c r="LKH298" s="44"/>
      <c r="LKI298" s="44"/>
      <c r="LKJ298" s="44"/>
      <c r="LKK298" s="44"/>
      <c r="LKL298" s="44"/>
      <c r="LKM298" s="44"/>
      <c r="LKN298" s="44"/>
      <c r="LKO298" s="44"/>
      <c r="LKP298" s="44"/>
      <c r="LKQ298" s="44"/>
      <c r="LKR298" s="44"/>
      <c r="LKS298" s="44"/>
      <c r="LKT298" s="44"/>
      <c r="LKU298" s="44"/>
      <c r="LKV298" s="44"/>
      <c r="LKW298" s="44"/>
      <c r="LKX298" s="44"/>
      <c r="LKY298" s="44"/>
      <c r="LKZ298" s="44"/>
      <c r="LLA298" s="44"/>
      <c r="LLB298" s="44"/>
      <c r="LLC298" s="44"/>
      <c r="LLD298" s="44"/>
      <c r="LLE298" s="44"/>
      <c r="LLF298" s="44"/>
      <c r="LLG298" s="44"/>
      <c r="LLH298" s="45"/>
      <c r="LLI298" s="43"/>
      <c r="LLJ298" s="44"/>
      <c r="LLK298" s="44"/>
      <c r="LLL298" s="44"/>
      <c r="LLM298" s="44"/>
      <c r="LLN298" s="44"/>
      <c r="LLO298" s="44"/>
      <c r="LLP298" s="44"/>
      <c r="LLQ298" s="44"/>
      <c r="LLR298" s="44"/>
      <c r="LLS298" s="44"/>
      <c r="LLT298" s="44"/>
      <c r="LLU298" s="44"/>
      <c r="LLV298" s="44"/>
      <c r="LLW298" s="44"/>
      <c r="LLX298" s="44"/>
      <c r="LLY298" s="44"/>
      <c r="LLZ298" s="44"/>
      <c r="LMA298" s="44"/>
      <c r="LMB298" s="44"/>
      <c r="LMC298" s="44"/>
      <c r="LMD298" s="44"/>
      <c r="LME298" s="44"/>
      <c r="LMF298" s="44"/>
      <c r="LMG298" s="44"/>
      <c r="LMH298" s="44"/>
      <c r="LMI298" s="44"/>
      <c r="LMJ298" s="44"/>
      <c r="LMK298" s="44"/>
      <c r="LML298" s="44"/>
      <c r="LMM298" s="45"/>
      <c r="LMN298" s="43"/>
      <c r="LMO298" s="44"/>
      <c r="LMP298" s="44"/>
      <c r="LMQ298" s="44"/>
      <c r="LMR298" s="44"/>
      <c r="LMS298" s="44"/>
      <c r="LMT298" s="44"/>
      <c r="LMU298" s="44"/>
      <c r="LMV298" s="44"/>
      <c r="LMW298" s="44"/>
      <c r="LMX298" s="44"/>
      <c r="LMY298" s="44"/>
      <c r="LMZ298" s="44"/>
      <c r="LNA298" s="44"/>
      <c r="LNB298" s="44"/>
      <c r="LNC298" s="44"/>
      <c r="LND298" s="44"/>
      <c r="LNE298" s="44"/>
      <c r="LNF298" s="44"/>
      <c r="LNG298" s="44"/>
      <c r="LNH298" s="44"/>
      <c r="LNI298" s="44"/>
      <c r="LNJ298" s="44"/>
      <c r="LNK298" s="44"/>
      <c r="LNL298" s="44"/>
      <c r="LNM298" s="44"/>
      <c r="LNN298" s="44"/>
      <c r="LNO298" s="44"/>
      <c r="LNP298" s="44"/>
      <c r="LNQ298" s="44"/>
      <c r="LNR298" s="45"/>
      <c r="LNS298" s="43"/>
      <c r="LNT298" s="44"/>
      <c r="LNU298" s="44"/>
      <c r="LNV298" s="44"/>
      <c r="LNW298" s="44"/>
      <c r="LNX298" s="44"/>
      <c r="LNY298" s="44"/>
      <c r="LNZ298" s="44"/>
      <c r="LOA298" s="44"/>
      <c r="LOB298" s="44"/>
      <c r="LOC298" s="44"/>
      <c r="LOD298" s="44"/>
      <c r="LOE298" s="44"/>
      <c r="LOF298" s="44"/>
      <c r="LOG298" s="44"/>
      <c r="LOH298" s="44"/>
      <c r="LOI298" s="44"/>
      <c r="LOJ298" s="44"/>
      <c r="LOK298" s="44"/>
      <c r="LOL298" s="44"/>
      <c r="LOM298" s="44"/>
      <c r="LON298" s="44"/>
      <c r="LOO298" s="44"/>
      <c r="LOP298" s="44"/>
      <c r="LOQ298" s="44"/>
      <c r="LOR298" s="44"/>
      <c r="LOS298" s="44"/>
      <c r="LOT298" s="44"/>
      <c r="LOU298" s="44"/>
      <c r="LOV298" s="44"/>
      <c r="LOW298" s="45"/>
      <c r="LOX298" s="43"/>
      <c r="LOY298" s="44"/>
      <c r="LOZ298" s="44"/>
      <c r="LPA298" s="44"/>
      <c r="LPB298" s="44"/>
      <c r="LPC298" s="44"/>
      <c r="LPD298" s="44"/>
      <c r="LPE298" s="44"/>
      <c r="LPF298" s="44"/>
      <c r="LPG298" s="44"/>
      <c r="LPH298" s="44"/>
      <c r="LPI298" s="44"/>
      <c r="LPJ298" s="44"/>
      <c r="LPK298" s="44"/>
      <c r="LPL298" s="44"/>
      <c r="LPM298" s="44"/>
      <c r="LPN298" s="44"/>
      <c r="LPO298" s="44"/>
      <c r="LPP298" s="44"/>
      <c r="LPQ298" s="44"/>
      <c r="LPR298" s="44"/>
      <c r="LPS298" s="44"/>
      <c r="LPT298" s="44"/>
      <c r="LPU298" s="44"/>
      <c r="LPV298" s="44"/>
      <c r="LPW298" s="44"/>
      <c r="LPX298" s="44"/>
      <c r="LPY298" s="44"/>
      <c r="LPZ298" s="44"/>
      <c r="LQA298" s="44"/>
      <c r="LQB298" s="45"/>
      <c r="LQC298" s="43"/>
      <c r="LQD298" s="44"/>
      <c r="LQE298" s="44"/>
      <c r="LQF298" s="44"/>
      <c r="LQG298" s="44"/>
      <c r="LQH298" s="44"/>
      <c r="LQI298" s="44"/>
      <c r="LQJ298" s="44"/>
      <c r="LQK298" s="44"/>
      <c r="LQL298" s="44"/>
      <c r="LQM298" s="44"/>
      <c r="LQN298" s="44"/>
      <c r="LQO298" s="44"/>
      <c r="LQP298" s="44"/>
      <c r="LQQ298" s="44"/>
      <c r="LQR298" s="44"/>
      <c r="LQS298" s="44"/>
      <c r="LQT298" s="44"/>
      <c r="LQU298" s="44"/>
      <c r="LQV298" s="44"/>
      <c r="LQW298" s="44"/>
      <c r="LQX298" s="44"/>
      <c r="LQY298" s="44"/>
      <c r="LQZ298" s="44"/>
      <c r="LRA298" s="44"/>
      <c r="LRB298" s="44"/>
      <c r="LRC298" s="44"/>
      <c r="LRD298" s="44"/>
      <c r="LRE298" s="44"/>
      <c r="LRF298" s="44"/>
      <c r="LRG298" s="45"/>
      <c r="LRH298" s="43"/>
      <c r="LRI298" s="44"/>
      <c r="LRJ298" s="44"/>
      <c r="LRK298" s="44"/>
      <c r="LRL298" s="44"/>
      <c r="LRM298" s="44"/>
      <c r="LRN298" s="44"/>
      <c r="LRO298" s="44"/>
      <c r="LRP298" s="44"/>
      <c r="LRQ298" s="44"/>
      <c r="LRR298" s="44"/>
      <c r="LRS298" s="44"/>
      <c r="LRT298" s="44"/>
      <c r="LRU298" s="44"/>
      <c r="LRV298" s="44"/>
      <c r="LRW298" s="44"/>
      <c r="LRX298" s="44"/>
      <c r="LRY298" s="44"/>
      <c r="LRZ298" s="44"/>
      <c r="LSA298" s="44"/>
      <c r="LSB298" s="44"/>
      <c r="LSC298" s="44"/>
      <c r="LSD298" s="44"/>
      <c r="LSE298" s="44"/>
      <c r="LSF298" s="44"/>
      <c r="LSG298" s="44"/>
      <c r="LSH298" s="44"/>
      <c r="LSI298" s="44"/>
      <c r="LSJ298" s="44"/>
      <c r="LSK298" s="44"/>
      <c r="LSL298" s="45"/>
      <c r="LSM298" s="43"/>
      <c r="LSN298" s="44"/>
      <c r="LSO298" s="44"/>
      <c r="LSP298" s="44"/>
      <c r="LSQ298" s="44"/>
      <c r="LSR298" s="44"/>
      <c r="LSS298" s="44"/>
      <c r="LST298" s="44"/>
      <c r="LSU298" s="44"/>
      <c r="LSV298" s="44"/>
      <c r="LSW298" s="44"/>
      <c r="LSX298" s="44"/>
      <c r="LSY298" s="44"/>
      <c r="LSZ298" s="44"/>
      <c r="LTA298" s="44"/>
      <c r="LTB298" s="44"/>
      <c r="LTC298" s="44"/>
      <c r="LTD298" s="44"/>
      <c r="LTE298" s="44"/>
      <c r="LTF298" s="44"/>
      <c r="LTG298" s="44"/>
      <c r="LTH298" s="44"/>
      <c r="LTI298" s="44"/>
      <c r="LTJ298" s="44"/>
      <c r="LTK298" s="44"/>
      <c r="LTL298" s="44"/>
      <c r="LTM298" s="44"/>
      <c r="LTN298" s="44"/>
      <c r="LTO298" s="44"/>
      <c r="LTP298" s="44"/>
      <c r="LTQ298" s="45"/>
      <c r="LTR298" s="43"/>
      <c r="LTS298" s="44"/>
      <c r="LTT298" s="44"/>
      <c r="LTU298" s="44"/>
      <c r="LTV298" s="44"/>
      <c r="LTW298" s="44"/>
      <c r="LTX298" s="44"/>
      <c r="LTY298" s="44"/>
      <c r="LTZ298" s="44"/>
      <c r="LUA298" s="44"/>
      <c r="LUB298" s="44"/>
      <c r="LUC298" s="44"/>
      <c r="LUD298" s="44"/>
      <c r="LUE298" s="44"/>
      <c r="LUF298" s="44"/>
      <c r="LUG298" s="44"/>
      <c r="LUH298" s="44"/>
      <c r="LUI298" s="44"/>
      <c r="LUJ298" s="44"/>
      <c r="LUK298" s="44"/>
      <c r="LUL298" s="44"/>
      <c r="LUM298" s="44"/>
      <c r="LUN298" s="44"/>
      <c r="LUO298" s="44"/>
      <c r="LUP298" s="44"/>
      <c r="LUQ298" s="44"/>
      <c r="LUR298" s="44"/>
      <c r="LUS298" s="44"/>
      <c r="LUT298" s="44"/>
      <c r="LUU298" s="44"/>
      <c r="LUV298" s="45"/>
      <c r="LUW298" s="43"/>
      <c r="LUX298" s="44"/>
      <c r="LUY298" s="44"/>
      <c r="LUZ298" s="44"/>
      <c r="LVA298" s="44"/>
      <c r="LVB298" s="44"/>
      <c r="LVC298" s="44"/>
      <c r="LVD298" s="44"/>
      <c r="LVE298" s="44"/>
      <c r="LVF298" s="44"/>
      <c r="LVG298" s="44"/>
      <c r="LVH298" s="44"/>
      <c r="LVI298" s="44"/>
      <c r="LVJ298" s="44"/>
      <c r="LVK298" s="44"/>
      <c r="LVL298" s="44"/>
      <c r="LVM298" s="44"/>
      <c r="LVN298" s="44"/>
      <c r="LVO298" s="44"/>
      <c r="LVP298" s="44"/>
      <c r="LVQ298" s="44"/>
      <c r="LVR298" s="44"/>
      <c r="LVS298" s="44"/>
      <c r="LVT298" s="44"/>
      <c r="LVU298" s="44"/>
      <c r="LVV298" s="44"/>
      <c r="LVW298" s="44"/>
      <c r="LVX298" s="44"/>
      <c r="LVY298" s="44"/>
      <c r="LVZ298" s="44"/>
      <c r="LWA298" s="45"/>
      <c r="LWB298" s="43"/>
      <c r="LWC298" s="44"/>
      <c r="LWD298" s="44"/>
      <c r="LWE298" s="44"/>
      <c r="LWF298" s="44"/>
      <c r="LWG298" s="44"/>
      <c r="LWH298" s="44"/>
      <c r="LWI298" s="44"/>
      <c r="LWJ298" s="44"/>
      <c r="LWK298" s="44"/>
      <c r="LWL298" s="44"/>
      <c r="LWM298" s="44"/>
      <c r="LWN298" s="44"/>
      <c r="LWO298" s="44"/>
      <c r="LWP298" s="44"/>
      <c r="LWQ298" s="44"/>
      <c r="LWR298" s="44"/>
      <c r="LWS298" s="44"/>
      <c r="LWT298" s="44"/>
      <c r="LWU298" s="44"/>
      <c r="LWV298" s="44"/>
      <c r="LWW298" s="44"/>
      <c r="LWX298" s="44"/>
      <c r="LWY298" s="44"/>
      <c r="LWZ298" s="44"/>
      <c r="LXA298" s="44"/>
      <c r="LXB298" s="44"/>
      <c r="LXC298" s="44"/>
      <c r="LXD298" s="44"/>
      <c r="LXE298" s="44"/>
      <c r="LXF298" s="45"/>
      <c r="LXG298" s="43"/>
      <c r="LXH298" s="44"/>
      <c r="LXI298" s="44"/>
      <c r="LXJ298" s="44"/>
      <c r="LXK298" s="44"/>
      <c r="LXL298" s="44"/>
      <c r="LXM298" s="44"/>
      <c r="LXN298" s="44"/>
      <c r="LXO298" s="44"/>
      <c r="LXP298" s="44"/>
      <c r="LXQ298" s="44"/>
      <c r="LXR298" s="44"/>
      <c r="LXS298" s="44"/>
      <c r="LXT298" s="44"/>
      <c r="LXU298" s="44"/>
      <c r="LXV298" s="44"/>
      <c r="LXW298" s="44"/>
      <c r="LXX298" s="44"/>
      <c r="LXY298" s="44"/>
      <c r="LXZ298" s="44"/>
      <c r="LYA298" s="44"/>
      <c r="LYB298" s="44"/>
      <c r="LYC298" s="44"/>
      <c r="LYD298" s="44"/>
      <c r="LYE298" s="44"/>
      <c r="LYF298" s="44"/>
      <c r="LYG298" s="44"/>
      <c r="LYH298" s="44"/>
      <c r="LYI298" s="44"/>
      <c r="LYJ298" s="44"/>
      <c r="LYK298" s="45"/>
      <c r="LYL298" s="43"/>
      <c r="LYM298" s="44"/>
      <c r="LYN298" s="44"/>
      <c r="LYO298" s="44"/>
      <c r="LYP298" s="44"/>
      <c r="LYQ298" s="44"/>
      <c r="LYR298" s="44"/>
      <c r="LYS298" s="44"/>
      <c r="LYT298" s="44"/>
      <c r="LYU298" s="44"/>
      <c r="LYV298" s="44"/>
      <c r="LYW298" s="44"/>
      <c r="LYX298" s="44"/>
      <c r="LYY298" s="44"/>
      <c r="LYZ298" s="44"/>
      <c r="LZA298" s="44"/>
      <c r="LZB298" s="44"/>
      <c r="LZC298" s="44"/>
      <c r="LZD298" s="44"/>
      <c r="LZE298" s="44"/>
      <c r="LZF298" s="44"/>
      <c r="LZG298" s="44"/>
      <c r="LZH298" s="44"/>
      <c r="LZI298" s="44"/>
      <c r="LZJ298" s="44"/>
      <c r="LZK298" s="44"/>
      <c r="LZL298" s="44"/>
      <c r="LZM298" s="44"/>
      <c r="LZN298" s="44"/>
      <c r="LZO298" s="44"/>
      <c r="LZP298" s="45"/>
      <c r="LZQ298" s="43"/>
      <c r="LZR298" s="44"/>
      <c r="LZS298" s="44"/>
      <c r="LZT298" s="44"/>
      <c r="LZU298" s="44"/>
      <c r="LZV298" s="44"/>
      <c r="LZW298" s="44"/>
      <c r="LZX298" s="44"/>
      <c r="LZY298" s="44"/>
      <c r="LZZ298" s="44"/>
      <c r="MAA298" s="44"/>
      <c r="MAB298" s="44"/>
      <c r="MAC298" s="44"/>
      <c r="MAD298" s="44"/>
      <c r="MAE298" s="44"/>
      <c r="MAF298" s="44"/>
      <c r="MAG298" s="44"/>
      <c r="MAH298" s="44"/>
      <c r="MAI298" s="44"/>
      <c r="MAJ298" s="44"/>
      <c r="MAK298" s="44"/>
      <c r="MAL298" s="44"/>
      <c r="MAM298" s="44"/>
      <c r="MAN298" s="44"/>
      <c r="MAO298" s="44"/>
      <c r="MAP298" s="44"/>
      <c r="MAQ298" s="44"/>
      <c r="MAR298" s="44"/>
      <c r="MAS298" s="44"/>
      <c r="MAT298" s="44"/>
      <c r="MAU298" s="45"/>
      <c r="MAV298" s="43"/>
      <c r="MAW298" s="44"/>
      <c r="MAX298" s="44"/>
      <c r="MAY298" s="44"/>
      <c r="MAZ298" s="44"/>
      <c r="MBA298" s="44"/>
      <c r="MBB298" s="44"/>
      <c r="MBC298" s="44"/>
      <c r="MBD298" s="44"/>
      <c r="MBE298" s="44"/>
      <c r="MBF298" s="44"/>
      <c r="MBG298" s="44"/>
      <c r="MBH298" s="44"/>
      <c r="MBI298" s="44"/>
      <c r="MBJ298" s="44"/>
      <c r="MBK298" s="44"/>
      <c r="MBL298" s="44"/>
      <c r="MBM298" s="44"/>
      <c r="MBN298" s="44"/>
      <c r="MBO298" s="44"/>
      <c r="MBP298" s="44"/>
      <c r="MBQ298" s="44"/>
      <c r="MBR298" s="44"/>
      <c r="MBS298" s="44"/>
      <c r="MBT298" s="44"/>
      <c r="MBU298" s="44"/>
      <c r="MBV298" s="44"/>
      <c r="MBW298" s="44"/>
      <c r="MBX298" s="44"/>
      <c r="MBY298" s="44"/>
      <c r="MBZ298" s="45"/>
      <c r="MCA298" s="43"/>
      <c r="MCB298" s="44"/>
      <c r="MCC298" s="44"/>
      <c r="MCD298" s="44"/>
      <c r="MCE298" s="44"/>
      <c r="MCF298" s="44"/>
      <c r="MCG298" s="44"/>
      <c r="MCH298" s="44"/>
      <c r="MCI298" s="44"/>
      <c r="MCJ298" s="44"/>
      <c r="MCK298" s="44"/>
      <c r="MCL298" s="44"/>
      <c r="MCM298" s="44"/>
      <c r="MCN298" s="44"/>
      <c r="MCO298" s="44"/>
      <c r="MCP298" s="44"/>
      <c r="MCQ298" s="44"/>
      <c r="MCR298" s="44"/>
      <c r="MCS298" s="44"/>
      <c r="MCT298" s="44"/>
      <c r="MCU298" s="44"/>
      <c r="MCV298" s="44"/>
      <c r="MCW298" s="44"/>
      <c r="MCX298" s="44"/>
      <c r="MCY298" s="44"/>
      <c r="MCZ298" s="44"/>
      <c r="MDA298" s="44"/>
      <c r="MDB298" s="44"/>
      <c r="MDC298" s="44"/>
      <c r="MDD298" s="44"/>
      <c r="MDE298" s="45"/>
      <c r="MDF298" s="43"/>
      <c r="MDG298" s="44"/>
      <c r="MDH298" s="44"/>
      <c r="MDI298" s="44"/>
      <c r="MDJ298" s="44"/>
      <c r="MDK298" s="44"/>
      <c r="MDL298" s="44"/>
      <c r="MDM298" s="44"/>
      <c r="MDN298" s="44"/>
      <c r="MDO298" s="44"/>
      <c r="MDP298" s="44"/>
      <c r="MDQ298" s="44"/>
      <c r="MDR298" s="44"/>
      <c r="MDS298" s="44"/>
      <c r="MDT298" s="44"/>
      <c r="MDU298" s="44"/>
      <c r="MDV298" s="44"/>
      <c r="MDW298" s="44"/>
      <c r="MDX298" s="44"/>
      <c r="MDY298" s="44"/>
      <c r="MDZ298" s="44"/>
      <c r="MEA298" s="44"/>
      <c r="MEB298" s="44"/>
      <c r="MEC298" s="44"/>
      <c r="MED298" s="44"/>
      <c r="MEE298" s="44"/>
      <c r="MEF298" s="44"/>
      <c r="MEG298" s="44"/>
      <c r="MEH298" s="44"/>
      <c r="MEI298" s="44"/>
      <c r="MEJ298" s="45"/>
      <c r="MEK298" s="43"/>
      <c r="MEL298" s="44"/>
      <c r="MEM298" s="44"/>
      <c r="MEN298" s="44"/>
      <c r="MEO298" s="44"/>
      <c r="MEP298" s="44"/>
      <c r="MEQ298" s="44"/>
      <c r="MER298" s="44"/>
      <c r="MES298" s="44"/>
      <c r="MET298" s="44"/>
      <c r="MEU298" s="44"/>
      <c r="MEV298" s="44"/>
      <c r="MEW298" s="44"/>
      <c r="MEX298" s="44"/>
      <c r="MEY298" s="44"/>
      <c r="MEZ298" s="44"/>
      <c r="MFA298" s="44"/>
      <c r="MFB298" s="44"/>
      <c r="MFC298" s="44"/>
      <c r="MFD298" s="44"/>
      <c r="MFE298" s="44"/>
      <c r="MFF298" s="44"/>
      <c r="MFG298" s="44"/>
      <c r="MFH298" s="44"/>
      <c r="MFI298" s="44"/>
      <c r="MFJ298" s="44"/>
      <c r="MFK298" s="44"/>
      <c r="MFL298" s="44"/>
      <c r="MFM298" s="44"/>
      <c r="MFN298" s="44"/>
      <c r="MFO298" s="45"/>
      <c r="MFP298" s="43"/>
      <c r="MFQ298" s="44"/>
      <c r="MFR298" s="44"/>
      <c r="MFS298" s="44"/>
      <c r="MFT298" s="44"/>
      <c r="MFU298" s="44"/>
      <c r="MFV298" s="44"/>
      <c r="MFW298" s="44"/>
      <c r="MFX298" s="44"/>
      <c r="MFY298" s="44"/>
      <c r="MFZ298" s="44"/>
      <c r="MGA298" s="44"/>
      <c r="MGB298" s="44"/>
      <c r="MGC298" s="44"/>
      <c r="MGD298" s="44"/>
      <c r="MGE298" s="44"/>
      <c r="MGF298" s="44"/>
      <c r="MGG298" s="44"/>
      <c r="MGH298" s="44"/>
      <c r="MGI298" s="44"/>
      <c r="MGJ298" s="44"/>
      <c r="MGK298" s="44"/>
      <c r="MGL298" s="44"/>
      <c r="MGM298" s="44"/>
      <c r="MGN298" s="44"/>
      <c r="MGO298" s="44"/>
      <c r="MGP298" s="44"/>
      <c r="MGQ298" s="44"/>
      <c r="MGR298" s="44"/>
      <c r="MGS298" s="44"/>
      <c r="MGT298" s="45"/>
      <c r="MGU298" s="43"/>
      <c r="MGV298" s="44"/>
      <c r="MGW298" s="44"/>
      <c r="MGX298" s="44"/>
      <c r="MGY298" s="44"/>
      <c r="MGZ298" s="44"/>
      <c r="MHA298" s="44"/>
      <c r="MHB298" s="44"/>
      <c r="MHC298" s="44"/>
      <c r="MHD298" s="44"/>
      <c r="MHE298" s="44"/>
      <c r="MHF298" s="44"/>
      <c r="MHG298" s="44"/>
      <c r="MHH298" s="44"/>
      <c r="MHI298" s="44"/>
      <c r="MHJ298" s="44"/>
      <c r="MHK298" s="44"/>
      <c r="MHL298" s="44"/>
      <c r="MHM298" s="44"/>
      <c r="MHN298" s="44"/>
      <c r="MHO298" s="44"/>
      <c r="MHP298" s="44"/>
      <c r="MHQ298" s="44"/>
      <c r="MHR298" s="44"/>
      <c r="MHS298" s="44"/>
      <c r="MHT298" s="44"/>
      <c r="MHU298" s="44"/>
      <c r="MHV298" s="44"/>
      <c r="MHW298" s="44"/>
      <c r="MHX298" s="44"/>
      <c r="MHY298" s="45"/>
      <c r="MHZ298" s="43"/>
      <c r="MIA298" s="44"/>
      <c r="MIB298" s="44"/>
      <c r="MIC298" s="44"/>
      <c r="MID298" s="44"/>
      <c r="MIE298" s="44"/>
      <c r="MIF298" s="44"/>
      <c r="MIG298" s="44"/>
      <c r="MIH298" s="44"/>
      <c r="MII298" s="44"/>
      <c r="MIJ298" s="44"/>
      <c r="MIK298" s="44"/>
      <c r="MIL298" s="44"/>
      <c r="MIM298" s="44"/>
      <c r="MIN298" s="44"/>
      <c r="MIO298" s="44"/>
      <c r="MIP298" s="44"/>
      <c r="MIQ298" s="44"/>
      <c r="MIR298" s="44"/>
      <c r="MIS298" s="44"/>
      <c r="MIT298" s="44"/>
      <c r="MIU298" s="44"/>
      <c r="MIV298" s="44"/>
      <c r="MIW298" s="44"/>
      <c r="MIX298" s="44"/>
      <c r="MIY298" s="44"/>
      <c r="MIZ298" s="44"/>
      <c r="MJA298" s="44"/>
      <c r="MJB298" s="44"/>
      <c r="MJC298" s="44"/>
      <c r="MJD298" s="45"/>
      <c r="MJE298" s="43"/>
      <c r="MJF298" s="44"/>
      <c r="MJG298" s="44"/>
      <c r="MJH298" s="44"/>
      <c r="MJI298" s="44"/>
      <c r="MJJ298" s="44"/>
      <c r="MJK298" s="44"/>
      <c r="MJL298" s="44"/>
      <c r="MJM298" s="44"/>
      <c r="MJN298" s="44"/>
      <c r="MJO298" s="44"/>
      <c r="MJP298" s="44"/>
      <c r="MJQ298" s="44"/>
      <c r="MJR298" s="44"/>
      <c r="MJS298" s="44"/>
      <c r="MJT298" s="44"/>
      <c r="MJU298" s="44"/>
      <c r="MJV298" s="44"/>
      <c r="MJW298" s="44"/>
      <c r="MJX298" s="44"/>
      <c r="MJY298" s="44"/>
      <c r="MJZ298" s="44"/>
      <c r="MKA298" s="44"/>
      <c r="MKB298" s="44"/>
      <c r="MKC298" s="44"/>
      <c r="MKD298" s="44"/>
      <c r="MKE298" s="44"/>
      <c r="MKF298" s="44"/>
      <c r="MKG298" s="44"/>
      <c r="MKH298" s="44"/>
      <c r="MKI298" s="45"/>
      <c r="MKJ298" s="43"/>
      <c r="MKK298" s="44"/>
      <c r="MKL298" s="44"/>
      <c r="MKM298" s="44"/>
      <c r="MKN298" s="44"/>
      <c r="MKO298" s="44"/>
      <c r="MKP298" s="44"/>
      <c r="MKQ298" s="44"/>
      <c r="MKR298" s="44"/>
      <c r="MKS298" s="44"/>
      <c r="MKT298" s="44"/>
      <c r="MKU298" s="44"/>
      <c r="MKV298" s="44"/>
      <c r="MKW298" s="44"/>
      <c r="MKX298" s="44"/>
      <c r="MKY298" s="44"/>
      <c r="MKZ298" s="44"/>
      <c r="MLA298" s="44"/>
      <c r="MLB298" s="44"/>
      <c r="MLC298" s="44"/>
      <c r="MLD298" s="44"/>
      <c r="MLE298" s="44"/>
      <c r="MLF298" s="44"/>
      <c r="MLG298" s="44"/>
      <c r="MLH298" s="44"/>
      <c r="MLI298" s="44"/>
      <c r="MLJ298" s="44"/>
      <c r="MLK298" s="44"/>
      <c r="MLL298" s="44"/>
      <c r="MLM298" s="44"/>
      <c r="MLN298" s="45"/>
      <c r="MLO298" s="43"/>
      <c r="MLP298" s="44"/>
      <c r="MLQ298" s="44"/>
      <c r="MLR298" s="44"/>
      <c r="MLS298" s="44"/>
      <c r="MLT298" s="44"/>
      <c r="MLU298" s="44"/>
      <c r="MLV298" s="44"/>
      <c r="MLW298" s="44"/>
      <c r="MLX298" s="44"/>
      <c r="MLY298" s="44"/>
      <c r="MLZ298" s="44"/>
      <c r="MMA298" s="44"/>
      <c r="MMB298" s="44"/>
      <c r="MMC298" s="44"/>
      <c r="MMD298" s="44"/>
      <c r="MME298" s="44"/>
      <c r="MMF298" s="44"/>
      <c r="MMG298" s="44"/>
      <c r="MMH298" s="44"/>
      <c r="MMI298" s="44"/>
      <c r="MMJ298" s="44"/>
      <c r="MMK298" s="44"/>
      <c r="MML298" s="44"/>
      <c r="MMM298" s="44"/>
      <c r="MMN298" s="44"/>
      <c r="MMO298" s="44"/>
      <c r="MMP298" s="44"/>
      <c r="MMQ298" s="44"/>
      <c r="MMR298" s="44"/>
      <c r="MMS298" s="45"/>
      <c r="MMT298" s="43"/>
      <c r="MMU298" s="44"/>
      <c r="MMV298" s="44"/>
      <c r="MMW298" s="44"/>
      <c r="MMX298" s="44"/>
      <c r="MMY298" s="44"/>
      <c r="MMZ298" s="44"/>
      <c r="MNA298" s="44"/>
      <c r="MNB298" s="44"/>
      <c r="MNC298" s="44"/>
      <c r="MND298" s="44"/>
      <c r="MNE298" s="44"/>
      <c r="MNF298" s="44"/>
      <c r="MNG298" s="44"/>
      <c r="MNH298" s="44"/>
      <c r="MNI298" s="44"/>
      <c r="MNJ298" s="44"/>
      <c r="MNK298" s="44"/>
      <c r="MNL298" s="44"/>
      <c r="MNM298" s="44"/>
      <c r="MNN298" s="44"/>
      <c r="MNO298" s="44"/>
      <c r="MNP298" s="44"/>
      <c r="MNQ298" s="44"/>
      <c r="MNR298" s="44"/>
      <c r="MNS298" s="44"/>
      <c r="MNT298" s="44"/>
      <c r="MNU298" s="44"/>
      <c r="MNV298" s="44"/>
      <c r="MNW298" s="44"/>
      <c r="MNX298" s="45"/>
      <c r="MNY298" s="43"/>
      <c r="MNZ298" s="44"/>
      <c r="MOA298" s="44"/>
      <c r="MOB298" s="44"/>
      <c r="MOC298" s="44"/>
      <c r="MOD298" s="44"/>
      <c r="MOE298" s="44"/>
      <c r="MOF298" s="44"/>
      <c r="MOG298" s="44"/>
      <c r="MOH298" s="44"/>
      <c r="MOI298" s="44"/>
      <c r="MOJ298" s="44"/>
      <c r="MOK298" s="44"/>
      <c r="MOL298" s="44"/>
      <c r="MOM298" s="44"/>
      <c r="MON298" s="44"/>
      <c r="MOO298" s="44"/>
      <c r="MOP298" s="44"/>
      <c r="MOQ298" s="44"/>
      <c r="MOR298" s="44"/>
      <c r="MOS298" s="44"/>
      <c r="MOT298" s="44"/>
      <c r="MOU298" s="44"/>
      <c r="MOV298" s="44"/>
      <c r="MOW298" s="44"/>
      <c r="MOX298" s="44"/>
      <c r="MOY298" s="44"/>
      <c r="MOZ298" s="44"/>
      <c r="MPA298" s="44"/>
      <c r="MPB298" s="44"/>
      <c r="MPC298" s="45"/>
      <c r="MPD298" s="43"/>
      <c r="MPE298" s="44"/>
      <c r="MPF298" s="44"/>
      <c r="MPG298" s="44"/>
      <c r="MPH298" s="44"/>
      <c r="MPI298" s="44"/>
      <c r="MPJ298" s="44"/>
      <c r="MPK298" s="44"/>
      <c r="MPL298" s="44"/>
      <c r="MPM298" s="44"/>
      <c r="MPN298" s="44"/>
      <c r="MPO298" s="44"/>
      <c r="MPP298" s="44"/>
      <c r="MPQ298" s="44"/>
      <c r="MPR298" s="44"/>
      <c r="MPS298" s="44"/>
      <c r="MPT298" s="44"/>
      <c r="MPU298" s="44"/>
      <c r="MPV298" s="44"/>
      <c r="MPW298" s="44"/>
      <c r="MPX298" s="44"/>
      <c r="MPY298" s="44"/>
      <c r="MPZ298" s="44"/>
      <c r="MQA298" s="44"/>
      <c r="MQB298" s="44"/>
      <c r="MQC298" s="44"/>
      <c r="MQD298" s="44"/>
      <c r="MQE298" s="44"/>
      <c r="MQF298" s="44"/>
      <c r="MQG298" s="44"/>
      <c r="MQH298" s="45"/>
      <c r="MQI298" s="43"/>
      <c r="MQJ298" s="44"/>
      <c r="MQK298" s="44"/>
      <c r="MQL298" s="44"/>
      <c r="MQM298" s="44"/>
      <c r="MQN298" s="44"/>
      <c r="MQO298" s="44"/>
      <c r="MQP298" s="44"/>
      <c r="MQQ298" s="44"/>
      <c r="MQR298" s="44"/>
      <c r="MQS298" s="44"/>
      <c r="MQT298" s="44"/>
      <c r="MQU298" s="44"/>
      <c r="MQV298" s="44"/>
      <c r="MQW298" s="44"/>
      <c r="MQX298" s="44"/>
      <c r="MQY298" s="44"/>
      <c r="MQZ298" s="44"/>
      <c r="MRA298" s="44"/>
      <c r="MRB298" s="44"/>
      <c r="MRC298" s="44"/>
      <c r="MRD298" s="44"/>
      <c r="MRE298" s="44"/>
      <c r="MRF298" s="44"/>
      <c r="MRG298" s="44"/>
      <c r="MRH298" s="44"/>
      <c r="MRI298" s="44"/>
      <c r="MRJ298" s="44"/>
      <c r="MRK298" s="44"/>
      <c r="MRL298" s="44"/>
      <c r="MRM298" s="45"/>
      <c r="MRN298" s="43"/>
      <c r="MRO298" s="44"/>
      <c r="MRP298" s="44"/>
      <c r="MRQ298" s="44"/>
      <c r="MRR298" s="44"/>
      <c r="MRS298" s="44"/>
      <c r="MRT298" s="44"/>
      <c r="MRU298" s="44"/>
      <c r="MRV298" s="44"/>
      <c r="MRW298" s="44"/>
      <c r="MRX298" s="44"/>
      <c r="MRY298" s="44"/>
      <c r="MRZ298" s="44"/>
      <c r="MSA298" s="44"/>
      <c r="MSB298" s="44"/>
      <c r="MSC298" s="44"/>
      <c r="MSD298" s="44"/>
      <c r="MSE298" s="44"/>
      <c r="MSF298" s="44"/>
      <c r="MSG298" s="44"/>
      <c r="MSH298" s="44"/>
      <c r="MSI298" s="44"/>
      <c r="MSJ298" s="44"/>
      <c r="MSK298" s="44"/>
      <c r="MSL298" s="44"/>
      <c r="MSM298" s="44"/>
      <c r="MSN298" s="44"/>
      <c r="MSO298" s="44"/>
      <c r="MSP298" s="44"/>
      <c r="MSQ298" s="44"/>
      <c r="MSR298" s="45"/>
      <c r="MSS298" s="43"/>
      <c r="MST298" s="44"/>
      <c r="MSU298" s="44"/>
      <c r="MSV298" s="44"/>
      <c r="MSW298" s="44"/>
      <c r="MSX298" s="44"/>
      <c r="MSY298" s="44"/>
      <c r="MSZ298" s="44"/>
      <c r="MTA298" s="44"/>
      <c r="MTB298" s="44"/>
      <c r="MTC298" s="44"/>
      <c r="MTD298" s="44"/>
      <c r="MTE298" s="44"/>
      <c r="MTF298" s="44"/>
      <c r="MTG298" s="44"/>
      <c r="MTH298" s="44"/>
      <c r="MTI298" s="44"/>
      <c r="MTJ298" s="44"/>
      <c r="MTK298" s="44"/>
      <c r="MTL298" s="44"/>
      <c r="MTM298" s="44"/>
      <c r="MTN298" s="44"/>
      <c r="MTO298" s="44"/>
      <c r="MTP298" s="44"/>
      <c r="MTQ298" s="44"/>
      <c r="MTR298" s="44"/>
      <c r="MTS298" s="44"/>
      <c r="MTT298" s="44"/>
      <c r="MTU298" s="44"/>
      <c r="MTV298" s="44"/>
      <c r="MTW298" s="45"/>
      <c r="MTX298" s="43"/>
      <c r="MTY298" s="44"/>
      <c r="MTZ298" s="44"/>
      <c r="MUA298" s="44"/>
      <c r="MUB298" s="44"/>
      <c r="MUC298" s="44"/>
      <c r="MUD298" s="44"/>
      <c r="MUE298" s="44"/>
      <c r="MUF298" s="44"/>
      <c r="MUG298" s="44"/>
      <c r="MUH298" s="44"/>
      <c r="MUI298" s="44"/>
      <c r="MUJ298" s="44"/>
      <c r="MUK298" s="44"/>
      <c r="MUL298" s="44"/>
      <c r="MUM298" s="44"/>
      <c r="MUN298" s="44"/>
      <c r="MUO298" s="44"/>
      <c r="MUP298" s="44"/>
      <c r="MUQ298" s="44"/>
      <c r="MUR298" s="44"/>
      <c r="MUS298" s="44"/>
      <c r="MUT298" s="44"/>
      <c r="MUU298" s="44"/>
      <c r="MUV298" s="44"/>
      <c r="MUW298" s="44"/>
      <c r="MUX298" s="44"/>
      <c r="MUY298" s="44"/>
      <c r="MUZ298" s="44"/>
      <c r="MVA298" s="44"/>
      <c r="MVB298" s="45"/>
      <c r="MVC298" s="43"/>
      <c r="MVD298" s="44"/>
      <c r="MVE298" s="44"/>
      <c r="MVF298" s="44"/>
      <c r="MVG298" s="44"/>
      <c r="MVH298" s="44"/>
      <c r="MVI298" s="44"/>
      <c r="MVJ298" s="44"/>
      <c r="MVK298" s="44"/>
      <c r="MVL298" s="44"/>
      <c r="MVM298" s="44"/>
      <c r="MVN298" s="44"/>
      <c r="MVO298" s="44"/>
      <c r="MVP298" s="44"/>
      <c r="MVQ298" s="44"/>
      <c r="MVR298" s="44"/>
      <c r="MVS298" s="44"/>
      <c r="MVT298" s="44"/>
      <c r="MVU298" s="44"/>
      <c r="MVV298" s="44"/>
      <c r="MVW298" s="44"/>
      <c r="MVX298" s="44"/>
      <c r="MVY298" s="44"/>
      <c r="MVZ298" s="44"/>
      <c r="MWA298" s="44"/>
      <c r="MWB298" s="44"/>
      <c r="MWC298" s="44"/>
      <c r="MWD298" s="44"/>
      <c r="MWE298" s="44"/>
      <c r="MWF298" s="44"/>
      <c r="MWG298" s="45"/>
      <c r="MWH298" s="43"/>
      <c r="MWI298" s="44"/>
      <c r="MWJ298" s="44"/>
      <c r="MWK298" s="44"/>
      <c r="MWL298" s="44"/>
      <c r="MWM298" s="44"/>
      <c r="MWN298" s="44"/>
      <c r="MWO298" s="44"/>
      <c r="MWP298" s="44"/>
      <c r="MWQ298" s="44"/>
      <c r="MWR298" s="44"/>
      <c r="MWS298" s="44"/>
      <c r="MWT298" s="44"/>
      <c r="MWU298" s="44"/>
      <c r="MWV298" s="44"/>
      <c r="MWW298" s="44"/>
      <c r="MWX298" s="44"/>
      <c r="MWY298" s="44"/>
      <c r="MWZ298" s="44"/>
      <c r="MXA298" s="44"/>
      <c r="MXB298" s="44"/>
      <c r="MXC298" s="44"/>
      <c r="MXD298" s="44"/>
      <c r="MXE298" s="44"/>
      <c r="MXF298" s="44"/>
      <c r="MXG298" s="44"/>
      <c r="MXH298" s="44"/>
      <c r="MXI298" s="44"/>
      <c r="MXJ298" s="44"/>
      <c r="MXK298" s="44"/>
      <c r="MXL298" s="45"/>
      <c r="MXM298" s="43"/>
      <c r="MXN298" s="44"/>
      <c r="MXO298" s="44"/>
      <c r="MXP298" s="44"/>
      <c r="MXQ298" s="44"/>
      <c r="MXR298" s="44"/>
      <c r="MXS298" s="44"/>
      <c r="MXT298" s="44"/>
      <c r="MXU298" s="44"/>
      <c r="MXV298" s="44"/>
      <c r="MXW298" s="44"/>
      <c r="MXX298" s="44"/>
      <c r="MXY298" s="44"/>
      <c r="MXZ298" s="44"/>
      <c r="MYA298" s="44"/>
      <c r="MYB298" s="44"/>
      <c r="MYC298" s="44"/>
      <c r="MYD298" s="44"/>
      <c r="MYE298" s="44"/>
      <c r="MYF298" s="44"/>
      <c r="MYG298" s="44"/>
      <c r="MYH298" s="44"/>
      <c r="MYI298" s="44"/>
      <c r="MYJ298" s="44"/>
      <c r="MYK298" s="44"/>
      <c r="MYL298" s="44"/>
      <c r="MYM298" s="44"/>
      <c r="MYN298" s="44"/>
      <c r="MYO298" s="44"/>
      <c r="MYP298" s="44"/>
      <c r="MYQ298" s="45"/>
      <c r="MYR298" s="43"/>
      <c r="MYS298" s="44"/>
      <c r="MYT298" s="44"/>
      <c r="MYU298" s="44"/>
      <c r="MYV298" s="44"/>
      <c r="MYW298" s="44"/>
      <c r="MYX298" s="44"/>
      <c r="MYY298" s="44"/>
      <c r="MYZ298" s="44"/>
      <c r="MZA298" s="44"/>
      <c r="MZB298" s="44"/>
      <c r="MZC298" s="44"/>
      <c r="MZD298" s="44"/>
      <c r="MZE298" s="44"/>
      <c r="MZF298" s="44"/>
      <c r="MZG298" s="44"/>
      <c r="MZH298" s="44"/>
      <c r="MZI298" s="44"/>
      <c r="MZJ298" s="44"/>
      <c r="MZK298" s="44"/>
      <c r="MZL298" s="44"/>
      <c r="MZM298" s="44"/>
      <c r="MZN298" s="44"/>
      <c r="MZO298" s="44"/>
      <c r="MZP298" s="44"/>
      <c r="MZQ298" s="44"/>
      <c r="MZR298" s="44"/>
      <c r="MZS298" s="44"/>
      <c r="MZT298" s="44"/>
      <c r="MZU298" s="44"/>
      <c r="MZV298" s="45"/>
      <c r="MZW298" s="43"/>
      <c r="MZX298" s="44"/>
      <c r="MZY298" s="44"/>
      <c r="MZZ298" s="44"/>
      <c r="NAA298" s="44"/>
      <c r="NAB298" s="44"/>
      <c r="NAC298" s="44"/>
      <c r="NAD298" s="44"/>
      <c r="NAE298" s="44"/>
      <c r="NAF298" s="44"/>
      <c r="NAG298" s="44"/>
      <c r="NAH298" s="44"/>
      <c r="NAI298" s="44"/>
      <c r="NAJ298" s="44"/>
      <c r="NAK298" s="44"/>
      <c r="NAL298" s="44"/>
      <c r="NAM298" s="44"/>
      <c r="NAN298" s="44"/>
      <c r="NAO298" s="44"/>
      <c r="NAP298" s="44"/>
      <c r="NAQ298" s="44"/>
      <c r="NAR298" s="44"/>
      <c r="NAS298" s="44"/>
      <c r="NAT298" s="44"/>
      <c r="NAU298" s="44"/>
      <c r="NAV298" s="44"/>
      <c r="NAW298" s="44"/>
      <c r="NAX298" s="44"/>
      <c r="NAY298" s="44"/>
      <c r="NAZ298" s="44"/>
      <c r="NBA298" s="45"/>
      <c r="NBB298" s="43"/>
      <c r="NBC298" s="44"/>
      <c r="NBD298" s="44"/>
      <c r="NBE298" s="44"/>
      <c r="NBF298" s="44"/>
      <c r="NBG298" s="44"/>
      <c r="NBH298" s="44"/>
      <c r="NBI298" s="44"/>
      <c r="NBJ298" s="44"/>
      <c r="NBK298" s="44"/>
      <c r="NBL298" s="44"/>
      <c r="NBM298" s="44"/>
      <c r="NBN298" s="44"/>
      <c r="NBO298" s="44"/>
      <c r="NBP298" s="44"/>
      <c r="NBQ298" s="44"/>
      <c r="NBR298" s="44"/>
      <c r="NBS298" s="44"/>
      <c r="NBT298" s="44"/>
      <c r="NBU298" s="44"/>
      <c r="NBV298" s="44"/>
      <c r="NBW298" s="44"/>
      <c r="NBX298" s="44"/>
      <c r="NBY298" s="44"/>
      <c r="NBZ298" s="44"/>
      <c r="NCA298" s="44"/>
      <c r="NCB298" s="44"/>
      <c r="NCC298" s="44"/>
      <c r="NCD298" s="44"/>
      <c r="NCE298" s="44"/>
      <c r="NCF298" s="45"/>
      <c r="NCG298" s="43"/>
      <c r="NCH298" s="44"/>
      <c r="NCI298" s="44"/>
      <c r="NCJ298" s="44"/>
      <c r="NCK298" s="44"/>
      <c r="NCL298" s="44"/>
      <c r="NCM298" s="44"/>
      <c r="NCN298" s="44"/>
      <c r="NCO298" s="44"/>
      <c r="NCP298" s="44"/>
      <c r="NCQ298" s="44"/>
      <c r="NCR298" s="44"/>
      <c r="NCS298" s="44"/>
      <c r="NCT298" s="44"/>
      <c r="NCU298" s="44"/>
      <c r="NCV298" s="44"/>
      <c r="NCW298" s="44"/>
      <c r="NCX298" s="44"/>
      <c r="NCY298" s="44"/>
      <c r="NCZ298" s="44"/>
      <c r="NDA298" s="44"/>
      <c r="NDB298" s="44"/>
      <c r="NDC298" s="44"/>
      <c r="NDD298" s="44"/>
      <c r="NDE298" s="44"/>
      <c r="NDF298" s="44"/>
      <c r="NDG298" s="44"/>
      <c r="NDH298" s="44"/>
      <c r="NDI298" s="44"/>
      <c r="NDJ298" s="44"/>
      <c r="NDK298" s="45"/>
      <c r="NDL298" s="43"/>
      <c r="NDM298" s="44"/>
      <c r="NDN298" s="44"/>
      <c r="NDO298" s="44"/>
      <c r="NDP298" s="44"/>
      <c r="NDQ298" s="44"/>
      <c r="NDR298" s="44"/>
      <c r="NDS298" s="44"/>
      <c r="NDT298" s="44"/>
      <c r="NDU298" s="44"/>
      <c r="NDV298" s="44"/>
      <c r="NDW298" s="44"/>
      <c r="NDX298" s="44"/>
      <c r="NDY298" s="44"/>
      <c r="NDZ298" s="44"/>
      <c r="NEA298" s="44"/>
      <c r="NEB298" s="44"/>
      <c r="NEC298" s="44"/>
      <c r="NED298" s="44"/>
      <c r="NEE298" s="44"/>
      <c r="NEF298" s="44"/>
      <c r="NEG298" s="44"/>
      <c r="NEH298" s="44"/>
      <c r="NEI298" s="44"/>
      <c r="NEJ298" s="44"/>
      <c r="NEK298" s="44"/>
      <c r="NEL298" s="44"/>
      <c r="NEM298" s="44"/>
      <c r="NEN298" s="44"/>
      <c r="NEO298" s="44"/>
      <c r="NEP298" s="45"/>
      <c r="NEQ298" s="43"/>
      <c r="NER298" s="44"/>
      <c r="NES298" s="44"/>
      <c r="NET298" s="44"/>
      <c r="NEU298" s="44"/>
      <c r="NEV298" s="44"/>
      <c r="NEW298" s="44"/>
      <c r="NEX298" s="44"/>
      <c r="NEY298" s="44"/>
      <c r="NEZ298" s="44"/>
      <c r="NFA298" s="44"/>
      <c r="NFB298" s="44"/>
      <c r="NFC298" s="44"/>
      <c r="NFD298" s="44"/>
      <c r="NFE298" s="44"/>
      <c r="NFF298" s="44"/>
      <c r="NFG298" s="44"/>
      <c r="NFH298" s="44"/>
      <c r="NFI298" s="44"/>
      <c r="NFJ298" s="44"/>
      <c r="NFK298" s="44"/>
      <c r="NFL298" s="44"/>
      <c r="NFM298" s="44"/>
      <c r="NFN298" s="44"/>
      <c r="NFO298" s="44"/>
      <c r="NFP298" s="44"/>
      <c r="NFQ298" s="44"/>
      <c r="NFR298" s="44"/>
      <c r="NFS298" s="44"/>
      <c r="NFT298" s="44"/>
      <c r="NFU298" s="45"/>
      <c r="NFV298" s="43"/>
      <c r="NFW298" s="44"/>
      <c r="NFX298" s="44"/>
      <c r="NFY298" s="44"/>
      <c r="NFZ298" s="44"/>
      <c r="NGA298" s="44"/>
      <c r="NGB298" s="44"/>
      <c r="NGC298" s="44"/>
      <c r="NGD298" s="44"/>
      <c r="NGE298" s="44"/>
      <c r="NGF298" s="44"/>
      <c r="NGG298" s="44"/>
      <c r="NGH298" s="44"/>
      <c r="NGI298" s="44"/>
      <c r="NGJ298" s="44"/>
      <c r="NGK298" s="44"/>
      <c r="NGL298" s="44"/>
      <c r="NGM298" s="44"/>
      <c r="NGN298" s="44"/>
      <c r="NGO298" s="44"/>
      <c r="NGP298" s="44"/>
      <c r="NGQ298" s="44"/>
      <c r="NGR298" s="44"/>
      <c r="NGS298" s="44"/>
      <c r="NGT298" s="44"/>
      <c r="NGU298" s="44"/>
      <c r="NGV298" s="44"/>
      <c r="NGW298" s="44"/>
      <c r="NGX298" s="44"/>
      <c r="NGY298" s="44"/>
      <c r="NGZ298" s="45"/>
      <c r="NHA298" s="43"/>
      <c r="NHB298" s="44"/>
      <c r="NHC298" s="44"/>
      <c r="NHD298" s="44"/>
      <c r="NHE298" s="44"/>
      <c r="NHF298" s="44"/>
      <c r="NHG298" s="44"/>
      <c r="NHH298" s="44"/>
      <c r="NHI298" s="44"/>
      <c r="NHJ298" s="44"/>
      <c r="NHK298" s="44"/>
      <c r="NHL298" s="44"/>
      <c r="NHM298" s="44"/>
      <c r="NHN298" s="44"/>
      <c r="NHO298" s="44"/>
      <c r="NHP298" s="44"/>
      <c r="NHQ298" s="44"/>
      <c r="NHR298" s="44"/>
      <c r="NHS298" s="44"/>
      <c r="NHT298" s="44"/>
      <c r="NHU298" s="44"/>
      <c r="NHV298" s="44"/>
      <c r="NHW298" s="44"/>
      <c r="NHX298" s="44"/>
      <c r="NHY298" s="44"/>
      <c r="NHZ298" s="44"/>
      <c r="NIA298" s="44"/>
      <c r="NIB298" s="44"/>
      <c r="NIC298" s="44"/>
      <c r="NID298" s="44"/>
      <c r="NIE298" s="45"/>
      <c r="NIF298" s="43"/>
      <c r="NIG298" s="44"/>
      <c r="NIH298" s="44"/>
      <c r="NII298" s="44"/>
      <c r="NIJ298" s="44"/>
      <c r="NIK298" s="44"/>
      <c r="NIL298" s="44"/>
      <c r="NIM298" s="44"/>
      <c r="NIN298" s="44"/>
      <c r="NIO298" s="44"/>
      <c r="NIP298" s="44"/>
      <c r="NIQ298" s="44"/>
      <c r="NIR298" s="44"/>
      <c r="NIS298" s="44"/>
      <c r="NIT298" s="44"/>
      <c r="NIU298" s="44"/>
      <c r="NIV298" s="44"/>
      <c r="NIW298" s="44"/>
      <c r="NIX298" s="44"/>
      <c r="NIY298" s="44"/>
      <c r="NIZ298" s="44"/>
      <c r="NJA298" s="44"/>
      <c r="NJB298" s="44"/>
      <c r="NJC298" s="44"/>
      <c r="NJD298" s="44"/>
      <c r="NJE298" s="44"/>
      <c r="NJF298" s="44"/>
      <c r="NJG298" s="44"/>
      <c r="NJH298" s="44"/>
      <c r="NJI298" s="44"/>
      <c r="NJJ298" s="45"/>
      <c r="NJK298" s="43"/>
      <c r="NJL298" s="44"/>
      <c r="NJM298" s="44"/>
      <c r="NJN298" s="44"/>
      <c r="NJO298" s="44"/>
      <c r="NJP298" s="44"/>
      <c r="NJQ298" s="44"/>
      <c r="NJR298" s="44"/>
      <c r="NJS298" s="44"/>
      <c r="NJT298" s="44"/>
      <c r="NJU298" s="44"/>
      <c r="NJV298" s="44"/>
      <c r="NJW298" s="44"/>
      <c r="NJX298" s="44"/>
      <c r="NJY298" s="44"/>
      <c r="NJZ298" s="44"/>
      <c r="NKA298" s="44"/>
      <c r="NKB298" s="44"/>
      <c r="NKC298" s="44"/>
      <c r="NKD298" s="44"/>
      <c r="NKE298" s="44"/>
      <c r="NKF298" s="44"/>
      <c r="NKG298" s="44"/>
      <c r="NKH298" s="44"/>
      <c r="NKI298" s="44"/>
      <c r="NKJ298" s="44"/>
      <c r="NKK298" s="44"/>
      <c r="NKL298" s="44"/>
      <c r="NKM298" s="44"/>
      <c r="NKN298" s="44"/>
      <c r="NKO298" s="45"/>
      <c r="NKP298" s="43"/>
      <c r="NKQ298" s="44"/>
      <c r="NKR298" s="44"/>
      <c r="NKS298" s="44"/>
      <c r="NKT298" s="44"/>
      <c r="NKU298" s="44"/>
      <c r="NKV298" s="44"/>
      <c r="NKW298" s="44"/>
      <c r="NKX298" s="44"/>
      <c r="NKY298" s="44"/>
      <c r="NKZ298" s="44"/>
      <c r="NLA298" s="44"/>
      <c r="NLB298" s="44"/>
      <c r="NLC298" s="44"/>
      <c r="NLD298" s="44"/>
      <c r="NLE298" s="44"/>
      <c r="NLF298" s="44"/>
      <c r="NLG298" s="44"/>
      <c r="NLH298" s="44"/>
      <c r="NLI298" s="44"/>
      <c r="NLJ298" s="44"/>
      <c r="NLK298" s="44"/>
      <c r="NLL298" s="44"/>
      <c r="NLM298" s="44"/>
      <c r="NLN298" s="44"/>
      <c r="NLO298" s="44"/>
      <c r="NLP298" s="44"/>
      <c r="NLQ298" s="44"/>
      <c r="NLR298" s="44"/>
      <c r="NLS298" s="44"/>
      <c r="NLT298" s="45"/>
      <c r="NLU298" s="43"/>
      <c r="NLV298" s="44"/>
      <c r="NLW298" s="44"/>
      <c r="NLX298" s="44"/>
      <c r="NLY298" s="44"/>
      <c r="NLZ298" s="44"/>
      <c r="NMA298" s="44"/>
      <c r="NMB298" s="44"/>
      <c r="NMC298" s="44"/>
      <c r="NMD298" s="44"/>
      <c r="NME298" s="44"/>
      <c r="NMF298" s="44"/>
      <c r="NMG298" s="44"/>
      <c r="NMH298" s="44"/>
      <c r="NMI298" s="44"/>
      <c r="NMJ298" s="44"/>
      <c r="NMK298" s="44"/>
      <c r="NML298" s="44"/>
      <c r="NMM298" s="44"/>
      <c r="NMN298" s="44"/>
      <c r="NMO298" s="44"/>
      <c r="NMP298" s="44"/>
      <c r="NMQ298" s="44"/>
      <c r="NMR298" s="44"/>
      <c r="NMS298" s="44"/>
      <c r="NMT298" s="44"/>
      <c r="NMU298" s="44"/>
      <c r="NMV298" s="44"/>
      <c r="NMW298" s="44"/>
      <c r="NMX298" s="44"/>
      <c r="NMY298" s="45"/>
      <c r="NMZ298" s="43"/>
      <c r="NNA298" s="44"/>
      <c r="NNB298" s="44"/>
      <c r="NNC298" s="44"/>
      <c r="NND298" s="44"/>
      <c r="NNE298" s="44"/>
      <c r="NNF298" s="44"/>
      <c r="NNG298" s="44"/>
      <c r="NNH298" s="44"/>
      <c r="NNI298" s="44"/>
      <c r="NNJ298" s="44"/>
      <c r="NNK298" s="44"/>
      <c r="NNL298" s="44"/>
      <c r="NNM298" s="44"/>
      <c r="NNN298" s="44"/>
      <c r="NNO298" s="44"/>
      <c r="NNP298" s="44"/>
      <c r="NNQ298" s="44"/>
      <c r="NNR298" s="44"/>
      <c r="NNS298" s="44"/>
      <c r="NNT298" s="44"/>
      <c r="NNU298" s="44"/>
      <c r="NNV298" s="44"/>
      <c r="NNW298" s="44"/>
      <c r="NNX298" s="44"/>
      <c r="NNY298" s="44"/>
      <c r="NNZ298" s="44"/>
      <c r="NOA298" s="44"/>
      <c r="NOB298" s="44"/>
      <c r="NOC298" s="44"/>
      <c r="NOD298" s="45"/>
      <c r="NOE298" s="43"/>
      <c r="NOF298" s="44"/>
      <c r="NOG298" s="44"/>
      <c r="NOH298" s="44"/>
      <c r="NOI298" s="44"/>
      <c r="NOJ298" s="44"/>
      <c r="NOK298" s="44"/>
      <c r="NOL298" s="44"/>
      <c r="NOM298" s="44"/>
      <c r="NON298" s="44"/>
      <c r="NOO298" s="44"/>
      <c r="NOP298" s="44"/>
      <c r="NOQ298" s="44"/>
      <c r="NOR298" s="44"/>
      <c r="NOS298" s="44"/>
      <c r="NOT298" s="44"/>
      <c r="NOU298" s="44"/>
      <c r="NOV298" s="44"/>
      <c r="NOW298" s="44"/>
      <c r="NOX298" s="44"/>
      <c r="NOY298" s="44"/>
      <c r="NOZ298" s="44"/>
      <c r="NPA298" s="44"/>
      <c r="NPB298" s="44"/>
      <c r="NPC298" s="44"/>
      <c r="NPD298" s="44"/>
      <c r="NPE298" s="44"/>
      <c r="NPF298" s="44"/>
      <c r="NPG298" s="44"/>
      <c r="NPH298" s="44"/>
      <c r="NPI298" s="45"/>
      <c r="NPJ298" s="43"/>
      <c r="NPK298" s="44"/>
      <c r="NPL298" s="44"/>
      <c r="NPM298" s="44"/>
      <c r="NPN298" s="44"/>
      <c r="NPO298" s="44"/>
      <c r="NPP298" s="44"/>
      <c r="NPQ298" s="44"/>
      <c r="NPR298" s="44"/>
      <c r="NPS298" s="44"/>
      <c r="NPT298" s="44"/>
      <c r="NPU298" s="44"/>
      <c r="NPV298" s="44"/>
      <c r="NPW298" s="44"/>
      <c r="NPX298" s="44"/>
      <c r="NPY298" s="44"/>
      <c r="NPZ298" s="44"/>
      <c r="NQA298" s="44"/>
      <c r="NQB298" s="44"/>
      <c r="NQC298" s="44"/>
      <c r="NQD298" s="44"/>
      <c r="NQE298" s="44"/>
      <c r="NQF298" s="44"/>
      <c r="NQG298" s="44"/>
      <c r="NQH298" s="44"/>
      <c r="NQI298" s="44"/>
      <c r="NQJ298" s="44"/>
      <c r="NQK298" s="44"/>
      <c r="NQL298" s="44"/>
      <c r="NQM298" s="44"/>
      <c r="NQN298" s="45"/>
      <c r="NQO298" s="43"/>
      <c r="NQP298" s="44"/>
      <c r="NQQ298" s="44"/>
      <c r="NQR298" s="44"/>
      <c r="NQS298" s="44"/>
      <c r="NQT298" s="44"/>
      <c r="NQU298" s="44"/>
      <c r="NQV298" s="44"/>
      <c r="NQW298" s="44"/>
      <c r="NQX298" s="44"/>
      <c r="NQY298" s="44"/>
      <c r="NQZ298" s="44"/>
      <c r="NRA298" s="44"/>
      <c r="NRB298" s="44"/>
      <c r="NRC298" s="44"/>
      <c r="NRD298" s="44"/>
      <c r="NRE298" s="44"/>
      <c r="NRF298" s="44"/>
      <c r="NRG298" s="44"/>
      <c r="NRH298" s="44"/>
      <c r="NRI298" s="44"/>
      <c r="NRJ298" s="44"/>
      <c r="NRK298" s="44"/>
      <c r="NRL298" s="44"/>
      <c r="NRM298" s="44"/>
      <c r="NRN298" s="44"/>
      <c r="NRO298" s="44"/>
      <c r="NRP298" s="44"/>
      <c r="NRQ298" s="44"/>
      <c r="NRR298" s="44"/>
      <c r="NRS298" s="45"/>
      <c r="NRT298" s="43"/>
      <c r="NRU298" s="44"/>
      <c r="NRV298" s="44"/>
      <c r="NRW298" s="44"/>
      <c r="NRX298" s="44"/>
      <c r="NRY298" s="44"/>
      <c r="NRZ298" s="44"/>
      <c r="NSA298" s="44"/>
      <c r="NSB298" s="44"/>
      <c r="NSC298" s="44"/>
      <c r="NSD298" s="44"/>
      <c r="NSE298" s="44"/>
      <c r="NSF298" s="44"/>
      <c r="NSG298" s="44"/>
      <c r="NSH298" s="44"/>
      <c r="NSI298" s="44"/>
      <c r="NSJ298" s="44"/>
      <c r="NSK298" s="44"/>
      <c r="NSL298" s="44"/>
      <c r="NSM298" s="44"/>
      <c r="NSN298" s="44"/>
      <c r="NSO298" s="44"/>
      <c r="NSP298" s="44"/>
      <c r="NSQ298" s="44"/>
      <c r="NSR298" s="44"/>
      <c r="NSS298" s="44"/>
      <c r="NST298" s="44"/>
      <c r="NSU298" s="44"/>
      <c r="NSV298" s="44"/>
      <c r="NSW298" s="44"/>
      <c r="NSX298" s="45"/>
      <c r="NSY298" s="43"/>
      <c r="NSZ298" s="44"/>
      <c r="NTA298" s="44"/>
      <c r="NTB298" s="44"/>
      <c r="NTC298" s="44"/>
      <c r="NTD298" s="44"/>
      <c r="NTE298" s="44"/>
      <c r="NTF298" s="44"/>
      <c r="NTG298" s="44"/>
      <c r="NTH298" s="44"/>
      <c r="NTI298" s="44"/>
      <c r="NTJ298" s="44"/>
      <c r="NTK298" s="44"/>
      <c r="NTL298" s="44"/>
      <c r="NTM298" s="44"/>
      <c r="NTN298" s="44"/>
      <c r="NTO298" s="44"/>
      <c r="NTP298" s="44"/>
      <c r="NTQ298" s="44"/>
      <c r="NTR298" s="44"/>
      <c r="NTS298" s="44"/>
      <c r="NTT298" s="44"/>
      <c r="NTU298" s="44"/>
      <c r="NTV298" s="44"/>
      <c r="NTW298" s="44"/>
      <c r="NTX298" s="44"/>
      <c r="NTY298" s="44"/>
      <c r="NTZ298" s="44"/>
      <c r="NUA298" s="44"/>
      <c r="NUB298" s="44"/>
      <c r="NUC298" s="45"/>
      <c r="NUD298" s="43"/>
      <c r="NUE298" s="44"/>
      <c r="NUF298" s="44"/>
      <c r="NUG298" s="44"/>
      <c r="NUH298" s="44"/>
      <c r="NUI298" s="44"/>
      <c r="NUJ298" s="44"/>
      <c r="NUK298" s="44"/>
      <c r="NUL298" s="44"/>
      <c r="NUM298" s="44"/>
      <c r="NUN298" s="44"/>
      <c r="NUO298" s="44"/>
      <c r="NUP298" s="44"/>
      <c r="NUQ298" s="44"/>
      <c r="NUR298" s="44"/>
      <c r="NUS298" s="44"/>
      <c r="NUT298" s="44"/>
      <c r="NUU298" s="44"/>
      <c r="NUV298" s="44"/>
      <c r="NUW298" s="44"/>
      <c r="NUX298" s="44"/>
      <c r="NUY298" s="44"/>
      <c r="NUZ298" s="44"/>
      <c r="NVA298" s="44"/>
      <c r="NVB298" s="44"/>
      <c r="NVC298" s="44"/>
      <c r="NVD298" s="44"/>
      <c r="NVE298" s="44"/>
      <c r="NVF298" s="44"/>
      <c r="NVG298" s="44"/>
      <c r="NVH298" s="45"/>
      <c r="NVI298" s="43"/>
      <c r="NVJ298" s="44"/>
      <c r="NVK298" s="44"/>
      <c r="NVL298" s="44"/>
      <c r="NVM298" s="44"/>
      <c r="NVN298" s="44"/>
      <c r="NVO298" s="44"/>
      <c r="NVP298" s="44"/>
      <c r="NVQ298" s="44"/>
      <c r="NVR298" s="44"/>
      <c r="NVS298" s="44"/>
      <c r="NVT298" s="44"/>
      <c r="NVU298" s="44"/>
      <c r="NVV298" s="44"/>
      <c r="NVW298" s="44"/>
      <c r="NVX298" s="44"/>
      <c r="NVY298" s="44"/>
      <c r="NVZ298" s="44"/>
      <c r="NWA298" s="44"/>
      <c r="NWB298" s="44"/>
      <c r="NWC298" s="44"/>
      <c r="NWD298" s="44"/>
      <c r="NWE298" s="44"/>
      <c r="NWF298" s="44"/>
      <c r="NWG298" s="44"/>
      <c r="NWH298" s="44"/>
      <c r="NWI298" s="44"/>
      <c r="NWJ298" s="44"/>
      <c r="NWK298" s="44"/>
      <c r="NWL298" s="44"/>
      <c r="NWM298" s="45"/>
      <c r="NWN298" s="43"/>
      <c r="NWO298" s="44"/>
      <c r="NWP298" s="44"/>
      <c r="NWQ298" s="44"/>
      <c r="NWR298" s="44"/>
      <c r="NWS298" s="44"/>
      <c r="NWT298" s="44"/>
      <c r="NWU298" s="44"/>
      <c r="NWV298" s="44"/>
      <c r="NWW298" s="44"/>
      <c r="NWX298" s="44"/>
      <c r="NWY298" s="44"/>
      <c r="NWZ298" s="44"/>
      <c r="NXA298" s="44"/>
      <c r="NXB298" s="44"/>
      <c r="NXC298" s="44"/>
      <c r="NXD298" s="44"/>
      <c r="NXE298" s="44"/>
      <c r="NXF298" s="44"/>
      <c r="NXG298" s="44"/>
      <c r="NXH298" s="44"/>
      <c r="NXI298" s="44"/>
      <c r="NXJ298" s="44"/>
      <c r="NXK298" s="44"/>
      <c r="NXL298" s="44"/>
      <c r="NXM298" s="44"/>
      <c r="NXN298" s="44"/>
      <c r="NXO298" s="44"/>
      <c r="NXP298" s="44"/>
      <c r="NXQ298" s="44"/>
      <c r="NXR298" s="45"/>
      <c r="NXS298" s="43"/>
      <c r="NXT298" s="44"/>
      <c r="NXU298" s="44"/>
      <c r="NXV298" s="44"/>
      <c r="NXW298" s="44"/>
      <c r="NXX298" s="44"/>
      <c r="NXY298" s="44"/>
      <c r="NXZ298" s="44"/>
      <c r="NYA298" s="44"/>
      <c r="NYB298" s="44"/>
      <c r="NYC298" s="44"/>
      <c r="NYD298" s="44"/>
      <c r="NYE298" s="44"/>
      <c r="NYF298" s="44"/>
      <c r="NYG298" s="44"/>
      <c r="NYH298" s="44"/>
      <c r="NYI298" s="44"/>
      <c r="NYJ298" s="44"/>
      <c r="NYK298" s="44"/>
      <c r="NYL298" s="44"/>
      <c r="NYM298" s="44"/>
      <c r="NYN298" s="44"/>
      <c r="NYO298" s="44"/>
      <c r="NYP298" s="44"/>
      <c r="NYQ298" s="44"/>
      <c r="NYR298" s="44"/>
      <c r="NYS298" s="44"/>
      <c r="NYT298" s="44"/>
      <c r="NYU298" s="44"/>
      <c r="NYV298" s="44"/>
      <c r="NYW298" s="45"/>
      <c r="NYX298" s="43"/>
      <c r="NYY298" s="44"/>
      <c r="NYZ298" s="44"/>
      <c r="NZA298" s="44"/>
      <c r="NZB298" s="44"/>
      <c r="NZC298" s="44"/>
      <c r="NZD298" s="44"/>
      <c r="NZE298" s="44"/>
      <c r="NZF298" s="44"/>
      <c r="NZG298" s="44"/>
      <c r="NZH298" s="44"/>
      <c r="NZI298" s="44"/>
      <c r="NZJ298" s="44"/>
      <c r="NZK298" s="44"/>
      <c r="NZL298" s="44"/>
      <c r="NZM298" s="44"/>
      <c r="NZN298" s="44"/>
      <c r="NZO298" s="44"/>
      <c r="NZP298" s="44"/>
      <c r="NZQ298" s="44"/>
      <c r="NZR298" s="44"/>
      <c r="NZS298" s="44"/>
      <c r="NZT298" s="44"/>
      <c r="NZU298" s="44"/>
      <c r="NZV298" s="44"/>
      <c r="NZW298" s="44"/>
      <c r="NZX298" s="44"/>
      <c r="NZY298" s="44"/>
      <c r="NZZ298" s="44"/>
      <c r="OAA298" s="44"/>
      <c r="OAB298" s="45"/>
      <c r="OAC298" s="43"/>
      <c r="OAD298" s="44"/>
      <c r="OAE298" s="44"/>
      <c r="OAF298" s="44"/>
      <c r="OAG298" s="44"/>
      <c r="OAH298" s="44"/>
      <c r="OAI298" s="44"/>
      <c r="OAJ298" s="44"/>
      <c r="OAK298" s="44"/>
      <c r="OAL298" s="44"/>
      <c r="OAM298" s="44"/>
      <c r="OAN298" s="44"/>
      <c r="OAO298" s="44"/>
      <c r="OAP298" s="44"/>
      <c r="OAQ298" s="44"/>
      <c r="OAR298" s="44"/>
      <c r="OAS298" s="44"/>
      <c r="OAT298" s="44"/>
      <c r="OAU298" s="44"/>
      <c r="OAV298" s="44"/>
      <c r="OAW298" s="44"/>
      <c r="OAX298" s="44"/>
      <c r="OAY298" s="44"/>
      <c r="OAZ298" s="44"/>
      <c r="OBA298" s="44"/>
      <c r="OBB298" s="44"/>
      <c r="OBC298" s="44"/>
      <c r="OBD298" s="44"/>
      <c r="OBE298" s="44"/>
      <c r="OBF298" s="44"/>
      <c r="OBG298" s="45"/>
      <c r="OBH298" s="43"/>
      <c r="OBI298" s="44"/>
      <c r="OBJ298" s="44"/>
      <c r="OBK298" s="44"/>
      <c r="OBL298" s="44"/>
      <c r="OBM298" s="44"/>
      <c r="OBN298" s="44"/>
      <c r="OBO298" s="44"/>
      <c r="OBP298" s="44"/>
      <c r="OBQ298" s="44"/>
      <c r="OBR298" s="44"/>
      <c r="OBS298" s="44"/>
      <c r="OBT298" s="44"/>
      <c r="OBU298" s="44"/>
      <c r="OBV298" s="44"/>
      <c r="OBW298" s="44"/>
      <c r="OBX298" s="44"/>
      <c r="OBY298" s="44"/>
      <c r="OBZ298" s="44"/>
      <c r="OCA298" s="44"/>
      <c r="OCB298" s="44"/>
      <c r="OCC298" s="44"/>
      <c r="OCD298" s="44"/>
      <c r="OCE298" s="44"/>
      <c r="OCF298" s="44"/>
      <c r="OCG298" s="44"/>
      <c r="OCH298" s="44"/>
      <c r="OCI298" s="44"/>
      <c r="OCJ298" s="44"/>
      <c r="OCK298" s="44"/>
      <c r="OCL298" s="45"/>
      <c r="OCM298" s="43"/>
      <c r="OCN298" s="44"/>
      <c r="OCO298" s="44"/>
      <c r="OCP298" s="44"/>
      <c r="OCQ298" s="44"/>
      <c r="OCR298" s="44"/>
      <c r="OCS298" s="44"/>
      <c r="OCT298" s="44"/>
      <c r="OCU298" s="44"/>
      <c r="OCV298" s="44"/>
      <c r="OCW298" s="44"/>
      <c r="OCX298" s="44"/>
      <c r="OCY298" s="44"/>
      <c r="OCZ298" s="44"/>
      <c r="ODA298" s="44"/>
      <c r="ODB298" s="44"/>
      <c r="ODC298" s="44"/>
      <c r="ODD298" s="44"/>
      <c r="ODE298" s="44"/>
      <c r="ODF298" s="44"/>
      <c r="ODG298" s="44"/>
      <c r="ODH298" s="44"/>
      <c r="ODI298" s="44"/>
      <c r="ODJ298" s="44"/>
      <c r="ODK298" s="44"/>
      <c r="ODL298" s="44"/>
      <c r="ODM298" s="44"/>
      <c r="ODN298" s="44"/>
      <c r="ODO298" s="44"/>
      <c r="ODP298" s="44"/>
      <c r="ODQ298" s="45"/>
      <c r="ODR298" s="43"/>
      <c r="ODS298" s="44"/>
      <c r="ODT298" s="44"/>
      <c r="ODU298" s="44"/>
      <c r="ODV298" s="44"/>
      <c r="ODW298" s="44"/>
      <c r="ODX298" s="44"/>
      <c r="ODY298" s="44"/>
      <c r="ODZ298" s="44"/>
      <c r="OEA298" s="44"/>
      <c r="OEB298" s="44"/>
      <c r="OEC298" s="44"/>
      <c r="OED298" s="44"/>
      <c r="OEE298" s="44"/>
      <c r="OEF298" s="44"/>
      <c r="OEG298" s="44"/>
      <c r="OEH298" s="44"/>
      <c r="OEI298" s="44"/>
      <c r="OEJ298" s="44"/>
      <c r="OEK298" s="44"/>
      <c r="OEL298" s="44"/>
      <c r="OEM298" s="44"/>
      <c r="OEN298" s="44"/>
      <c r="OEO298" s="44"/>
      <c r="OEP298" s="44"/>
      <c r="OEQ298" s="44"/>
      <c r="OER298" s="44"/>
      <c r="OES298" s="44"/>
      <c r="OET298" s="44"/>
      <c r="OEU298" s="44"/>
      <c r="OEV298" s="45"/>
      <c r="OEW298" s="43"/>
      <c r="OEX298" s="44"/>
      <c r="OEY298" s="44"/>
      <c r="OEZ298" s="44"/>
      <c r="OFA298" s="44"/>
      <c r="OFB298" s="44"/>
      <c r="OFC298" s="44"/>
      <c r="OFD298" s="44"/>
      <c r="OFE298" s="44"/>
      <c r="OFF298" s="44"/>
      <c r="OFG298" s="44"/>
      <c r="OFH298" s="44"/>
      <c r="OFI298" s="44"/>
      <c r="OFJ298" s="44"/>
      <c r="OFK298" s="44"/>
      <c r="OFL298" s="44"/>
      <c r="OFM298" s="44"/>
      <c r="OFN298" s="44"/>
      <c r="OFO298" s="44"/>
      <c r="OFP298" s="44"/>
      <c r="OFQ298" s="44"/>
      <c r="OFR298" s="44"/>
      <c r="OFS298" s="44"/>
      <c r="OFT298" s="44"/>
      <c r="OFU298" s="44"/>
      <c r="OFV298" s="44"/>
      <c r="OFW298" s="44"/>
      <c r="OFX298" s="44"/>
      <c r="OFY298" s="44"/>
      <c r="OFZ298" s="44"/>
      <c r="OGA298" s="45"/>
      <c r="OGB298" s="43"/>
      <c r="OGC298" s="44"/>
      <c r="OGD298" s="44"/>
      <c r="OGE298" s="44"/>
      <c r="OGF298" s="44"/>
      <c r="OGG298" s="44"/>
      <c r="OGH298" s="44"/>
      <c r="OGI298" s="44"/>
      <c r="OGJ298" s="44"/>
      <c r="OGK298" s="44"/>
      <c r="OGL298" s="44"/>
      <c r="OGM298" s="44"/>
      <c r="OGN298" s="44"/>
      <c r="OGO298" s="44"/>
      <c r="OGP298" s="44"/>
      <c r="OGQ298" s="44"/>
      <c r="OGR298" s="44"/>
      <c r="OGS298" s="44"/>
      <c r="OGT298" s="44"/>
      <c r="OGU298" s="44"/>
      <c r="OGV298" s="44"/>
      <c r="OGW298" s="44"/>
      <c r="OGX298" s="44"/>
      <c r="OGY298" s="44"/>
      <c r="OGZ298" s="44"/>
      <c r="OHA298" s="44"/>
      <c r="OHB298" s="44"/>
      <c r="OHC298" s="44"/>
      <c r="OHD298" s="44"/>
      <c r="OHE298" s="44"/>
      <c r="OHF298" s="45"/>
      <c r="OHG298" s="43"/>
      <c r="OHH298" s="44"/>
      <c r="OHI298" s="44"/>
      <c r="OHJ298" s="44"/>
      <c r="OHK298" s="44"/>
      <c r="OHL298" s="44"/>
      <c r="OHM298" s="44"/>
      <c r="OHN298" s="44"/>
      <c r="OHO298" s="44"/>
      <c r="OHP298" s="44"/>
      <c r="OHQ298" s="44"/>
      <c r="OHR298" s="44"/>
      <c r="OHS298" s="44"/>
      <c r="OHT298" s="44"/>
      <c r="OHU298" s="44"/>
      <c r="OHV298" s="44"/>
      <c r="OHW298" s="44"/>
      <c r="OHX298" s="44"/>
      <c r="OHY298" s="44"/>
      <c r="OHZ298" s="44"/>
      <c r="OIA298" s="44"/>
      <c r="OIB298" s="44"/>
      <c r="OIC298" s="44"/>
      <c r="OID298" s="44"/>
      <c r="OIE298" s="44"/>
      <c r="OIF298" s="44"/>
      <c r="OIG298" s="44"/>
      <c r="OIH298" s="44"/>
      <c r="OII298" s="44"/>
      <c r="OIJ298" s="44"/>
      <c r="OIK298" s="45"/>
      <c r="OIL298" s="43"/>
      <c r="OIM298" s="44"/>
      <c r="OIN298" s="44"/>
      <c r="OIO298" s="44"/>
      <c r="OIP298" s="44"/>
      <c r="OIQ298" s="44"/>
      <c r="OIR298" s="44"/>
      <c r="OIS298" s="44"/>
      <c r="OIT298" s="44"/>
      <c r="OIU298" s="44"/>
      <c r="OIV298" s="44"/>
      <c r="OIW298" s="44"/>
      <c r="OIX298" s="44"/>
      <c r="OIY298" s="44"/>
      <c r="OIZ298" s="44"/>
      <c r="OJA298" s="44"/>
      <c r="OJB298" s="44"/>
      <c r="OJC298" s="44"/>
      <c r="OJD298" s="44"/>
      <c r="OJE298" s="44"/>
      <c r="OJF298" s="44"/>
      <c r="OJG298" s="44"/>
      <c r="OJH298" s="44"/>
      <c r="OJI298" s="44"/>
      <c r="OJJ298" s="44"/>
      <c r="OJK298" s="44"/>
      <c r="OJL298" s="44"/>
      <c r="OJM298" s="44"/>
      <c r="OJN298" s="44"/>
      <c r="OJO298" s="44"/>
      <c r="OJP298" s="45"/>
      <c r="OJQ298" s="43"/>
      <c r="OJR298" s="44"/>
      <c r="OJS298" s="44"/>
      <c r="OJT298" s="44"/>
      <c r="OJU298" s="44"/>
      <c r="OJV298" s="44"/>
      <c r="OJW298" s="44"/>
      <c r="OJX298" s="44"/>
      <c r="OJY298" s="44"/>
      <c r="OJZ298" s="44"/>
      <c r="OKA298" s="44"/>
      <c r="OKB298" s="44"/>
      <c r="OKC298" s="44"/>
      <c r="OKD298" s="44"/>
      <c r="OKE298" s="44"/>
      <c r="OKF298" s="44"/>
      <c r="OKG298" s="44"/>
      <c r="OKH298" s="44"/>
      <c r="OKI298" s="44"/>
      <c r="OKJ298" s="44"/>
      <c r="OKK298" s="44"/>
      <c r="OKL298" s="44"/>
      <c r="OKM298" s="44"/>
      <c r="OKN298" s="44"/>
      <c r="OKO298" s="44"/>
      <c r="OKP298" s="44"/>
      <c r="OKQ298" s="44"/>
      <c r="OKR298" s="44"/>
      <c r="OKS298" s="44"/>
      <c r="OKT298" s="44"/>
      <c r="OKU298" s="45"/>
      <c r="OKV298" s="43"/>
      <c r="OKW298" s="44"/>
      <c r="OKX298" s="44"/>
      <c r="OKY298" s="44"/>
      <c r="OKZ298" s="44"/>
      <c r="OLA298" s="44"/>
      <c r="OLB298" s="44"/>
      <c r="OLC298" s="44"/>
      <c r="OLD298" s="44"/>
      <c r="OLE298" s="44"/>
      <c r="OLF298" s="44"/>
      <c r="OLG298" s="44"/>
      <c r="OLH298" s="44"/>
      <c r="OLI298" s="44"/>
      <c r="OLJ298" s="44"/>
      <c r="OLK298" s="44"/>
      <c r="OLL298" s="44"/>
      <c r="OLM298" s="44"/>
      <c r="OLN298" s="44"/>
      <c r="OLO298" s="44"/>
      <c r="OLP298" s="44"/>
      <c r="OLQ298" s="44"/>
      <c r="OLR298" s="44"/>
      <c r="OLS298" s="44"/>
      <c r="OLT298" s="44"/>
      <c r="OLU298" s="44"/>
      <c r="OLV298" s="44"/>
      <c r="OLW298" s="44"/>
      <c r="OLX298" s="44"/>
      <c r="OLY298" s="44"/>
      <c r="OLZ298" s="45"/>
      <c r="OMA298" s="43"/>
      <c r="OMB298" s="44"/>
      <c r="OMC298" s="44"/>
      <c r="OMD298" s="44"/>
      <c r="OME298" s="44"/>
      <c r="OMF298" s="44"/>
      <c r="OMG298" s="44"/>
      <c r="OMH298" s="44"/>
      <c r="OMI298" s="44"/>
      <c r="OMJ298" s="44"/>
      <c r="OMK298" s="44"/>
      <c r="OML298" s="44"/>
      <c r="OMM298" s="44"/>
      <c r="OMN298" s="44"/>
      <c r="OMO298" s="44"/>
      <c r="OMP298" s="44"/>
      <c r="OMQ298" s="44"/>
      <c r="OMR298" s="44"/>
      <c r="OMS298" s="44"/>
      <c r="OMT298" s="44"/>
      <c r="OMU298" s="44"/>
      <c r="OMV298" s="44"/>
      <c r="OMW298" s="44"/>
      <c r="OMX298" s="44"/>
      <c r="OMY298" s="44"/>
      <c r="OMZ298" s="44"/>
      <c r="ONA298" s="44"/>
      <c r="ONB298" s="44"/>
      <c r="ONC298" s="44"/>
      <c r="OND298" s="44"/>
      <c r="ONE298" s="45"/>
      <c r="ONF298" s="43"/>
      <c r="ONG298" s="44"/>
      <c r="ONH298" s="44"/>
      <c r="ONI298" s="44"/>
      <c r="ONJ298" s="44"/>
      <c r="ONK298" s="44"/>
      <c r="ONL298" s="44"/>
      <c r="ONM298" s="44"/>
      <c r="ONN298" s="44"/>
      <c r="ONO298" s="44"/>
      <c r="ONP298" s="44"/>
      <c r="ONQ298" s="44"/>
      <c r="ONR298" s="44"/>
      <c r="ONS298" s="44"/>
      <c r="ONT298" s="44"/>
      <c r="ONU298" s="44"/>
      <c r="ONV298" s="44"/>
      <c r="ONW298" s="44"/>
      <c r="ONX298" s="44"/>
      <c r="ONY298" s="44"/>
      <c r="ONZ298" s="44"/>
      <c r="OOA298" s="44"/>
      <c r="OOB298" s="44"/>
      <c r="OOC298" s="44"/>
      <c r="OOD298" s="44"/>
      <c r="OOE298" s="44"/>
      <c r="OOF298" s="44"/>
      <c r="OOG298" s="44"/>
      <c r="OOH298" s="44"/>
      <c r="OOI298" s="44"/>
      <c r="OOJ298" s="45"/>
      <c r="OOK298" s="43"/>
      <c r="OOL298" s="44"/>
      <c r="OOM298" s="44"/>
      <c r="OON298" s="44"/>
      <c r="OOO298" s="44"/>
      <c r="OOP298" s="44"/>
      <c r="OOQ298" s="44"/>
      <c r="OOR298" s="44"/>
      <c r="OOS298" s="44"/>
      <c r="OOT298" s="44"/>
      <c r="OOU298" s="44"/>
      <c r="OOV298" s="44"/>
      <c r="OOW298" s="44"/>
      <c r="OOX298" s="44"/>
      <c r="OOY298" s="44"/>
      <c r="OOZ298" s="44"/>
      <c r="OPA298" s="44"/>
      <c r="OPB298" s="44"/>
      <c r="OPC298" s="44"/>
      <c r="OPD298" s="44"/>
      <c r="OPE298" s="44"/>
      <c r="OPF298" s="44"/>
      <c r="OPG298" s="44"/>
      <c r="OPH298" s="44"/>
      <c r="OPI298" s="44"/>
      <c r="OPJ298" s="44"/>
      <c r="OPK298" s="44"/>
      <c r="OPL298" s="44"/>
      <c r="OPM298" s="44"/>
      <c r="OPN298" s="44"/>
      <c r="OPO298" s="45"/>
      <c r="OPP298" s="43"/>
      <c r="OPQ298" s="44"/>
      <c r="OPR298" s="44"/>
      <c r="OPS298" s="44"/>
      <c r="OPT298" s="44"/>
      <c r="OPU298" s="44"/>
      <c r="OPV298" s="44"/>
      <c r="OPW298" s="44"/>
      <c r="OPX298" s="44"/>
      <c r="OPY298" s="44"/>
      <c r="OPZ298" s="44"/>
      <c r="OQA298" s="44"/>
      <c r="OQB298" s="44"/>
      <c r="OQC298" s="44"/>
      <c r="OQD298" s="44"/>
      <c r="OQE298" s="44"/>
      <c r="OQF298" s="44"/>
      <c r="OQG298" s="44"/>
      <c r="OQH298" s="44"/>
      <c r="OQI298" s="44"/>
      <c r="OQJ298" s="44"/>
      <c r="OQK298" s="44"/>
      <c r="OQL298" s="44"/>
      <c r="OQM298" s="44"/>
      <c r="OQN298" s="44"/>
      <c r="OQO298" s="44"/>
      <c r="OQP298" s="44"/>
      <c r="OQQ298" s="44"/>
      <c r="OQR298" s="44"/>
      <c r="OQS298" s="44"/>
      <c r="OQT298" s="45"/>
      <c r="OQU298" s="43"/>
      <c r="OQV298" s="44"/>
      <c r="OQW298" s="44"/>
      <c r="OQX298" s="44"/>
      <c r="OQY298" s="44"/>
      <c r="OQZ298" s="44"/>
      <c r="ORA298" s="44"/>
      <c r="ORB298" s="44"/>
      <c r="ORC298" s="44"/>
      <c r="ORD298" s="44"/>
      <c r="ORE298" s="44"/>
      <c r="ORF298" s="44"/>
      <c r="ORG298" s="44"/>
      <c r="ORH298" s="44"/>
      <c r="ORI298" s="44"/>
      <c r="ORJ298" s="44"/>
      <c r="ORK298" s="44"/>
      <c r="ORL298" s="44"/>
      <c r="ORM298" s="44"/>
      <c r="ORN298" s="44"/>
      <c r="ORO298" s="44"/>
      <c r="ORP298" s="44"/>
      <c r="ORQ298" s="44"/>
      <c r="ORR298" s="44"/>
      <c r="ORS298" s="44"/>
      <c r="ORT298" s="44"/>
      <c r="ORU298" s="44"/>
      <c r="ORV298" s="44"/>
      <c r="ORW298" s="44"/>
      <c r="ORX298" s="44"/>
      <c r="ORY298" s="45"/>
      <c r="ORZ298" s="43"/>
      <c r="OSA298" s="44"/>
      <c r="OSB298" s="44"/>
      <c r="OSC298" s="44"/>
      <c r="OSD298" s="44"/>
      <c r="OSE298" s="44"/>
      <c r="OSF298" s="44"/>
      <c r="OSG298" s="44"/>
      <c r="OSH298" s="44"/>
      <c r="OSI298" s="44"/>
      <c r="OSJ298" s="44"/>
      <c r="OSK298" s="44"/>
      <c r="OSL298" s="44"/>
      <c r="OSM298" s="44"/>
      <c r="OSN298" s="44"/>
      <c r="OSO298" s="44"/>
      <c r="OSP298" s="44"/>
      <c r="OSQ298" s="44"/>
      <c r="OSR298" s="44"/>
      <c r="OSS298" s="44"/>
      <c r="OST298" s="44"/>
      <c r="OSU298" s="44"/>
      <c r="OSV298" s="44"/>
      <c r="OSW298" s="44"/>
      <c r="OSX298" s="44"/>
      <c r="OSY298" s="44"/>
      <c r="OSZ298" s="44"/>
      <c r="OTA298" s="44"/>
      <c r="OTB298" s="44"/>
      <c r="OTC298" s="44"/>
      <c r="OTD298" s="45"/>
      <c r="OTE298" s="43"/>
      <c r="OTF298" s="44"/>
      <c r="OTG298" s="44"/>
      <c r="OTH298" s="44"/>
      <c r="OTI298" s="44"/>
      <c r="OTJ298" s="44"/>
      <c r="OTK298" s="44"/>
      <c r="OTL298" s="44"/>
      <c r="OTM298" s="44"/>
      <c r="OTN298" s="44"/>
      <c r="OTO298" s="44"/>
      <c r="OTP298" s="44"/>
      <c r="OTQ298" s="44"/>
      <c r="OTR298" s="44"/>
      <c r="OTS298" s="44"/>
      <c r="OTT298" s="44"/>
      <c r="OTU298" s="44"/>
      <c r="OTV298" s="44"/>
      <c r="OTW298" s="44"/>
      <c r="OTX298" s="44"/>
      <c r="OTY298" s="44"/>
      <c r="OTZ298" s="44"/>
      <c r="OUA298" s="44"/>
      <c r="OUB298" s="44"/>
      <c r="OUC298" s="44"/>
      <c r="OUD298" s="44"/>
      <c r="OUE298" s="44"/>
      <c r="OUF298" s="44"/>
      <c r="OUG298" s="44"/>
      <c r="OUH298" s="44"/>
      <c r="OUI298" s="45"/>
      <c r="OUJ298" s="43"/>
      <c r="OUK298" s="44"/>
      <c r="OUL298" s="44"/>
      <c r="OUM298" s="44"/>
      <c r="OUN298" s="44"/>
      <c r="OUO298" s="44"/>
      <c r="OUP298" s="44"/>
      <c r="OUQ298" s="44"/>
      <c r="OUR298" s="44"/>
      <c r="OUS298" s="44"/>
      <c r="OUT298" s="44"/>
      <c r="OUU298" s="44"/>
      <c r="OUV298" s="44"/>
      <c r="OUW298" s="44"/>
      <c r="OUX298" s="44"/>
      <c r="OUY298" s="44"/>
      <c r="OUZ298" s="44"/>
      <c r="OVA298" s="44"/>
      <c r="OVB298" s="44"/>
      <c r="OVC298" s="44"/>
      <c r="OVD298" s="44"/>
      <c r="OVE298" s="44"/>
      <c r="OVF298" s="44"/>
      <c r="OVG298" s="44"/>
      <c r="OVH298" s="44"/>
      <c r="OVI298" s="44"/>
      <c r="OVJ298" s="44"/>
      <c r="OVK298" s="44"/>
      <c r="OVL298" s="44"/>
      <c r="OVM298" s="44"/>
      <c r="OVN298" s="45"/>
      <c r="OVO298" s="43"/>
      <c r="OVP298" s="44"/>
      <c r="OVQ298" s="44"/>
      <c r="OVR298" s="44"/>
      <c r="OVS298" s="44"/>
      <c r="OVT298" s="44"/>
      <c r="OVU298" s="44"/>
      <c r="OVV298" s="44"/>
      <c r="OVW298" s="44"/>
      <c r="OVX298" s="44"/>
      <c r="OVY298" s="44"/>
      <c r="OVZ298" s="44"/>
      <c r="OWA298" s="44"/>
      <c r="OWB298" s="44"/>
      <c r="OWC298" s="44"/>
      <c r="OWD298" s="44"/>
      <c r="OWE298" s="44"/>
      <c r="OWF298" s="44"/>
      <c r="OWG298" s="44"/>
      <c r="OWH298" s="44"/>
      <c r="OWI298" s="44"/>
      <c r="OWJ298" s="44"/>
      <c r="OWK298" s="44"/>
      <c r="OWL298" s="44"/>
      <c r="OWM298" s="44"/>
      <c r="OWN298" s="44"/>
      <c r="OWO298" s="44"/>
      <c r="OWP298" s="44"/>
      <c r="OWQ298" s="44"/>
      <c r="OWR298" s="44"/>
      <c r="OWS298" s="45"/>
      <c r="OWT298" s="43"/>
      <c r="OWU298" s="44"/>
      <c r="OWV298" s="44"/>
      <c r="OWW298" s="44"/>
      <c r="OWX298" s="44"/>
      <c r="OWY298" s="44"/>
      <c r="OWZ298" s="44"/>
      <c r="OXA298" s="44"/>
      <c r="OXB298" s="44"/>
      <c r="OXC298" s="44"/>
      <c r="OXD298" s="44"/>
      <c r="OXE298" s="44"/>
      <c r="OXF298" s="44"/>
      <c r="OXG298" s="44"/>
      <c r="OXH298" s="44"/>
      <c r="OXI298" s="44"/>
      <c r="OXJ298" s="44"/>
      <c r="OXK298" s="44"/>
      <c r="OXL298" s="44"/>
      <c r="OXM298" s="44"/>
      <c r="OXN298" s="44"/>
      <c r="OXO298" s="44"/>
      <c r="OXP298" s="44"/>
      <c r="OXQ298" s="44"/>
      <c r="OXR298" s="44"/>
      <c r="OXS298" s="44"/>
      <c r="OXT298" s="44"/>
      <c r="OXU298" s="44"/>
      <c r="OXV298" s="44"/>
      <c r="OXW298" s="44"/>
      <c r="OXX298" s="45"/>
      <c r="OXY298" s="43"/>
      <c r="OXZ298" s="44"/>
      <c r="OYA298" s="44"/>
      <c r="OYB298" s="44"/>
      <c r="OYC298" s="44"/>
      <c r="OYD298" s="44"/>
      <c r="OYE298" s="44"/>
      <c r="OYF298" s="44"/>
      <c r="OYG298" s="44"/>
      <c r="OYH298" s="44"/>
      <c r="OYI298" s="44"/>
      <c r="OYJ298" s="44"/>
      <c r="OYK298" s="44"/>
      <c r="OYL298" s="44"/>
      <c r="OYM298" s="44"/>
      <c r="OYN298" s="44"/>
      <c r="OYO298" s="44"/>
      <c r="OYP298" s="44"/>
      <c r="OYQ298" s="44"/>
      <c r="OYR298" s="44"/>
      <c r="OYS298" s="44"/>
      <c r="OYT298" s="44"/>
      <c r="OYU298" s="44"/>
      <c r="OYV298" s="44"/>
      <c r="OYW298" s="44"/>
      <c r="OYX298" s="44"/>
      <c r="OYY298" s="44"/>
      <c r="OYZ298" s="44"/>
      <c r="OZA298" s="44"/>
      <c r="OZB298" s="44"/>
      <c r="OZC298" s="45"/>
      <c r="OZD298" s="43"/>
      <c r="OZE298" s="44"/>
      <c r="OZF298" s="44"/>
      <c r="OZG298" s="44"/>
      <c r="OZH298" s="44"/>
      <c r="OZI298" s="44"/>
      <c r="OZJ298" s="44"/>
      <c r="OZK298" s="44"/>
      <c r="OZL298" s="44"/>
      <c r="OZM298" s="44"/>
      <c r="OZN298" s="44"/>
      <c r="OZO298" s="44"/>
      <c r="OZP298" s="44"/>
      <c r="OZQ298" s="44"/>
      <c r="OZR298" s="44"/>
      <c r="OZS298" s="44"/>
      <c r="OZT298" s="44"/>
      <c r="OZU298" s="44"/>
      <c r="OZV298" s="44"/>
      <c r="OZW298" s="44"/>
      <c r="OZX298" s="44"/>
      <c r="OZY298" s="44"/>
      <c r="OZZ298" s="44"/>
      <c r="PAA298" s="44"/>
      <c r="PAB298" s="44"/>
      <c r="PAC298" s="44"/>
      <c r="PAD298" s="44"/>
      <c r="PAE298" s="44"/>
      <c r="PAF298" s="44"/>
      <c r="PAG298" s="44"/>
      <c r="PAH298" s="45"/>
      <c r="PAI298" s="43"/>
      <c r="PAJ298" s="44"/>
      <c r="PAK298" s="44"/>
      <c r="PAL298" s="44"/>
      <c r="PAM298" s="44"/>
      <c r="PAN298" s="44"/>
      <c r="PAO298" s="44"/>
      <c r="PAP298" s="44"/>
      <c r="PAQ298" s="44"/>
      <c r="PAR298" s="44"/>
      <c r="PAS298" s="44"/>
      <c r="PAT298" s="44"/>
      <c r="PAU298" s="44"/>
      <c r="PAV298" s="44"/>
      <c r="PAW298" s="44"/>
      <c r="PAX298" s="44"/>
      <c r="PAY298" s="44"/>
      <c r="PAZ298" s="44"/>
      <c r="PBA298" s="44"/>
      <c r="PBB298" s="44"/>
      <c r="PBC298" s="44"/>
      <c r="PBD298" s="44"/>
      <c r="PBE298" s="44"/>
      <c r="PBF298" s="44"/>
      <c r="PBG298" s="44"/>
      <c r="PBH298" s="44"/>
      <c r="PBI298" s="44"/>
      <c r="PBJ298" s="44"/>
      <c r="PBK298" s="44"/>
      <c r="PBL298" s="44"/>
      <c r="PBM298" s="45"/>
      <c r="PBN298" s="43"/>
      <c r="PBO298" s="44"/>
      <c r="PBP298" s="44"/>
      <c r="PBQ298" s="44"/>
      <c r="PBR298" s="44"/>
      <c r="PBS298" s="44"/>
      <c r="PBT298" s="44"/>
      <c r="PBU298" s="44"/>
      <c r="PBV298" s="44"/>
      <c r="PBW298" s="44"/>
      <c r="PBX298" s="44"/>
      <c r="PBY298" s="44"/>
      <c r="PBZ298" s="44"/>
      <c r="PCA298" s="44"/>
      <c r="PCB298" s="44"/>
      <c r="PCC298" s="44"/>
      <c r="PCD298" s="44"/>
      <c r="PCE298" s="44"/>
      <c r="PCF298" s="44"/>
      <c r="PCG298" s="44"/>
      <c r="PCH298" s="44"/>
      <c r="PCI298" s="44"/>
      <c r="PCJ298" s="44"/>
      <c r="PCK298" s="44"/>
      <c r="PCL298" s="44"/>
      <c r="PCM298" s="44"/>
      <c r="PCN298" s="44"/>
      <c r="PCO298" s="44"/>
      <c r="PCP298" s="44"/>
      <c r="PCQ298" s="44"/>
      <c r="PCR298" s="45"/>
      <c r="PCS298" s="43"/>
      <c r="PCT298" s="44"/>
      <c r="PCU298" s="44"/>
      <c r="PCV298" s="44"/>
      <c r="PCW298" s="44"/>
      <c r="PCX298" s="44"/>
      <c r="PCY298" s="44"/>
      <c r="PCZ298" s="44"/>
      <c r="PDA298" s="44"/>
      <c r="PDB298" s="44"/>
      <c r="PDC298" s="44"/>
      <c r="PDD298" s="44"/>
      <c r="PDE298" s="44"/>
      <c r="PDF298" s="44"/>
      <c r="PDG298" s="44"/>
      <c r="PDH298" s="44"/>
      <c r="PDI298" s="44"/>
      <c r="PDJ298" s="44"/>
      <c r="PDK298" s="44"/>
      <c r="PDL298" s="44"/>
      <c r="PDM298" s="44"/>
      <c r="PDN298" s="44"/>
      <c r="PDO298" s="44"/>
      <c r="PDP298" s="44"/>
      <c r="PDQ298" s="44"/>
      <c r="PDR298" s="44"/>
      <c r="PDS298" s="44"/>
      <c r="PDT298" s="44"/>
      <c r="PDU298" s="44"/>
      <c r="PDV298" s="44"/>
      <c r="PDW298" s="45"/>
      <c r="PDX298" s="43"/>
      <c r="PDY298" s="44"/>
      <c r="PDZ298" s="44"/>
      <c r="PEA298" s="44"/>
      <c r="PEB298" s="44"/>
      <c r="PEC298" s="44"/>
      <c r="PED298" s="44"/>
      <c r="PEE298" s="44"/>
      <c r="PEF298" s="44"/>
      <c r="PEG298" s="44"/>
      <c r="PEH298" s="44"/>
      <c r="PEI298" s="44"/>
      <c r="PEJ298" s="44"/>
      <c r="PEK298" s="44"/>
      <c r="PEL298" s="44"/>
      <c r="PEM298" s="44"/>
      <c r="PEN298" s="44"/>
      <c r="PEO298" s="44"/>
      <c r="PEP298" s="44"/>
      <c r="PEQ298" s="44"/>
      <c r="PER298" s="44"/>
      <c r="PES298" s="44"/>
      <c r="PET298" s="44"/>
      <c r="PEU298" s="44"/>
      <c r="PEV298" s="44"/>
      <c r="PEW298" s="44"/>
      <c r="PEX298" s="44"/>
      <c r="PEY298" s="44"/>
      <c r="PEZ298" s="44"/>
      <c r="PFA298" s="44"/>
      <c r="PFB298" s="45"/>
      <c r="PFC298" s="43"/>
      <c r="PFD298" s="44"/>
      <c r="PFE298" s="44"/>
      <c r="PFF298" s="44"/>
      <c r="PFG298" s="44"/>
      <c r="PFH298" s="44"/>
      <c r="PFI298" s="44"/>
      <c r="PFJ298" s="44"/>
      <c r="PFK298" s="44"/>
      <c r="PFL298" s="44"/>
      <c r="PFM298" s="44"/>
      <c r="PFN298" s="44"/>
      <c r="PFO298" s="44"/>
      <c r="PFP298" s="44"/>
      <c r="PFQ298" s="44"/>
      <c r="PFR298" s="44"/>
      <c r="PFS298" s="44"/>
      <c r="PFT298" s="44"/>
      <c r="PFU298" s="44"/>
      <c r="PFV298" s="44"/>
      <c r="PFW298" s="44"/>
      <c r="PFX298" s="44"/>
      <c r="PFY298" s="44"/>
      <c r="PFZ298" s="44"/>
      <c r="PGA298" s="44"/>
      <c r="PGB298" s="44"/>
      <c r="PGC298" s="44"/>
      <c r="PGD298" s="44"/>
      <c r="PGE298" s="44"/>
      <c r="PGF298" s="44"/>
      <c r="PGG298" s="45"/>
      <c r="PGH298" s="43"/>
      <c r="PGI298" s="44"/>
      <c r="PGJ298" s="44"/>
      <c r="PGK298" s="44"/>
      <c r="PGL298" s="44"/>
      <c r="PGM298" s="44"/>
      <c r="PGN298" s="44"/>
      <c r="PGO298" s="44"/>
      <c r="PGP298" s="44"/>
      <c r="PGQ298" s="44"/>
      <c r="PGR298" s="44"/>
      <c r="PGS298" s="44"/>
      <c r="PGT298" s="44"/>
      <c r="PGU298" s="44"/>
      <c r="PGV298" s="44"/>
      <c r="PGW298" s="44"/>
      <c r="PGX298" s="44"/>
      <c r="PGY298" s="44"/>
      <c r="PGZ298" s="44"/>
      <c r="PHA298" s="44"/>
      <c r="PHB298" s="44"/>
      <c r="PHC298" s="44"/>
      <c r="PHD298" s="44"/>
      <c r="PHE298" s="44"/>
      <c r="PHF298" s="44"/>
      <c r="PHG298" s="44"/>
      <c r="PHH298" s="44"/>
      <c r="PHI298" s="44"/>
      <c r="PHJ298" s="44"/>
      <c r="PHK298" s="44"/>
      <c r="PHL298" s="45"/>
      <c r="PHM298" s="43"/>
      <c r="PHN298" s="44"/>
      <c r="PHO298" s="44"/>
      <c r="PHP298" s="44"/>
      <c r="PHQ298" s="44"/>
      <c r="PHR298" s="44"/>
      <c r="PHS298" s="44"/>
      <c r="PHT298" s="44"/>
      <c r="PHU298" s="44"/>
      <c r="PHV298" s="44"/>
      <c r="PHW298" s="44"/>
      <c r="PHX298" s="44"/>
      <c r="PHY298" s="44"/>
      <c r="PHZ298" s="44"/>
      <c r="PIA298" s="44"/>
      <c r="PIB298" s="44"/>
      <c r="PIC298" s="44"/>
      <c r="PID298" s="44"/>
      <c r="PIE298" s="44"/>
      <c r="PIF298" s="44"/>
      <c r="PIG298" s="44"/>
      <c r="PIH298" s="44"/>
      <c r="PII298" s="44"/>
      <c r="PIJ298" s="44"/>
      <c r="PIK298" s="44"/>
      <c r="PIL298" s="44"/>
      <c r="PIM298" s="44"/>
      <c r="PIN298" s="44"/>
      <c r="PIO298" s="44"/>
      <c r="PIP298" s="44"/>
      <c r="PIQ298" s="45"/>
      <c r="PIR298" s="43"/>
      <c r="PIS298" s="44"/>
      <c r="PIT298" s="44"/>
      <c r="PIU298" s="44"/>
      <c r="PIV298" s="44"/>
      <c r="PIW298" s="44"/>
      <c r="PIX298" s="44"/>
      <c r="PIY298" s="44"/>
      <c r="PIZ298" s="44"/>
      <c r="PJA298" s="44"/>
      <c r="PJB298" s="44"/>
      <c r="PJC298" s="44"/>
      <c r="PJD298" s="44"/>
      <c r="PJE298" s="44"/>
      <c r="PJF298" s="44"/>
      <c r="PJG298" s="44"/>
      <c r="PJH298" s="44"/>
      <c r="PJI298" s="44"/>
      <c r="PJJ298" s="44"/>
      <c r="PJK298" s="44"/>
      <c r="PJL298" s="44"/>
      <c r="PJM298" s="44"/>
      <c r="PJN298" s="44"/>
      <c r="PJO298" s="44"/>
      <c r="PJP298" s="44"/>
      <c r="PJQ298" s="44"/>
      <c r="PJR298" s="44"/>
      <c r="PJS298" s="44"/>
      <c r="PJT298" s="44"/>
      <c r="PJU298" s="44"/>
      <c r="PJV298" s="45"/>
      <c r="PJW298" s="43"/>
      <c r="PJX298" s="44"/>
      <c r="PJY298" s="44"/>
      <c r="PJZ298" s="44"/>
      <c r="PKA298" s="44"/>
      <c r="PKB298" s="44"/>
      <c r="PKC298" s="44"/>
      <c r="PKD298" s="44"/>
      <c r="PKE298" s="44"/>
      <c r="PKF298" s="44"/>
      <c r="PKG298" s="44"/>
      <c r="PKH298" s="44"/>
      <c r="PKI298" s="44"/>
      <c r="PKJ298" s="44"/>
      <c r="PKK298" s="44"/>
      <c r="PKL298" s="44"/>
      <c r="PKM298" s="44"/>
      <c r="PKN298" s="44"/>
      <c r="PKO298" s="44"/>
      <c r="PKP298" s="44"/>
      <c r="PKQ298" s="44"/>
      <c r="PKR298" s="44"/>
      <c r="PKS298" s="44"/>
      <c r="PKT298" s="44"/>
      <c r="PKU298" s="44"/>
      <c r="PKV298" s="44"/>
      <c r="PKW298" s="44"/>
      <c r="PKX298" s="44"/>
      <c r="PKY298" s="44"/>
      <c r="PKZ298" s="44"/>
      <c r="PLA298" s="45"/>
      <c r="PLB298" s="43"/>
      <c r="PLC298" s="44"/>
      <c r="PLD298" s="44"/>
      <c r="PLE298" s="44"/>
      <c r="PLF298" s="44"/>
      <c r="PLG298" s="44"/>
      <c r="PLH298" s="44"/>
      <c r="PLI298" s="44"/>
      <c r="PLJ298" s="44"/>
      <c r="PLK298" s="44"/>
      <c r="PLL298" s="44"/>
      <c r="PLM298" s="44"/>
      <c r="PLN298" s="44"/>
      <c r="PLO298" s="44"/>
      <c r="PLP298" s="44"/>
      <c r="PLQ298" s="44"/>
      <c r="PLR298" s="44"/>
      <c r="PLS298" s="44"/>
      <c r="PLT298" s="44"/>
      <c r="PLU298" s="44"/>
      <c r="PLV298" s="44"/>
      <c r="PLW298" s="44"/>
      <c r="PLX298" s="44"/>
      <c r="PLY298" s="44"/>
      <c r="PLZ298" s="44"/>
      <c r="PMA298" s="44"/>
      <c r="PMB298" s="44"/>
      <c r="PMC298" s="44"/>
      <c r="PMD298" s="44"/>
      <c r="PME298" s="44"/>
      <c r="PMF298" s="45"/>
      <c r="PMG298" s="43"/>
      <c r="PMH298" s="44"/>
      <c r="PMI298" s="44"/>
      <c r="PMJ298" s="44"/>
      <c r="PMK298" s="44"/>
      <c r="PML298" s="44"/>
      <c r="PMM298" s="44"/>
      <c r="PMN298" s="44"/>
      <c r="PMO298" s="44"/>
      <c r="PMP298" s="44"/>
      <c r="PMQ298" s="44"/>
      <c r="PMR298" s="44"/>
      <c r="PMS298" s="44"/>
      <c r="PMT298" s="44"/>
      <c r="PMU298" s="44"/>
      <c r="PMV298" s="44"/>
      <c r="PMW298" s="44"/>
      <c r="PMX298" s="44"/>
      <c r="PMY298" s="44"/>
      <c r="PMZ298" s="44"/>
      <c r="PNA298" s="44"/>
      <c r="PNB298" s="44"/>
      <c r="PNC298" s="44"/>
      <c r="PND298" s="44"/>
      <c r="PNE298" s="44"/>
      <c r="PNF298" s="44"/>
      <c r="PNG298" s="44"/>
      <c r="PNH298" s="44"/>
      <c r="PNI298" s="44"/>
      <c r="PNJ298" s="44"/>
      <c r="PNK298" s="45"/>
      <c r="PNL298" s="43"/>
      <c r="PNM298" s="44"/>
      <c r="PNN298" s="44"/>
      <c r="PNO298" s="44"/>
      <c r="PNP298" s="44"/>
      <c r="PNQ298" s="44"/>
      <c r="PNR298" s="44"/>
      <c r="PNS298" s="44"/>
      <c r="PNT298" s="44"/>
      <c r="PNU298" s="44"/>
      <c r="PNV298" s="44"/>
      <c r="PNW298" s="44"/>
      <c r="PNX298" s="44"/>
      <c r="PNY298" s="44"/>
      <c r="PNZ298" s="44"/>
      <c r="POA298" s="44"/>
      <c r="POB298" s="44"/>
      <c r="POC298" s="44"/>
      <c r="POD298" s="44"/>
      <c r="POE298" s="44"/>
      <c r="POF298" s="44"/>
      <c r="POG298" s="44"/>
      <c r="POH298" s="44"/>
      <c r="POI298" s="44"/>
      <c r="POJ298" s="44"/>
      <c r="POK298" s="44"/>
      <c r="POL298" s="44"/>
      <c r="POM298" s="44"/>
      <c r="PON298" s="44"/>
      <c r="POO298" s="44"/>
      <c r="POP298" s="45"/>
      <c r="POQ298" s="43"/>
      <c r="POR298" s="44"/>
      <c r="POS298" s="44"/>
      <c r="POT298" s="44"/>
      <c r="POU298" s="44"/>
      <c r="POV298" s="44"/>
      <c r="POW298" s="44"/>
      <c r="POX298" s="44"/>
      <c r="POY298" s="44"/>
      <c r="POZ298" s="44"/>
      <c r="PPA298" s="44"/>
      <c r="PPB298" s="44"/>
      <c r="PPC298" s="44"/>
      <c r="PPD298" s="44"/>
      <c r="PPE298" s="44"/>
      <c r="PPF298" s="44"/>
      <c r="PPG298" s="44"/>
      <c r="PPH298" s="44"/>
      <c r="PPI298" s="44"/>
      <c r="PPJ298" s="44"/>
      <c r="PPK298" s="44"/>
      <c r="PPL298" s="44"/>
      <c r="PPM298" s="44"/>
      <c r="PPN298" s="44"/>
      <c r="PPO298" s="44"/>
      <c r="PPP298" s="44"/>
      <c r="PPQ298" s="44"/>
      <c r="PPR298" s="44"/>
      <c r="PPS298" s="44"/>
      <c r="PPT298" s="44"/>
      <c r="PPU298" s="45"/>
      <c r="PPV298" s="43"/>
      <c r="PPW298" s="44"/>
      <c r="PPX298" s="44"/>
      <c r="PPY298" s="44"/>
      <c r="PPZ298" s="44"/>
      <c r="PQA298" s="44"/>
      <c r="PQB298" s="44"/>
      <c r="PQC298" s="44"/>
      <c r="PQD298" s="44"/>
      <c r="PQE298" s="44"/>
      <c r="PQF298" s="44"/>
      <c r="PQG298" s="44"/>
      <c r="PQH298" s="44"/>
      <c r="PQI298" s="44"/>
      <c r="PQJ298" s="44"/>
      <c r="PQK298" s="44"/>
      <c r="PQL298" s="44"/>
      <c r="PQM298" s="44"/>
      <c r="PQN298" s="44"/>
      <c r="PQO298" s="44"/>
      <c r="PQP298" s="44"/>
      <c r="PQQ298" s="44"/>
      <c r="PQR298" s="44"/>
      <c r="PQS298" s="44"/>
      <c r="PQT298" s="44"/>
      <c r="PQU298" s="44"/>
      <c r="PQV298" s="44"/>
      <c r="PQW298" s="44"/>
      <c r="PQX298" s="44"/>
      <c r="PQY298" s="44"/>
      <c r="PQZ298" s="45"/>
      <c r="PRA298" s="43"/>
      <c r="PRB298" s="44"/>
      <c r="PRC298" s="44"/>
      <c r="PRD298" s="44"/>
      <c r="PRE298" s="44"/>
      <c r="PRF298" s="44"/>
      <c r="PRG298" s="44"/>
      <c r="PRH298" s="44"/>
      <c r="PRI298" s="44"/>
      <c r="PRJ298" s="44"/>
      <c r="PRK298" s="44"/>
      <c r="PRL298" s="44"/>
      <c r="PRM298" s="44"/>
      <c r="PRN298" s="44"/>
      <c r="PRO298" s="44"/>
      <c r="PRP298" s="44"/>
      <c r="PRQ298" s="44"/>
      <c r="PRR298" s="44"/>
      <c r="PRS298" s="44"/>
      <c r="PRT298" s="44"/>
      <c r="PRU298" s="44"/>
      <c r="PRV298" s="44"/>
      <c r="PRW298" s="44"/>
      <c r="PRX298" s="44"/>
      <c r="PRY298" s="44"/>
      <c r="PRZ298" s="44"/>
      <c r="PSA298" s="44"/>
      <c r="PSB298" s="44"/>
      <c r="PSC298" s="44"/>
      <c r="PSD298" s="44"/>
      <c r="PSE298" s="45"/>
      <c r="PSF298" s="43"/>
      <c r="PSG298" s="44"/>
      <c r="PSH298" s="44"/>
      <c r="PSI298" s="44"/>
      <c r="PSJ298" s="44"/>
      <c r="PSK298" s="44"/>
      <c r="PSL298" s="44"/>
      <c r="PSM298" s="44"/>
      <c r="PSN298" s="44"/>
      <c r="PSO298" s="44"/>
      <c r="PSP298" s="44"/>
      <c r="PSQ298" s="44"/>
      <c r="PSR298" s="44"/>
      <c r="PSS298" s="44"/>
      <c r="PST298" s="44"/>
      <c r="PSU298" s="44"/>
      <c r="PSV298" s="44"/>
      <c r="PSW298" s="44"/>
      <c r="PSX298" s="44"/>
      <c r="PSY298" s="44"/>
      <c r="PSZ298" s="44"/>
      <c r="PTA298" s="44"/>
      <c r="PTB298" s="44"/>
      <c r="PTC298" s="44"/>
      <c r="PTD298" s="44"/>
      <c r="PTE298" s="44"/>
      <c r="PTF298" s="44"/>
      <c r="PTG298" s="44"/>
      <c r="PTH298" s="44"/>
      <c r="PTI298" s="44"/>
      <c r="PTJ298" s="45"/>
      <c r="PTK298" s="43"/>
      <c r="PTL298" s="44"/>
      <c r="PTM298" s="44"/>
      <c r="PTN298" s="44"/>
      <c r="PTO298" s="44"/>
      <c r="PTP298" s="44"/>
      <c r="PTQ298" s="44"/>
      <c r="PTR298" s="44"/>
      <c r="PTS298" s="44"/>
      <c r="PTT298" s="44"/>
      <c r="PTU298" s="44"/>
      <c r="PTV298" s="44"/>
      <c r="PTW298" s="44"/>
      <c r="PTX298" s="44"/>
      <c r="PTY298" s="44"/>
      <c r="PTZ298" s="44"/>
      <c r="PUA298" s="44"/>
      <c r="PUB298" s="44"/>
      <c r="PUC298" s="44"/>
      <c r="PUD298" s="44"/>
      <c r="PUE298" s="44"/>
      <c r="PUF298" s="44"/>
      <c r="PUG298" s="44"/>
      <c r="PUH298" s="44"/>
      <c r="PUI298" s="44"/>
      <c r="PUJ298" s="44"/>
      <c r="PUK298" s="44"/>
      <c r="PUL298" s="44"/>
      <c r="PUM298" s="44"/>
      <c r="PUN298" s="44"/>
      <c r="PUO298" s="45"/>
      <c r="PUP298" s="43"/>
      <c r="PUQ298" s="44"/>
      <c r="PUR298" s="44"/>
      <c r="PUS298" s="44"/>
      <c r="PUT298" s="44"/>
      <c r="PUU298" s="44"/>
      <c r="PUV298" s="44"/>
      <c r="PUW298" s="44"/>
      <c r="PUX298" s="44"/>
      <c r="PUY298" s="44"/>
      <c r="PUZ298" s="44"/>
      <c r="PVA298" s="44"/>
      <c r="PVB298" s="44"/>
      <c r="PVC298" s="44"/>
      <c r="PVD298" s="44"/>
      <c r="PVE298" s="44"/>
      <c r="PVF298" s="44"/>
      <c r="PVG298" s="44"/>
      <c r="PVH298" s="44"/>
      <c r="PVI298" s="44"/>
      <c r="PVJ298" s="44"/>
      <c r="PVK298" s="44"/>
      <c r="PVL298" s="44"/>
      <c r="PVM298" s="44"/>
      <c r="PVN298" s="44"/>
      <c r="PVO298" s="44"/>
      <c r="PVP298" s="44"/>
      <c r="PVQ298" s="44"/>
      <c r="PVR298" s="44"/>
      <c r="PVS298" s="44"/>
      <c r="PVT298" s="45"/>
      <c r="PVU298" s="43"/>
      <c r="PVV298" s="44"/>
      <c r="PVW298" s="44"/>
      <c r="PVX298" s="44"/>
      <c r="PVY298" s="44"/>
      <c r="PVZ298" s="44"/>
      <c r="PWA298" s="44"/>
      <c r="PWB298" s="44"/>
      <c r="PWC298" s="44"/>
      <c r="PWD298" s="44"/>
      <c r="PWE298" s="44"/>
      <c r="PWF298" s="44"/>
      <c r="PWG298" s="44"/>
      <c r="PWH298" s="44"/>
      <c r="PWI298" s="44"/>
      <c r="PWJ298" s="44"/>
      <c r="PWK298" s="44"/>
      <c r="PWL298" s="44"/>
      <c r="PWM298" s="44"/>
      <c r="PWN298" s="44"/>
      <c r="PWO298" s="44"/>
      <c r="PWP298" s="44"/>
      <c r="PWQ298" s="44"/>
      <c r="PWR298" s="44"/>
      <c r="PWS298" s="44"/>
      <c r="PWT298" s="44"/>
      <c r="PWU298" s="44"/>
      <c r="PWV298" s="44"/>
      <c r="PWW298" s="44"/>
      <c r="PWX298" s="44"/>
      <c r="PWY298" s="45"/>
      <c r="PWZ298" s="43"/>
      <c r="PXA298" s="44"/>
      <c r="PXB298" s="44"/>
      <c r="PXC298" s="44"/>
      <c r="PXD298" s="44"/>
      <c r="PXE298" s="44"/>
      <c r="PXF298" s="44"/>
      <c r="PXG298" s="44"/>
      <c r="PXH298" s="44"/>
      <c r="PXI298" s="44"/>
      <c r="PXJ298" s="44"/>
      <c r="PXK298" s="44"/>
      <c r="PXL298" s="44"/>
      <c r="PXM298" s="44"/>
      <c r="PXN298" s="44"/>
      <c r="PXO298" s="44"/>
      <c r="PXP298" s="44"/>
      <c r="PXQ298" s="44"/>
      <c r="PXR298" s="44"/>
      <c r="PXS298" s="44"/>
      <c r="PXT298" s="44"/>
      <c r="PXU298" s="44"/>
      <c r="PXV298" s="44"/>
      <c r="PXW298" s="44"/>
      <c r="PXX298" s="44"/>
      <c r="PXY298" s="44"/>
      <c r="PXZ298" s="44"/>
      <c r="PYA298" s="44"/>
      <c r="PYB298" s="44"/>
      <c r="PYC298" s="44"/>
      <c r="PYD298" s="45"/>
      <c r="PYE298" s="43"/>
      <c r="PYF298" s="44"/>
      <c r="PYG298" s="44"/>
      <c r="PYH298" s="44"/>
      <c r="PYI298" s="44"/>
      <c r="PYJ298" s="44"/>
      <c r="PYK298" s="44"/>
      <c r="PYL298" s="44"/>
      <c r="PYM298" s="44"/>
      <c r="PYN298" s="44"/>
      <c r="PYO298" s="44"/>
      <c r="PYP298" s="44"/>
      <c r="PYQ298" s="44"/>
      <c r="PYR298" s="44"/>
      <c r="PYS298" s="44"/>
      <c r="PYT298" s="44"/>
      <c r="PYU298" s="44"/>
      <c r="PYV298" s="44"/>
      <c r="PYW298" s="44"/>
      <c r="PYX298" s="44"/>
      <c r="PYY298" s="44"/>
      <c r="PYZ298" s="44"/>
      <c r="PZA298" s="44"/>
      <c r="PZB298" s="44"/>
      <c r="PZC298" s="44"/>
      <c r="PZD298" s="44"/>
      <c r="PZE298" s="44"/>
      <c r="PZF298" s="44"/>
      <c r="PZG298" s="44"/>
      <c r="PZH298" s="44"/>
      <c r="PZI298" s="45"/>
      <c r="PZJ298" s="43"/>
      <c r="PZK298" s="44"/>
      <c r="PZL298" s="44"/>
      <c r="PZM298" s="44"/>
      <c r="PZN298" s="44"/>
      <c r="PZO298" s="44"/>
      <c r="PZP298" s="44"/>
      <c r="PZQ298" s="44"/>
      <c r="PZR298" s="44"/>
      <c r="PZS298" s="44"/>
      <c r="PZT298" s="44"/>
      <c r="PZU298" s="44"/>
      <c r="PZV298" s="44"/>
      <c r="PZW298" s="44"/>
      <c r="PZX298" s="44"/>
      <c r="PZY298" s="44"/>
      <c r="PZZ298" s="44"/>
      <c r="QAA298" s="44"/>
      <c r="QAB298" s="44"/>
      <c r="QAC298" s="44"/>
      <c r="QAD298" s="44"/>
      <c r="QAE298" s="44"/>
      <c r="QAF298" s="44"/>
      <c r="QAG298" s="44"/>
      <c r="QAH298" s="44"/>
      <c r="QAI298" s="44"/>
      <c r="QAJ298" s="44"/>
      <c r="QAK298" s="44"/>
      <c r="QAL298" s="44"/>
      <c r="QAM298" s="44"/>
      <c r="QAN298" s="45"/>
      <c r="QAO298" s="43"/>
      <c r="QAP298" s="44"/>
      <c r="QAQ298" s="44"/>
      <c r="QAR298" s="44"/>
      <c r="QAS298" s="44"/>
      <c r="QAT298" s="44"/>
      <c r="QAU298" s="44"/>
      <c r="QAV298" s="44"/>
      <c r="QAW298" s="44"/>
      <c r="QAX298" s="44"/>
      <c r="QAY298" s="44"/>
      <c r="QAZ298" s="44"/>
      <c r="QBA298" s="44"/>
      <c r="QBB298" s="44"/>
      <c r="QBC298" s="44"/>
      <c r="QBD298" s="44"/>
      <c r="QBE298" s="44"/>
      <c r="QBF298" s="44"/>
      <c r="QBG298" s="44"/>
      <c r="QBH298" s="44"/>
      <c r="QBI298" s="44"/>
      <c r="QBJ298" s="44"/>
      <c r="QBK298" s="44"/>
      <c r="QBL298" s="44"/>
      <c r="QBM298" s="44"/>
      <c r="QBN298" s="44"/>
      <c r="QBO298" s="44"/>
      <c r="QBP298" s="44"/>
      <c r="QBQ298" s="44"/>
      <c r="QBR298" s="44"/>
      <c r="QBS298" s="45"/>
      <c r="QBT298" s="43"/>
      <c r="QBU298" s="44"/>
      <c r="QBV298" s="44"/>
      <c r="QBW298" s="44"/>
      <c r="QBX298" s="44"/>
      <c r="QBY298" s="44"/>
      <c r="QBZ298" s="44"/>
      <c r="QCA298" s="44"/>
      <c r="QCB298" s="44"/>
      <c r="QCC298" s="44"/>
      <c r="QCD298" s="44"/>
      <c r="QCE298" s="44"/>
      <c r="QCF298" s="44"/>
      <c r="QCG298" s="44"/>
      <c r="QCH298" s="44"/>
      <c r="QCI298" s="44"/>
      <c r="QCJ298" s="44"/>
      <c r="QCK298" s="44"/>
      <c r="QCL298" s="44"/>
      <c r="QCM298" s="44"/>
      <c r="QCN298" s="44"/>
      <c r="QCO298" s="44"/>
      <c r="QCP298" s="44"/>
      <c r="QCQ298" s="44"/>
      <c r="QCR298" s="44"/>
      <c r="QCS298" s="44"/>
      <c r="QCT298" s="44"/>
      <c r="QCU298" s="44"/>
      <c r="QCV298" s="44"/>
      <c r="QCW298" s="44"/>
      <c r="QCX298" s="45"/>
      <c r="QCY298" s="43"/>
      <c r="QCZ298" s="44"/>
      <c r="QDA298" s="44"/>
      <c r="QDB298" s="44"/>
      <c r="QDC298" s="44"/>
      <c r="QDD298" s="44"/>
      <c r="QDE298" s="44"/>
      <c r="QDF298" s="44"/>
      <c r="QDG298" s="44"/>
      <c r="QDH298" s="44"/>
      <c r="QDI298" s="44"/>
      <c r="QDJ298" s="44"/>
      <c r="QDK298" s="44"/>
      <c r="QDL298" s="44"/>
      <c r="QDM298" s="44"/>
      <c r="QDN298" s="44"/>
      <c r="QDO298" s="44"/>
      <c r="QDP298" s="44"/>
      <c r="QDQ298" s="44"/>
      <c r="QDR298" s="44"/>
      <c r="QDS298" s="44"/>
      <c r="QDT298" s="44"/>
      <c r="QDU298" s="44"/>
      <c r="QDV298" s="44"/>
      <c r="QDW298" s="44"/>
      <c r="QDX298" s="44"/>
      <c r="QDY298" s="44"/>
      <c r="QDZ298" s="44"/>
      <c r="QEA298" s="44"/>
      <c r="QEB298" s="44"/>
      <c r="QEC298" s="45"/>
      <c r="QED298" s="43"/>
      <c r="QEE298" s="44"/>
      <c r="QEF298" s="44"/>
      <c r="QEG298" s="44"/>
      <c r="QEH298" s="44"/>
      <c r="QEI298" s="44"/>
      <c r="QEJ298" s="44"/>
      <c r="QEK298" s="44"/>
      <c r="QEL298" s="44"/>
      <c r="QEM298" s="44"/>
      <c r="QEN298" s="44"/>
      <c r="QEO298" s="44"/>
      <c r="QEP298" s="44"/>
      <c r="QEQ298" s="44"/>
      <c r="QER298" s="44"/>
      <c r="QES298" s="44"/>
      <c r="QET298" s="44"/>
      <c r="QEU298" s="44"/>
      <c r="QEV298" s="44"/>
      <c r="QEW298" s="44"/>
      <c r="QEX298" s="44"/>
      <c r="QEY298" s="44"/>
      <c r="QEZ298" s="44"/>
      <c r="QFA298" s="44"/>
      <c r="QFB298" s="44"/>
      <c r="QFC298" s="44"/>
      <c r="QFD298" s="44"/>
      <c r="QFE298" s="44"/>
      <c r="QFF298" s="44"/>
      <c r="QFG298" s="44"/>
      <c r="QFH298" s="45"/>
      <c r="QFI298" s="43"/>
      <c r="QFJ298" s="44"/>
      <c r="QFK298" s="44"/>
      <c r="QFL298" s="44"/>
      <c r="QFM298" s="44"/>
      <c r="QFN298" s="44"/>
      <c r="QFO298" s="44"/>
      <c r="QFP298" s="44"/>
      <c r="QFQ298" s="44"/>
      <c r="QFR298" s="44"/>
      <c r="QFS298" s="44"/>
      <c r="QFT298" s="44"/>
      <c r="QFU298" s="44"/>
      <c r="QFV298" s="44"/>
      <c r="QFW298" s="44"/>
      <c r="QFX298" s="44"/>
      <c r="QFY298" s="44"/>
      <c r="QFZ298" s="44"/>
      <c r="QGA298" s="44"/>
      <c r="QGB298" s="44"/>
      <c r="QGC298" s="44"/>
      <c r="QGD298" s="44"/>
      <c r="QGE298" s="44"/>
      <c r="QGF298" s="44"/>
      <c r="QGG298" s="44"/>
      <c r="QGH298" s="44"/>
      <c r="QGI298" s="44"/>
      <c r="QGJ298" s="44"/>
      <c r="QGK298" s="44"/>
      <c r="QGL298" s="44"/>
      <c r="QGM298" s="45"/>
      <c r="QGN298" s="43"/>
      <c r="QGO298" s="44"/>
      <c r="QGP298" s="44"/>
      <c r="QGQ298" s="44"/>
      <c r="QGR298" s="44"/>
      <c r="QGS298" s="44"/>
      <c r="QGT298" s="44"/>
      <c r="QGU298" s="44"/>
      <c r="QGV298" s="44"/>
      <c r="QGW298" s="44"/>
      <c r="QGX298" s="44"/>
      <c r="QGY298" s="44"/>
      <c r="QGZ298" s="44"/>
      <c r="QHA298" s="44"/>
      <c r="QHB298" s="44"/>
      <c r="QHC298" s="44"/>
      <c r="QHD298" s="44"/>
      <c r="QHE298" s="44"/>
      <c r="QHF298" s="44"/>
      <c r="QHG298" s="44"/>
      <c r="QHH298" s="44"/>
      <c r="QHI298" s="44"/>
      <c r="QHJ298" s="44"/>
      <c r="QHK298" s="44"/>
      <c r="QHL298" s="44"/>
      <c r="QHM298" s="44"/>
      <c r="QHN298" s="44"/>
      <c r="QHO298" s="44"/>
      <c r="QHP298" s="44"/>
      <c r="QHQ298" s="44"/>
      <c r="QHR298" s="45"/>
      <c r="QHS298" s="43"/>
      <c r="QHT298" s="44"/>
      <c r="QHU298" s="44"/>
      <c r="QHV298" s="44"/>
      <c r="QHW298" s="44"/>
      <c r="QHX298" s="44"/>
      <c r="QHY298" s="44"/>
      <c r="QHZ298" s="44"/>
      <c r="QIA298" s="44"/>
      <c r="QIB298" s="44"/>
      <c r="QIC298" s="44"/>
      <c r="QID298" s="44"/>
      <c r="QIE298" s="44"/>
      <c r="QIF298" s="44"/>
      <c r="QIG298" s="44"/>
      <c r="QIH298" s="44"/>
      <c r="QII298" s="44"/>
      <c r="QIJ298" s="44"/>
      <c r="QIK298" s="44"/>
      <c r="QIL298" s="44"/>
      <c r="QIM298" s="44"/>
      <c r="QIN298" s="44"/>
      <c r="QIO298" s="44"/>
      <c r="QIP298" s="44"/>
      <c r="QIQ298" s="44"/>
      <c r="QIR298" s="44"/>
      <c r="QIS298" s="44"/>
      <c r="QIT298" s="44"/>
      <c r="QIU298" s="44"/>
      <c r="QIV298" s="44"/>
      <c r="QIW298" s="45"/>
      <c r="QIX298" s="43"/>
      <c r="QIY298" s="44"/>
      <c r="QIZ298" s="44"/>
      <c r="QJA298" s="44"/>
      <c r="QJB298" s="44"/>
      <c r="QJC298" s="44"/>
      <c r="QJD298" s="44"/>
      <c r="QJE298" s="44"/>
      <c r="QJF298" s="44"/>
      <c r="QJG298" s="44"/>
      <c r="QJH298" s="44"/>
      <c r="QJI298" s="44"/>
      <c r="QJJ298" s="44"/>
      <c r="QJK298" s="44"/>
      <c r="QJL298" s="44"/>
      <c r="QJM298" s="44"/>
      <c r="QJN298" s="44"/>
      <c r="QJO298" s="44"/>
      <c r="QJP298" s="44"/>
      <c r="QJQ298" s="44"/>
      <c r="QJR298" s="44"/>
      <c r="QJS298" s="44"/>
      <c r="QJT298" s="44"/>
      <c r="QJU298" s="44"/>
      <c r="QJV298" s="44"/>
      <c r="QJW298" s="44"/>
      <c r="QJX298" s="44"/>
      <c r="QJY298" s="44"/>
      <c r="QJZ298" s="44"/>
      <c r="QKA298" s="44"/>
      <c r="QKB298" s="45"/>
      <c r="QKC298" s="43"/>
      <c r="QKD298" s="44"/>
      <c r="QKE298" s="44"/>
      <c r="QKF298" s="44"/>
      <c r="QKG298" s="44"/>
      <c r="QKH298" s="44"/>
      <c r="QKI298" s="44"/>
      <c r="QKJ298" s="44"/>
      <c r="QKK298" s="44"/>
      <c r="QKL298" s="44"/>
      <c r="QKM298" s="44"/>
      <c r="QKN298" s="44"/>
      <c r="QKO298" s="44"/>
      <c r="QKP298" s="44"/>
      <c r="QKQ298" s="44"/>
      <c r="QKR298" s="44"/>
      <c r="QKS298" s="44"/>
      <c r="QKT298" s="44"/>
      <c r="QKU298" s="44"/>
      <c r="QKV298" s="44"/>
      <c r="QKW298" s="44"/>
      <c r="QKX298" s="44"/>
      <c r="QKY298" s="44"/>
      <c r="QKZ298" s="44"/>
      <c r="QLA298" s="44"/>
      <c r="QLB298" s="44"/>
      <c r="QLC298" s="44"/>
      <c r="QLD298" s="44"/>
      <c r="QLE298" s="44"/>
      <c r="QLF298" s="44"/>
      <c r="QLG298" s="45"/>
      <c r="QLH298" s="43"/>
      <c r="QLI298" s="44"/>
      <c r="QLJ298" s="44"/>
      <c r="QLK298" s="44"/>
      <c r="QLL298" s="44"/>
      <c r="QLM298" s="44"/>
      <c r="QLN298" s="44"/>
      <c r="QLO298" s="44"/>
      <c r="QLP298" s="44"/>
      <c r="QLQ298" s="44"/>
      <c r="QLR298" s="44"/>
      <c r="QLS298" s="44"/>
      <c r="QLT298" s="44"/>
      <c r="QLU298" s="44"/>
      <c r="QLV298" s="44"/>
      <c r="QLW298" s="44"/>
      <c r="QLX298" s="44"/>
      <c r="QLY298" s="44"/>
      <c r="QLZ298" s="44"/>
      <c r="QMA298" s="44"/>
      <c r="QMB298" s="44"/>
      <c r="QMC298" s="44"/>
      <c r="QMD298" s="44"/>
      <c r="QME298" s="44"/>
      <c r="QMF298" s="44"/>
      <c r="QMG298" s="44"/>
      <c r="QMH298" s="44"/>
      <c r="QMI298" s="44"/>
      <c r="QMJ298" s="44"/>
      <c r="QMK298" s="44"/>
      <c r="QML298" s="45"/>
      <c r="QMM298" s="43"/>
      <c r="QMN298" s="44"/>
      <c r="QMO298" s="44"/>
      <c r="QMP298" s="44"/>
      <c r="QMQ298" s="44"/>
      <c r="QMR298" s="44"/>
      <c r="QMS298" s="44"/>
      <c r="QMT298" s="44"/>
      <c r="QMU298" s="44"/>
      <c r="QMV298" s="44"/>
      <c r="QMW298" s="44"/>
      <c r="QMX298" s="44"/>
      <c r="QMY298" s="44"/>
      <c r="QMZ298" s="44"/>
      <c r="QNA298" s="44"/>
      <c r="QNB298" s="44"/>
      <c r="QNC298" s="44"/>
      <c r="QND298" s="44"/>
      <c r="QNE298" s="44"/>
      <c r="QNF298" s="44"/>
      <c r="QNG298" s="44"/>
      <c r="QNH298" s="44"/>
      <c r="QNI298" s="44"/>
      <c r="QNJ298" s="44"/>
      <c r="QNK298" s="44"/>
      <c r="QNL298" s="44"/>
      <c r="QNM298" s="44"/>
      <c r="QNN298" s="44"/>
      <c r="QNO298" s="44"/>
      <c r="QNP298" s="44"/>
      <c r="QNQ298" s="45"/>
      <c r="QNR298" s="43"/>
      <c r="QNS298" s="44"/>
      <c r="QNT298" s="44"/>
      <c r="QNU298" s="44"/>
      <c r="QNV298" s="44"/>
      <c r="QNW298" s="44"/>
      <c r="QNX298" s="44"/>
      <c r="QNY298" s="44"/>
      <c r="QNZ298" s="44"/>
      <c r="QOA298" s="44"/>
      <c r="QOB298" s="44"/>
      <c r="QOC298" s="44"/>
      <c r="QOD298" s="44"/>
      <c r="QOE298" s="44"/>
      <c r="QOF298" s="44"/>
      <c r="QOG298" s="44"/>
      <c r="QOH298" s="44"/>
      <c r="QOI298" s="44"/>
      <c r="QOJ298" s="44"/>
      <c r="QOK298" s="44"/>
      <c r="QOL298" s="44"/>
      <c r="QOM298" s="44"/>
      <c r="QON298" s="44"/>
      <c r="QOO298" s="44"/>
      <c r="QOP298" s="44"/>
      <c r="QOQ298" s="44"/>
      <c r="QOR298" s="44"/>
      <c r="QOS298" s="44"/>
      <c r="QOT298" s="44"/>
      <c r="QOU298" s="44"/>
      <c r="QOV298" s="45"/>
      <c r="QOW298" s="43"/>
      <c r="QOX298" s="44"/>
      <c r="QOY298" s="44"/>
      <c r="QOZ298" s="44"/>
      <c r="QPA298" s="44"/>
      <c r="QPB298" s="44"/>
      <c r="QPC298" s="44"/>
      <c r="QPD298" s="44"/>
      <c r="QPE298" s="44"/>
      <c r="QPF298" s="44"/>
      <c r="QPG298" s="44"/>
      <c r="QPH298" s="44"/>
      <c r="QPI298" s="44"/>
      <c r="QPJ298" s="44"/>
      <c r="QPK298" s="44"/>
      <c r="QPL298" s="44"/>
      <c r="QPM298" s="44"/>
      <c r="QPN298" s="44"/>
      <c r="QPO298" s="44"/>
      <c r="QPP298" s="44"/>
      <c r="QPQ298" s="44"/>
      <c r="QPR298" s="44"/>
      <c r="QPS298" s="44"/>
      <c r="QPT298" s="44"/>
      <c r="QPU298" s="44"/>
      <c r="QPV298" s="44"/>
      <c r="QPW298" s="44"/>
      <c r="QPX298" s="44"/>
      <c r="QPY298" s="44"/>
      <c r="QPZ298" s="44"/>
      <c r="QQA298" s="45"/>
      <c r="QQB298" s="43"/>
      <c r="QQC298" s="44"/>
      <c r="QQD298" s="44"/>
      <c r="QQE298" s="44"/>
      <c r="QQF298" s="44"/>
      <c r="QQG298" s="44"/>
      <c r="QQH298" s="44"/>
      <c r="QQI298" s="44"/>
      <c r="QQJ298" s="44"/>
      <c r="QQK298" s="44"/>
      <c r="QQL298" s="44"/>
      <c r="QQM298" s="44"/>
      <c r="QQN298" s="44"/>
      <c r="QQO298" s="44"/>
      <c r="QQP298" s="44"/>
      <c r="QQQ298" s="44"/>
      <c r="QQR298" s="44"/>
      <c r="QQS298" s="44"/>
      <c r="QQT298" s="44"/>
      <c r="QQU298" s="44"/>
      <c r="QQV298" s="44"/>
      <c r="QQW298" s="44"/>
      <c r="QQX298" s="44"/>
      <c r="QQY298" s="44"/>
      <c r="QQZ298" s="44"/>
      <c r="QRA298" s="44"/>
      <c r="QRB298" s="44"/>
      <c r="QRC298" s="44"/>
      <c r="QRD298" s="44"/>
      <c r="QRE298" s="44"/>
      <c r="QRF298" s="45"/>
      <c r="QRG298" s="43"/>
      <c r="QRH298" s="44"/>
      <c r="QRI298" s="44"/>
      <c r="QRJ298" s="44"/>
      <c r="QRK298" s="44"/>
      <c r="QRL298" s="44"/>
      <c r="QRM298" s="44"/>
      <c r="QRN298" s="44"/>
      <c r="QRO298" s="44"/>
      <c r="QRP298" s="44"/>
      <c r="QRQ298" s="44"/>
      <c r="QRR298" s="44"/>
      <c r="QRS298" s="44"/>
      <c r="QRT298" s="44"/>
      <c r="QRU298" s="44"/>
      <c r="QRV298" s="44"/>
      <c r="QRW298" s="44"/>
      <c r="QRX298" s="44"/>
      <c r="QRY298" s="44"/>
      <c r="QRZ298" s="44"/>
      <c r="QSA298" s="44"/>
      <c r="QSB298" s="44"/>
      <c r="QSC298" s="44"/>
      <c r="QSD298" s="44"/>
      <c r="QSE298" s="44"/>
      <c r="QSF298" s="44"/>
      <c r="QSG298" s="44"/>
      <c r="QSH298" s="44"/>
      <c r="QSI298" s="44"/>
      <c r="QSJ298" s="44"/>
      <c r="QSK298" s="45"/>
      <c r="QSL298" s="43"/>
      <c r="QSM298" s="44"/>
      <c r="QSN298" s="44"/>
      <c r="QSO298" s="44"/>
      <c r="QSP298" s="44"/>
      <c r="QSQ298" s="44"/>
      <c r="QSR298" s="44"/>
      <c r="QSS298" s="44"/>
      <c r="QST298" s="44"/>
      <c r="QSU298" s="44"/>
      <c r="QSV298" s="44"/>
      <c r="QSW298" s="44"/>
      <c r="QSX298" s="44"/>
      <c r="QSY298" s="44"/>
      <c r="QSZ298" s="44"/>
      <c r="QTA298" s="44"/>
      <c r="QTB298" s="44"/>
      <c r="QTC298" s="44"/>
      <c r="QTD298" s="44"/>
      <c r="QTE298" s="44"/>
      <c r="QTF298" s="44"/>
      <c r="QTG298" s="44"/>
      <c r="QTH298" s="44"/>
      <c r="QTI298" s="44"/>
      <c r="QTJ298" s="44"/>
      <c r="QTK298" s="44"/>
      <c r="QTL298" s="44"/>
      <c r="QTM298" s="44"/>
      <c r="QTN298" s="44"/>
      <c r="QTO298" s="44"/>
      <c r="QTP298" s="45"/>
      <c r="QTQ298" s="43"/>
      <c r="QTR298" s="44"/>
      <c r="QTS298" s="44"/>
      <c r="QTT298" s="44"/>
      <c r="QTU298" s="44"/>
      <c r="QTV298" s="44"/>
      <c r="QTW298" s="44"/>
      <c r="QTX298" s="44"/>
      <c r="QTY298" s="44"/>
      <c r="QTZ298" s="44"/>
      <c r="QUA298" s="44"/>
      <c r="QUB298" s="44"/>
      <c r="QUC298" s="44"/>
      <c r="QUD298" s="44"/>
      <c r="QUE298" s="44"/>
      <c r="QUF298" s="44"/>
      <c r="QUG298" s="44"/>
      <c r="QUH298" s="44"/>
      <c r="QUI298" s="44"/>
      <c r="QUJ298" s="44"/>
      <c r="QUK298" s="44"/>
      <c r="QUL298" s="44"/>
      <c r="QUM298" s="44"/>
      <c r="QUN298" s="44"/>
      <c r="QUO298" s="44"/>
      <c r="QUP298" s="44"/>
      <c r="QUQ298" s="44"/>
      <c r="QUR298" s="44"/>
      <c r="QUS298" s="44"/>
      <c r="QUT298" s="44"/>
      <c r="QUU298" s="45"/>
      <c r="QUV298" s="43"/>
      <c r="QUW298" s="44"/>
      <c r="QUX298" s="44"/>
      <c r="QUY298" s="44"/>
      <c r="QUZ298" s="44"/>
      <c r="QVA298" s="44"/>
      <c r="QVB298" s="44"/>
      <c r="QVC298" s="44"/>
      <c r="QVD298" s="44"/>
      <c r="QVE298" s="44"/>
      <c r="QVF298" s="44"/>
      <c r="QVG298" s="44"/>
      <c r="QVH298" s="44"/>
      <c r="QVI298" s="44"/>
      <c r="QVJ298" s="44"/>
      <c r="QVK298" s="44"/>
      <c r="QVL298" s="44"/>
      <c r="QVM298" s="44"/>
      <c r="QVN298" s="44"/>
      <c r="QVO298" s="44"/>
      <c r="QVP298" s="44"/>
      <c r="QVQ298" s="44"/>
      <c r="QVR298" s="44"/>
      <c r="QVS298" s="44"/>
      <c r="QVT298" s="44"/>
      <c r="QVU298" s="44"/>
      <c r="QVV298" s="44"/>
      <c r="QVW298" s="44"/>
      <c r="QVX298" s="44"/>
      <c r="QVY298" s="44"/>
      <c r="QVZ298" s="45"/>
      <c r="QWA298" s="43"/>
      <c r="QWB298" s="44"/>
      <c r="QWC298" s="44"/>
      <c r="QWD298" s="44"/>
      <c r="QWE298" s="44"/>
      <c r="QWF298" s="44"/>
      <c r="QWG298" s="44"/>
      <c r="QWH298" s="44"/>
      <c r="QWI298" s="44"/>
      <c r="QWJ298" s="44"/>
      <c r="QWK298" s="44"/>
      <c r="QWL298" s="44"/>
      <c r="QWM298" s="44"/>
      <c r="QWN298" s="44"/>
      <c r="QWO298" s="44"/>
      <c r="QWP298" s="44"/>
      <c r="QWQ298" s="44"/>
      <c r="QWR298" s="44"/>
      <c r="QWS298" s="44"/>
      <c r="QWT298" s="44"/>
      <c r="QWU298" s="44"/>
      <c r="QWV298" s="44"/>
      <c r="QWW298" s="44"/>
      <c r="QWX298" s="44"/>
      <c r="QWY298" s="44"/>
      <c r="QWZ298" s="44"/>
      <c r="QXA298" s="44"/>
      <c r="QXB298" s="44"/>
      <c r="QXC298" s="44"/>
      <c r="QXD298" s="44"/>
      <c r="QXE298" s="45"/>
      <c r="QXF298" s="43"/>
      <c r="QXG298" s="44"/>
      <c r="QXH298" s="44"/>
      <c r="QXI298" s="44"/>
      <c r="QXJ298" s="44"/>
      <c r="QXK298" s="44"/>
      <c r="QXL298" s="44"/>
      <c r="QXM298" s="44"/>
      <c r="QXN298" s="44"/>
      <c r="QXO298" s="44"/>
      <c r="QXP298" s="44"/>
      <c r="QXQ298" s="44"/>
      <c r="QXR298" s="44"/>
      <c r="QXS298" s="44"/>
      <c r="QXT298" s="44"/>
      <c r="QXU298" s="44"/>
      <c r="QXV298" s="44"/>
      <c r="QXW298" s="44"/>
      <c r="QXX298" s="44"/>
      <c r="QXY298" s="44"/>
      <c r="QXZ298" s="44"/>
      <c r="QYA298" s="44"/>
      <c r="QYB298" s="44"/>
      <c r="QYC298" s="44"/>
      <c r="QYD298" s="44"/>
      <c r="QYE298" s="44"/>
      <c r="QYF298" s="44"/>
      <c r="QYG298" s="44"/>
      <c r="QYH298" s="44"/>
      <c r="QYI298" s="44"/>
      <c r="QYJ298" s="45"/>
      <c r="QYK298" s="43"/>
      <c r="QYL298" s="44"/>
      <c r="QYM298" s="44"/>
      <c r="QYN298" s="44"/>
      <c r="QYO298" s="44"/>
      <c r="QYP298" s="44"/>
      <c r="QYQ298" s="44"/>
      <c r="QYR298" s="44"/>
      <c r="QYS298" s="44"/>
      <c r="QYT298" s="44"/>
      <c r="QYU298" s="44"/>
      <c r="QYV298" s="44"/>
      <c r="QYW298" s="44"/>
      <c r="QYX298" s="44"/>
      <c r="QYY298" s="44"/>
      <c r="QYZ298" s="44"/>
      <c r="QZA298" s="44"/>
      <c r="QZB298" s="44"/>
      <c r="QZC298" s="44"/>
      <c r="QZD298" s="44"/>
      <c r="QZE298" s="44"/>
      <c r="QZF298" s="44"/>
      <c r="QZG298" s="44"/>
      <c r="QZH298" s="44"/>
      <c r="QZI298" s="44"/>
      <c r="QZJ298" s="44"/>
      <c r="QZK298" s="44"/>
      <c r="QZL298" s="44"/>
      <c r="QZM298" s="44"/>
      <c r="QZN298" s="44"/>
      <c r="QZO298" s="45"/>
      <c r="QZP298" s="43"/>
      <c r="QZQ298" s="44"/>
      <c r="QZR298" s="44"/>
      <c r="QZS298" s="44"/>
      <c r="QZT298" s="44"/>
      <c r="QZU298" s="44"/>
      <c r="QZV298" s="44"/>
      <c r="QZW298" s="44"/>
      <c r="QZX298" s="44"/>
      <c r="QZY298" s="44"/>
      <c r="QZZ298" s="44"/>
      <c r="RAA298" s="44"/>
      <c r="RAB298" s="44"/>
      <c r="RAC298" s="44"/>
      <c r="RAD298" s="44"/>
      <c r="RAE298" s="44"/>
      <c r="RAF298" s="44"/>
      <c r="RAG298" s="44"/>
      <c r="RAH298" s="44"/>
      <c r="RAI298" s="44"/>
      <c r="RAJ298" s="44"/>
      <c r="RAK298" s="44"/>
      <c r="RAL298" s="44"/>
      <c r="RAM298" s="44"/>
      <c r="RAN298" s="44"/>
      <c r="RAO298" s="44"/>
      <c r="RAP298" s="44"/>
      <c r="RAQ298" s="44"/>
      <c r="RAR298" s="44"/>
      <c r="RAS298" s="44"/>
      <c r="RAT298" s="45"/>
      <c r="RAU298" s="43"/>
      <c r="RAV298" s="44"/>
      <c r="RAW298" s="44"/>
      <c r="RAX298" s="44"/>
      <c r="RAY298" s="44"/>
      <c r="RAZ298" s="44"/>
      <c r="RBA298" s="44"/>
      <c r="RBB298" s="44"/>
      <c r="RBC298" s="44"/>
      <c r="RBD298" s="44"/>
      <c r="RBE298" s="44"/>
      <c r="RBF298" s="44"/>
      <c r="RBG298" s="44"/>
      <c r="RBH298" s="44"/>
      <c r="RBI298" s="44"/>
      <c r="RBJ298" s="44"/>
      <c r="RBK298" s="44"/>
      <c r="RBL298" s="44"/>
      <c r="RBM298" s="44"/>
      <c r="RBN298" s="44"/>
      <c r="RBO298" s="44"/>
      <c r="RBP298" s="44"/>
      <c r="RBQ298" s="44"/>
      <c r="RBR298" s="44"/>
      <c r="RBS298" s="44"/>
      <c r="RBT298" s="44"/>
      <c r="RBU298" s="44"/>
      <c r="RBV298" s="44"/>
      <c r="RBW298" s="44"/>
      <c r="RBX298" s="44"/>
      <c r="RBY298" s="45"/>
      <c r="RBZ298" s="43"/>
      <c r="RCA298" s="44"/>
      <c r="RCB298" s="44"/>
      <c r="RCC298" s="44"/>
      <c r="RCD298" s="44"/>
      <c r="RCE298" s="44"/>
      <c r="RCF298" s="44"/>
      <c r="RCG298" s="44"/>
      <c r="RCH298" s="44"/>
      <c r="RCI298" s="44"/>
      <c r="RCJ298" s="44"/>
      <c r="RCK298" s="44"/>
      <c r="RCL298" s="44"/>
      <c r="RCM298" s="44"/>
      <c r="RCN298" s="44"/>
      <c r="RCO298" s="44"/>
      <c r="RCP298" s="44"/>
      <c r="RCQ298" s="44"/>
      <c r="RCR298" s="44"/>
      <c r="RCS298" s="44"/>
      <c r="RCT298" s="44"/>
      <c r="RCU298" s="44"/>
      <c r="RCV298" s="44"/>
      <c r="RCW298" s="44"/>
      <c r="RCX298" s="44"/>
      <c r="RCY298" s="44"/>
      <c r="RCZ298" s="44"/>
      <c r="RDA298" s="44"/>
      <c r="RDB298" s="44"/>
      <c r="RDC298" s="44"/>
      <c r="RDD298" s="45"/>
      <c r="RDE298" s="43"/>
      <c r="RDF298" s="44"/>
      <c r="RDG298" s="44"/>
      <c r="RDH298" s="44"/>
      <c r="RDI298" s="44"/>
      <c r="RDJ298" s="44"/>
      <c r="RDK298" s="44"/>
      <c r="RDL298" s="44"/>
      <c r="RDM298" s="44"/>
      <c r="RDN298" s="44"/>
      <c r="RDO298" s="44"/>
      <c r="RDP298" s="44"/>
      <c r="RDQ298" s="44"/>
      <c r="RDR298" s="44"/>
      <c r="RDS298" s="44"/>
      <c r="RDT298" s="44"/>
      <c r="RDU298" s="44"/>
      <c r="RDV298" s="44"/>
      <c r="RDW298" s="44"/>
      <c r="RDX298" s="44"/>
      <c r="RDY298" s="44"/>
      <c r="RDZ298" s="44"/>
      <c r="REA298" s="44"/>
      <c r="REB298" s="44"/>
      <c r="REC298" s="44"/>
      <c r="RED298" s="44"/>
      <c r="REE298" s="44"/>
      <c r="REF298" s="44"/>
      <c r="REG298" s="44"/>
      <c r="REH298" s="44"/>
      <c r="REI298" s="45"/>
      <c r="REJ298" s="43"/>
      <c r="REK298" s="44"/>
      <c r="REL298" s="44"/>
      <c r="REM298" s="44"/>
      <c r="REN298" s="44"/>
      <c r="REO298" s="44"/>
      <c r="REP298" s="44"/>
      <c r="REQ298" s="44"/>
      <c r="RER298" s="44"/>
      <c r="RES298" s="44"/>
      <c r="RET298" s="44"/>
      <c r="REU298" s="44"/>
      <c r="REV298" s="44"/>
      <c r="REW298" s="44"/>
      <c r="REX298" s="44"/>
      <c r="REY298" s="44"/>
      <c r="REZ298" s="44"/>
      <c r="RFA298" s="44"/>
      <c r="RFB298" s="44"/>
      <c r="RFC298" s="44"/>
      <c r="RFD298" s="44"/>
      <c r="RFE298" s="44"/>
      <c r="RFF298" s="44"/>
      <c r="RFG298" s="44"/>
      <c r="RFH298" s="44"/>
      <c r="RFI298" s="44"/>
      <c r="RFJ298" s="44"/>
      <c r="RFK298" s="44"/>
      <c r="RFL298" s="44"/>
      <c r="RFM298" s="44"/>
      <c r="RFN298" s="45"/>
      <c r="RFO298" s="43"/>
      <c r="RFP298" s="44"/>
      <c r="RFQ298" s="44"/>
      <c r="RFR298" s="44"/>
      <c r="RFS298" s="44"/>
      <c r="RFT298" s="44"/>
      <c r="RFU298" s="44"/>
      <c r="RFV298" s="44"/>
      <c r="RFW298" s="44"/>
      <c r="RFX298" s="44"/>
      <c r="RFY298" s="44"/>
      <c r="RFZ298" s="44"/>
      <c r="RGA298" s="44"/>
      <c r="RGB298" s="44"/>
      <c r="RGC298" s="44"/>
      <c r="RGD298" s="44"/>
      <c r="RGE298" s="44"/>
      <c r="RGF298" s="44"/>
      <c r="RGG298" s="44"/>
      <c r="RGH298" s="44"/>
      <c r="RGI298" s="44"/>
      <c r="RGJ298" s="44"/>
      <c r="RGK298" s="44"/>
      <c r="RGL298" s="44"/>
      <c r="RGM298" s="44"/>
      <c r="RGN298" s="44"/>
      <c r="RGO298" s="44"/>
      <c r="RGP298" s="44"/>
      <c r="RGQ298" s="44"/>
      <c r="RGR298" s="44"/>
      <c r="RGS298" s="45"/>
      <c r="RGT298" s="43"/>
      <c r="RGU298" s="44"/>
      <c r="RGV298" s="44"/>
      <c r="RGW298" s="44"/>
      <c r="RGX298" s="44"/>
      <c r="RGY298" s="44"/>
      <c r="RGZ298" s="44"/>
      <c r="RHA298" s="44"/>
      <c r="RHB298" s="44"/>
      <c r="RHC298" s="44"/>
      <c r="RHD298" s="44"/>
      <c r="RHE298" s="44"/>
      <c r="RHF298" s="44"/>
      <c r="RHG298" s="44"/>
      <c r="RHH298" s="44"/>
      <c r="RHI298" s="44"/>
      <c r="RHJ298" s="44"/>
      <c r="RHK298" s="44"/>
      <c r="RHL298" s="44"/>
      <c r="RHM298" s="44"/>
      <c r="RHN298" s="44"/>
      <c r="RHO298" s="44"/>
      <c r="RHP298" s="44"/>
      <c r="RHQ298" s="44"/>
      <c r="RHR298" s="44"/>
      <c r="RHS298" s="44"/>
      <c r="RHT298" s="44"/>
      <c r="RHU298" s="44"/>
      <c r="RHV298" s="44"/>
      <c r="RHW298" s="44"/>
      <c r="RHX298" s="45"/>
      <c r="RHY298" s="43"/>
      <c r="RHZ298" s="44"/>
      <c r="RIA298" s="44"/>
      <c r="RIB298" s="44"/>
      <c r="RIC298" s="44"/>
      <c r="RID298" s="44"/>
      <c r="RIE298" s="44"/>
      <c r="RIF298" s="44"/>
      <c r="RIG298" s="44"/>
      <c r="RIH298" s="44"/>
      <c r="RII298" s="44"/>
      <c r="RIJ298" s="44"/>
      <c r="RIK298" s="44"/>
      <c r="RIL298" s="44"/>
      <c r="RIM298" s="44"/>
      <c r="RIN298" s="44"/>
      <c r="RIO298" s="44"/>
      <c r="RIP298" s="44"/>
      <c r="RIQ298" s="44"/>
      <c r="RIR298" s="44"/>
      <c r="RIS298" s="44"/>
      <c r="RIT298" s="44"/>
      <c r="RIU298" s="44"/>
      <c r="RIV298" s="44"/>
      <c r="RIW298" s="44"/>
      <c r="RIX298" s="44"/>
      <c r="RIY298" s="44"/>
      <c r="RIZ298" s="44"/>
      <c r="RJA298" s="44"/>
      <c r="RJB298" s="44"/>
      <c r="RJC298" s="45"/>
      <c r="RJD298" s="43"/>
      <c r="RJE298" s="44"/>
      <c r="RJF298" s="44"/>
      <c r="RJG298" s="44"/>
      <c r="RJH298" s="44"/>
      <c r="RJI298" s="44"/>
      <c r="RJJ298" s="44"/>
      <c r="RJK298" s="44"/>
      <c r="RJL298" s="44"/>
      <c r="RJM298" s="44"/>
      <c r="RJN298" s="44"/>
      <c r="RJO298" s="44"/>
      <c r="RJP298" s="44"/>
      <c r="RJQ298" s="44"/>
      <c r="RJR298" s="44"/>
      <c r="RJS298" s="44"/>
      <c r="RJT298" s="44"/>
      <c r="RJU298" s="44"/>
      <c r="RJV298" s="44"/>
      <c r="RJW298" s="44"/>
      <c r="RJX298" s="44"/>
      <c r="RJY298" s="44"/>
      <c r="RJZ298" s="44"/>
      <c r="RKA298" s="44"/>
      <c r="RKB298" s="44"/>
      <c r="RKC298" s="44"/>
      <c r="RKD298" s="44"/>
      <c r="RKE298" s="44"/>
      <c r="RKF298" s="44"/>
      <c r="RKG298" s="44"/>
      <c r="RKH298" s="45"/>
      <c r="RKI298" s="43"/>
      <c r="RKJ298" s="44"/>
      <c r="RKK298" s="44"/>
      <c r="RKL298" s="44"/>
      <c r="RKM298" s="44"/>
      <c r="RKN298" s="44"/>
      <c r="RKO298" s="44"/>
      <c r="RKP298" s="44"/>
      <c r="RKQ298" s="44"/>
      <c r="RKR298" s="44"/>
      <c r="RKS298" s="44"/>
      <c r="RKT298" s="44"/>
      <c r="RKU298" s="44"/>
      <c r="RKV298" s="44"/>
      <c r="RKW298" s="44"/>
      <c r="RKX298" s="44"/>
      <c r="RKY298" s="44"/>
      <c r="RKZ298" s="44"/>
      <c r="RLA298" s="44"/>
      <c r="RLB298" s="44"/>
      <c r="RLC298" s="44"/>
      <c r="RLD298" s="44"/>
      <c r="RLE298" s="44"/>
      <c r="RLF298" s="44"/>
      <c r="RLG298" s="44"/>
      <c r="RLH298" s="44"/>
      <c r="RLI298" s="44"/>
      <c r="RLJ298" s="44"/>
      <c r="RLK298" s="44"/>
      <c r="RLL298" s="44"/>
      <c r="RLM298" s="45"/>
      <c r="RLN298" s="43"/>
      <c r="RLO298" s="44"/>
      <c r="RLP298" s="44"/>
      <c r="RLQ298" s="44"/>
      <c r="RLR298" s="44"/>
      <c r="RLS298" s="44"/>
      <c r="RLT298" s="44"/>
      <c r="RLU298" s="44"/>
      <c r="RLV298" s="44"/>
      <c r="RLW298" s="44"/>
      <c r="RLX298" s="44"/>
      <c r="RLY298" s="44"/>
      <c r="RLZ298" s="44"/>
      <c r="RMA298" s="44"/>
      <c r="RMB298" s="44"/>
      <c r="RMC298" s="44"/>
      <c r="RMD298" s="44"/>
      <c r="RME298" s="44"/>
      <c r="RMF298" s="44"/>
      <c r="RMG298" s="44"/>
      <c r="RMH298" s="44"/>
      <c r="RMI298" s="44"/>
      <c r="RMJ298" s="44"/>
      <c r="RMK298" s="44"/>
      <c r="RML298" s="44"/>
      <c r="RMM298" s="44"/>
      <c r="RMN298" s="44"/>
      <c r="RMO298" s="44"/>
      <c r="RMP298" s="44"/>
      <c r="RMQ298" s="44"/>
      <c r="RMR298" s="45"/>
      <c r="RMS298" s="43"/>
      <c r="RMT298" s="44"/>
      <c r="RMU298" s="44"/>
      <c r="RMV298" s="44"/>
      <c r="RMW298" s="44"/>
      <c r="RMX298" s="44"/>
      <c r="RMY298" s="44"/>
      <c r="RMZ298" s="44"/>
      <c r="RNA298" s="44"/>
      <c r="RNB298" s="44"/>
      <c r="RNC298" s="44"/>
      <c r="RND298" s="44"/>
      <c r="RNE298" s="44"/>
      <c r="RNF298" s="44"/>
      <c r="RNG298" s="44"/>
      <c r="RNH298" s="44"/>
      <c r="RNI298" s="44"/>
      <c r="RNJ298" s="44"/>
      <c r="RNK298" s="44"/>
      <c r="RNL298" s="44"/>
      <c r="RNM298" s="44"/>
      <c r="RNN298" s="44"/>
      <c r="RNO298" s="44"/>
      <c r="RNP298" s="44"/>
      <c r="RNQ298" s="44"/>
      <c r="RNR298" s="44"/>
      <c r="RNS298" s="44"/>
      <c r="RNT298" s="44"/>
      <c r="RNU298" s="44"/>
      <c r="RNV298" s="44"/>
      <c r="RNW298" s="45"/>
      <c r="RNX298" s="43"/>
      <c r="RNY298" s="44"/>
      <c r="RNZ298" s="44"/>
      <c r="ROA298" s="44"/>
      <c r="ROB298" s="44"/>
      <c r="ROC298" s="44"/>
      <c r="ROD298" s="44"/>
      <c r="ROE298" s="44"/>
      <c r="ROF298" s="44"/>
      <c r="ROG298" s="44"/>
      <c r="ROH298" s="44"/>
      <c r="ROI298" s="44"/>
      <c r="ROJ298" s="44"/>
      <c r="ROK298" s="44"/>
      <c r="ROL298" s="44"/>
      <c r="ROM298" s="44"/>
      <c r="RON298" s="44"/>
      <c r="ROO298" s="44"/>
      <c r="ROP298" s="44"/>
      <c r="ROQ298" s="44"/>
      <c r="ROR298" s="44"/>
      <c r="ROS298" s="44"/>
      <c r="ROT298" s="44"/>
      <c r="ROU298" s="44"/>
      <c r="ROV298" s="44"/>
      <c r="ROW298" s="44"/>
      <c r="ROX298" s="44"/>
      <c r="ROY298" s="44"/>
      <c r="ROZ298" s="44"/>
      <c r="RPA298" s="44"/>
      <c r="RPB298" s="45"/>
      <c r="RPC298" s="43"/>
      <c r="RPD298" s="44"/>
      <c r="RPE298" s="44"/>
      <c r="RPF298" s="44"/>
      <c r="RPG298" s="44"/>
      <c r="RPH298" s="44"/>
      <c r="RPI298" s="44"/>
      <c r="RPJ298" s="44"/>
      <c r="RPK298" s="44"/>
      <c r="RPL298" s="44"/>
      <c r="RPM298" s="44"/>
      <c r="RPN298" s="44"/>
      <c r="RPO298" s="44"/>
      <c r="RPP298" s="44"/>
      <c r="RPQ298" s="44"/>
      <c r="RPR298" s="44"/>
      <c r="RPS298" s="44"/>
      <c r="RPT298" s="44"/>
      <c r="RPU298" s="44"/>
      <c r="RPV298" s="44"/>
      <c r="RPW298" s="44"/>
      <c r="RPX298" s="44"/>
      <c r="RPY298" s="44"/>
      <c r="RPZ298" s="44"/>
      <c r="RQA298" s="44"/>
      <c r="RQB298" s="44"/>
      <c r="RQC298" s="44"/>
      <c r="RQD298" s="44"/>
      <c r="RQE298" s="44"/>
      <c r="RQF298" s="44"/>
      <c r="RQG298" s="45"/>
      <c r="RQH298" s="43"/>
      <c r="RQI298" s="44"/>
      <c r="RQJ298" s="44"/>
      <c r="RQK298" s="44"/>
      <c r="RQL298" s="44"/>
      <c r="RQM298" s="44"/>
      <c r="RQN298" s="44"/>
      <c r="RQO298" s="44"/>
      <c r="RQP298" s="44"/>
      <c r="RQQ298" s="44"/>
      <c r="RQR298" s="44"/>
      <c r="RQS298" s="44"/>
      <c r="RQT298" s="44"/>
      <c r="RQU298" s="44"/>
      <c r="RQV298" s="44"/>
      <c r="RQW298" s="44"/>
      <c r="RQX298" s="44"/>
      <c r="RQY298" s="44"/>
      <c r="RQZ298" s="44"/>
      <c r="RRA298" s="44"/>
      <c r="RRB298" s="44"/>
      <c r="RRC298" s="44"/>
      <c r="RRD298" s="44"/>
      <c r="RRE298" s="44"/>
      <c r="RRF298" s="44"/>
      <c r="RRG298" s="44"/>
      <c r="RRH298" s="44"/>
      <c r="RRI298" s="44"/>
      <c r="RRJ298" s="44"/>
      <c r="RRK298" s="44"/>
      <c r="RRL298" s="45"/>
      <c r="RRM298" s="43"/>
      <c r="RRN298" s="44"/>
      <c r="RRO298" s="44"/>
      <c r="RRP298" s="44"/>
      <c r="RRQ298" s="44"/>
      <c r="RRR298" s="44"/>
      <c r="RRS298" s="44"/>
      <c r="RRT298" s="44"/>
      <c r="RRU298" s="44"/>
      <c r="RRV298" s="44"/>
      <c r="RRW298" s="44"/>
      <c r="RRX298" s="44"/>
      <c r="RRY298" s="44"/>
      <c r="RRZ298" s="44"/>
      <c r="RSA298" s="44"/>
      <c r="RSB298" s="44"/>
      <c r="RSC298" s="44"/>
      <c r="RSD298" s="44"/>
      <c r="RSE298" s="44"/>
      <c r="RSF298" s="44"/>
      <c r="RSG298" s="44"/>
      <c r="RSH298" s="44"/>
      <c r="RSI298" s="44"/>
      <c r="RSJ298" s="44"/>
      <c r="RSK298" s="44"/>
      <c r="RSL298" s="44"/>
      <c r="RSM298" s="44"/>
      <c r="RSN298" s="44"/>
      <c r="RSO298" s="44"/>
      <c r="RSP298" s="44"/>
      <c r="RSQ298" s="45"/>
      <c r="RSR298" s="43"/>
      <c r="RSS298" s="44"/>
      <c r="RST298" s="44"/>
      <c r="RSU298" s="44"/>
      <c r="RSV298" s="44"/>
      <c r="RSW298" s="44"/>
      <c r="RSX298" s="44"/>
      <c r="RSY298" s="44"/>
      <c r="RSZ298" s="44"/>
      <c r="RTA298" s="44"/>
      <c r="RTB298" s="44"/>
      <c r="RTC298" s="44"/>
      <c r="RTD298" s="44"/>
      <c r="RTE298" s="44"/>
      <c r="RTF298" s="44"/>
      <c r="RTG298" s="44"/>
      <c r="RTH298" s="44"/>
      <c r="RTI298" s="44"/>
      <c r="RTJ298" s="44"/>
      <c r="RTK298" s="44"/>
      <c r="RTL298" s="44"/>
      <c r="RTM298" s="44"/>
      <c r="RTN298" s="44"/>
      <c r="RTO298" s="44"/>
      <c r="RTP298" s="44"/>
      <c r="RTQ298" s="44"/>
      <c r="RTR298" s="44"/>
      <c r="RTS298" s="44"/>
      <c r="RTT298" s="44"/>
      <c r="RTU298" s="44"/>
      <c r="RTV298" s="45"/>
      <c r="RTW298" s="43"/>
      <c r="RTX298" s="44"/>
      <c r="RTY298" s="44"/>
      <c r="RTZ298" s="44"/>
      <c r="RUA298" s="44"/>
      <c r="RUB298" s="44"/>
      <c r="RUC298" s="44"/>
      <c r="RUD298" s="44"/>
      <c r="RUE298" s="44"/>
      <c r="RUF298" s="44"/>
      <c r="RUG298" s="44"/>
      <c r="RUH298" s="44"/>
      <c r="RUI298" s="44"/>
      <c r="RUJ298" s="44"/>
      <c r="RUK298" s="44"/>
      <c r="RUL298" s="44"/>
      <c r="RUM298" s="44"/>
      <c r="RUN298" s="44"/>
      <c r="RUO298" s="44"/>
      <c r="RUP298" s="44"/>
      <c r="RUQ298" s="44"/>
      <c r="RUR298" s="44"/>
      <c r="RUS298" s="44"/>
      <c r="RUT298" s="44"/>
      <c r="RUU298" s="44"/>
      <c r="RUV298" s="44"/>
      <c r="RUW298" s="44"/>
      <c r="RUX298" s="44"/>
      <c r="RUY298" s="44"/>
      <c r="RUZ298" s="44"/>
      <c r="RVA298" s="45"/>
      <c r="RVB298" s="43"/>
      <c r="RVC298" s="44"/>
      <c r="RVD298" s="44"/>
      <c r="RVE298" s="44"/>
      <c r="RVF298" s="44"/>
      <c r="RVG298" s="44"/>
      <c r="RVH298" s="44"/>
      <c r="RVI298" s="44"/>
      <c r="RVJ298" s="44"/>
      <c r="RVK298" s="44"/>
      <c r="RVL298" s="44"/>
      <c r="RVM298" s="44"/>
      <c r="RVN298" s="44"/>
      <c r="RVO298" s="44"/>
      <c r="RVP298" s="44"/>
      <c r="RVQ298" s="44"/>
      <c r="RVR298" s="44"/>
      <c r="RVS298" s="44"/>
      <c r="RVT298" s="44"/>
      <c r="RVU298" s="44"/>
      <c r="RVV298" s="44"/>
      <c r="RVW298" s="44"/>
      <c r="RVX298" s="44"/>
      <c r="RVY298" s="44"/>
      <c r="RVZ298" s="44"/>
      <c r="RWA298" s="44"/>
      <c r="RWB298" s="44"/>
      <c r="RWC298" s="44"/>
      <c r="RWD298" s="44"/>
      <c r="RWE298" s="44"/>
      <c r="RWF298" s="45"/>
      <c r="RWG298" s="43"/>
      <c r="RWH298" s="44"/>
      <c r="RWI298" s="44"/>
      <c r="RWJ298" s="44"/>
      <c r="RWK298" s="44"/>
      <c r="RWL298" s="44"/>
      <c r="RWM298" s="44"/>
      <c r="RWN298" s="44"/>
      <c r="RWO298" s="44"/>
      <c r="RWP298" s="44"/>
      <c r="RWQ298" s="44"/>
      <c r="RWR298" s="44"/>
      <c r="RWS298" s="44"/>
      <c r="RWT298" s="44"/>
      <c r="RWU298" s="44"/>
      <c r="RWV298" s="44"/>
      <c r="RWW298" s="44"/>
      <c r="RWX298" s="44"/>
      <c r="RWY298" s="44"/>
      <c r="RWZ298" s="44"/>
      <c r="RXA298" s="44"/>
      <c r="RXB298" s="44"/>
      <c r="RXC298" s="44"/>
      <c r="RXD298" s="44"/>
      <c r="RXE298" s="44"/>
      <c r="RXF298" s="44"/>
      <c r="RXG298" s="44"/>
      <c r="RXH298" s="44"/>
      <c r="RXI298" s="44"/>
      <c r="RXJ298" s="44"/>
      <c r="RXK298" s="45"/>
      <c r="RXL298" s="43"/>
      <c r="RXM298" s="44"/>
      <c r="RXN298" s="44"/>
      <c r="RXO298" s="44"/>
      <c r="RXP298" s="44"/>
      <c r="RXQ298" s="44"/>
      <c r="RXR298" s="44"/>
      <c r="RXS298" s="44"/>
      <c r="RXT298" s="44"/>
      <c r="RXU298" s="44"/>
      <c r="RXV298" s="44"/>
      <c r="RXW298" s="44"/>
      <c r="RXX298" s="44"/>
      <c r="RXY298" s="44"/>
      <c r="RXZ298" s="44"/>
      <c r="RYA298" s="44"/>
      <c r="RYB298" s="44"/>
      <c r="RYC298" s="44"/>
      <c r="RYD298" s="44"/>
      <c r="RYE298" s="44"/>
      <c r="RYF298" s="44"/>
      <c r="RYG298" s="44"/>
      <c r="RYH298" s="44"/>
      <c r="RYI298" s="44"/>
      <c r="RYJ298" s="44"/>
      <c r="RYK298" s="44"/>
      <c r="RYL298" s="44"/>
      <c r="RYM298" s="44"/>
      <c r="RYN298" s="44"/>
      <c r="RYO298" s="44"/>
      <c r="RYP298" s="45"/>
      <c r="RYQ298" s="43"/>
      <c r="RYR298" s="44"/>
      <c r="RYS298" s="44"/>
      <c r="RYT298" s="44"/>
      <c r="RYU298" s="44"/>
      <c r="RYV298" s="44"/>
      <c r="RYW298" s="44"/>
      <c r="RYX298" s="44"/>
      <c r="RYY298" s="44"/>
      <c r="RYZ298" s="44"/>
      <c r="RZA298" s="44"/>
      <c r="RZB298" s="44"/>
      <c r="RZC298" s="44"/>
      <c r="RZD298" s="44"/>
      <c r="RZE298" s="44"/>
      <c r="RZF298" s="44"/>
      <c r="RZG298" s="44"/>
      <c r="RZH298" s="44"/>
      <c r="RZI298" s="44"/>
      <c r="RZJ298" s="44"/>
      <c r="RZK298" s="44"/>
      <c r="RZL298" s="44"/>
      <c r="RZM298" s="44"/>
      <c r="RZN298" s="44"/>
      <c r="RZO298" s="44"/>
      <c r="RZP298" s="44"/>
      <c r="RZQ298" s="44"/>
      <c r="RZR298" s="44"/>
      <c r="RZS298" s="44"/>
      <c r="RZT298" s="44"/>
      <c r="RZU298" s="45"/>
      <c r="RZV298" s="43"/>
      <c r="RZW298" s="44"/>
      <c r="RZX298" s="44"/>
      <c r="RZY298" s="44"/>
      <c r="RZZ298" s="44"/>
      <c r="SAA298" s="44"/>
      <c r="SAB298" s="44"/>
      <c r="SAC298" s="44"/>
      <c r="SAD298" s="44"/>
      <c r="SAE298" s="44"/>
      <c r="SAF298" s="44"/>
      <c r="SAG298" s="44"/>
      <c r="SAH298" s="44"/>
      <c r="SAI298" s="44"/>
      <c r="SAJ298" s="44"/>
      <c r="SAK298" s="44"/>
      <c r="SAL298" s="44"/>
      <c r="SAM298" s="44"/>
      <c r="SAN298" s="44"/>
      <c r="SAO298" s="44"/>
      <c r="SAP298" s="44"/>
      <c r="SAQ298" s="44"/>
      <c r="SAR298" s="44"/>
      <c r="SAS298" s="44"/>
      <c r="SAT298" s="44"/>
      <c r="SAU298" s="44"/>
      <c r="SAV298" s="44"/>
      <c r="SAW298" s="44"/>
      <c r="SAX298" s="44"/>
      <c r="SAY298" s="44"/>
      <c r="SAZ298" s="45"/>
      <c r="SBA298" s="43"/>
      <c r="SBB298" s="44"/>
      <c r="SBC298" s="44"/>
      <c r="SBD298" s="44"/>
      <c r="SBE298" s="44"/>
      <c r="SBF298" s="44"/>
      <c r="SBG298" s="44"/>
      <c r="SBH298" s="44"/>
      <c r="SBI298" s="44"/>
      <c r="SBJ298" s="44"/>
      <c r="SBK298" s="44"/>
      <c r="SBL298" s="44"/>
      <c r="SBM298" s="44"/>
      <c r="SBN298" s="44"/>
      <c r="SBO298" s="44"/>
      <c r="SBP298" s="44"/>
      <c r="SBQ298" s="44"/>
      <c r="SBR298" s="44"/>
      <c r="SBS298" s="44"/>
      <c r="SBT298" s="44"/>
      <c r="SBU298" s="44"/>
      <c r="SBV298" s="44"/>
      <c r="SBW298" s="44"/>
      <c r="SBX298" s="44"/>
      <c r="SBY298" s="44"/>
      <c r="SBZ298" s="44"/>
      <c r="SCA298" s="44"/>
      <c r="SCB298" s="44"/>
      <c r="SCC298" s="44"/>
      <c r="SCD298" s="44"/>
      <c r="SCE298" s="45"/>
      <c r="SCF298" s="43"/>
      <c r="SCG298" s="44"/>
      <c r="SCH298" s="44"/>
      <c r="SCI298" s="44"/>
      <c r="SCJ298" s="44"/>
      <c r="SCK298" s="44"/>
      <c r="SCL298" s="44"/>
      <c r="SCM298" s="44"/>
      <c r="SCN298" s="44"/>
      <c r="SCO298" s="44"/>
      <c r="SCP298" s="44"/>
      <c r="SCQ298" s="44"/>
      <c r="SCR298" s="44"/>
      <c r="SCS298" s="44"/>
      <c r="SCT298" s="44"/>
      <c r="SCU298" s="44"/>
      <c r="SCV298" s="44"/>
      <c r="SCW298" s="44"/>
      <c r="SCX298" s="44"/>
      <c r="SCY298" s="44"/>
      <c r="SCZ298" s="44"/>
      <c r="SDA298" s="44"/>
      <c r="SDB298" s="44"/>
      <c r="SDC298" s="44"/>
      <c r="SDD298" s="44"/>
      <c r="SDE298" s="44"/>
      <c r="SDF298" s="44"/>
      <c r="SDG298" s="44"/>
      <c r="SDH298" s="44"/>
      <c r="SDI298" s="44"/>
      <c r="SDJ298" s="45"/>
      <c r="SDK298" s="43"/>
      <c r="SDL298" s="44"/>
      <c r="SDM298" s="44"/>
      <c r="SDN298" s="44"/>
      <c r="SDO298" s="44"/>
      <c r="SDP298" s="44"/>
      <c r="SDQ298" s="44"/>
      <c r="SDR298" s="44"/>
      <c r="SDS298" s="44"/>
      <c r="SDT298" s="44"/>
      <c r="SDU298" s="44"/>
      <c r="SDV298" s="44"/>
      <c r="SDW298" s="44"/>
      <c r="SDX298" s="44"/>
      <c r="SDY298" s="44"/>
      <c r="SDZ298" s="44"/>
      <c r="SEA298" s="44"/>
      <c r="SEB298" s="44"/>
      <c r="SEC298" s="44"/>
      <c r="SED298" s="44"/>
      <c r="SEE298" s="44"/>
      <c r="SEF298" s="44"/>
      <c r="SEG298" s="44"/>
      <c r="SEH298" s="44"/>
      <c r="SEI298" s="44"/>
      <c r="SEJ298" s="44"/>
      <c r="SEK298" s="44"/>
      <c r="SEL298" s="44"/>
      <c r="SEM298" s="44"/>
      <c r="SEN298" s="44"/>
      <c r="SEO298" s="45"/>
      <c r="SEP298" s="43"/>
      <c r="SEQ298" s="44"/>
      <c r="SER298" s="44"/>
      <c r="SES298" s="44"/>
      <c r="SET298" s="44"/>
      <c r="SEU298" s="44"/>
      <c r="SEV298" s="44"/>
      <c r="SEW298" s="44"/>
      <c r="SEX298" s="44"/>
      <c r="SEY298" s="44"/>
      <c r="SEZ298" s="44"/>
      <c r="SFA298" s="44"/>
      <c r="SFB298" s="44"/>
      <c r="SFC298" s="44"/>
      <c r="SFD298" s="44"/>
      <c r="SFE298" s="44"/>
      <c r="SFF298" s="44"/>
      <c r="SFG298" s="44"/>
      <c r="SFH298" s="44"/>
      <c r="SFI298" s="44"/>
      <c r="SFJ298" s="44"/>
      <c r="SFK298" s="44"/>
      <c r="SFL298" s="44"/>
      <c r="SFM298" s="44"/>
      <c r="SFN298" s="44"/>
      <c r="SFO298" s="44"/>
      <c r="SFP298" s="44"/>
      <c r="SFQ298" s="44"/>
      <c r="SFR298" s="44"/>
      <c r="SFS298" s="44"/>
      <c r="SFT298" s="45"/>
      <c r="SFU298" s="43"/>
      <c r="SFV298" s="44"/>
      <c r="SFW298" s="44"/>
      <c r="SFX298" s="44"/>
      <c r="SFY298" s="44"/>
      <c r="SFZ298" s="44"/>
      <c r="SGA298" s="44"/>
      <c r="SGB298" s="44"/>
      <c r="SGC298" s="44"/>
      <c r="SGD298" s="44"/>
      <c r="SGE298" s="44"/>
      <c r="SGF298" s="44"/>
      <c r="SGG298" s="44"/>
      <c r="SGH298" s="44"/>
      <c r="SGI298" s="44"/>
      <c r="SGJ298" s="44"/>
      <c r="SGK298" s="44"/>
      <c r="SGL298" s="44"/>
      <c r="SGM298" s="44"/>
      <c r="SGN298" s="44"/>
      <c r="SGO298" s="44"/>
      <c r="SGP298" s="44"/>
      <c r="SGQ298" s="44"/>
      <c r="SGR298" s="44"/>
      <c r="SGS298" s="44"/>
      <c r="SGT298" s="44"/>
      <c r="SGU298" s="44"/>
      <c r="SGV298" s="44"/>
      <c r="SGW298" s="44"/>
      <c r="SGX298" s="44"/>
      <c r="SGY298" s="45"/>
      <c r="SGZ298" s="43"/>
      <c r="SHA298" s="44"/>
      <c r="SHB298" s="44"/>
      <c r="SHC298" s="44"/>
      <c r="SHD298" s="44"/>
      <c r="SHE298" s="44"/>
      <c r="SHF298" s="44"/>
      <c r="SHG298" s="44"/>
      <c r="SHH298" s="44"/>
      <c r="SHI298" s="44"/>
      <c r="SHJ298" s="44"/>
      <c r="SHK298" s="44"/>
      <c r="SHL298" s="44"/>
      <c r="SHM298" s="44"/>
      <c r="SHN298" s="44"/>
      <c r="SHO298" s="44"/>
      <c r="SHP298" s="44"/>
      <c r="SHQ298" s="44"/>
      <c r="SHR298" s="44"/>
      <c r="SHS298" s="44"/>
      <c r="SHT298" s="44"/>
      <c r="SHU298" s="44"/>
      <c r="SHV298" s="44"/>
      <c r="SHW298" s="44"/>
      <c r="SHX298" s="44"/>
      <c r="SHY298" s="44"/>
      <c r="SHZ298" s="44"/>
      <c r="SIA298" s="44"/>
      <c r="SIB298" s="44"/>
      <c r="SIC298" s="44"/>
      <c r="SID298" s="45"/>
      <c r="SIE298" s="43"/>
      <c r="SIF298" s="44"/>
      <c r="SIG298" s="44"/>
      <c r="SIH298" s="44"/>
      <c r="SII298" s="44"/>
      <c r="SIJ298" s="44"/>
      <c r="SIK298" s="44"/>
      <c r="SIL298" s="44"/>
      <c r="SIM298" s="44"/>
      <c r="SIN298" s="44"/>
      <c r="SIO298" s="44"/>
      <c r="SIP298" s="44"/>
      <c r="SIQ298" s="44"/>
      <c r="SIR298" s="44"/>
      <c r="SIS298" s="44"/>
      <c r="SIT298" s="44"/>
      <c r="SIU298" s="44"/>
      <c r="SIV298" s="44"/>
      <c r="SIW298" s="44"/>
      <c r="SIX298" s="44"/>
      <c r="SIY298" s="44"/>
      <c r="SIZ298" s="44"/>
      <c r="SJA298" s="44"/>
      <c r="SJB298" s="44"/>
      <c r="SJC298" s="44"/>
      <c r="SJD298" s="44"/>
      <c r="SJE298" s="44"/>
      <c r="SJF298" s="44"/>
      <c r="SJG298" s="44"/>
      <c r="SJH298" s="44"/>
      <c r="SJI298" s="45"/>
      <c r="SJJ298" s="43"/>
      <c r="SJK298" s="44"/>
      <c r="SJL298" s="44"/>
      <c r="SJM298" s="44"/>
      <c r="SJN298" s="44"/>
      <c r="SJO298" s="44"/>
      <c r="SJP298" s="44"/>
      <c r="SJQ298" s="44"/>
      <c r="SJR298" s="44"/>
      <c r="SJS298" s="44"/>
      <c r="SJT298" s="44"/>
      <c r="SJU298" s="44"/>
      <c r="SJV298" s="44"/>
      <c r="SJW298" s="44"/>
      <c r="SJX298" s="44"/>
      <c r="SJY298" s="44"/>
      <c r="SJZ298" s="44"/>
      <c r="SKA298" s="44"/>
      <c r="SKB298" s="44"/>
      <c r="SKC298" s="44"/>
      <c r="SKD298" s="44"/>
      <c r="SKE298" s="44"/>
      <c r="SKF298" s="44"/>
      <c r="SKG298" s="44"/>
      <c r="SKH298" s="44"/>
      <c r="SKI298" s="44"/>
      <c r="SKJ298" s="44"/>
      <c r="SKK298" s="44"/>
      <c r="SKL298" s="44"/>
      <c r="SKM298" s="44"/>
      <c r="SKN298" s="45"/>
      <c r="SKO298" s="43"/>
      <c r="SKP298" s="44"/>
      <c r="SKQ298" s="44"/>
      <c r="SKR298" s="44"/>
      <c r="SKS298" s="44"/>
      <c r="SKT298" s="44"/>
      <c r="SKU298" s="44"/>
      <c r="SKV298" s="44"/>
      <c r="SKW298" s="44"/>
      <c r="SKX298" s="44"/>
      <c r="SKY298" s="44"/>
      <c r="SKZ298" s="44"/>
      <c r="SLA298" s="44"/>
      <c r="SLB298" s="44"/>
      <c r="SLC298" s="44"/>
      <c r="SLD298" s="44"/>
      <c r="SLE298" s="44"/>
      <c r="SLF298" s="44"/>
      <c r="SLG298" s="44"/>
      <c r="SLH298" s="44"/>
      <c r="SLI298" s="44"/>
      <c r="SLJ298" s="44"/>
      <c r="SLK298" s="44"/>
      <c r="SLL298" s="44"/>
      <c r="SLM298" s="44"/>
      <c r="SLN298" s="44"/>
      <c r="SLO298" s="44"/>
      <c r="SLP298" s="44"/>
      <c r="SLQ298" s="44"/>
      <c r="SLR298" s="44"/>
      <c r="SLS298" s="45"/>
      <c r="SLT298" s="43"/>
      <c r="SLU298" s="44"/>
      <c r="SLV298" s="44"/>
      <c r="SLW298" s="44"/>
      <c r="SLX298" s="44"/>
      <c r="SLY298" s="44"/>
      <c r="SLZ298" s="44"/>
      <c r="SMA298" s="44"/>
      <c r="SMB298" s="44"/>
      <c r="SMC298" s="44"/>
      <c r="SMD298" s="44"/>
      <c r="SME298" s="44"/>
      <c r="SMF298" s="44"/>
      <c r="SMG298" s="44"/>
      <c r="SMH298" s="44"/>
      <c r="SMI298" s="44"/>
      <c r="SMJ298" s="44"/>
      <c r="SMK298" s="44"/>
      <c r="SML298" s="44"/>
      <c r="SMM298" s="44"/>
      <c r="SMN298" s="44"/>
      <c r="SMO298" s="44"/>
      <c r="SMP298" s="44"/>
      <c r="SMQ298" s="44"/>
      <c r="SMR298" s="44"/>
      <c r="SMS298" s="44"/>
      <c r="SMT298" s="44"/>
      <c r="SMU298" s="44"/>
      <c r="SMV298" s="44"/>
      <c r="SMW298" s="44"/>
      <c r="SMX298" s="45"/>
      <c r="SMY298" s="43"/>
      <c r="SMZ298" s="44"/>
      <c r="SNA298" s="44"/>
      <c r="SNB298" s="44"/>
      <c r="SNC298" s="44"/>
      <c r="SND298" s="44"/>
      <c r="SNE298" s="44"/>
      <c r="SNF298" s="44"/>
      <c r="SNG298" s="44"/>
      <c r="SNH298" s="44"/>
      <c r="SNI298" s="44"/>
      <c r="SNJ298" s="44"/>
      <c r="SNK298" s="44"/>
      <c r="SNL298" s="44"/>
      <c r="SNM298" s="44"/>
      <c r="SNN298" s="44"/>
      <c r="SNO298" s="44"/>
      <c r="SNP298" s="44"/>
      <c r="SNQ298" s="44"/>
      <c r="SNR298" s="44"/>
      <c r="SNS298" s="44"/>
      <c r="SNT298" s="44"/>
      <c r="SNU298" s="44"/>
      <c r="SNV298" s="44"/>
      <c r="SNW298" s="44"/>
      <c r="SNX298" s="44"/>
      <c r="SNY298" s="44"/>
      <c r="SNZ298" s="44"/>
      <c r="SOA298" s="44"/>
      <c r="SOB298" s="44"/>
      <c r="SOC298" s="45"/>
      <c r="SOD298" s="43"/>
      <c r="SOE298" s="44"/>
      <c r="SOF298" s="44"/>
      <c r="SOG298" s="44"/>
      <c r="SOH298" s="44"/>
      <c r="SOI298" s="44"/>
      <c r="SOJ298" s="44"/>
      <c r="SOK298" s="44"/>
      <c r="SOL298" s="44"/>
      <c r="SOM298" s="44"/>
      <c r="SON298" s="44"/>
      <c r="SOO298" s="44"/>
      <c r="SOP298" s="44"/>
      <c r="SOQ298" s="44"/>
      <c r="SOR298" s="44"/>
      <c r="SOS298" s="44"/>
      <c r="SOT298" s="44"/>
      <c r="SOU298" s="44"/>
      <c r="SOV298" s="44"/>
      <c r="SOW298" s="44"/>
      <c r="SOX298" s="44"/>
      <c r="SOY298" s="44"/>
      <c r="SOZ298" s="44"/>
      <c r="SPA298" s="44"/>
      <c r="SPB298" s="44"/>
      <c r="SPC298" s="44"/>
      <c r="SPD298" s="44"/>
      <c r="SPE298" s="44"/>
      <c r="SPF298" s="44"/>
      <c r="SPG298" s="44"/>
      <c r="SPH298" s="45"/>
      <c r="SPI298" s="43"/>
      <c r="SPJ298" s="44"/>
      <c r="SPK298" s="44"/>
      <c r="SPL298" s="44"/>
      <c r="SPM298" s="44"/>
      <c r="SPN298" s="44"/>
      <c r="SPO298" s="44"/>
      <c r="SPP298" s="44"/>
      <c r="SPQ298" s="44"/>
      <c r="SPR298" s="44"/>
      <c r="SPS298" s="44"/>
      <c r="SPT298" s="44"/>
      <c r="SPU298" s="44"/>
      <c r="SPV298" s="44"/>
      <c r="SPW298" s="44"/>
      <c r="SPX298" s="44"/>
      <c r="SPY298" s="44"/>
      <c r="SPZ298" s="44"/>
      <c r="SQA298" s="44"/>
      <c r="SQB298" s="44"/>
      <c r="SQC298" s="44"/>
      <c r="SQD298" s="44"/>
      <c r="SQE298" s="44"/>
      <c r="SQF298" s="44"/>
      <c r="SQG298" s="44"/>
      <c r="SQH298" s="44"/>
      <c r="SQI298" s="44"/>
      <c r="SQJ298" s="44"/>
      <c r="SQK298" s="44"/>
      <c r="SQL298" s="44"/>
      <c r="SQM298" s="45"/>
      <c r="SQN298" s="43"/>
      <c r="SQO298" s="44"/>
      <c r="SQP298" s="44"/>
      <c r="SQQ298" s="44"/>
      <c r="SQR298" s="44"/>
      <c r="SQS298" s="44"/>
      <c r="SQT298" s="44"/>
      <c r="SQU298" s="44"/>
      <c r="SQV298" s="44"/>
      <c r="SQW298" s="44"/>
      <c r="SQX298" s="44"/>
      <c r="SQY298" s="44"/>
      <c r="SQZ298" s="44"/>
      <c r="SRA298" s="44"/>
      <c r="SRB298" s="44"/>
      <c r="SRC298" s="44"/>
      <c r="SRD298" s="44"/>
      <c r="SRE298" s="44"/>
      <c r="SRF298" s="44"/>
      <c r="SRG298" s="44"/>
      <c r="SRH298" s="44"/>
      <c r="SRI298" s="44"/>
      <c r="SRJ298" s="44"/>
      <c r="SRK298" s="44"/>
      <c r="SRL298" s="44"/>
      <c r="SRM298" s="44"/>
      <c r="SRN298" s="44"/>
      <c r="SRO298" s="44"/>
      <c r="SRP298" s="44"/>
      <c r="SRQ298" s="44"/>
      <c r="SRR298" s="45"/>
      <c r="SRS298" s="43"/>
      <c r="SRT298" s="44"/>
      <c r="SRU298" s="44"/>
      <c r="SRV298" s="44"/>
      <c r="SRW298" s="44"/>
      <c r="SRX298" s="44"/>
      <c r="SRY298" s="44"/>
      <c r="SRZ298" s="44"/>
      <c r="SSA298" s="44"/>
      <c r="SSB298" s="44"/>
      <c r="SSC298" s="44"/>
      <c r="SSD298" s="44"/>
      <c r="SSE298" s="44"/>
      <c r="SSF298" s="44"/>
      <c r="SSG298" s="44"/>
      <c r="SSH298" s="44"/>
      <c r="SSI298" s="44"/>
      <c r="SSJ298" s="44"/>
      <c r="SSK298" s="44"/>
      <c r="SSL298" s="44"/>
      <c r="SSM298" s="44"/>
      <c r="SSN298" s="44"/>
      <c r="SSO298" s="44"/>
      <c r="SSP298" s="44"/>
      <c r="SSQ298" s="44"/>
      <c r="SSR298" s="44"/>
      <c r="SSS298" s="44"/>
      <c r="SST298" s="44"/>
      <c r="SSU298" s="44"/>
      <c r="SSV298" s="44"/>
      <c r="SSW298" s="45"/>
      <c r="SSX298" s="43"/>
      <c r="SSY298" s="44"/>
      <c r="SSZ298" s="44"/>
      <c r="STA298" s="44"/>
      <c r="STB298" s="44"/>
      <c r="STC298" s="44"/>
      <c r="STD298" s="44"/>
      <c r="STE298" s="44"/>
      <c r="STF298" s="44"/>
      <c r="STG298" s="44"/>
      <c r="STH298" s="44"/>
      <c r="STI298" s="44"/>
      <c r="STJ298" s="44"/>
      <c r="STK298" s="44"/>
      <c r="STL298" s="44"/>
      <c r="STM298" s="44"/>
      <c r="STN298" s="44"/>
      <c r="STO298" s="44"/>
      <c r="STP298" s="44"/>
      <c r="STQ298" s="44"/>
      <c r="STR298" s="44"/>
      <c r="STS298" s="44"/>
      <c r="STT298" s="44"/>
      <c r="STU298" s="44"/>
      <c r="STV298" s="44"/>
      <c r="STW298" s="44"/>
      <c r="STX298" s="44"/>
      <c r="STY298" s="44"/>
      <c r="STZ298" s="44"/>
      <c r="SUA298" s="44"/>
      <c r="SUB298" s="45"/>
      <c r="SUC298" s="43"/>
      <c r="SUD298" s="44"/>
      <c r="SUE298" s="44"/>
      <c r="SUF298" s="44"/>
      <c r="SUG298" s="44"/>
      <c r="SUH298" s="44"/>
      <c r="SUI298" s="44"/>
      <c r="SUJ298" s="44"/>
      <c r="SUK298" s="44"/>
      <c r="SUL298" s="44"/>
      <c r="SUM298" s="44"/>
      <c r="SUN298" s="44"/>
      <c r="SUO298" s="44"/>
      <c r="SUP298" s="44"/>
      <c r="SUQ298" s="44"/>
      <c r="SUR298" s="44"/>
      <c r="SUS298" s="44"/>
      <c r="SUT298" s="44"/>
      <c r="SUU298" s="44"/>
      <c r="SUV298" s="44"/>
      <c r="SUW298" s="44"/>
      <c r="SUX298" s="44"/>
      <c r="SUY298" s="44"/>
      <c r="SUZ298" s="44"/>
      <c r="SVA298" s="44"/>
      <c r="SVB298" s="44"/>
      <c r="SVC298" s="44"/>
      <c r="SVD298" s="44"/>
      <c r="SVE298" s="44"/>
      <c r="SVF298" s="44"/>
      <c r="SVG298" s="45"/>
      <c r="SVH298" s="43"/>
      <c r="SVI298" s="44"/>
      <c r="SVJ298" s="44"/>
      <c r="SVK298" s="44"/>
      <c r="SVL298" s="44"/>
      <c r="SVM298" s="44"/>
      <c r="SVN298" s="44"/>
      <c r="SVO298" s="44"/>
      <c r="SVP298" s="44"/>
      <c r="SVQ298" s="44"/>
      <c r="SVR298" s="44"/>
      <c r="SVS298" s="44"/>
      <c r="SVT298" s="44"/>
      <c r="SVU298" s="44"/>
      <c r="SVV298" s="44"/>
      <c r="SVW298" s="44"/>
      <c r="SVX298" s="44"/>
      <c r="SVY298" s="44"/>
      <c r="SVZ298" s="44"/>
      <c r="SWA298" s="44"/>
      <c r="SWB298" s="44"/>
      <c r="SWC298" s="44"/>
      <c r="SWD298" s="44"/>
      <c r="SWE298" s="44"/>
      <c r="SWF298" s="44"/>
      <c r="SWG298" s="44"/>
      <c r="SWH298" s="44"/>
      <c r="SWI298" s="44"/>
      <c r="SWJ298" s="44"/>
      <c r="SWK298" s="44"/>
      <c r="SWL298" s="45"/>
      <c r="SWM298" s="43"/>
      <c r="SWN298" s="44"/>
      <c r="SWO298" s="44"/>
      <c r="SWP298" s="44"/>
      <c r="SWQ298" s="44"/>
      <c r="SWR298" s="44"/>
      <c r="SWS298" s="44"/>
      <c r="SWT298" s="44"/>
      <c r="SWU298" s="44"/>
      <c r="SWV298" s="44"/>
      <c r="SWW298" s="44"/>
      <c r="SWX298" s="44"/>
      <c r="SWY298" s="44"/>
      <c r="SWZ298" s="44"/>
      <c r="SXA298" s="44"/>
      <c r="SXB298" s="44"/>
      <c r="SXC298" s="44"/>
      <c r="SXD298" s="44"/>
      <c r="SXE298" s="44"/>
      <c r="SXF298" s="44"/>
      <c r="SXG298" s="44"/>
      <c r="SXH298" s="44"/>
      <c r="SXI298" s="44"/>
      <c r="SXJ298" s="44"/>
      <c r="SXK298" s="44"/>
      <c r="SXL298" s="44"/>
      <c r="SXM298" s="44"/>
      <c r="SXN298" s="44"/>
      <c r="SXO298" s="44"/>
      <c r="SXP298" s="44"/>
      <c r="SXQ298" s="45"/>
      <c r="SXR298" s="43"/>
      <c r="SXS298" s="44"/>
      <c r="SXT298" s="44"/>
      <c r="SXU298" s="44"/>
      <c r="SXV298" s="44"/>
      <c r="SXW298" s="44"/>
      <c r="SXX298" s="44"/>
      <c r="SXY298" s="44"/>
      <c r="SXZ298" s="44"/>
      <c r="SYA298" s="44"/>
      <c r="SYB298" s="44"/>
      <c r="SYC298" s="44"/>
      <c r="SYD298" s="44"/>
      <c r="SYE298" s="44"/>
      <c r="SYF298" s="44"/>
      <c r="SYG298" s="44"/>
      <c r="SYH298" s="44"/>
      <c r="SYI298" s="44"/>
      <c r="SYJ298" s="44"/>
      <c r="SYK298" s="44"/>
      <c r="SYL298" s="44"/>
      <c r="SYM298" s="44"/>
      <c r="SYN298" s="44"/>
      <c r="SYO298" s="44"/>
      <c r="SYP298" s="44"/>
      <c r="SYQ298" s="44"/>
      <c r="SYR298" s="44"/>
      <c r="SYS298" s="44"/>
      <c r="SYT298" s="44"/>
      <c r="SYU298" s="44"/>
      <c r="SYV298" s="45"/>
      <c r="SYW298" s="43"/>
      <c r="SYX298" s="44"/>
      <c r="SYY298" s="44"/>
      <c r="SYZ298" s="44"/>
      <c r="SZA298" s="44"/>
      <c r="SZB298" s="44"/>
      <c r="SZC298" s="44"/>
      <c r="SZD298" s="44"/>
      <c r="SZE298" s="44"/>
      <c r="SZF298" s="44"/>
      <c r="SZG298" s="44"/>
      <c r="SZH298" s="44"/>
      <c r="SZI298" s="44"/>
      <c r="SZJ298" s="44"/>
      <c r="SZK298" s="44"/>
      <c r="SZL298" s="44"/>
      <c r="SZM298" s="44"/>
      <c r="SZN298" s="44"/>
      <c r="SZO298" s="44"/>
      <c r="SZP298" s="44"/>
      <c r="SZQ298" s="44"/>
      <c r="SZR298" s="44"/>
      <c r="SZS298" s="44"/>
      <c r="SZT298" s="44"/>
      <c r="SZU298" s="44"/>
      <c r="SZV298" s="44"/>
      <c r="SZW298" s="44"/>
      <c r="SZX298" s="44"/>
      <c r="SZY298" s="44"/>
      <c r="SZZ298" s="44"/>
      <c r="TAA298" s="45"/>
      <c r="TAB298" s="43"/>
      <c r="TAC298" s="44"/>
      <c r="TAD298" s="44"/>
      <c r="TAE298" s="44"/>
      <c r="TAF298" s="44"/>
      <c r="TAG298" s="44"/>
      <c r="TAH298" s="44"/>
      <c r="TAI298" s="44"/>
      <c r="TAJ298" s="44"/>
      <c r="TAK298" s="44"/>
      <c r="TAL298" s="44"/>
      <c r="TAM298" s="44"/>
      <c r="TAN298" s="44"/>
      <c r="TAO298" s="44"/>
      <c r="TAP298" s="44"/>
      <c r="TAQ298" s="44"/>
      <c r="TAR298" s="44"/>
      <c r="TAS298" s="44"/>
      <c r="TAT298" s="44"/>
      <c r="TAU298" s="44"/>
      <c r="TAV298" s="44"/>
      <c r="TAW298" s="44"/>
      <c r="TAX298" s="44"/>
      <c r="TAY298" s="44"/>
      <c r="TAZ298" s="44"/>
      <c r="TBA298" s="44"/>
      <c r="TBB298" s="44"/>
      <c r="TBC298" s="44"/>
      <c r="TBD298" s="44"/>
      <c r="TBE298" s="44"/>
      <c r="TBF298" s="45"/>
      <c r="TBG298" s="43"/>
      <c r="TBH298" s="44"/>
      <c r="TBI298" s="44"/>
      <c r="TBJ298" s="44"/>
      <c r="TBK298" s="44"/>
      <c r="TBL298" s="44"/>
      <c r="TBM298" s="44"/>
      <c r="TBN298" s="44"/>
      <c r="TBO298" s="44"/>
      <c r="TBP298" s="44"/>
      <c r="TBQ298" s="44"/>
      <c r="TBR298" s="44"/>
      <c r="TBS298" s="44"/>
      <c r="TBT298" s="44"/>
      <c r="TBU298" s="44"/>
      <c r="TBV298" s="44"/>
      <c r="TBW298" s="44"/>
      <c r="TBX298" s="44"/>
      <c r="TBY298" s="44"/>
      <c r="TBZ298" s="44"/>
      <c r="TCA298" s="44"/>
      <c r="TCB298" s="44"/>
      <c r="TCC298" s="44"/>
      <c r="TCD298" s="44"/>
      <c r="TCE298" s="44"/>
      <c r="TCF298" s="44"/>
      <c r="TCG298" s="44"/>
      <c r="TCH298" s="44"/>
      <c r="TCI298" s="44"/>
      <c r="TCJ298" s="44"/>
      <c r="TCK298" s="45"/>
      <c r="TCL298" s="43"/>
      <c r="TCM298" s="44"/>
      <c r="TCN298" s="44"/>
      <c r="TCO298" s="44"/>
      <c r="TCP298" s="44"/>
      <c r="TCQ298" s="44"/>
      <c r="TCR298" s="44"/>
      <c r="TCS298" s="44"/>
      <c r="TCT298" s="44"/>
      <c r="TCU298" s="44"/>
      <c r="TCV298" s="44"/>
      <c r="TCW298" s="44"/>
      <c r="TCX298" s="44"/>
      <c r="TCY298" s="44"/>
      <c r="TCZ298" s="44"/>
      <c r="TDA298" s="44"/>
      <c r="TDB298" s="44"/>
      <c r="TDC298" s="44"/>
      <c r="TDD298" s="44"/>
      <c r="TDE298" s="44"/>
      <c r="TDF298" s="44"/>
      <c r="TDG298" s="44"/>
      <c r="TDH298" s="44"/>
      <c r="TDI298" s="44"/>
      <c r="TDJ298" s="44"/>
      <c r="TDK298" s="44"/>
      <c r="TDL298" s="44"/>
      <c r="TDM298" s="44"/>
      <c r="TDN298" s="44"/>
      <c r="TDO298" s="44"/>
      <c r="TDP298" s="45"/>
      <c r="TDQ298" s="43"/>
      <c r="TDR298" s="44"/>
      <c r="TDS298" s="44"/>
      <c r="TDT298" s="44"/>
      <c r="TDU298" s="44"/>
      <c r="TDV298" s="44"/>
      <c r="TDW298" s="44"/>
      <c r="TDX298" s="44"/>
      <c r="TDY298" s="44"/>
      <c r="TDZ298" s="44"/>
      <c r="TEA298" s="44"/>
      <c r="TEB298" s="44"/>
      <c r="TEC298" s="44"/>
      <c r="TED298" s="44"/>
      <c r="TEE298" s="44"/>
      <c r="TEF298" s="44"/>
      <c r="TEG298" s="44"/>
      <c r="TEH298" s="44"/>
      <c r="TEI298" s="44"/>
      <c r="TEJ298" s="44"/>
      <c r="TEK298" s="44"/>
      <c r="TEL298" s="44"/>
      <c r="TEM298" s="44"/>
      <c r="TEN298" s="44"/>
      <c r="TEO298" s="44"/>
      <c r="TEP298" s="44"/>
      <c r="TEQ298" s="44"/>
      <c r="TER298" s="44"/>
      <c r="TES298" s="44"/>
      <c r="TET298" s="44"/>
      <c r="TEU298" s="45"/>
      <c r="TEV298" s="43"/>
      <c r="TEW298" s="44"/>
      <c r="TEX298" s="44"/>
      <c r="TEY298" s="44"/>
      <c r="TEZ298" s="44"/>
      <c r="TFA298" s="44"/>
      <c r="TFB298" s="44"/>
      <c r="TFC298" s="44"/>
      <c r="TFD298" s="44"/>
      <c r="TFE298" s="44"/>
      <c r="TFF298" s="44"/>
      <c r="TFG298" s="44"/>
      <c r="TFH298" s="44"/>
      <c r="TFI298" s="44"/>
      <c r="TFJ298" s="44"/>
      <c r="TFK298" s="44"/>
      <c r="TFL298" s="44"/>
      <c r="TFM298" s="44"/>
      <c r="TFN298" s="44"/>
      <c r="TFO298" s="44"/>
      <c r="TFP298" s="44"/>
      <c r="TFQ298" s="44"/>
      <c r="TFR298" s="44"/>
      <c r="TFS298" s="44"/>
      <c r="TFT298" s="44"/>
      <c r="TFU298" s="44"/>
      <c r="TFV298" s="44"/>
      <c r="TFW298" s="44"/>
      <c r="TFX298" s="44"/>
      <c r="TFY298" s="44"/>
      <c r="TFZ298" s="45"/>
      <c r="TGA298" s="43"/>
      <c r="TGB298" s="44"/>
      <c r="TGC298" s="44"/>
      <c r="TGD298" s="44"/>
      <c r="TGE298" s="44"/>
      <c r="TGF298" s="44"/>
      <c r="TGG298" s="44"/>
      <c r="TGH298" s="44"/>
      <c r="TGI298" s="44"/>
      <c r="TGJ298" s="44"/>
      <c r="TGK298" s="44"/>
      <c r="TGL298" s="44"/>
      <c r="TGM298" s="44"/>
      <c r="TGN298" s="44"/>
      <c r="TGO298" s="44"/>
      <c r="TGP298" s="44"/>
      <c r="TGQ298" s="44"/>
      <c r="TGR298" s="44"/>
      <c r="TGS298" s="44"/>
      <c r="TGT298" s="44"/>
      <c r="TGU298" s="44"/>
      <c r="TGV298" s="44"/>
      <c r="TGW298" s="44"/>
      <c r="TGX298" s="44"/>
      <c r="TGY298" s="44"/>
      <c r="TGZ298" s="44"/>
      <c r="THA298" s="44"/>
      <c r="THB298" s="44"/>
      <c r="THC298" s="44"/>
      <c r="THD298" s="44"/>
      <c r="THE298" s="45"/>
      <c r="THF298" s="43"/>
      <c r="THG298" s="44"/>
      <c r="THH298" s="44"/>
      <c r="THI298" s="44"/>
      <c r="THJ298" s="44"/>
      <c r="THK298" s="44"/>
      <c r="THL298" s="44"/>
      <c r="THM298" s="44"/>
      <c r="THN298" s="44"/>
      <c r="THO298" s="44"/>
      <c r="THP298" s="44"/>
      <c r="THQ298" s="44"/>
      <c r="THR298" s="44"/>
      <c r="THS298" s="44"/>
      <c r="THT298" s="44"/>
      <c r="THU298" s="44"/>
      <c r="THV298" s="44"/>
      <c r="THW298" s="44"/>
      <c r="THX298" s="44"/>
      <c r="THY298" s="44"/>
      <c r="THZ298" s="44"/>
      <c r="TIA298" s="44"/>
      <c r="TIB298" s="44"/>
      <c r="TIC298" s="44"/>
      <c r="TID298" s="44"/>
      <c r="TIE298" s="44"/>
      <c r="TIF298" s="44"/>
      <c r="TIG298" s="44"/>
      <c r="TIH298" s="44"/>
      <c r="TII298" s="44"/>
      <c r="TIJ298" s="45"/>
      <c r="TIK298" s="43"/>
      <c r="TIL298" s="44"/>
      <c r="TIM298" s="44"/>
      <c r="TIN298" s="44"/>
      <c r="TIO298" s="44"/>
      <c r="TIP298" s="44"/>
      <c r="TIQ298" s="44"/>
      <c r="TIR298" s="44"/>
      <c r="TIS298" s="44"/>
      <c r="TIT298" s="44"/>
      <c r="TIU298" s="44"/>
      <c r="TIV298" s="44"/>
      <c r="TIW298" s="44"/>
      <c r="TIX298" s="44"/>
      <c r="TIY298" s="44"/>
      <c r="TIZ298" s="44"/>
      <c r="TJA298" s="44"/>
      <c r="TJB298" s="44"/>
      <c r="TJC298" s="44"/>
      <c r="TJD298" s="44"/>
      <c r="TJE298" s="44"/>
      <c r="TJF298" s="44"/>
      <c r="TJG298" s="44"/>
      <c r="TJH298" s="44"/>
      <c r="TJI298" s="44"/>
      <c r="TJJ298" s="44"/>
      <c r="TJK298" s="44"/>
      <c r="TJL298" s="44"/>
      <c r="TJM298" s="44"/>
      <c r="TJN298" s="44"/>
      <c r="TJO298" s="45"/>
      <c r="TJP298" s="43"/>
      <c r="TJQ298" s="44"/>
      <c r="TJR298" s="44"/>
      <c r="TJS298" s="44"/>
      <c r="TJT298" s="44"/>
      <c r="TJU298" s="44"/>
      <c r="TJV298" s="44"/>
      <c r="TJW298" s="44"/>
      <c r="TJX298" s="44"/>
      <c r="TJY298" s="44"/>
      <c r="TJZ298" s="44"/>
      <c r="TKA298" s="44"/>
      <c r="TKB298" s="44"/>
      <c r="TKC298" s="44"/>
      <c r="TKD298" s="44"/>
      <c r="TKE298" s="44"/>
      <c r="TKF298" s="44"/>
      <c r="TKG298" s="44"/>
      <c r="TKH298" s="44"/>
      <c r="TKI298" s="44"/>
      <c r="TKJ298" s="44"/>
      <c r="TKK298" s="44"/>
      <c r="TKL298" s="44"/>
      <c r="TKM298" s="44"/>
      <c r="TKN298" s="44"/>
      <c r="TKO298" s="44"/>
      <c r="TKP298" s="44"/>
      <c r="TKQ298" s="44"/>
      <c r="TKR298" s="44"/>
      <c r="TKS298" s="44"/>
      <c r="TKT298" s="45"/>
      <c r="TKU298" s="43"/>
      <c r="TKV298" s="44"/>
      <c r="TKW298" s="44"/>
      <c r="TKX298" s="44"/>
      <c r="TKY298" s="44"/>
      <c r="TKZ298" s="44"/>
      <c r="TLA298" s="44"/>
      <c r="TLB298" s="44"/>
      <c r="TLC298" s="44"/>
      <c r="TLD298" s="44"/>
      <c r="TLE298" s="44"/>
      <c r="TLF298" s="44"/>
      <c r="TLG298" s="44"/>
      <c r="TLH298" s="44"/>
      <c r="TLI298" s="44"/>
      <c r="TLJ298" s="44"/>
      <c r="TLK298" s="44"/>
      <c r="TLL298" s="44"/>
      <c r="TLM298" s="44"/>
      <c r="TLN298" s="44"/>
      <c r="TLO298" s="44"/>
      <c r="TLP298" s="44"/>
      <c r="TLQ298" s="44"/>
      <c r="TLR298" s="44"/>
      <c r="TLS298" s="44"/>
      <c r="TLT298" s="44"/>
      <c r="TLU298" s="44"/>
      <c r="TLV298" s="44"/>
      <c r="TLW298" s="44"/>
      <c r="TLX298" s="44"/>
      <c r="TLY298" s="45"/>
      <c r="TLZ298" s="43"/>
      <c r="TMA298" s="44"/>
      <c r="TMB298" s="44"/>
      <c r="TMC298" s="44"/>
      <c r="TMD298" s="44"/>
      <c r="TME298" s="44"/>
      <c r="TMF298" s="44"/>
      <c r="TMG298" s="44"/>
      <c r="TMH298" s="44"/>
      <c r="TMI298" s="44"/>
      <c r="TMJ298" s="44"/>
      <c r="TMK298" s="44"/>
      <c r="TML298" s="44"/>
      <c r="TMM298" s="44"/>
      <c r="TMN298" s="44"/>
      <c r="TMO298" s="44"/>
      <c r="TMP298" s="44"/>
      <c r="TMQ298" s="44"/>
      <c r="TMR298" s="44"/>
      <c r="TMS298" s="44"/>
      <c r="TMT298" s="44"/>
      <c r="TMU298" s="44"/>
      <c r="TMV298" s="44"/>
      <c r="TMW298" s="44"/>
      <c r="TMX298" s="44"/>
      <c r="TMY298" s="44"/>
      <c r="TMZ298" s="44"/>
      <c r="TNA298" s="44"/>
      <c r="TNB298" s="44"/>
      <c r="TNC298" s="44"/>
      <c r="TND298" s="45"/>
      <c r="TNE298" s="43"/>
      <c r="TNF298" s="44"/>
      <c r="TNG298" s="44"/>
      <c r="TNH298" s="44"/>
      <c r="TNI298" s="44"/>
      <c r="TNJ298" s="44"/>
      <c r="TNK298" s="44"/>
      <c r="TNL298" s="44"/>
      <c r="TNM298" s="44"/>
      <c r="TNN298" s="44"/>
      <c r="TNO298" s="44"/>
      <c r="TNP298" s="44"/>
      <c r="TNQ298" s="44"/>
      <c r="TNR298" s="44"/>
      <c r="TNS298" s="44"/>
      <c r="TNT298" s="44"/>
      <c r="TNU298" s="44"/>
      <c r="TNV298" s="44"/>
      <c r="TNW298" s="44"/>
      <c r="TNX298" s="44"/>
      <c r="TNY298" s="44"/>
      <c r="TNZ298" s="44"/>
      <c r="TOA298" s="44"/>
      <c r="TOB298" s="44"/>
      <c r="TOC298" s="44"/>
      <c r="TOD298" s="44"/>
      <c r="TOE298" s="44"/>
      <c r="TOF298" s="44"/>
      <c r="TOG298" s="44"/>
      <c r="TOH298" s="44"/>
      <c r="TOI298" s="45"/>
      <c r="TOJ298" s="43"/>
      <c r="TOK298" s="44"/>
      <c r="TOL298" s="44"/>
      <c r="TOM298" s="44"/>
      <c r="TON298" s="44"/>
      <c r="TOO298" s="44"/>
      <c r="TOP298" s="44"/>
      <c r="TOQ298" s="44"/>
      <c r="TOR298" s="44"/>
      <c r="TOS298" s="44"/>
      <c r="TOT298" s="44"/>
      <c r="TOU298" s="44"/>
      <c r="TOV298" s="44"/>
      <c r="TOW298" s="44"/>
      <c r="TOX298" s="44"/>
      <c r="TOY298" s="44"/>
      <c r="TOZ298" s="44"/>
      <c r="TPA298" s="44"/>
      <c r="TPB298" s="44"/>
      <c r="TPC298" s="44"/>
      <c r="TPD298" s="44"/>
      <c r="TPE298" s="44"/>
      <c r="TPF298" s="44"/>
      <c r="TPG298" s="44"/>
      <c r="TPH298" s="44"/>
      <c r="TPI298" s="44"/>
      <c r="TPJ298" s="44"/>
      <c r="TPK298" s="44"/>
      <c r="TPL298" s="44"/>
      <c r="TPM298" s="44"/>
      <c r="TPN298" s="45"/>
      <c r="TPO298" s="43"/>
      <c r="TPP298" s="44"/>
      <c r="TPQ298" s="44"/>
      <c r="TPR298" s="44"/>
      <c r="TPS298" s="44"/>
      <c r="TPT298" s="44"/>
      <c r="TPU298" s="44"/>
      <c r="TPV298" s="44"/>
      <c r="TPW298" s="44"/>
      <c r="TPX298" s="44"/>
      <c r="TPY298" s="44"/>
      <c r="TPZ298" s="44"/>
      <c r="TQA298" s="44"/>
      <c r="TQB298" s="44"/>
      <c r="TQC298" s="44"/>
      <c r="TQD298" s="44"/>
      <c r="TQE298" s="44"/>
      <c r="TQF298" s="44"/>
      <c r="TQG298" s="44"/>
      <c r="TQH298" s="44"/>
      <c r="TQI298" s="44"/>
      <c r="TQJ298" s="44"/>
      <c r="TQK298" s="44"/>
      <c r="TQL298" s="44"/>
      <c r="TQM298" s="44"/>
      <c r="TQN298" s="44"/>
      <c r="TQO298" s="44"/>
      <c r="TQP298" s="44"/>
      <c r="TQQ298" s="44"/>
      <c r="TQR298" s="44"/>
      <c r="TQS298" s="45"/>
      <c r="TQT298" s="43"/>
      <c r="TQU298" s="44"/>
      <c r="TQV298" s="44"/>
      <c r="TQW298" s="44"/>
      <c r="TQX298" s="44"/>
      <c r="TQY298" s="44"/>
      <c r="TQZ298" s="44"/>
      <c r="TRA298" s="44"/>
      <c r="TRB298" s="44"/>
      <c r="TRC298" s="44"/>
      <c r="TRD298" s="44"/>
      <c r="TRE298" s="44"/>
      <c r="TRF298" s="44"/>
      <c r="TRG298" s="44"/>
      <c r="TRH298" s="44"/>
      <c r="TRI298" s="44"/>
      <c r="TRJ298" s="44"/>
      <c r="TRK298" s="44"/>
      <c r="TRL298" s="44"/>
      <c r="TRM298" s="44"/>
      <c r="TRN298" s="44"/>
      <c r="TRO298" s="44"/>
      <c r="TRP298" s="44"/>
      <c r="TRQ298" s="44"/>
      <c r="TRR298" s="44"/>
      <c r="TRS298" s="44"/>
      <c r="TRT298" s="44"/>
      <c r="TRU298" s="44"/>
      <c r="TRV298" s="44"/>
      <c r="TRW298" s="44"/>
      <c r="TRX298" s="45"/>
      <c r="TRY298" s="43"/>
      <c r="TRZ298" s="44"/>
      <c r="TSA298" s="44"/>
      <c r="TSB298" s="44"/>
      <c r="TSC298" s="44"/>
      <c r="TSD298" s="44"/>
      <c r="TSE298" s="44"/>
      <c r="TSF298" s="44"/>
      <c r="TSG298" s="44"/>
      <c r="TSH298" s="44"/>
      <c r="TSI298" s="44"/>
      <c r="TSJ298" s="44"/>
      <c r="TSK298" s="44"/>
      <c r="TSL298" s="44"/>
      <c r="TSM298" s="44"/>
      <c r="TSN298" s="44"/>
      <c r="TSO298" s="44"/>
      <c r="TSP298" s="44"/>
      <c r="TSQ298" s="44"/>
      <c r="TSR298" s="44"/>
      <c r="TSS298" s="44"/>
      <c r="TST298" s="44"/>
      <c r="TSU298" s="44"/>
      <c r="TSV298" s="44"/>
      <c r="TSW298" s="44"/>
      <c r="TSX298" s="44"/>
      <c r="TSY298" s="44"/>
      <c r="TSZ298" s="44"/>
      <c r="TTA298" s="44"/>
      <c r="TTB298" s="44"/>
      <c r="TTC298" s="45"/>
      <c r="TTD298" s="43"/>
      <c r="TTE298" s="44"/>
      <c r="TTF298" s="44"/>
      <c r="TTG298" s="44"/>
      <c r="TTH298" s="44"/>
      <c r="TTI298" s="44"/>
      <c r="TTJ298" s="44"/>
      <c r="TTK298" s="44"/>
      <c r="TTL298" s="44"/>
      <c r="TTM298" s="44"/>
      <c r="TTN298" s="44"/>
      <c r="TTO298" s="44"/>
      <c r="TTP298" s="44"/>
      <c r="TTQ298" s="44"/>
      <c r="TTR298" s="44"/>
      <c r="TTS298" s="44"/>
      <c r="TTT298" s="44"/>
      <c r="TTU298" s="44"/>
      <c r="TTV298" s="44"/>
      <c r="TTW298" s="44"/>
      <c r="TTX298" s="44"/>
      <c r="TTY298" s="44"/>
      <c r="TTZ298" s="44"/>
      <c r="TUA298" s="44"/>
      <c r="TUB298" s="44"/>
      <c r="TUC298" s="44"/>
      <c r="TUD298" s="44"/>
      <c r="TUE298" s="44"/>
      <c r="TUF298" s="44"/>
      <c r="TUG298" s="44"/>
      <c r="TUH298" s="45"/>
      <c r="TUI298" s="43"/>
      <c r="TUJ298" s="44"/>
      <c r="TUK298" s="44"/>
      <c r="TUL298" s="44"/>
      <c r="TUM298" s="44"/>
      <c r="TUN298" s="44"/>
      <c r="TUO298" s="44"/>
      <c r="TUP298" s="44"/>
      <c r="TUQ298" s="44"/>
      <c r="TUR298" s="44"/>
      <c r="TUS298" s="44"/>
      <c r="TUT298" s="44"/>
      <c r="TUU298" s="44"/>
      <c r="TUV298" s="44"/>
      <c r="TUW298" s="44"/>
      <c r="TUX298" s="44"/>
      <c r="TUY298" s="44"/>
      <c r="TUZ298" s="44"/>
      <c r="TVA298" s="44"/>
      <c r="TVB298" s="44"/>
      <c r="TVC298" s="44"/>
      <c r="TVD298" s="44"/>
      <c r="TVE298" s="44"/>
      <c r="TVF298" s="44"/>
      <c r="TVG298" s="44"/>
      <c r="TVH298" s="44"/>
      <c r="TVI298" s="44"/>
      <c r="TVJ298" s="44"/>
      <c r="TVK298" s="44"/>
      <c r="TVL298" s="44"/>
      <c r="TVM298" s="45"/>
      <c r="TVN298" s="43"/>
      <c r="TVO298" s="44"/>
      <c r="TVP298" s="44"/>
      <c r="TVQ298" s="44"/>
      <c r="TVR298" s="44"/>
      <c r="TVS298" s="44"/>
      <c r="TVT298" s="44"/>
      <c r="TVU298" s="44"/>
      <c r="TVV298" s="44"/>
      <c r="TVW298" s="44"/>
      <c r="TVX298" s="44"/>
      <c r="TVY298" s="44"/>
      <c r="TVZ298" s="44"/>
      <c r="TWA298" s="44"/>
      <c r="TWB298" s="44"/>
      <c r="TWC298" s="44"/>
      <c r="TWD298" s="44"/>
      <c r="TWE298" s="44"/>
      <c r="TWF298" s="44"/>
      <c r="TWG298" s="44"/>
      <c r="TWH298" s="44"/>
      <c r="TWI298" s="44"/>
      <c r="TWJ298" s="44"/>
      <c r="TWK298" s="44"/>
      <c r="TWL298" s="44"/>
      <c r="TWM298" s="44"/>
      <c r="TWN298" s="44"/>
      <c r="TWO298" s="44"/>
      <c r="TWP298" s="44"/>
      <c r="TWQ298" s="44"/>
      <c r="TWR298" s="45"/>
      <c r="TWS298" s="43"/>
      <c r="TWT298" s="44"/>
      <c r="TWU298" s="44"/>
      <c r="TWV298" s="44"/>
      <c r="TWW298" s="44"/>
      <c r="TWX298" s="44"/>
      <c r="TWY298" s="44"/>
      <c r="TWZ298" s="44"/>
      <c r="TXA298" s="44"/>
      <c r="TXB298" s="44"/>
      <c r="TXC298" s="44"/>
      <c r="TXD298" s="44"/>
      <c r="TXE298" s="44"/>
      <c r="TXF298" s="44"/>
      <c r="TXG298" s="44"/>
      <c r="TXH298" s="44"/>
      <c r="TXI298" s="44"/>
      <c r="TXJ298" s="44"/>
      <c r="TXK298" s="44"/>
      <c r="TXL298" s="44"/>
      <c r="TXM298" s="44"/>
      <c r="TXN298" s="44"/>
      <c r="TXO298" s="44"/>
      <c r="TXP298" s="44"/>
      <c r="TXQ298" s="44"/>
      <c r="TXR298" s="44"/>
      <c r="TXS298" s="44"/>
      <c r="TXT298" s="44"/>
      <c r="TXU298" s="44"/>
      <c r="TXV298" s="44"/>
      <c r="TXW298" s="45"/>
      <c r="TXX298" s="43"/>
      <c r="TXY298" s="44"/>
      <c r="TXZ298" s="44"/>
      <c r="TYA298" s="44"/>
      <c r="TYB298" s="44"/>
      <c r="TYC298" s="44"/>
      <c r="TYD298" s="44"/>
      <c r="TYE298" s="44"/>
      <c r="TYF298" s="44"/>
      <c r="TYG298" s="44"/>
      <c r="TYH298" s="44"/>
      <c r="TYI298" s="44"/>
      <c r="TYJ298" s="44"/>
      <c r="TYK298" s="44"/>
      <c r="TYL298" s="44"/>
      <c r="TYM298" s="44"/>
      <c r="TYN298" s="44"/>
      <c r="TYO298" s="44"/>
      <c r="TYP298" s="44"/>
      <c r="TYQ298" s="44"/>
      <c r="TYR298" s="44"/>
      <c r="TYS298" s="44"/>
      <c r="TYT298" s="44"/>
      <c r="TYU298" s="44"/>
      <c r="TYV298" s="44"/>
      <c r="TYW298" s="44"/>
      <c r="TYX298" s="44"/>
      <c r="TYY298" s="44"/>
      <c r="TYZ298" s="44"/>
      <c r="TZA298" s="44"/>
      <c r="TZB298" s="45"/>
      <c r="TZC298" s="43"/>
      <c r="TZD298" s="44"/>
      <c r="TZE298" s="44"/>
      <c r="TZF298" s="44"/>
      <c r="TZG298" s="44"/>
      <c r="TZH298" s="44"/>
      <c r="TZI298" s="44"/>
      <c r="TZJ298" s="44"/>
      <c r="TZK298" s="44"/>
      <c r="TZL298" s="44"/>
      <c r="TZM298" s="44"/>
      <c r="TZN298" s="44"/>
      <c r="TZO298" s="44"/>
      <c r="TZP298" s="44"/>
      <c r="TZQ298" s="44"/>
      <c r="TZR298" s="44"/>
      <c r="TZS298" s="44"/>
      <c r="TZT298" s="44"/>
      <c r="TZU298" s="44"/>
      <c r="TZV298" s="44"/>
      <c r="TZW298" s="44"/>
      <c r="TZX298" s="44"/>
      <c r="TZY298" s="44"/>
      <c r="TZZ298" s="44"/>
      <c r="UAA298" s="44"/>
      <c r="UAB298" s="44"/>
      <c r="UAC298" s="44"/>
      <c r="UAD298" s="44"/>
      <c r="UAE298" s="44"/>
      <c r="UAF298" s="44"/>
      <c r="UAG298" s="45"/>
      <c r="UAH298" s="43"/>
      <c r="UAI298" s="44"/>
      <c r="UAJ298" s="44"/>
      <c r="UAK298" s="44"/>
      <c r="UAL298" s="44"/>
      <c r="UAM298" s="44"/>
      <c r="UAN298" s="44"/>
      <c r="UAO298" s="44"/>
      <c r="UAP298" s="44"/>
      <c r="UAQ298" s="44"/>
      <c r="UAR298" s="44"/>
      <c r="UAS298" s="44"/>
      <c r="UAT298" s="44"/>
      <c r="UAU298" s="44"/>
      <c r="UAV298" s="44"/>
      <c r="UAW298" s="44"/>
      <c r="UAX298" s="44"/>
      <c r="UAY298" s="44"/>
      <c r="UAZ298" s="44"/>
      <c r="UBA298" s="44"/>
      <c r="UBB298" s="44"/>
      <c r="UBC298" s="44"/>
      <c r="UBD298" s="44"/>
      <c r="UBE298" s="44"/>
      <c r="UBF298" s="44"/>
      <c r="UBG298" s="44"/>
      <c r="UBH298" s="44"/>
      <c r="UBI298" s="44"/>
      <c r="UBJ298" s="44"/>
      <c r="UBK298" s="44"/>
      <c r="UBL298" s="45"/>
      <c r="UBM298" s="43"/>
      <c r="UBN298" s="44"/>
      <c r="UBO298" s="44"/>
      <c r="UBP298" s="44"/>
      <c r="UBQ298" s="44"/>
      <c r="UBR298" s="44"/>
      <c r="UBS298" s="44"/>
      <c r="UBT298" s="44"/>
      <c r="UBU298" s="44"/>
      <c r="UBV298" s="44"/>
      <c r="UBW298" s="44"/>
      <c r="UBX298" s="44"/>
      <c r="UBY298" s="44"/>
      <c r="UBZ298" s="44"/>
      <c r="UCA298" s="44"/>
      <c r="UCB298" s="44"/>
      <c r="UCC298" s="44"/>
      <c r="UCD298" s="44"/>
      <c r="UCE298" s="44"/>
      <c r="UCF298" s="44"/>
      <c r="UCG298" s="44"/>
      <c r="UCH298" s="44"/>
      <c r="UCI298" s="44"/>
      <c r="UCJ298" s="44"/>
      <c r="UCK298" s="44"/>
      <c r="UCL298" s="44"/>
      <c r="UCM298" s="44"/>
      <c r="UCN298" s="44"/>
      <c r="UCO298" s="44"/>
      <c r="UCP298" s="44"/>
      <c r="UCQ298" s="45"/>
      <c r="UCR298" s="43"/>
      <c r="UCS298" s="44"/>
      <c r="UCT298" s="44"/>
      <c r="UCU298" s="44"/>
      <c r="UCV298" s="44"/>
      <c r="UCW298" s="44"/>
      <c r="UCX298" s="44"/>
      <c r="UCY298" s="44"/>
      <c r="UCZ298" s="44"/>
      <c r="UDA298" s="44"/>
      <c r="UDB298" s="44"/>
      <c r="UDC298" s="44"/>
      <c r="UDD298" s="44"/>
      <c r="UDE298" s="44"/>
      <c r="UDF298" s="44"/>
      <c r="UDG298" s="44"/>
      <c r="UDH298" s="44"/>
      <c r="UDI298" s="44"/>
      <c r="UDJ298" s="44"/>
      <c r="UDK298" s="44"/>
      <c r="UDL298" s="44"/>
      <c r="UDM298" s="44"/>
      <c r="UDN298" s="44"/>
      <c r="UDO298" s="44"/>
      <c r="UDP298" s="44"/>
      <c r="UDQ298" s="44"/>
      <c r="UDR298" s="44"/>
      <c r="UDS298" s="44"/>
      <c r="UDT298" s="44"/>
      <c r="UDU298" s="44"/>
      <c r="UDV298" s="45"/>
      <c r="UDW298" s="43"/>
      <c r="UDX298" s="44"/>
      <c r="UDY298" s="44"/>
      <c r="UDZ298" s="44"/>
      <c r="UEA298" s="44"/>
      <c r="UEB298" s="44"/>
      <c r="UEC298" s="44"/>
      <c r="UED298" s="44"/>
      <c r="UEE298" s="44"/>
      <c r="UEF298" s="44"/>
      <c r="UEG298" s="44"/>
      <c r="UEH298" s="44"/>
      <c r="UEI298" s="44"/>
      <c r="UEJ298" s="44"/>
      <c r="UEK298" s="44"/>
      <c r="UEL298" s="44"/>
      <c r="UEM298" s="44"/>
      <c r="UEN298" s="44"/>
      <c r="UEO298" s="44"/>
      <c r="UEP298" s="44"/>
      <c r="UEQ298" s="44"/>
      <c r="UER298" s="44"/>
      <c r="UES298" s="44"/>
      <c r="UET298" s="44"/>
      <c r="UEU298" s="44"/>
      <c r="UEV298" s="44"/>
      <c r="UEW298" s="44"/>
      <c r="UEX298" s="44"/>
      <c r="UEY298" s="44"/>
      <c r="UEZ298" s="44"/>
      <c r="UFA298" s="45"/>
      <c r="UFB298" s="43"/>
      <c r="UFC298" s="44"/>
      <c r="UFD298" s="44"/>
      <c r="UFE298" s="44"/>
      <c r="UFF298" s="44"/>
      <c r="UFG298" s="44"/>
      <c r="UFH298" s="44"/>
      <c r="UFI298" s="44"/>
      <c r="UFJ298" s="44"/>
      <c r="UFK298" s="44"/>
      <c r="UFL298" s="44"/>
      <c r="UFM298" s="44"/>
      <c r="UFN298" s="44"/>
      <c r="UFO298" s="44"/>
      <c r="UFP298" s="44"/>
      <c r="UFQ298" s="44"/>
      <c r="UFR298" s="44"/>
      <c r="UFS298" s="44"/>
      <c r="UFT298" s="44"/>
      <c r="UFU298" s="44"/>
      <c r="UFV298" s="44"/>
      <c r="UFW298" s="44"/>
      <c r="UFX298" s="44"/>
      <c r="UFY298" s="44"/>
      <c r="UFZ298" s="44"/>
      <c r="UGA298" s="44"/>
      <c r="UGB298" s="44"/>
      <c r="UGC298" s="44"/>
      <c r="UGD298" s="44"/>
      <c r="UGE298" s="44"/>
      <c r="UGF298" s="45"/>
      <c r="UGG298" s="43"/>
      <c r="UGH298" s="44"/>
      <c r="UGI298" s="44"/>
      <c r="UGJ298" s="44"/>
      <c r="UGK298" s="44"/>
      <c r="UGL298" s="44"/>
      <c r="UGM298" s="44"/>
      <c r="UGN298" s="44"/>
      <c r="UGO298" s="44"/>
      <c r="UGP298" s="44"/>
      <c r="UGQ298" s="44"/>
      <c r="UGR298" s="44"/>
      <c r="UGS298" s="44"/>
      <c r="UGT298" s="44"/>
      <c r="UGU298" s="44"/>
      <c r="UGV298" s="44"/>
      <c r="UGW298" s="44"/>
      <c r="UGX298" s="44"/>
      <c r="UGY298" s="44"/>
      <c r="UGZ298" s="44"/>
      <c r="UHA298" s="44"/>
      <c r="UHB298" s="44"/>
      <c r="UHC298" s="44"/>
      <c r="UHD298" s="44"/>
      <c r="UHE298" s="44"/>
      <c r="UHF298" s="44"/>
      <c r="UHG298" s="44"/>
      <c r="UHH298" s="44"/>
      <c r="UHI298" s="44"/>
      <c r="UHJ298" s="44"/>
      <c r="UHK298" s="45"/>
      <c r="UHL298" s="43"/>
      <c r="UHM298" s="44"/>
      <c r="UHN298" s="44"/>
      <c r="UHO298" s="44"/>
      <c r="UHP298" s="44"/>
      <c r="UHQ298" s="44"/>
      <c r="UHR298" s="44"/>
      <c r="UHS298" s="44"/>
      <c r="UHT298" s="44"/>
      <c r="UHU298" s="44"/>
      <c r="UHV298" s="44"/>
      <c r="UHW298" s="44"/>
      <c r="UHX298" s="44"/>
      <c r="UHY298" s="44"/>
      <c r="UHZ298" s="44"/>
      <c r="UIA298" s="44"/>
      <c r="UIB298" s="44"/>
      <c r="UIC298" s="44"/>
      <c r="UID298" s="44"/>
      <c r="UIE298" s="44"/>
      <c r="UIF298" s="44"/>
      <c r="UIG298" s="44"/>
      <c r="UIH298" s="44"/>
      <c r="UII298" s="44"/>
      <c r="UIJ298" s="44"/>
      <c r="UIK298" s="44"/>
      <c r="UIL298" s="44"/>
      <c r="UIM298" s="44"/>
      <c r="UIN298" s="44"/>
      <c r="UIO298" s="44"/>
      <c r="UIP298" s="45"/>
      <c r="UIQ298" s="43"/>
      <c r="UIR298" s="44"/>
      <c r="UIS298" s="44"/>
      <c r="UIT298" s="44"/>
      <c r="UIU298" s="44"/>
      <c r="UIV298" s="44"/>
      <c r="UIW298" s="44"/>
      <c r="UIX298" s="44"/>
      <c r="UIY298" s="44"/>
      <c r="UIZ298" s="44"/>
      <c r="UJA298" s="44"/>
      <c r="UJB298" s="44"/>
      <c r="UJC298" s="44"/>
      <c r="UJD298" s="44"/>
      <c r="UJE298" s="44"/>
      <c r="UJF298" s="44"/>
      <c r="UJG298" s="44"/>
      <c r="UJH298" s="44"/>
      <c r="UJI298" s="44"/>
      <c r="UJJ298" s="44"/>
      <c r="UJK298" s="44"/>
      <c r="UJL298" s="44"/>
      <c r="UJM298" s="44"/>
      <c r="UJN298" s="44"/>
      <c r="UJO298" s="44"/>
      <c r="UJP298" s="44"/>
      <c r="UJQ298" s="44"/>
      <c r="UJR298" s="44"/>
      <c r="UJS298" s="44"/>
      <c r="UJT298" s="44"/>
      <c r="UJU298" s="45"/>
      <c r="UJV298" s="43"/>
      <c r="UJW298" s="44"/>
      <c r="UJX298" s="44"/>
      <c r="UJY298" s="44"/>
      <c r="UJZ298" s="44"/>
      <c r="UKA298" s="44"/>
      <c r="UKB298" s="44"/>
      <c r="UKC298" s="44"/>
      <c r="UKD298" s="44"/>
      <c r="UKE298" s="44"/>
      <c r="UKF298" s="44"/>
      <c r="UKG298" s="44"/>
      <c r="UKH298" s="44"/>
      <c r="UKI298" s="44"/>
      <c r="UKJ298" s="44"/>
      <c r="UKK298" s="44"/>
      <c r="UKL298" s="44"/>
      <c r="UKM298" s="44"/>
      <c r="UKN298" s="44"/>
      <c r="UKO298" s="44"/>
      <c r="UKP298" s="44"/>
      <c r="UKQ298" s="44"/>
      <c r="UKR298" s="44"/>
      <c r="UKS298" s="44"/>
      <c r="UKT298" s="44"/>
      <c r="UKU298" s="44"/>
      <c r="UKV298" s="44"/>
      <c r="UKW298" s="44"/>
      <c r="UKX298" s="44"/>
      <c r="UKY298" s="44"/>
      <c r="UKZ298" s="45"/>
      <c r="ULA298" s="43"/>
      <c r="ULB298" s="44"/>
      <c r="ULC298" s="44"/>
      <c r="ULD298" s="44"/>
      <c r="ULE298" s="44"/>
      <c r="ULF298" s="44"/>
      <c r="ULG298" s="44"/>
      <c r="ULH298" s="44"/>
      <c r="ULI298" s="44"/>
      <c r="ULJ298" s="44"/>
      <c r="ULK298" s="44"/>
      <c r="ULL298" s="44"/>
      <c r="ULM298" s="44"/>
      <c r="ULN298" s="44"/>
      <c r="ULO298" s="44"/>
      <c r="ULP298" s="44"/>
      <c r="ULQ298" s="44"/>
      <c r="ULR298" s="44"/>
      <c r="ULS298" s="44"/>
      <c r="ULT298" s="44"/>
      <c r="ULU298" s="44"/>
      <c r="ULV298" s="44"/>
      <c r="ULW298" s="44"/>
      <c r="ULX298" s="44"/>
      <c r="ULY298" s="44"/>
      <c r="ULZ298" s="44"/>
      <c r="UMA298" s="44"/>
      <c r="UMB298" s="44"/>
      <c r="UMC298" s="44"/>
      <c r="UMD298" s="44"/>
      <c r="UME298" s="45"/>
      <c r="UMF298" s="43"/>
      <c r="UMG298" s="44"/>
      <c r="UMH298" s="44"/>
      <c r="UMI298" s="44"/>
      <c r="UMJ298" s="44"/>
      <c r="UMK298" s="44"/>
      <c r="UML298" s="44"/>
      <c r="UMM298" s="44"/>
      <c r="UMN298" s="44"/>
      <c r="UMO298" s="44"/>
      <c r="UMP298" s="44"/>
      <c r="UMQ298" s="44"/>
      <c r="UMR298" s="44"/>
      <c r="UMS298" s="44"/>
      <c r="UMT298" s="44"/>
      <c r="UMU298" s="44"/>
      <c r="UMV298" s="44"/>
      <c r="UMW298" s="44"/>
      <c r="UMX298" s="44"/>
      <c r="UMY298" s="44"/>
      <c r="UMZ298" s="44"/>
      <c r="UNA298" s="44"/>
      <c r="UNB298" s="44"/>
      <c r="UNC298" s="44"/>
      <c r="UND298" s="44"/>
      <c r="UNE298" s="44"/>
      <c r="UNF298" s="44"/>
      <c r="UNG298" s="44"/>
      <c r="UNH298" s="44"/>
      <c r="UNI298" s="44"/>
      <c r="UNJ298" s="45"/>
      <c r="UNK298" s="43"/>
      <c r="UNL298" s="44"/>
      <c r="UNM298" s="44"/>
      <c r="UNN298" s="44"/>
      <c r="UNO298" s="44"/>
      <c r="UNP298" s="44"/>
      <c r="UNQ298" s="44"/>
      <c r="UNR298" s="44"/>
      <c r="UNS298" s="44"/>
      <c r="UNT298" s="44"/>
      <c r="UNU298" s="44"/>
      <c r="UNV298" s="44"/>
      <c r="UNW298" s="44"/>
      <c r="UNX298" s="44"/>
      <c r="UNY298" s="44"/>
      <c r="UNZ298" s="44"/>
      <c r="UOA298" s="44"/>
      <c r="UOB298" s="44"/>
      <c r="UOC298" s="44"/>
      <c r="UOD298" s="44"/>
      <c r="UOE298" s="44"/>
      <c r="UOF298" s="44"/>
      <c r="UOG298" s="44"/>
      <c r="UOH298" s="44"/>
      <c r="UOI298" s="44"/>
      <c r="UOJ298" s="44"/>
      <c r="UOK298" s="44"/>
      <c r="UOL298" s="44"/>
      <c r="UOM298" s="44"/>
      <c r="UON298" s="44"/>
      <c r="UOO298" s="45"/>
      <c r="UOP298" s="43"/>
      <c r="UOQ298" s="44"/>
      <c r="UOR298" s="44"/>
      <c r="UOS298" s="44"/>
      <c r="UOT298" s="44"/>
      <c r="UOU298" s="44"/>
      <c r="UOV298" s="44"/>
      <c r="UOW298" s="44"/>
      <c r="UOX298" s="44"/>
      <c r="UOY298" s="44"/>
      <c r="UOZ298" s="44"/>
      <c r="UPA298" s="44"/>
      <c r="UPB298" s="44"/>
      <c r="UPC298" s="44"/>
      <c r="UPD298" s="44"/>
      <c r="UPE298" s="44"/>
      <c r="UPF298" s="44"/>
      <c r="UPG298" s="44"/>
      <c r="UPH298" s="44"/>
      <c r="UPI298" s="44"/>
      <c r="UPJ298" s="44"/>
      <c r="UPK298" s="44"/>
      <c r="UPL298" s="44"/>
      <c r="UPM298" s="44"/>
      <c r="UPN298" s="44"/>
      <c r="UPO298" s="44"/>
      <c r="UPP298" s="44"/>
      <c r="UPQ298" s="44"/>
      <c r="UPR298" s="44"/>
      <c r="UPS298" s="44"/>
      <c r="UPT298" s="45"/>
      <c r="UPU298" s="43"/>
      <c r="UPV298" s="44"/>
      <c r="UPW298" s="44"/>
      <c r="UPX298" s="44"/>
      <c r="UPY298" s="44"/>
      <c r="UPZ298" s="44"/>
      <c r="UQA298" s="44"/>
      <c r="UQB298" s="44"/>
      <c r="UQC298" s="44"/>
      <c r="UQD298" s="44"/>
      <c r="UQE298" s="44"/>
      <c r="UQF298" s="44"/>
      <c r="UQG298" s="44"/>
      <c r="UQH298" s="44"/>
      <c r="UQI298" s="44"/>
      <c r="UQJ298" s="44"/>
      <c r="UQK298" s="44"/>
      <c r="UQL298" s="44"/>
      <c r="UQM298" s="44"/>
      <c r="UQN298" s="44"/>
      <c r="UQO298" s="44"/>
      <c r="UQP298" s="44"/>
      <c r="UQQ298" s="44"/>
      <c r="UQR298" s="44"/>
      <c r="UQS298" s="44"/>
      <c r="UQT298" s="44"/>
      <c r="UQU298" s="44"/>
      <c r="UQV298" s="44"/>
      <c r="UQW298" s="44"/>
      <c r="UQX298" s="44"/>
      <c r="UQY298" s="45"/>
      <c r="UQZ298" s="43"/>
      <c r="URA298" s="44"/>
      <c r="URB298" s="44"/>
      <c r="URC298" s="44"/>
      <c r="URD298" s="44"/>
      <c r="URE298" s="44"/>
      <c r="URF298" s="44"/>
      <c r="URG298" s="44"/>
      <c r="URH298" s="44"/>
      <c r="URI298" s="44"/>
      <c r="URJ298" s="44"/>
      <c r="URK298" s="44"/>
      <c r="URL298" s="44"/>
      <c r="URM298" s="44"/>
      <c r="URN298" s="44"/>
      <c r="URO298" s="44"/>
      <c r="URP298" s="44"/>
      <c r="URQ298" s="44"/>
      <c r="URR298" s="44"/>
      <c r="URS298" s="44"/>
      <c r="URT298" s="44"/>
      <c r="URU298" s="44"/>
      <c r="URV298" s="44"/>
      <c r="URW298" s="44"/>
      <c r="URX298" s="44"/>
      <c r="URY298" s="44"/>
      <c r="URZ298" s="44"/>
      <c r="USA298" s="44"/>
      <c r="USB298" s="44"/>
      <c r="USC298" s="44"/>
      <c r="USD298" s="45"/>
      <c r="USE298" s="43"/>
      <c r="USF298" s="44"/>
      <c r="USG298" s="44"/>
      <c r="USH298" s="44"/>
      <c r="USI298" s="44"/>
      <c r="USJ298" s="44"/>
      <c r="USK298" s="44"/>
      <c r="USL298" s="44"/>
      <c r="USM298" s="44"/>
      <c r="USN298" s="44"/>
      <c r="USO298" s="44"/>
      <c r="USP298" s="44"/>
      <c r="USQ298" s="44"/>
      <c r="USR298" s="44"/>
      <c r="USS298" s="44"/>
      <c r="UST298" s="44"/>
      <c r="USU298" s="44"/>
      <c r="USV298" s="44"/>
      <c r="USW298" s="44"/>
      <c r="USX298" s="44"/>
      <c r="USY298" s="44"/>
      <c r="USZ298" s="44"/>
      <c r="UTA298" s="44"/>
      <c r="UTB298" s="44"/>
      <c r="UTC298" s="44"/>
      <c r="UTD298" s="44"/>
      <c r="UTE298" s="44"/>
      <c r="UTF298" s="44"/>
      <c r="UTG298" s="44"/>
      <c r="UTH298" s="44"/>
      <c r="UTI298" s="45"/>
      <c r="UTJ298" s="43"/>
      <c r="UTK298" s="44"/>
      <c r="UTL298" s="44"/>
      <c r="UTM298" s="44"/>
      <c r="UTN298" s="44"/>
      <c r="UTO298" s="44"/>
      <c r="UTP298" s="44"/>
      <c r="UTQ298" s="44"/>
      <c r="UTR298" s="44"/>
      <c r="UTS298" s="44"/>
      <c r="UTT298" s="44"/>
      <c r="UTU298" s="44"/>
      <c r="UTV298" s="44"/>
      <c r="UTW298" s="44"/>
      <c r="UTX298" s="44"/>
      <c r="UTY298" s="44"/>
      <c r="UTZ298" s="44"/>
      <c r="UUA298" s="44"/>
      <c r="UUB298" s="44"/>
      <c r="UUC298" s="44"/>
      <c r="UUD298" s="44"/>
      <c r="UUE298" s="44"/>
      <c r="UUF298" s="44"/>
      <c r="UUG298" s="44"/>
      <c r="UUH298" s="44"/>
      <c r="UUI298" s="44"/>
      <c r="UUJ298" s="44"/>
      <c r="UUK298" s="44"/>
      <c r="UUL298" s="44"/>
      <c r="UUM298" s="44"/>
      <c r="UUN298" s="45"/>
      <c r="UUO298" s="43"/>
      <c r="UUP298" s="44"/>
      <c r="UUQ298" s="44"/>
      <c r="UUR298" s="44"/>
      <c r="UUS298" s="44"/>
      <c r="UUT298" s="44"/>
      <c r="UUU298" s="44"/>
      <c r="UUV298" s="44"/>
      <c r="UUW298" s="44"/>
      <c r="UUX298" s="44"/>
      <c r="UUY298" s="44"/>
      <c r="UUZ298" s="44"/>
      <c r="UVA298" s="44"/>
      <c r="UVB298" s="44"/>
      <c r="UVC298" s="44"/>
      <c r="UVD298" s="44"/>
      <c r="UVE298" s="44"/>
      <c r="UVF298" s="44"/>
      <c r="UVG298" s="44"/>
      <c r="UVH298" s="44"/>
      <c r="UVI298" s="44"/>
      <c r="UVJ298" s="44"/>
      <c r="UVK298" s="44"/>
      <c r="UVL298" s="44"/>
      <c r="UVM298" s="44"/>
      <c r="UVN298" s="44"/>
      <c r="UVO298" s="44"/>
      <c r="UVP298" s="44"/>
      <c r="UVQ298" s="44"/>
      <c r="UVR298" s="44"/>
      <c r="UVS298" s="45"/>
      <c r="UVT298" s="43"/>
      <c r="UVU298" s="44"/>
      <c r="UVV298" s="44"/>
      <c r="UVW298" s="44"/>
      <c r="UVX298" s="44"/>
      <c r="UVY298" s="44"/>
      <c r="UVZ298" s="44"/>
      <c r="UWA298" s="44"/>
      <c r="UWB298" s="44"/>
      <c r="UWC298" s="44"/>
      <c r="UWD298" s="44"/>
      <c r="UWE298" s="44"/>
      <c r="UWF298" s="44"/>
      <c r="UWG298" s="44"/>
      <c r="UWH298" s="44"/>
      <c r="UWI298" s="44"/>
      <c r="UWJ298" s="44"/>
      <c r="UWK298" s="44"/>
      <c r="UWL298" s="44"/>
      <c r="UWM298" s="44"/>
      <c r="UWN298" s="44"/>
      <c r="UWO298" s="44"/>
      <c r="UWP298" s="44"/>
      <c r="UWQ298" s="44"/>
      <c r="UWR298" s="44"/>
      <c r="UWS298" s="44"/>
      <c r="UWT298" s="44"/>
      <c r="UWU298" s="44"/>
      <c r="UWV298" s="44"/>
      <c r="UWW298" s="44"/>
      <c r="UWX298" s="45"/>
      <c r="UWY298" s="43"/>
      <c r="UWZ298" s="44"/>
      <c r="UXA298" s="44"/>
      <c r="UXB298" s="44"/>
      <c r="UXC298" s="44"/>
      <c r="UXD298" s="44"/>
      <c r="UXE298" s="44"/>
      <c r="UXF298" s="44"/>
      <c r="UXG298" s="44"/>
      <c r="UXH298" s="44"/>
      <c r="UXI298" s="44"/>
      <c r="UXJ298" s="44"/>
      <c r="UXK298" s="44"/>
      <c r="UXL298" s="44"/>
      <c r="UXM298" s="44"/>
      <c r="UXN298" s="44"/>
      <c r="UXO298" s="44"/>
      <c r="UXP298" s="44"/>
      <c r="UXQ298" s="44"/>
      <c r="UXR298" s="44"/>
      <c r="UXS298" s="44"/>
      <c r="UXT298" s="44"/>
      <c r="UXU298" s="44"/>
      <c r="UXV298" s="44"/>
      <c r="UXW298" s="44"/>
      <c r="UXX298" s="44"/>
      <c r="UXY298" s="44"/>
      <c r="UXZ298" s="44"/>
      <c r="UYA298" s="44"/>
      <c r="UYB298" s="44"/>
      <c r="UYC298" s="45"/>
      <c r="UYD298" s="43"/>
      <c r="UYE298" s="44"/>
      <c r="UYF298" s="44"/>
      <c r="UYG298" s="44"/>
      <c r="UYH298" s="44"/>
      <c r="UYI298" s="44"/>
      <c r="UYJ298" s="44"/>
      <c r="UYK298" s="44"/>
      <c r="UYL298" s="44"/>
      <c r="UYM298" s="44"/>
      <c r="UYN298" s="44"/>
      <c r="UYO298" s="44"/>
      <c r="UYP298" s="44"/>
      <c r="UYQ298" s="44"/>
      <c r="UYR298" s="44"/>
      <c r="UYS298" s="44"/>
      <c r="UYT298" s="44"/>
      <c r="UYU298" s="44"/>
      <c r="UYV298" s="44"/>
      <c r="UYW298" s="44"/>
      <c r="UYX298" s="44"/>
      <c r="UYY298" s="44"/>
      <c r="UYZ298" s="44"/>
      <c r="UZA298" s="44"/>
      <c r="UZB298" s="44"/>
      <c r="UZC298" s="44"/>
      <c r="UZD298" s="44"/>
      <c r="UZE298" s="44"/>
      <c r="UZF298" s="44"/>
      <c r="UZG298" s="44"/>
      <c r="UZH298" s="45"/>
      <c r="UZI298" s="43"/>
      <c r="UZJ298" s="44"/>
      <c r="UZK298" s="44"/>
      <c r="UZL298" s="44"/>
      <c r="UZM298" s="44"/>
      <c r="UZN298" s="44"/>
      <c r="UZO298" s="44"/>
      <c r="UZP298" s="44"/>
      <c r="UZQ298" s="44"/>
      <c r="UZR298" s="44"/>
      <c r="UZS298" s="44"/>
      <c r="UZT298" s="44"/>
      <c r="UZU298" s="44"/>
      <c r="UZV298" s="44"/>
      <c r="UZW298" s="44"/>
      <c r="UZX298" s="44"/>
      <c r="UZY298" s="44"/>
      <c r="UZZ298" s="44"/>
      <c r="VAA298" s="44"/>
      <c r="VAB298" s="44"/>
      <c r="VAC298" s="44"/>
      <c r="VAD298" s="44"/>
      <c r="VAE298" s="44"/>
      <c r="VAF298" s="44"/>
      <c r="VAG298" s="44"/>
      <c r="VAH298" s="44"/>
      <c r="VAI298" s="44"/>
      <c r="VAJ298" s="44"/>
      <c r="VAK298" s="44"/>
      <c r="VAL298" s="44"/>
      <c r="VAM298" s="45"/>
      <c r="VAN298" s="43"/>
      <c r="VAO298" s="44"/>
      <c r="VAP298" s="44"/>
      <c r="VAQ298" s="44"/>
      <c r="VAR298" s="44"/>
      <c r="VAS298" s="44"/>
      <c r="VAT298" s="44"/>
      <c r="VAU298" s="44"/>
      <c r="VAV298" s="44"/>
      <c r="VAW298" s="44"/>
      <c r="VAX298" s="44"/>
      <c r="VAY298" s="44"/>
      <c r="VAZ298" s="44"/>
      <c r="VBA298" s="44"/>
      <c r="VBB298" s="44"/>
      <c r="VBC298" s="44"/>
      <c r="VBD298" s="44"/>
      <c r="VBE298" s="44"/>
      <c r="VBF298" s="44"/>
      <c r="VBG298" s="44"/>
      <c r="VBH298" s="44"/>
      <c r="VBI298" s="44"/>
      <c r="VBJ298" s="44"/>
      <c r="VBK298" s="44"/>
      <c r="VBL298" s="44"/>
      <c r="VBM298" s="44"/>
      <c r="VBN298" s="44"/>
      <c r="VBO298" s="44"/>
      <c r="VBP298" s="44"/>
      <c r="VBQ298" s="44"/>
      <c r="VBR298" s="45"/>
      <c r="VBS298" s="43"/>
      <c r="VBT298" s="44"/>
      <c r="VBU298" s="44"/>
      <c r="VBV298" s="44"/>
      <c r="VBW298" s="44"/>
      <c r="VBX298" s="44"/>
      <c r="VBY298" s="44"/>
      <c r="VBZ298" s="44"/>
      <c r="VCA298" s="44"/>
      <c r="VCB298" s="44"/>
      <c r="VCC298" s="44"/>
      <c r="VCD298" s="44"/>
      <c r="VCE298" s="44"/>
      <c r="VCF298" s="44"/>
      <c r="VCG298" s="44"/>
      <c r="VCH298" s="44"/>
      <c r="VCI298" s="44"/>
      <c r="VCJ298" s="44"/>
      <c r="VCK298" s="44"/>
      <c r="VCL298" s="44"/>
      <c r="VCM298" s="44"/>
      <c r="VCN298" s="44"/>
      <c r="VCO298" s="44"/>
      <c r="VCP298" s="44"/>
      <c r="VCQ298" s="44"/>
      <c r="VCR298" s="44"/>
      <c r="VCS298" s="44"/>
      <c r="VCT298" s="44"/>
      <c r="VCU298" s="44"/>
      <c r="VCV298" s="44"/>
      <c r="VCW298" s="45"/>
      <c r="VCX298" s="43"/>
      <c r="VCY298" s="44"/>
      <c r="VCZ298" s="44"/>
      <c r="VDA298" s="44"/>
      <c r="VDB298" s="44"/>
      <c r="VDC298" s="44"/>
      <c r="VDD298" s="44"/>
      <c r="VDE298" s="44"/>
      <c r="VDF298" s="44"/>
      <c r="VDG298" s="44"/>
      <c r="VDH298" s="44"/>
      <c r="VDI298" s="44"/>
      <c r="VDJ298" s="44"/>
      <c r="VDK298" s="44"/>
      <c r="VDL298" s="44"/>
      <c r="VDM298" s="44"/>
      <c r="VDN298" s="44"/>
      <c r="VDO298" s="44"/>
      <c r="VDP298" s="44"/>
      <c r="VDQ298" s="44"/>
      <c r="VDR298" s="44"/>
      <c r="VDS298" s="44"/>
      <c r="VDT298" s="44"/>
      <c r="VDU298" s="44"/>
      <c r="VDV298" s="44"/>
      <c r="VDW298" s="44"/>
      <c r="VDX298" s="44"/>
      <c r="VDY298" s="44"/>
      <c r="VDZ298" s="44"/>
      <c r="VEA298" s="44"/>
      <c r="VEB298" s="45"/>
      <c r="VEC298" s="43"/>
      <c r="VED298" s="44"/>
      <c r="VEE298" s="44"/>
      <c r="VEF298" s="44"/>
      <c r="VEG298" s="44"/>
      <c r="VEH298" s="44"/>
      <c r="VEI298" s="44"/>
      <c r="VEJ298" s="44"/>
      <c r="VEK298" s="44"/>
      <c r="VEL298" s="44"/>
      <c r="VEM298" s="44"/>
      <c r="VEN298" s="44"/>
      <c r="VEO298" s="44"/>
      <c r="VEP298" s="44"/>
      <c r="VEQ298" s="44"/>
      <c r="VER298" s="44"/>
      <c r="VES298" s="44"/>
      <c r="VET298" s="44"/>
      <c r="VEU298" s="44"/>
      <c r="VEV298" s="44"/>
      <c r="VEW298" s="44"/>
      <c r="VEX298" s="44"/>
      <c r="VEY298" s="44"/>
      <c r="VEZ298" s="44"/>
      <c r="VFA298" s="44"/>
      <c r="VFB298" s="44"/>
      <c r="VFC298" s="44"/>
      <c r="VFD298" s="44"/>
      <c r="VFE298" s="44"/>
      <c r="VFF298" s="44"/>
      <c r="VFG298" s="45"/>
      <c r="VFH298" s="43"/>
      <c r="VFI298" s="44"/>
      <c r="VFJ298" s="44"/>
      <c r="VFK298" s="44"/>
      <c r="VFL298" s="44"/>
      <c r="VFM298" s="44"/>
      <c r="VFN298" s="44"/>
      <c r="VFO298" s="44"/>
      <c r="VFP298" s="44"/>
      <c r="VFQ298" s="44"/>
      <c r="VFR298" s="44"/>
      <c r="VFS298" s="44"/>
      <c r="VFT298" s="44"/>
      <c r="VFU298" s="44"/>
      <c r="VFV298" s="44"/>
      <c r="VFW298" s="44"/>
      <c r="VFX298" s="44"/>
      <c r="VFY298" s="44"/>
      <c r="VFZ298" s="44"/>
      <c r="VGA298" s="44"/>
      <c r="VGB298" s="44"/>
      <c r="VGC298" s="44"/>
      <c r="VGD298" s="44"/>
      <c r="VGE298" s="44"/>
      <c r="VGF298" s="44"/>
      <c r="VGG298" s="44"/>
      <c r="VGH298" s="44"/>
      <c r="VGI298" s="44"/>
      <c r="VGJ298" s="44"/>
      <c r="VGK298" s="44"/>
      <c r="VGL298" s="45"/>
      <c r="VGM298" s="43"/>
      <c r="VGN298" s="44"/>
      <c r="VGO298" s="44"/>
      <c r="VGP298" s="44"/>
      <c r="VGQ298" s="44"/>
      <c r="VGR298" s="44"/>
      <c r="VGS298" s="44"/>
      <c r="VGT298" s="44"/>
      <c r="VGU298" s="44"/>
      <c r="VGV298" s="44"/>
      <c r="VGW298" s="44"/>
      <c r="VGX298" s="44"/>
      <c r="VGY298" s="44"/>
      <c r="VGZ298" s="44"/>
      <c r="VHA298" s="44"/>
      <c r="VHB298" s="44"/>
      <c r="VHC298" s="44"/>
      <c r="VHD298" s="44"/>
      <c r="VHE298" s="44"/>
      <c r="VHF298" s="44"/>
      <c r="VHG298" s="44"/>
      <c r="VHH298" s="44"/>
      <c r="VHI298" s="44"/>
      <c r="VHJ298" s="44"/>
      <c r="VHK298" s="44"/>
      <c r="VHL298" s="44"/>
      <c r="VHM298" s="44"/>
      <c r="VHN298" s="44"/>
      <c r="VHO298" s="44"/>
      <c r="VHP298" s="44"/>
      <c r="VHQ298" s="45"/>
      <c r="VHR298" s="43"/>
      <c r="VHS298" s="44"/>
      <c r="VHT298" s="44"/>
      <c r="VHU298" s="44"/>
      <c r="VHV298" s="44"/>
      <c r="VHW298" s="44"/>
      <c r="VHX298" s="44"/>
      <c r="VHY298" s="44"/>
      <c r="VHZ298" s="44"/>
      <c r="VIA298" s="44"/>
      <c r="VIB298" s="44"/>
      <c r="VIC298" s="44"/>
      <c r="VID298" s="44"/>
      <c r="VIE298" s="44"/>
      <c r="VIF298" s="44"/>
      <c r="VIG298" s="44"/>
      <c r="VIH298" s="44"/>
      <c r="VII298" s="44"/>
      <c r="VIJ298" s="44"/>
      <c r="VIK298" s="44"/>
      <c r="VIL298" s="44"/>
      <c r="VIM298" s="44"/>
      <c r="VIN298" s="44"/>
      <c r="VIO298" s="44"/>
      <c r="VIP298" s="44"/>
      <c r="VIQ298" s="44"/>
      <c r="VIR298" s="44"/>
      <c r="VIS298" s="44"/>
      <c r="VIT298" s="44"/>
      <c r="VIU298" s="44"/>
      <c r="VIV298" s="45"/>
      <c r="VIW298" s="43"/>
      <c r="VIX298" s="44"/>
      <c r="VIY298" s="44"/>
      <c r="VIZ298" s="44"/>
      <c r="VJA298" s="44"/>
      <c r="VJB298" s="44"/>
      <c r="VJC298" s="44"/>
      <c r="VJD298" s="44"/>
      <c r="VJE298" s="44"/>
      <c r="VJF298" s="44"/>
      <c r="VJG298" s="44"/>
      <c r="VJH298" s="44"/>
      <c r="VJI298" s="44"/>
      <c r="VJJ298" s="44"/>
      <c r="VJK298" s="44"/>
      <c r="VJL298" s="44"/>
      <c r="VJM298" s="44"/>
      <c r="VJN298" s="44"/>
      <c r="VJO298" s="44"/>
      <c r="VJP298" s="44"/>
      <c r="VJQ298" s="44"/>
      <c r="VJR298" s="44"/>
      <c r="VJS298" s="44"/>
      <c r="VJT298" s="44"/>
      <c r="VJU298" s="44"/>
      <c r="VJV298" s="44"/>
      <c r="VJW298" s="44"/>
      <c r="VJX298" s="44"/>
      <c r="VJY298" s="44"/>
      <c r="VJZ298" s="44"/>
      <c r="VKA298" s="45"/>
      <c r="VKB298" s="43"/>
      <c r="VKC298" s="44"/>
      <c r="VKD298" s="44"/>
      <c r="VKE298" s="44"/>
      <c r="VKF298" s="44"/>
      <c r="VKG298" s="44"/>
      <c r="VKH298" s="44"/>
      <c r="VKI298" s="44"/>
      <c r="VKJ298" s="44"/>
      <c r="VKK298" s="44"/>
      <c r="VKL298" s="44"/>
      <c r="VKM298" s="44"/>
      <c r="VKN298" s="44"/>
      <c r="VKO298" s="44"/>
      <c r="VKP298" s="44"/>
      <c r="VKQ298" s="44"/>
      <c r="VKR298" s="44"/>
      <c r="VKS298" s="44"/>
      <c r="VKT298" s="44"/>
      <c r="VKU298" s="44"/>
      <c r="VKV298" s="44"/>
      <c r="VKW298" s="44"/>
      <c r="VKX298" s="44"/>
      <c r="VKY298" s="44"/>
      <c r="VKZ298" s="44"/>
      <c r="VLA298" s="44"/>
      <c r="VLB298" s="44"/>
      <c r="VLC298" s="44"/>
      <c r="VLD298" s="44"/>
      <c r="VLE298" s="44"/>
      <c r="VLF298" s="45"/>
      <c r="VLG298" s="43"/>
      <c r="VLH298" s="44"/>
      <c r="VLI298" s="44"/>
      <c r="VLJ298" s="44"/>
      <c r="VLK298" s="44"/>
      <c r="VLL298" s="44"/>
      <c r="VLM298" s="44"/>
      <c r="VLN298" s="44"/>
      <c r="VLO298" s="44"/>
      <c r="VLP298" s="44"/>
      <c r="VLQ298" s="44"/>
      <c r="VLR298" s="44"/>
      <c r="VLS298" s="44"/>
      <c r="VLT298" s="44"/>
      <c r="VLU298" s="44"/>
      <c r="VLV298" s="44"/>
      <c r="VLW298" s="44"/>
      <c r="VLX298" s="44"/>
      <c r="VLY298" s="44"/>
      <c r="VLZ298" s="44"/>
      <c r="VMA298" s="44"/>
      <c r="VMB298" s="44"/>
      <c r="VMC298" s="44"/>
      <c r="VMD298" s="44"/>
      <c r="VME298" s="44"/>
      <c r="VMF298" s="44"/>
      <c r="VMG298" s="44"/>
      <c r="VMH298" s="44"/>
      <c r="VMI298" s="44"/>
      <c r="VMJ298" s="44"/>
      <c r="VMK298" s="45"/>
      <c r="VML298" s="43"/>
      <c r="VMM298" s="44"/>
      <c r="VMN298" s="44"/>
      <c r="VMO298" s="44"/>
      <c r="VMP298" s="44"/>
      <c r="VMQ298" s="44"/>
      <c r="VMR298" s="44"/>
      <c r="VMS298" s="44"/>
      <c r="VMT298" s="44"/>
      <c r="VMU298" s="44"/>
      <c r="VMV298" s="44"/>
      <c r="VMW298" s="44"/>
      <c r="VMX298" s="44"/>
      <c r="VMY298" s="44"/>
      <c r="VMZ298" s="44"/>
      <c r="VNA298" s="44"/>
      <c r="VNB298" s="44"/>
      <c r="VNC298" s="44"/>
      <c r="VND298" s="44"/>
      <c r="VNE298" s="44"/>
      <c r="VNF298" s="44"/>
      <c r="VNG298" s="44"/>
      <c r="VNH298" s="44"/>
      <c r="VNI298" s="44"/>
      <c r="VNJ298" s="44"/>
      <c r="VNK298" s="44"/>
      <c r="VNL298" s="44"/>
      <c r="VNM298" s="44"/>
      <c r="VNN298" s="44"/>
      <c r="VNO298" s="44"/>
      <c r="VNP298" s="45"/>
      <c r="VNQ298" s="43"/>
      <c r="VNR298" s="44"/>
      <c r="VNS298" s="44"/>
      <c r="VNT298" s="44"/>
      <c r="VNU298" s="44"/>
      <c r="VNV298" s="44"/>
      <c r="VNW298" s="44"/>
      <c r="VNX298" s="44"/>
      <c r="VNY298" s="44"/>
      <c r="VNZ298" s="44"/>
      <c r="VOA298" s="44"/>
      <c r="VOB298" s="44"/>
      <c r="VOC298" s="44"/>
      <c r="VOD298" s="44"/>
      <c r="VOE298" s="44"/>
      <c r="VOF298" s="44"/>
      <c r="VOG298" s="44"/>
      <c r="VOH298" s="44"/>
      <c r="VOI298" s="44"/>
      <c r="VOJ298" s="44"/>
      <c r="VOK298" s="44"/>
      <c r="VOL298" s="44"/>
      <c r="VOM298" s="44"/>
      <c r="VON298" s="44"/>
      <c r="VOO298" s="44"/>
      <c r="VOP298" s="44"/>
      <c r="VOQ298" s="44"/>
      <c r="VOR298" s="44"/>
      <c r="VOS298" s="44"/>
      <c r="VOT298" s="44"/>
      <c r="VOU298" s="45"/>
      <c r="VOV298" s="43"/>
      <c r="VOW298" s="44"/>
      <c r="VOX298" s="44"/>
      <c r="VOY298" s="44"/>
      <c r="VOZ298" s="44"/>
      <c r="VPA298" s="44"/>
      <c r="VPB298" s="44"/>
      <c r="VPC298" s="44"/>
      <c r="VPD298" s="44"/>
      <c r="VPE298" s="44"/>
      <c r="VPF298" s="44"/>
      <c r="VPG298" s="44"/>
      <c r="VPH298" s="44"/>
      <c r="VPI298" s="44"/>
      <c r="VPJ298" s="44"/>
      <c r="VPK298" s="44"/>
      <c r="VPL298" s="44"/>
      <c r="VPM298" s="44"/>
      <c r="VPN298" s="44"/>
      <c r="VPO298" s="44"/>
      <c r="VPP298" s="44"/>
      <c r="VPQ298" s="44"/>
      <c r="VPR298" s="44"/>
      <c r="VPS298" s="44"/>
      <c r="VPT298" s="44"/>
      <c r="VPU298" s="44"/>
      <c r="VPV298" s="44"/>
      <c r="VPW298" s="44"/>
      <c r="VPX298" s="44"/>
      <c r="VPY298" s="44"/>
      <c r="VPZ298" s="45"/>
      <c r="VQA298" s="43"/>
      <c r="VQB298" s="44"/>
      <c r="VQC298" s="44"/>
      <c r="VQD298" s="44"/>
      <c r="VQE298" s="44"/>
      <c r="VQF298" s="44"/>
      <c r="VQG298" s="44"/>
      <c r="VQH298" s="44"/>
      <c r="VQI298" s="44"/>
      <c r="VQJ298" s="44"/>
      <c r="VQK298" s="44"/>
      <c r="VQL298" s="44"/>
      <c r="VQM298" s="44"/>
      <c r="VQN298" s="44"/>
      <c r="VQO298" s="44"/>
      <c r="VQP298" s="44"/>
      <c r="VQQ298" s="44"/>
      <c r="VQR298" s="44"/>
      <c r="VQS298" s="44"/>
      <c r="VQT298" s="44"/>
      <c r="VQU298" s="44"/>
      <c r="VQV298" s="44"/>
      <c r="VQW298" s="44"/>
      <c r="VQX298" s="44"/>
      <c r="VQY298" s="44"/>
      <c r="VQZ298" s="44"/>
      <c r="VRA298" s="44"/>
      <c r="VRB298" s="44"/>
      <c r="VRC298" s="44"/>
      <c r="VRD298" s="44"/>
      <c r="VRE298" s="45"/>
      <c r="VRF298" s="43"/>
      <c r="VRG298" s="44"/>
      <c r="VRH298" s="44"/>
      <c r="VRI298" s="44"/>
      <c r="VRJ298" s="44"/>
      <c r="VRK298" s="44"/>
      <c r="VRL298" s="44"/>
      <c r="VRM298" s="44"/>
      <c r="VRN298" s="44"/>
      <c r="VRO298" s="44"/>
      <c r="VRP298" s="44"/>
      <c r="VRQ298" s="44"/>
      <c r="VRR298" s="44"/>
      <c r="VRS298" s="44"/>
      <c r="VRT298" s="44"/>
      <c r="VRU298" s="44"/>
      <c r="VRV298" s="44"/>
      <c r="VRW298" s="44"/>
      <c r="VRX298" s="44"/>
      <c r="VRY298" s="44"/>
      <c r="VRZ298" s="44"/>
      <c r="VSA298" s="44"/>
      <c r="VSB298" s="44"/>
      <c r="VSC298" s="44"/>
      <c r="VSD298" s="44"/>
      <c r="VSE298" s="44"/>
      <c r="VSF298" s="44"/>
      <c r="VSG298" s="44"/>
      <c r="VSH298" s="44"/>
      <c r="VSI298" s="44"/>
      <c r="VSJ298" s="45"/>
      <c r="VSK298" s="43"/>
      <c r="VSL298" s="44"/>
      <c r="VSM298" s="44"/>
      <c r="VSN298" s="44"/>
      <c r="VSO298" s="44"/>
      <c r="VSP298" s="44"/>
      <c r="VSQ298" s="44"/>
      <c r="VSR298" s="44"/>
      <c r="VSS298" s="44"/>
      <c r="VST298" s="44"/>
      <c r="VSU298" s="44"/>
      <c r="VSV298" s="44"/>
      <c r="VSW298" s="44"/>
      <c r="VSX298" s="44"/>
      <c r="VSY298" s="44"/>
      <c r="VSZ298" s="44"/>
      <c r="VTA298" s="44"/>
      <c r="VTB298" s="44"/>
      <c r="VTC298" s="44"/>
      <c r="VTD298" s="44"/>
      <c r="VTE298" s="44"/>
      <c r="VTF298" s="44"/>
      <c r="VTG298" s="44"/>
      <c r="VTH298" s="44"/>
      <c r="VTI298" s="44"/>
      <c r="VTJ298" s="44"/>
      <c r="VTK298" s="44"/>
      <c r="VTL298" s="44"/>
      <c r="VTM298" s="44"/>
      <c r="VTN298" s="44"/>
      <c r="VTO298" s="45"/>
      <c r="VTP298" s="43"/>
      <c r="VTQ298" s="44"/>
      <c r="VTR298" s="44"/>
      <c r="VTS298" s="44"/>
      <c r="VTT298" s="44"/>
      <c r="VTU298" s="44"/>
      <c r="VTV298" s="44"/>
      <c r="VTW298" s="44"/>
      <c r="VTX298" s="44"/>
      <c r="VTY298" s="44"/>
      <c r="VTZ298" s="44"/>
      <c r="VUA298" s="44"/>
      <c r="VUB298" s="44"/>
      <c r="VUC298" s="44"/>
      <c r="VUD298" s="44"/>
      <c r="VUE298" s="44"/>
      <c r="VUF298" s="44"/>
      <c r="VUG298" s="44"/>
      <c r="VUH298" s="44"/>
      <c r="VUI298" s="44"/>
      <c r="VUJ298" s="44"/>
      <c r="VUK298" s="44"/>
      <c r="VUL298" s="44"/>
      <c r="VUM298" s="44"/>
      <c r="VUN298" s="44"/>
      <c r="VUO298" s="44"/>
      <c r="VUP298" s="44"/>
      <c r="VUQ298" s="44"/>
      <c r="VUR298" s="44"/>
      <c r="VUS298" s="44"/>
      <c r="VUT298" s="45"/>
      <c r="VUU298" s="43"/>
      <c r="VUV298" s="44"/>
      <c r="VUW298" s="44"/>
      <c r="VUX298" s="44"/>
      <c r="VUY298" s="44"/>
      <c r="VUZ298" s="44"/>
      <c r="VVA298" s="44"/>
      <c r="VVB298" s="44"/>
      <c r="VVC298" s="44"/>
      <c r="VVD298" s="44"/>
      <c r="VVE298" s="44"/>
      <c r="VVF298" s="44"/>
      <c r="VVG298" s="44"/>
      <c r="VVH298" s="44"/>
      <c r="VVI298" s="44"/>
      <c r="VVJ298" s="44"/>
      <c r="VVK298" s="44"/>
      <c r="VVL298" s="44"/>
      <c r="VVM298" s="44"/>
      <c r="VVN298" s="44"/>
      <c r="VVO298" s="44"/>
      <c r="VVP298" s="44"/>
      <c r="VVQ298" s="44"/>
      <c r="VVR298" s="44"/>
      <c r="VVS298" s="44"/>
      <c r="VVT298" s="44"/>
      <c r="VVU298" s="44"/>
      <c r="VVV298" s="44"/>
      <c r="VVW298" s="44"/>
      <c r="VVX298" s="44"/>
      <c r="VVY298" s="45"/>
      <c r="VVZ298" s="43"/>
      <c r="VWA298" s="44"/>
      <c r="VWB298" s="44"/>
      <c r="VWC298" s="44"/>
      <c r="VWD298" s="44"/>
      <c r="VWE298" s="44"/>
      <c r="VWF298" s="44"/>
      <c r="VWG298" s="44"/>
      <c r="VWH298" s="44"/>
      <c r="VWI298" s="44"/>
      <c r="VWJ298" s="44"/>
      <c r="VWK298" s="44"/>
      <c r="VWL298" s="44"/>
      <c r="VWM298" s="44"/>
      <c r="VWN298" s="44"/>
      <c r="VWO298" s="44"/>
      <c r="VWP298" s="44"/>
      <c r="VWQ298" s="44"/>
      <c r="VWR298" s="44"/>
      <c r="VWS298" s="44"/>
      <c r="VWT298" s="44"/>
      <c r="VWU298" s="44"/>
      <c r="VWV298" s="44"/>
      <c r="VWW298" s="44"/>
      <c r="VWX298" s="44"/>
      <c r="VWY298" s="44"/>
      <c r="VWZ298" s="44"/>
      <c r="VXA298" s="44"/>
      <c r="VXB298" s="44"/>
      <c r="VXC298" s="44"/>
      <c r="VXD298" s="45"/>
      <c r="VXE298" s="43"/>
      <c r="VXF298" s="44"/>
      <c r="VXG298" s="44"/>
      <c r="VXH298" s="44"/>
      <c r="VXI298" s="44"/>
      <c r="VXJ298" s="44"/>
      <c r="VXK298" s="44"/>
      <c r="VXL298" s="44"/>
      <c r="VXM298" s="44"/>
      <c r="VXN298" s="44"/>
      <c r="VXO298" s="44"/>
      <c r="VXP298" s="44"/>
      <c r="VXQ298" s="44"/>
      <c r="VXR298" s="44"/>
      <c r="VXS298" s="44"/>
      <c r="VXT298" s="44"/>
      <c r="VXU298" s="44"/>
      <c r="VXV298" s="44"/>
      <c r="VXW298" s="44"/>
      <c r="VXX298" s="44"/>
      <c r="VXY298" s="44"/>
      <c r="VXZ298" s="44"/>
      <c r="VYA298" s="44"/>
      <c r="VYB298" s="44"/>
      <c r="VYC298" s="44"/>
      <c r="VYD298" s="44"/>
      <c r="VYE298" s="44"/>
      <c r="VYF298" s="44"/>
      <c r="VYG298" s="44"/>
      <c r="VYH298" s="44"/>
      <c r="VYI298" s="45"/>
      <c r="VYJ298" s="43"/>
      <c r="VYK298" s="44"/>
      <c r="VYL298" s="44"/>
      <c r="VYM298" s="44"/>
      <c r="VYN298" s="44"/>
      <c r="VYO298" s="44"/>
      <c r="VYP298" s="44"/>
      <c r="VYQ298" s="44"/>
      <c r="VYR298" s="44"/>
      <c r="VYS298" s="44"/>
      <c r="VYT298" s="44"/>
      <c r="VYU298" s="44"/>
      <c r="VYV298" s="44"/>
      <c r="VYW298" s="44"/>
      <c r="VYX298" s="44"/>
      <c r="VYY298" s="44"/>
      <c r="VYZ298" s="44"/>
      <c r="VZA298" s="44"/>
      <c r="VZB298" s="44"/>
      <c r="VZC298" s="44"/>
      <c r="VZD298" s="44"/>
      <c r="VZE298" s="44"/>
      <c r="VZF298" s="44"/>
      <c r="VZG298" s="44"/>
      <c r="VZH298" s="44"/>
      <c r="VZI298" s="44"/>
      <c r="VZJ298" s="44"/>
      <c r="VZK298" s="44"/>
      <c r="VZL298" s="44"/>
      <c r="VZM298" s="44"/>
      <c r="VZN298" s="45"/>
      <c r="VZO298" s="43"/>
      <c r="VZP298" s="44"/>
      <c r="VZQ298" s="44"/>
      <c r="VZR298" s="44"/>
      <c r="VZS298" s="44"/>
      <c r="VZT298" s="44"/>
      <c r="VZU298" s="44"/>
      <c r="VZV298" s="44"/>
      <c r="VZW298" s="44"/>
      <c r="VZX298" s="44"/>
      <c r="VZY298" s="44"/>
      <c r="VZZ298" s="44"/>
      <c r="WAA298" s="44"/>
      <c r="WAB298" s="44"/>
      <c r="WAC298" s="44"/>
      <c r="WAD298" s="44"/>
      <c r="WAE298" s="44"/>
      <c r="WAF298" s="44"/>
      <c r="WAG298" s="44"/>
      <c r="WAH298" s="44"/>
      <c r="WAI298" s="44"/>
      <c r="WAJ298" s="44"/>
      <c r="WAK298" s="44"/>
      <c r="WAL298" s="44"/>
      <c r="WAM298" s="44"/>
      <c r="WAN298" s="44"/>
      <c r="WAO298" s="44"/>
      <c r="WAP298" s="44"/>
      <c r="WAQ298" s="44"/>
      <c r="WAR298" s="44"/>
      <c r="WAS298" s="45"/>
      <c r="WAT298" s="43"/>
      <c r="WAU298" s="44"/>
      <c r="WAV298" s="44"/>
      <c r="WAW298" s="44"/>
      <c r="WAX298" s="44"/>
      <c r="WAY298" s="44"/>
      <c r="WAZ298" s="44"/>
      <c r="WBA298" s="44"/>
      <c r="WBB298" s="44"/>
      <c r="WBC298" s="44"/>
      <c r="WBD298" s="44"/>
      <c r="WBE298" s="44"/>
      <c r="WBF298" s="44"/>
      <c r="WBG298" s="44"/>
      <c r="WBH298" s="44"/>
      <c r="WBI298" s="44"/>
      <c r="WBJ298" s="44"/>
      <c r="WBK298" s="44"/>
      <c r="WBL298" s="44"/>
      <c r="WBM298" s="44"/>
      <c r="WBN298" s="44"/>
      <c r="WBO298" s="44"/>
      <c r="WBP298" s="44"/>
      <c r="WBQ298" s="44"/>
      <c r="WBR298" s="44"/>
      <c r="WBS298" s="44"/>
      <c r="WBT298" s="44"/>
      <c r="WBU298" s="44"/>
      <c r="WBV298" s="44"/>
      <c r="WBW298" s="44"/>
      <c r="WBX298" s="45"/>
      <c r="WBY298" s="43"/>
      <c r="WBZ298" s="44"/>
      <c r="WCA298" s="44"/>
      <c r="WCB298" s="44"/>
      <c r="WCC298" s="44"/>
      <c r="WCD298" s="44"/>
      <c r="WCE298" s="44"/>
      <c r="WCF298" s="44"/>
      <c r="WCG298" s="44"/>
      <c r="WCH298" s="44"/>
      <c r="WCI298" s="44"/>
      <c r="WCJ298" s="44"/>
      <c r="WCK298" s="44"/>
      <c r="WCL298" s="44"/>
      <c r="WCM298" s="44"/>
      <c r="WCN298" s="44"/>
      <c r="WCO298" s="44"/>
      <c r="WCP298" s="44"/>
      <c r="WCQ298" s="44"/>
      <c r="WCR298" s="44"/>
      <c r="WCS298" s="44"/>
      <c r="WCT298" s="44"/>
      <c r="WCU298" s="44"/>
      <c r="WCV298" s="44"/>
      <c r="WCW298" s="44"/>
      <c r="WCX298" s="44"/>
      <c r="WCY298" s="44"/>
      <c r="WCZ298" s="44"/>
      <c r="WDA298" s="44"/>
      <c r="WDB298" s="44"/>
      <c r="WDC298" s="45"/>
      <c r="WDD298" s="43"/>
      <c r="WDE298" s="44"/>
      <c r="WDF298" s="44"/>
      <c r="WDG298" s="44"/>
      <c r="WDH298" s="44"/>
      <c r="WDI298" s="44"/>
      <c r="WDJ298" s="44"/>
      <c r="WDK298" s="44"/>
      <c r="WDL298" s="44"/>
      <c r="WDM298" s="44"/>
      <c r="WDN298" s="44"/>
      <c r="WDO298" s="44"/>
      <c r="WDP298" s="44"/>
      <c r="WDQ298" s="44"/>
      <c r="WDR298" s="44"/>
      <c r="WDS298" s="44"/>
      <c r="WDT298" s="44"/>
      <c r="WDU298" s="44"/>
      <c r="WDV298" s="44"/>
      <c r="WDW298" s="44"/>
      <c r="WDX298" s="44"/>
      <c r="WDY298" s="44"/>
      <c r="WDZ298" s="44"/>
      <c r="WEA298" s="44"/>
      <c r="WEB298" s="44"/>
      <c r="WEC298" s="44"/>
      <c r="WED298" s="44"/>
      <c r="WEE298" s="44"/>
      <c r="WEF298" s="44"/>
      <c r="WEG298" s="44"/>
      <c r="WEH298" s="45"/>
      <c r="WEI298" s="43"/>
      <c r="WEJ298" s="44"/>
      <c r="WEK298" s="44"/>
      <c r="WEL298" s="44"/>
      <c r="WEM298" s="44"/>
      <c r="WEN298" s="44"/>
      <c r="WEO298" s="44"/>
      <c r="WEP298" s="44"/>
      <c r="WEQ298" s="44"/>
      <c r="WER298" s="44"/>
      <c r="WES298" s="44"/>
      <c r="WET298" s="44"/>
      <c r="WEU298" s="44"/>
      <c r="WEV298" s="44"/>
      <c r="WEW298" s="44"/>
      <c r="WEX298" s="44"/>
      <c r="WEY298" s="44"/>
      <c r="WEZ298" s="44"/>
      <c r="WFA298" s="44"/>
      <c r="WFB298" s="44"/>
      <c r="WFC298" s="44"/>
      <c r="WFD298" s="44"/>
      <c r="WFE298" s="44"/>
      <c r="WFF298" s="44"/>
      <c r="WFG298" s="44"/>
      <c r="WFH298" s="44"/>
      <c r="WFI298" s="44"/>
      <c r="WFJ298" s="44"/>
      <c r="WFK298" s="44"/>
      <c r="WFL298" s="44"/>
      <c r="WFM298" s="45"/>
      <c r="WFN298" s="43"/>
      <c r="WFO298" s="44"/>
      <c r="WFP298" s="44"/>
      <c r="WFQ298" s="44"/>
      <c r="WFR298" s="44"/>
      <c r="WFS298" s="44"/>
      <c r="WFT298" s="44"/>
      <c r="WFU298" s="44"/>
      <c r="WFV298" s="44"/>
      <c r="WFW298" s="44"/>
      <c r="WFX298" s="44"/>
      <c r="WFY298" s="44"/>
      <c r="WFZ298" s="44"/>
      <c r="WGA298" s="44"/>
      <c r="WGB298" s="44"/>
      <c r="WGC298" s="44"/>
      <c r="WGD298" s="44"/>
      <c r="WGE298" s="44"/>
      <c r="WGF298" s="44"/>
      <c r="WGG298" s="44"/>
      <c r="WGH298" s="44"/>
      <c r="WGI298" s="44"/>
      <c r="WGJ298" s="44"/>
      <c r="WGK298" s="44"/>
      <c r="WGL298" s="44"/>
      <c r="WGM298" s="44"/>
      <c r="WGN298" s="44"/>
      <c r="WGO298" s="44"/>
      <c r="WGP298" s="44"/>
      <c r="WGQ298" s="44"/>
      <c r="WGR298" s="45"/>
      <c r="WGS298" s="43"/>
      <c r="WGT298" s="44"/>
      <c r="WGU298" s="44"/>
      <c r="WGV298" s="44"/>
      <c r="WGW298" s="44"/>
      <c r="WGX298" s="44"/>
      <c r="WGY298" s="44"/>
      <c r="WGZ298" s="44"/>
      <c r="WHA298" s="44"/>
      <c r="WHB298" s="44"/>
      <c r="WHC298" s="44"/>
      <c r="WHD298" s="44"/>
      <c r="WHE298" s="44"/>
      <c r="WHF298" s="44"/>
      <c r="WHG298" s="44"/>
      <c r="WHH298" s="44"/>
      <c r="WHI298" s="44"/>
      <c r="WHJ298" s="44"/>
      <c r="WHK298" s="44"/>
      <c r="WHL298" s="44"/>
      <c r="WHM298" s="44"/>
      <c r="WHN298" s="44"/>
      <c r="WHO298" s="44"/>
      <c r="WHP298" s="44"/>
      <c r="WHQ298" s="44"/>
      <c r="WHR298" s="44"/>
      <c r="WHS298" s="44"/>
      <c r="WHT298" s="44"/>
      <c r="WHU298" s="44"/>
      <c r="WHV298" s="44"/>
      <c r="WHW298" s="45"/>
      <c r="WHX298" s="43"/>
      <c r="WHY298" s="44"/>
      <c r="WHZ298" s="44"/>
      <c r="WIA298" s="44"/>
      <c r="WIB298" s="44"/>
      <c r="WIC298" s="44"/>
      <c r="WID298" s="44"/>
      <c r="WIE298" s="44"/>
      <c r="WIF298" s="44"/>
      <c r="WIG298" s="44"/>
      <c r="WIH298" s="44"/>
      <c r="WII298" s="44"/>
      <c r="WIJ298" s="44"/>
      <c r="WIK298" s="44"/>
      <c r="WIL298" s="44"/>
      <c r="WIM298" s="44"/>
      <c r="WIN298" s="44"/>
      <c r="WIO298" s="44"/>
      <c r="WIP298" s="44"/>
      <c r="WIQ298" s="44"/>
      <c r="WIR298" s="44"/>
      <c r="WIS298" s="44"/>
      <c r="WIT298" s="44"/>
      <c r="WIU298" s="44"/>
      <c r="WIV298" s="44"/>
      <c r="WIW298" s="44"/>
      <c r="WIX298" s="44"/>
      <c r="WIY298" s="44"/>
      <c r="WIZ298" s="44"/>
      <c r="WJA298" s="44"/>
      <c r="WJB298" s="45"/>
      <c r="WJC298" s="43"/>
      <c r="WJD298" s="44"/>
      <c r="WJE298" s="44"/>
      <c r="WJF298" s="44"/>
      <c r="WJG298" s="44"/>
      <c r="WJH298" s="44"/>
      <c r="WJI298" s="44"/>
      <c r="WJJ298" s="44"/>
      <c r="WJK298" s="44"/>
      <c r="WJL298" s="44"/>
      <c r="WJM298" s="44"/>
      <c r="WJN298" s="44"/>
      <c r="WJO298" s="44"/>
      <c r="WJP298" s="44"/>
      <c r="WJQ298" s="44"/>
      <c r="WJR298" s="44"/>
      <c r="WJS298" s="44"/>
      <c r="WJT298" s="44"/>
      <c r="WJU298" s="44"/>
      <c r="WJV298" s="44"/>
      <c r="WJW298" s="44"/>
      <c r="WJX298" s="44"/>
      <c r="WJY298" s="44"/>
      <c r="WJZ298" s="44"/>
      <c r="WKA298" s="44"/>
      <c r="WKB298" s="44"/>
      <c r="WKC298" s="44"/>
      <c r="WKD298" s="44"/>
      <c r="WKE298" s="44"/>
      <c r="WKF298" s="44"/>
      <c r="WKG298" s="45"/>
      <c r="WKH298" s="43"/>
      <c r="WKI298" s="44"/>
      <c r="WKJ298" s="44"/>
      <c r="WKK298" s="44"/>
      <c r="WKL298" s="44"/>
      <c r="WKM298" s="44"/>
      <c r="WKN298" s="44"/>
      <c r="WKO298" s="44"/>
      <c r="WKP298" s="44"/>
      <c r="WKQ298" s="44"/>
      <c r="WKR298" s="44"/>
      <c r="WKS298" s="44"/>
      <c r="WKT298" s="44"/>
      <c r="WKU298" s="44"/>
      <c r="WKV298" s="44"/>
      <c r="WKW298" s="44"/>
      <c r="WKX298" s="44"/>
      <c r="WKY298" s="44"/>
      <c r="WKZ298" s="44"/>
      <c r="WLA298" s="44"/>
      <c r="WLB298" s="44"/>
      <c r="WLC298" s="44"/>
      <c r="WLD298" s="44"/>
      <c r="WLE298" s="44"/>
      <c r="WLF298" s="44"/>
      <c r="WLG298" s="44"/>
      <c r="WLH298" s="44"/>
      <c r="WLI298" s="44"/>
      <c r="WLJ298" s="44"/>
      <c r="WLK298" s="44"/>
      <c r="WLL298" s="45"/>
      <c r="WLM298" s="43"/>
      <c r="WLN298" s="44"/>
      <c r="WLO298" s="44"/>
      <c r="WLP298" s="44"/>
      <c r="WLQ298" s="44"/>
      <c r="WLR298" s="44"/>
      <c r="WLS298" s="44"/>
      <c r="WLT298" s="44"/>
      <c r="WLU298" s="44"/>
      <c r="WLV298" s="44"/>
      <c r="WLW298" s="44"/>
      <c r="WLX298" s="44"/>
      <c r="WLY298" s="44"/>
      <c r="WLZ298" s="44"/>
      <c r="WMA298" s="44"/>
      <c r="WMB298" s="44"/>
      <c r="WMC298" s="44"/>
      <c r="WMD298" s="44"/>
      <c r="WME298" s="44"/>
      <c r="WMF298" s="44"/>
      <c r="WMG298" s="44"/>
      <c r="WMH298" s="44"/>
      <c r="WMI298" s="44"/>
      <c r="WMJ298" s="44"/>
      <c r="WMK298" s="44"/>
      <c r="WML298" s="44"/>
      <c r="WMM298" s="44"/>
      <c r="WMN298" s="44"/>
      <c r="WMO298" s="44"/>
      <c r="WMP298" s="44"/>
      <c r="WMQ298" s="45"/>
      <c r="WMR298" s="43"/>
      <c r="WMS298" s="44"/>
      <c r="WMT298" s="44"/>
      <c r="WMU298" s="44"/>
      <c r="WMV298" s="44"/>
      <c r="WMW298" s="44"/>
      <c r="WMX298" s="44"/>
      <c r="WMY298" s="44"/>
      <c r="WMZ298" s="44"/>
      <c r="WNA298" s="44"/>
      <c r="WNB298" s="44"/>
      <c r="WNC298" s="44"/>
      <c r="WND298" s="44"/>
      <c r="WNE298" s="44"/>
      <c r="WNF298" s="44"/>
      <c r="WNG298" s="44"/>
      <c r="WNH298" s="44"/>
      <c r="WNI298" s="44"/>
      <c r="WNJ298" s="44"/>
      <c r="WNK298" s="44"/>
      <c r="WNL298" s="44"/>
      <c r="WNM298" s="44"/>
      <c r="WNN298" s="44"/>
      <c r="WNO298" s="44"/>
      <c r="WNP298" s="44"/>
      <c r="WNQ298" s="44"/>
      <c r="WNR298" s="44"/>
      <c r="WNS298" s="44"/>
      <c r="WNT298" s="44"/>
      <c r="WNU298" s="44"/>
      <c r="WNV298" s="45"/>
      <c r="WNW298" s="43"/>
      <c r="WNX298" s="44"/>
      <c r="WNY298" s="44"/>
      <c r="WNZ298" s="44"/>
      <c r="WOA298" s="44"/>
      <c r="WOB298" s="44"/>
      <c r="WOC298" s="44"/>
      <c r="WOD298" s="44"/>
      <c r="WOE298" s="44"/>
      <c r="WOF298" s="44"/>
      <c r="WOG298" s="44"/>
      <c r="WOH298" s="44"/>
      <c r="WOI298" s="44"/>
      <c r="WOJ298" s="44"/>
      <c r="WOK298" s="44"/>
      <c r="WOL298" s="44"/>
      <c r="WOM298" s="44"/>
      <c r="WON298" s="44"/>
      <c r="WOO298" s="44"/>
      <c r="WOP298" s="44"/>
      <c r="WOQ298" s="44"/>
      <c r="WOR298" s="44"/>
      <c r="WOS298" s="44"/>
      <c r="WOT298" s="44"/>
      <c r="WOU298" s="44"/>
      <c r="WOV298" s="44"/>
      <c r="WOW298" s="44"/>
      <c r="WOX298" s="44"/>
      <c r="WOY298" s="44"/>
      <c r="WOZ298" s="44"/>
      <c r="WPA298" s="45"/>
      <c r="WPB298" s="43"/>
      <c r="WPC298" s="44"/>
      <c r="WPD298" s="44"/>
      <c r="WPE298" s="44"/>
      <c r="WPF298" s="44"/>
      <c r="WPG298" s="44"/>
      <c r="WPH298" s="44"/>
      <c r="WPI298" s="44"/>
      <c r="WPJ298" s="44"/>
      <c r="WPK298" s="44"/>
      <c r="WPL298" s="44"/>
      <c r="WPM298" s="44"/>
      <c r="WPN298" s="44"/>
      <c r="WPO298" s="44"/>
      <c r="WPP298" s="44"/>
      <c r="WPQ298" s="44"/>
      <c r="WPR298" s="44"/>
      <c r="WPS298" s="44"/>
      <c r="WPT298" s="44"/>
      <c r="WPU298" s="44"/>
      <c r="WPV298" s="44"/>
      <c r="WPW298" s="44"/>
      <c r="WPX298" s="44"/>
      <c r="WPY298" s="44"/>
      <c r="WPZ298" s="44"/>
      <c r="WQA298" s="44"/>
      <c r="WQB298" s="44"/>
      <c r="WQC298" s="44"/>
      <c r="WQD298" s="44"/>
      <c r="WQE298" s="44"/>
      <c r="WQF298" s="45"/>
      <c r="WQG298" s="43"/>
      <c r="WQH298" s="44"/>
      <c r="WQI298" s="44"/>
      <c r="WQJ298" s="44"/>
      <c r="WQK298" s="44"/>
      <c r="WQL298" s="44"/>
      <c r="WQM298" s="44"/>
      <c r="WQN298" s="44"/>
      <c r="WQO298" s="44"/>
      <c r="WQP298" s="44"/>
      <c r="WQQ298" s="44"/>
      <c r="WQR298" s="44"/>
      <c r="WQS298" s="44"/>
      <c r="WQT298" s="44"/>
      <c r="WQU298" s="44"/>
      <c r="WQV298" s="44"/>
      <c r="WQW298" s="44"/>
      <c r="WQX298" s="44"/>
      <c r="WQY298" s="44"/>
      <c r="WQZ298" s="44"/>
      <c r="WRA298" s="44"/>
      <c r="WRB298" s="44"/>
      <c r="WRC298" s="44"/>
      <c r="WRD298" s="44"/>
      <c r="WRE298" s="44"/>
      <c r="WRF298" s="44"/>
      <c r="WRG298" s="44"/>
      <c r="WRH298" s="44"/>
      <c r="WRI298" s="44"/>
      <c r="WRJ298" s="44"/>
      <c r="WRK298" s="45"/>
      <c r="WRL298" s="43"/>
      <c r="WRM298" s="44"/>
      <c r="WRN298" s="44"/>
      <c r="WRO298" s="44"/>
      <c r="WRP298" s="44"/>
      <c r="WRQ298" s="44"/>
      <c r="WRR298" s="44"/>
      <c r="WRS298" s="44"/>
      <c r="WRT298" s="44"/>
      <c r="WRU298" s="44"/>
      <c r="WRV298" s="44"/>
      <c r="WRW298" s="44"/>
      <c r="WRX298" s="44"/>
      <c r="WRY298" s="44"/>
      <c r="WRZ298" s="44"/>
      <c r="WSA298" s="44"/>
      <c r="WSB298" s="44"/>
      <c r="WSC298" s="44"/>
      <c r="WSD298" s="44"/>
      <c r="WSE298" s="44"/>
      <c r="WSF298" s="44"/>
      <c r="WSG298" s="44"/>
      <c r="WSH298" s="44"/>
      <c r="WSI298" s="44"/>
      <c r="WSJ298" s="44"/>
      <c r="WSK298" s="44"/>
      <c r="WSL298" s="44"/>
      <c r="WSM298" s="44"/>
      <c r="WSN298" s="44"/>
      <c r="WSO298" s="44"/>
      <c r="WSP298" s="45"/>
      <c r="WSQ298" s="43"/>
      <c r="WSR298" s="44"/>
      <c r="WSS298" s="44"/>
      <c r="WST298" s="44"/>
      <c r="WSU298" s="44"/>
      <c r="WSV298" s="44"/>
      <c r="WSW298" s="44"/>
      <c r="WSX298" s="44"/>
      <c r="WSY298" s="44"/>
      <c r="WSZ298" s="44"/>
      <c r="WTA298" s="44"/>
      <c r="WTB298" s="44"/>
      <c r="WTC298" s="44"/>
      <c r="WTD298" s="44"/>
      <c r="WTE298" s="44"/>
      <c r="WTF298" s="44"/>
      <c r="WTG298" s="44"/>
      <c r="WTH298" s="44"/>
      <c r="WTI298" s="44"/>
      <c r="WTJ298" s="44"/>
      <c r="WTK298" s="44"/>
      <c r="WTL298" s="44"/>
      <c r="WTM298" s="44"/>
      <c r="WTN298" s="44"/>
      <c r="WTO298" s="44"/>
      <c r="WTP298" s="44"/>
      <c r="WTQ298" s="44"/>
      <c r="WTR298" s="44"/>
      <c r="WTS298" s="44"/>
      <c r="WTT298" s="44"/>
      <c r="WTU298" s="45"/>
      <c r="WTV298" s="43"/>
      <c r="WTW298" s="44"/>
      <c r="WTX298" s="44"/>
      <c r="WTY298" s="44"/>
      <c r="WTZ298" s="44"/>
      <c r="WUA298" s="44"/>
      <c r="WUB298" s="44"/>
      <c r="WUC298" s="44"/>
      <c r="WUD298" s="44"/>
      <c r="WUE298" s="44"/>
      <c r="WUF298" s="44"/>
      <c r="WUG298" s="44"/>
      <c r="WUH298" s="44"/>
      <c r="WUI298" s="44"/>
      <c r="WUJ298" s="44"/>
      <c r="WUK298" s="44"/>
      <c r="WUL298" s="44"/>
      <c r="WUM298" s="44"/>
      <c r="WUN298" s="44"/>
      <c r="WUO298" s="44"/>
      <c r="WUP298" s="44"/>
      <c r="WUQ298" s="44"/>
      <c r="WUR298" s="44"/>
      <c r="WUS298" s="44"/>
      <c r="WUT298" s="44"/>
      <c r="WUU298" s="44"/>
      <c r="WUV298" s="44"/>
      <c r="WUW298" s="44"/>
      <c r="WUX298" s="44"/>
      <c r="WUY298" s="44"/>
      <c r="WUZ298" s="45"/>
      <c r="WVA298" s="43"/>
      <c r="WVB298" s="44"/>
      <c r="WVC298" s="44"/>
      <c r="WVD298" s="44"/>
      <c r="WVE298" s="44"/>
      <c r="WVF298" s="44"/>
      <c r="WVG298" s="44"/>
      <c r="WVH298" s="44"/>
      <c r="WVI298" s="44"/>
      <c r="WVJ298" s="44"/>
      <c r="WVK298" s="44"/>
      <c r="WVL298" s="44"/>
      <c r="WVM298" s="44"/>
      <c r="WVN298" s="44"/>
      <c r="WVO298" s="44"/>
      <c r="WVP298" s="44"/>
      <c r="WVQ298" s="44"/>
      <c r="WVR298" s="44"/>
      <c r="WVS298" s="44"/>
      <c r="WVT298" s="44"/>
      <c r="WVU298" s="44"/>
      <c r="WVV298" s="44"/>
      <c r="WVW298" s="44"/>
      <c r="WVX298" s="44"/>
      <c r="WVY298" s="44"/>
      <c r="WVZ298" s="44"/>
      <c r="WWA298" s="44"/>
      <c r="WWB298" s="44"/>
      <c r="WWC298" s="44"/>
      <c r="WWD298" s="44"/>
      <c r="WWE298" s="45"/>
      <c r="WWF298" s="43"/>
      <c r="WWG298" s="44"/>
      <c r="WWH298" s="44"/>
      <c r="WWI298" s="44"/>
      <c r="WWJ298" s="44"/>
      <c r="WWK298" s="44"/>
      <c r="WWL298" s="44"/>
      <c r="WWM298" s="44"/>
      <c r="WWN298" s="44"/>
      <c r="WWO298" s="44"/>
      <c r="WWP298" s="44"/>
      <c r="WWQ298" s="44"/>
      <c r="WWR298" s="44"/>
      <c r="WWS298" s="44"/>
      <c r="WWT298" s="44"/>
      <c r="WWU298" s="44"/>
      <c r="WWV298" s="44"/>
      <c r="WWW298" s="44"/>
      <c r="WWX298" s="44"/>
      <c r="WWY298" s="44"/>
      <c r="WWZ298" s="44"/>
      <c r="WXA298" s="44"/>
      <c r="WXB298" s="44"/>
      <c r="WXC298" s="44"/>
      <c r="WXD298" s="44"/>
      <c r="WXE298" s="44"/>
      <c r="WXF298" s="44"/>
      <c r="WXG298" s="44"/>
      <c r="WXH298" s="44"/>
      <c r="WXI298" s="44"/>
      <c r="WXJ298" s="45"/>
      <c r="WXK298" s="43"/>
      <c r="WXL298" s="44"/>
      <c r="WXM298" s="44"/>
      <c r="WXN298" s="44"/>
      <c r="WXO298" s="44"/>
      <c r="WXP298" s="44"/>
      <c r="WXQ298" s="44"/>
      <c r="WXR298" s="44"/>
      <c r="WXS298" s="44"/>
      <c r="WXT298" s="44"/>
      <c r="WXU298" s="44"/>
      <c r="WXV298" s="44"/>
      <c r="WXW298" s="44"/>
      <c r="WXX298" s="44"/>
      <c r="WXY298" s="44"/>
      <c r="WXZ298" s="44"/>
      <c r="WYA298" s="44"/>
      <c r="WYB298" s="44"/>
      <c r="WYC298" s="44"/>
      <c r="WYD298" s="44"/>
      <c r="WYE298" s="44"/>
      <c r="WYF298" s="44"/>
      <c r="WYG298" s="44"/>
      <c r="WYH298" s="44"/>
      <c r="WYI298" s="44"/>
      <c r="WYJ298" s="44"/>
      <c r="WYK298" s="44"/>
      <c r="WYL298" s="44"/>
      <c r="WYM298" s="44"/>
      <c r="WYN298" s="44"/>
      <c r="WYO298" s="45"/>
      <c r="WYP298" s="43"/>
      <c r="WYQ298" s="44"/>
      <c r="WYR298" s="44"/>
      <c r="WYS298" s="44"/>
      <c r="WYT298" s="44"/>
      <c r="WYU298" s="44"/>
      <c r="WYV298" s="44"/>
      <c r="WYW298" s="44"/>
      <c r="WYX298" s="44"/>
      <c r="WYY298" s="44"/>
      <c r="WYZ298" s="44"/>
      <c r="WZA298" s="44"/>
      <c r="WZB298" s="44"/>
      <c r="WZC298" s="44"/>
      <c r="WZD298" s="44"/>
      <c r="WZE298" s="44"/>
      <c r="WZF298" s="44"/>
      <c r="WZG298" s="44"/>
      <c r="WZH298" s="44"/>
      <c r="WZI298" s="44"/>
      <c r="WZJ298" s="44"/>
      <c r="WZK298" s="44"/>
      <c r="WZL298" s="44"/>
      <c r="WZM298" s="44"/>
      <c r="WZN298" s="44"/>
      <c r="WZO298" s="44"/>
      <c r="WZP298" s="44"/>
      <c r="WZQ298" s="44"/>
      <c r="WZR298" s="44"/>
      <c r="WZS298" s="44"/>
      <c r="WZT298" s="45"/>
      <c r="WZU298" s="43"/>
      <c r="WZV298" s="44"/>
      <c r="WZW298" s="44"/>
      <c r="WZX298" s="44"/>
      <c r="WZY298" s="44"/>
      <c r="WZZ298" s="44"/>
      <c r="XAA298" s="44"/>
      <c r="XAB298" s="44"/>
      <c r="XAC298" s="44"/>
      <c r="XAD298" s="44"/>
      <c r="XAE298" s="44"/>
      <c r="XAF298" s="44"/>
      <c r="XAG298" s="44"/>
      <c r="XAH298" s="44"/>
      <c r="XAI298" s="44"/>
      <c r="XAJ298" s="44"/>
      <c r="XAK298" s="44"/>
      <c r="XAL298" s="44"/>
      <c r="XAM298" s="44"/>
      <c r="XAN298" s="44"/>
      <c r="XAO298" s="44"/>
      <c r="XAP298" s="44"/>
      <c r="XAQ298" s="44"/>
      <c r="XAR298" s="44"/>
      <c r="XAS298" s="44"/>
      <c r="XAT298" s="44"/>
      <c r="XAU298" s="44"/>
      <c r="XAV298" s="44"/>
      <c r="XAW298" s="44"/>
      <c r="XAX298" s="44"/>
      <c r="XAY298" s="45"/>
      <c r="XAZ298" s="43"/>
      <c r="XBA298" s="44"/>
      <c r="XBB298" s="44"/>
      <c r="XBC298" s="44"/>
      <c r="XBD298" s="44"/>
      <c r="XBE298" s="44"/>
      <c r="XBF298" s="44"/>
      <c r="XBG298" s="44"/>
      <c r="XBH298" s="44"/>
      <c r="XBI298" s="44"/>
      <c r="XBJ298" s="44"/>
      <c r="XBK298" s="44"/>
      <c r="XBL298" s="44"/>
      <c r="XBM298" s="44"/>
      <c r="XBN298" s="44"/>
      <c r="XBO298" s="44"/>
      <c r="XBP298" s="44"/>
      <c r="XBQ298" s="44"/>
      <c r="XBR298" s="44"/>
      <c r="XBS298" s="44"/>
      <c r="XBT298" s="44"/>
      <c r="XBU298" s="44"/>
      <c r="XBV298" s="44"/>
      <c r="XBW298" s="44"/>
      <c r="XBX298" s="44"/>
      <c r="XBY298" s="44"/>
      <c r="XBZ298" s="44"/>
      <c r="XCA298" s="44"/>
      <c r="XCB298" s="44"/>
      <c r="XCC298" s="44"/>
      <c r="XCD298" s="45"/>
      <c r="XCE298" s="43"/>
      <c r="XCF298" s="44"/>
      <c r="XCG298" s="44"/>
      <c r="XCH298" s="44"/>
      <c r="XCI298" s="44"/>
      <c r="XCJ298" s="44"/>
      <c r="XCK298" s="44"/>
      <c r="XCL298" s="44"/>
      <c r="XCM298" s="44"/>
      <c r="XCN298" s="44"/>
      <c r="XCO298" s="44"/>
      <c r="XCP298" s="44"/>
      <c r="XCQ298" s="44"/>
      <c r="XCR298" s="44"/>
      <c r="XCS298" s="44"/>
      <c r="XCT298" s="44"/>
      <c r="XCU298" s="44"/>
      <c r="XCV298" s="44"/>
      <c r="XCW298" s="44"/>
      <c r="XCX298" s="44"/>
      <c r="XCY298" s="44"/>
      <c r="XCZ298" s="44"/>
      <c r="XDA298" s="44"/>
      <c r="XDB298" s="44"/>
      <c r="XDC298" s="44"/>
      <c r="XDD298" s="44"/>
      <c r="XDE298" s="44"/>
      <c r="XDF298" s="44"/>
      <c r="XDG298" s="44"/>
      <c r="XDH298" s="44"/>
      <c r="XDI298" s="45"/>
      <c r="XDJ298" s="43"/>
      <c r="XDK298" s="44"/>
      <c r="XDL298" s="44"/>
      <c r="XDM298" s="44"/>
      <c r="XDN298" s="44"/>
      <c r="XDO298" s="44"/>
      <c r="XDP298" s="44"/>
      <c r="XDQ298" s="44"/>
      <c r="XDR298" s="44"/>
      <c r="XDS298" s="44"/>
      <c r="XDT298" s="44"/>
      <c r="XDU298" s="44"/>
      <c r="XDV298" s="44"/>
      <c r="XDW298" s="44"/>
      <c r="XDX298" s="44"/>
      <c r="XDY298" s="44"/>
      <c r="XDZ298" s="44"/>
      <c r="XEA298" s="44"/>
      <c r="XEB298" s="44"/>
      <c r="XEC298" s="44"/>
      <c r="XED298" s="44"/>
      <c r="XEE298" s="44"/>
      <c r="XEF298" s="44"/>
      <c r="XEG298" s="44"/>
      <c r="XEH298" s="44"/>
      <c r="XEI298" s="44"/>
      <c r="XEJ298" s="44"/>
      <c r="XEK298" s="44"/>
      <c r="XEL298" s="44"/>
      <c r="XEM298" s="44"/>
      <c r="XEN298" s="45"/>
      <c r="XEO298" s="43"/>
      <c r="XEP298" s="43"/>
      <c r="XEQ298" s="43"/>
      <c r="XER298" s="43"/>
      <c r="XES298" s="43"/>
      <c r="XET298" s="43"/>
      <c r="XEU298" s="43"/>
      <c r="XEV298" s="43"/>
      <c r="XEW298" s="43"/>
      <c r="XEX298" s="43"/>
      <c r="XEY298" s="43"/>
      <c r="XEZ298" s="43"/>
      <c r="XFA298" s="43"/>
      <c r="XFB298" s="43"/>
      <c r="XFC298" s="43"/>
      <c r="XFD298" s="43"/>
    </row>
    <row r="299" spans="1:16384" s="35" customFormat="1" ht="17.399999999999999" x14ac:dyDescent="0.3">
      <c r="A299" s="148" t="s">
        <v>27</v>
      </c>
      <c r="B299" s="27">
        <f>B300+B301+B303+B304</f>
        <v>0</v>
      </c>
      <c r="C299" s="27">
        <f t="shared" ref="C299:E299" si="261">C300+C301+C303+C304</f>
        <v>0</v>
      </c>
      <c r="D299" s="27">
        <f t="shared" si="261"/>
        <v>0</v>
      </c>
      <c r="E299" s="27">
        <f t="shared" si="261"/>
        <v>0</v>
      </c>
      <c r="F299" s="38" t="e">
        <f t="shared" ref="F299:F304" si="262">E299/B299*100</f>
        <v>#DIV/0!</v>
      </c>
      <c r="G299" s="38" t="e">
        <f t="shared" ref="G299:G304" si="263">E299/C299*100</f>
        <v>#DIV/0!</v>
      </c>
      <c r="H299" s="27">
        <f t="shared" ref="H299:AE299" si="264">H300+H301+H303+H304</f>
        <v>0</v>
      </c>
      <c r="I299" s="27">
        <f t="shared" si="264"/>
        <v>0</v>
      </c>
      <c r="J299" s="27">
        <f t="shared" si="264"/>
        <v>0</v>
      </c>
      <c r="K299" s="27">
        <f t="shared" si="264"/>
        <v>0</v>
      </c>
      <c r="L299" s="27">
        <f t="shared" si="264"/>
        <v>0</v>
      </c>
      <c r="M299" s="27">
        <f t="shared" si="264"/>
        <v>0</v>
      </c>
      <c r="N299" s="27">
        <f t="shared" si="264"/>
        <v>0</v>
      </c>
      <c r="O299" s="27">
        <f t="shared" si="264"/>
        <v>0</v>
      </c>
      <c r="P299" s="27">
        <f t="shared" si="264"/>
        <v>0</v>
      </c>
      <c r="Q299" s="27">
        <f t="shared" si="264"/>
        <v>0</v>
      </c>
      <c r="R299" s="27">
        <f t="shared" si="264"/>
        <v>0</v>
      </c>
      <c r="S299" s="27">
        <f t="shared" si="264"/>
        <v>0</v>
      </c>
      <c r="T299" s="27">
        <f t="shared" si="264"/>
        <v>0</v>
      </c>
      <c r="U299" s="27">
        <f t="shared" si="264"/>
        <v>0</v>
      </c>
      <c r="V299" s="27">
        <f t="shared" si="264"/>
        <v>0</v>
      </c>
      <c r="W299" s="27">
        <f t="shared" si="264"/>
        <v>0</v>
      </c>
      <c r="X299" s="27">
        <f t="shared" si="264"/>
        <v>0</v>
      </c>
      <c r="Y299" s="27">
        <f t="shared" si="264"/>
        <v>0</v>
      </c>
      <c r="Z299" s="27">
        <f t="shared" si="264"/>
        <v>0</v>
      </c>
      <c r="AA299" s="27">
        <f t="shared" si="264"/>
        <v>0</v>
      </c>
      <c r="AB299" s="27">
        <f t="shared" si="264"/>
        <v>0</v>
      </c>
      <c r="AC299" s="27">
        <f t="shared" si="264"/>
        <v>0</v>
      </c>
      <c r="AD299" s="27">
        <f t="shared" si="264"/>
        <v>0</v>
      </c>
      <c r="AE299" s="27">
        <f t="shared" si="264"/>
        <v>0</v>
      </c>
      <c r="AF299" s="55"/>
      <c r="AG299" s="149"/>
      <c r="AH299" s="29"/>
      <c r="AI299" s="29"/>
    </row>
    <row r="300" spans="1:16384" s="35" customFormat="1" ht="18" x14ac:dyDescent="0.35">
      <c r="A300" s="39" t="s">
        <v>28</v>
      </c>
      <c r="B300" s="40">
        <f>H300+J300+L300+N300+P300+R300+T300+V300+X300+Z300+AB300+AD300</f>
        <v>0</v>
      </c>
      <c r="C300" s="50">
        <f>H300</f>
        <v>0</v>
      </c>
      <c r="D300" s="40">
        <f>E300</f>
        <v>0</v>
      </c>
      <c r="E300" s="50">
        <f>M300+O300+Q300+S300+U300+W300+Y300+AA300+AC300+AE300</f>
        <v>0</v>
      </c>
      <c r="F300" s="41" t="e">
        <f t="shared" si="262"/>
        <v>#DIV/0!</v>
      </c>
      <c r="G300" s="41" t="e">
        <f t="shared" si="263"/>
        <v>#DIV/0!</v>
      </c>
      <c r="H300" s="27"/>
      <c r="I300" s="27"/>
      <c r="J300" s="27"/>
      <c r="K300" s="27"/>
      <c r="L300" s="27"/>
      <c r="M300" s="27"/>
      <c r="N300" s="27"/>
      <c r="O300" s="27"/>
      <c r="P300" s="27"/>
      <c r="Q300" s="27"/>
      <c r="R300" s="27"/>
      <c r="S300" s="27"/>
      <c r="T300" s="40"/>
      <c r="U300" s="40"/>
      <c r="V300" s="27"/>
      <c r="W300" s="27"/>
      <c r="X300" s="27"/>
      <c r="Y300" s="27"/>
      <c r="Z300" s="27"/>
      <c r="AA300" s="27"/>
      <c r="AB300" s="27"/>
      <c r="AC300" s="27"/>
      <c r="AD300" s="27"/>
      <c r="AE300" s="27"/>
      <c r="AF300" s="56"/>
      <c r="AG300" s="149"/>
      <c r="AH300" s="29"/>
      <c r="AI300" s="29"/>
    </row>
    <row r="301" spans="1:16384" s="35" customFormat="1" ht="18" x14ac:dyDescent="0.3">
      <c r="A301" s="150" t="s">
        <v>97</v>
      </c>
      <c r="B301" s="40">
        <f>H301+J301+L301+N301+P301+R301+T301+V301+X301+Z301+AB301+AD301</f>
        <v>0</v>
      </c>
      <c r="C301" s="50">
        <f t="shared" ref="C301:C304" si="265">H301</f>
        <v>0</v>
      </c>
      <c r="D301" s="40">
        <f>E301</f>
        <v>0</v>
      </c>
      <c r="E301" s="50">
        <f>I301+K301+M301+O301+Q301+S301+U301+W301+Y301+AA301+AC301+AE301</f>
        <v>0</v>
      </c>
      <c r="F301" s="41" t="e">
        <f t="shared" si="262"/>
        <v>#DIV/0!</v>
      </c>
      <c r="G301" s="41" t="e">
        <f t="shared" si="263"/>
        <v>#DIV/0!</v>
      </c>
      <c r="H301" s="27"/>
      <c r="I301" s="27"/>
      <c r="J301" s="27"/>
      <c r="K301" s="27"/>
      <c r="L301" s="27"/>
      <c r="M301" s="27"/>
      <c r="N301" s="27"/>
      <c r="O301" s="27"/>
      <c r="P301" s="27"/>
      <c r="Q301" s="40"/>
      <c r="R301" s="40"/>
      <c r="S301" s="40"/>
      <c r="T301" s="40"/>
      <c r="U301" s="40"/>
      <c r="V301" s="40"/>
      <c r="W301" s="40"/>
      <c r="X301" s="40"/>
      <c r="Y301" s="40"/>
      <c r="Z301" s="40"/>
      <c r="AA301" s="40"/>
      <c r="AB301" s="40"/>
      <c r="AC301" s="40"/>
      <c r="AD301" s="40"/>
      <c r="AE301" s="27"/>
      <c r="AF301" s="56"/>
      <c r="AG301" s="149"/>
      <c r="AH301" s="29"/>
      <c r="AI301" s="29"/>
    </row>
    <row r="302" spans="1:16384" s="35" customFormat="1" ht="36" x14ac:dyDescent="0.3">
      <c r="A302" s="150" t="s">
        <v>50</v>
      </c>
      <c r="B302" s="40">
        <f>H302+J302+L302+N302+P302+R302+T302+V302+X302+Z302+AB302+AD302</f>
        <v>0</v>
      </c>
      <c r="C302" s="50">
        <f t="shared" si="265"/>
        <v>0</v>
      </c>
      <c r="D302" s="40">
        <f>E302</f>
        <v>0</v>
      </c>
      <c r="E302" s="50">
        <f>I302+K302+M302+O302+Q302+S302+U302+W302+Y302+AA302+AC302+AE302</f>
        <v>0</v>
      </c>
      <c r="F302" s="41" t="e">
        <f t="shared" si="262"/>
        <v>#DIV/0!</v>
      </c>
      <c r="G302" s="41" t="e">
        <f t="shared" si="263"/>
        <v>#DIV/0!</v>
      </c>
      <c r="H302" s="27"/>
      <c r="I302" s="27"/>
      <c r="J302" s="27"/>
      <c r="K302" s="27"/>
      <c r="L302" s="27"/>
      <c r="M302" s="27"/>
      <c r="N302" s="27"/>
      <c r="O302" s="27"/>
      <c r="P302" s="27"/>
      <c r="Q302" s="40"/>
      <c r="R302" s="40"/>
      <c r="S302" s="40"/>
      <c r="T302" s="40"/>
      <c r="U302" s="40"/>
      <c r="V302" s="40"/>
      <c r="W302" s="40"/>
      <c r="X302" s="40"/>
      <c r="Y302" s="40"/>
      <c r="Z302" s="40"/>
      <c r="AA302" s="40"/>
      <c r="AB302" s="40"/>
      <c r="AC302" s="40"/>
      <c r="AD302" s="40"/>
      <c r="AE302" s="27"/>
      <c r="AF302" s="56"/>
      <c r="AG302" s="149"/>
      <c r="AH302" s="29"/>
      <c r="AI302" s="29"/>
    </row>
    <row r="303" spans="1:16384" s="35" customFormat="1" ht="18" x14ac:dyDescent="0.3">
      <c r="A303" s="150" t="s">
        <v>30</v>
      </c>
      <c r="B303" s="40">
        <f>H303+J303+L303+N303+P303+R303+T303+V303+X303+Z303+AB303+AD303</f>
        <v>0</v>
      </c>
      <c r="C303" s="50">
        <f t="shared" si="265"/>
        <v>0</v>
      </c>
      <c r="D303" s="40">
        <f>E303</f>
        <v>0</v>
      </c>
      <c r="E303" s="50">
        <f>M303+O303+Q303+S303+U303+W303+Y303+AA303+AC303+AE303</f>
        <v>0</v>
      </c>
      <c r="F303" s="41" t="e">
        <f t="shared" si="262"/>
        <v>#DIV/0!</v>
      </c>
      <c r="G303" s="41" t="e">
        <f t="shared" si="263"/>
        <v>#DIV/0!</v>
      </c>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56"/>
      <c r="AG303" s="149"/>
      <c r="AH303" s="29"/>
      <c r="AI303" s="29"/>
    </row>
    <row r="304" spans="1:16384" s="35" customFormat="1" ht="18" x14ac:dyDescent="0.3">
      <c r="A304" s="150" t="s">
        <v>31</v>
      </c>
      <c r="B304" s="40">
        <f>H304+J304+L304+N304+P304+R304+T304+V304+X304+Z304+AB304+AD304</f>
        <v>0</v>
      </c>
      <c r="C304" s="50">
        <f t="shared" si="265"/>
        <v>0</v>
      </c>
      <c r="D304" s="40">
        <f>E304</f>
        <v>0</v>
      </c>
      <c r="E304" s="50">
        <f>M304+O304+Q304+S304+U304+W304+Y304+AA304+AC304+AE304</f>
        <v>0</v>
      </c>
      <c r="F304" s="41" t="e">
        <f t="shared" si="262"/>
        <v>#DIV/0!</v>
      </c>
      <c r="G304" s="41" t="e">
        <f t="shared" si="263"/>
        <v>#DIV/0!</v>
      </c>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59"/>
      <c r="AG304" s="149"/>
      <c r="AH304" s="29"/>
      <c r="AI304" s="29"/>
    </row>
    <row r="305" spans="1:16384" s="35" customFormat="1" ht="53.25" customHeight="1" x14ac:dyDescent="0.3">
      <c r="A305" s="43" t="s">
        <v>106</v>
      </c>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5"/>
      <c r="AF305" s="43"/>
      <c r="AG305" s="44"/>
      <c r="AH305" s="44"/>
      <c r="AI305" s="44"/>
      <c r="AJ305" s="44"/>
      <c r="AK305" s="44"/>
      <c r="AL305" s="44"/>
      <c r="AM305" s="44"/>
      <c r="AN305" s="44"/>
      <c r="AO305" s="44"/>
      <c r="AP305" s="44"/>
      <c r="AQ305" s="44"/>
      <c r="AR305" s="44"/>
      <c r="AS305" s="44"/>
      <c r="AT305" s="44"/>
      <c r="AU305" s="44"/>
      <c r="AV305" s="44"/>
      <c r="AW305" s="44"/>
      <c r="AX305" s="44"/>
      <c r="AY305" s="44"/>
      <c r="AZ305" s="44"/>
      <c r="BA305" s="44"/>
      <c r="BB305" s="44"/>
      <c r="BC305" s="44"/>
      <c r="BD305" s="44"/>
      <c r="BE305" s="44"/>
      <c r="BF305" s="44"/>
      <c r="BG305" s="44"/>
      <c r="BH305" s="44"/>
      <c r="BI305" s="44"/>
      <c r="BJ305" s="45"/>
      <c r="BK305" s="43"/>
      <c r="BL305" s="44"/>
      <c r="BM305" s="44"/>
      <c r="BN305" s="44"/>
      <c r="BO305" s="44"/>
      <c r="BP305" s="44"/>
      <c r="BQ305" s="44"/>
      <c r="BR305" s="44"/>
      <c r="BS305" s="44"/>
      <c r="BT305" s="44"/>
      <c r="BU305" s="44"/>
      <c r="BV305" s="44"/>
      <c r="BW305" s="44"/>
      <c r="BX305" s="44"/>
      <c r="BY305" s="44"/>
      <c r="BZ305" s="44"/>
      <c r="CA305" s="44"/>
      <c r="CB305" s="44"/>
      <c r="CC305" s="44"/>
      <c r="CD305" s="44"/>
      <c r="CE305" s="44"/>
      <c r="CF305" s="44"/>
      <c r="CG305" s="44"/>
      <c r="CH305" s="44"/>
      <c r="CI305" s="44"/>
      <c r="CJ305" s="44"/>
      <c r="CK305" s="44"/>
      <c r="CL305" s="44"/>
      <c r="CM305" s="44"/>
      <c r="CN305" s="44"/>
      <c r="CO305" s="45"/>
      <c r="CP305" s="43"/>
      <c r="CQ305" s="44"/>
      <c r="CR305" s="44"/>
      <c r="CS305" s="44"/>
      <c r="CT305" s="44"/>
      <c r="CU305" s="44"/>
      <c r="CV305" s="44"/>
      <c r="CW305" s="44"/>
      <c r="CX305" s="44"/>
      <c r="CY305" s="44"/>
      <c r="CZ305" s="44"/>
      <c r="DA305" s="44"/>
      <c r="DB305" s="44"/>
      <c r="DC305" s="44"/>
      <c r="DD305" s="44"/>
      <c r="DE305" s="44"/>
      <c r="DF305" s="44"/>
      <c r="DG305" s="44"/>
      <c r="DH305" s="44"/>
      <c r="DI305" s="44"/>
      <c r="DJ305" s="44"/>
      <c r="DK305" s="44"/>
      <c r="DL305" s="44"/>
      <c r="DM305" s="44"/>
      <c r="DN305" s="44"/>
      <c r="DO305" s="44"/>
      <c r="DP305" s="44"/>
      <c r="DQ305" s="44"/>
      <c r="DR305" s="44"/>
      <c r="DS305" s="44"/>
      <c r="DT305" s="45"/>
      <c r="DU305" s="43"/>
      <c r="DV305" s="44"/>
      <c r="DW305" s="44"/>
      <c r="DX305" s="44"/>
      <c r="DY305" s="44"/>
      <c r="DZ305" s="44"/>
      <c r="EA305" s="44"/>
      <c r="EB305" s="44"/>
      <c r="EC305" s="44"/>
      <c r="ED305" s="44"/>
      <c r="EE305" s="44"/>
      <c r="EF305" s="44"/>
      <c r="EG305" s="44"/>
      <c r="EH305" s="44"/>
      <c r="EI305" s="44"/>
      <c r="EJ305" s="44"/>
      <c r="EK305" s="44"/>
      <c r="EL305" s="44"/>
      <c r="EM305" s="44"/>
      <c r="EN305" s="44"/>
      <c r="EO305" s="44"/>
      <c r="EP305" s="44"/>
      <c r="EQ305" s="44"/>
      <c r="ER305" s="44"/>
      <c r="ES305" s="44"/>
      <c r="ET305" s="44"/>
      <c r="EU305" s="44"/>
      <c r="EV305" s="44"/>
      <c r="EW305" s="44"/>
      <c r="EX305" s="44"/>
      <c r="EY305" s="45"/>
      <c r="EZ305" s="43"/>
      <c r="FA305" s="44"/>
      <c r="FB305" s="44"/>
      <c r="FC305" s="44"/>
      <c r="FD305" s="44"/>
      <c r="FE305" s="44"/>
      <c r="FF305" s="44"/>
      <c r="FG305" s="44"/>
      <c r="FH305" s="44"/>
      <c r="FI305" s="44"/>
      <c r="FJ305" s="44"/>
      <c r="FK305" s="44"/>
      <c r="FL305" s="44"/>
      <c r="FM305" s="44"/>
      <c r="FN305" s="44"/>
      <c r="FO305" s="44"/>
      <c r="FP305" s="44"/>
      <c r="FQ305" s="44"/>
      <c r="FR305" s="44"/>
      <c r="FS305" s="44"/>
      <c r="FT305" s="44"/>
      <c r="FU305" s="44"/>
      <c r="FV305" s="44"/>
      <c r="FW305" s="44"/>
      <c r="FX305" s="44"/>
      <c r="FY305" s="44"/>
      <c r="FZ305" s="44"/>
      <c r="GA305" s="44"/>
      <c r="GB305" s="44"/>
      <c r="GC305" s="44"/>
      <c r="GD305" s="45"/>
      <c r="GE305" s="43"/>
      <c r="GF305" s="44"/>
      <c r="GG305" s="44"/>
      <c r="GH305" s="44"/>
      <c r="GI305" s="44"/>
      <c r="GJ305" s="44"/>
      <c r="GK305" s="44"/>
      <c r="GL305" s="44"/>
      <c r="GM305" s="44"/>
      <c r="GN305" s="44"/>
      <c r="GO305" s="44"/>
      <c r="GP305" s="44"/>
      <c r="GQ305" s="44"/>
      <c r="GR305" s="44"/>
      <c r="GS305" s="44"/>
      <c r="GT305" s="44"/>
      <c r="GU305" s="44"/>
      <c r="GV305" s="44"/>
      <c r="GW305" s="44"/>
      <c r="GX305" s="44"/>
      <c r="GY305" s="44"/>
      <c r="GZ305" s="44"/>
      <c r="HA305" s="44"/>
      <c r="HB305" s="44"/>
      <c r="HC305" s="44"/>
      <c r="HD305" s="44"/>
      <c r="HE305" s="44"/>
      <c r="HF305" s="44"/>
      <c r="HG305" s="44"/>
      <c r="HH305" s="44"/>
      <c r="HI305" s="45"/>
      <c r="HJ305" s="43"/>
      <c r="HK305" s="44"/>
      <c r="HL305" s="44"/>
      <c r="HM305" s="44"/>
      <c r="HN305" s="44"/>
      <c r="HO305" s="44"/>
      <c r="HP305" s="44"/>
      <c r="HQ305" s="44"/>
      <c r="HR305" s="44"/>
      <c r="HS305" s="44"/>
      <c r="HT305" s="44"/>
      <c r="HU305" s="44"/>
      <c r="HV305" s="44"/>
      <c r="HW305" s="44"/>
      <c r="HX305" s="44"/>
      <c r="HY305" s="44"/>
      <c r="HZ305" s="44"/>
      <c r="IA305" s="44"/>
      <c r="IB305" s="44"/>
      <c r="IC305" s="44"/>
      <c r="ID305" s="44"/>
      <c r="IE305" s="44"/>
      <c r="IF305" s="44"/>
      <c r="IG305" s="44"/>
      <c r="IH305" s="44"/>
      <c r="II305" s="44"/>
      <c r="IJ305" s="44"/>
      <c r="IK305" s="44"/>
      <c r="IL305" s="44"/>
      <c r="IM305" s="44"/>
      <c r="IN305" s="45"/>
      <c r="IO305" s="43"/>
      <c r="IP305" s="44"/>
      <c r="IQ305" s="44"/>
      <c r="IR305" s="44"/>
      <c r="IS305" s="44"/>
      <c r="IT305" s="44"/>
      <c r="IU305" s="44"/>
      <c r="IV305" s="44"/>
      <c r="IW305" s="44"/>
      <c r="IX305" s="44"/>
      <c r="IY305" s="44"/>
      <c r="IZ305" s="44"/>
      <c r="JA305" s="44"/>
      <c r="JB305" s="44"/>
      <c r="JC305" s="44"/>
      <c r="JD305" s="44"/>
      <c r="JE305" s="44"/>
      <c r="JF305" s="44"/>
      <c r="JG305" s="44"/>
      <c r="JH305" s="44"/>
      <c r="JI305" s="44"/>
      <c r="JJ305" s="44"/>
      <c r="JK305" s="44"/>
      <c r="JL305" s="44"/>
      <c r="JM305" s="44"/>
      <c r="JN305" s="44"/>
      <c r="JO305" s="44"/>
      <c r="JP305" s="44"/>
      <c r="JQ305" s="44"/>
      <c r="JR305" s="44"/>
      <c r="JS305" s="45"/>
      <c r="JT305" s="43"/>
      <c r="JU305" s="44"/>
      <c r="JV305" s="44"/>
      <c r="JW305" s="44"/>
      <c r="JX305" s="44"/>
      <c r="JY305" s="44"/>
      <c r="JZ305" s="44"/>
      <c r="KA305" s="44"/>
      <c r="KB305" s="44"/>
      <c r="KC305" s="44"/>
      <c r="KD305" s="44"/>
      <c r="KE305" s="44"/>
      <c r="KF305" s="44"/>
      <c r="KG305" s="44"/>
      <c r="KH305" s="44"/>
      <c r="KI305" s="44"/>
      <c r="KJ305" s="44"/>
      <c r="KK305" s="44"/>
      <c r="KL305" s="44"/>
      <c r="KM305" s="44"/>
      <c r="KN305" s="44"/>
      <c r="KO305" s="44"/>
      <c r="KP305" s="44"/>
      <c r="KQ305" s="44"/>
      <c r="KR305" s="44"/>
      <c r="KS305" s="44"/>
      <c r="KT305" s="44"/>
      <c r="KU305" s="44"/>
      <c r="KV305" s="44"/>
      <c r="KW305" s="44"/>
      <c r="KX305" s="45"/>
      <c r="KY305" s="43"/>
      <c r="KZ305" s="44"/>
      <c r="LA305" s="44"/>
      <c r="LB305" s="44"/>
      <c r="LC305" s="44"/>
      <c r="LD305" s="44"/>
      <c r="LE305" s="44"/>
      <c r="LF305" s="44"/>
      <c r="LG305" s="44"/>
      <c r="LH305" s="44"/>
      <c r="LI305" s="44"/>
      <c r="LJ305" s="44"/>
      <c r="LK305" s="44"/>
      <c r="LL305" s="44"/>
      <c r="LM305" s="44"/>
      <c r="LN305" s="44"/>
      <c r="LO305" s="44"/>
      <c r="LP305" s="44"/>
      <c r="LQ305" s="44"/>
      <c r="LR305" s="44"/>
      <c r="LS305" s="44"/>
      <c r="LT305" s="44"/>
      <c r="LU305" s="44"/>
      <c r="LV305" s="44"/>
      <c r="LW305" s="44"/>
      <c r="LX305" s="44"/>
      <c r="LY305" s="44"/>
      <c r="LZ305" s="44"/>
      <c r="MA305" s="44"/>
      <c r="MB305" s="44"/>
      <c r="MC305" s="45"/>
      <c r="MD305" s="43"/>
      <c r="ME305" s="44"/>
      <c r="MF305" s="44"/>
      <c r="MG305" s="44"/>
      <c r="MH305" s="44"/>
      <c r="MI305" s="44"/>
      <c r="MJ305" s="44"/>
      <c r="MK305" s="44"/>
      <c r="ML305" s="44"/>
      <c r="MM305" s="44"/>
      <c r="MN305" s="44"/>
      <c r="MO305" s="44"/>
      <c r="MP305" s="44"/>
      <c r="MQ305" s="44"/>
      <c r="MR305" s="44"/>
      <c r="MS305" s="44"/>
      <c r="MT305" s="44"/>
      <c r="MU305" s="44"/>
      <c r="MV305" s="44"/>
      <c r="MW305" s="44"/>
      <c r="MX305" s="44"/>
      <c r="MY305" s="44"/>
      <c r="MZ305" s="44"/>
      <c r="NA305" s="44"/>
      <c r="NB305" s="44"/>
      <c r="NC305" s="44"/>
      <c r="ND305" s="44"/>
      <c r="NE305" s="44"/>
      <c r="NF305" s="44"/>
      <c r="NG305" s="44"/>
      <c r="NH305" s="45"/>
      <c r="NI305" s="43"/>
      <c r="NJ305" s="44"/>
      <c r="NK305" s="44"/>
      <c r="NL305" s="44"/>
      <c r="NM305" s="44"/>
      <c r="NN305" s="44"/>
      <c r="NO305" s="44"/>
      <c r="NP305" s="44"/>
      <c r="NQ305" s="44"/>
      <c r="NR305" s="44"/>
      <c r="NS305" s="44"/>
      <c r="NT305" s="44"/>
      <c r="NU305" s="44"/>
      <c r="NV305" s="44"/>
      <c r="NW305" s="44"/>
      <c r="NX305" s="44"/>
      <c r="NY305" s="44"/>
      <c r="NZ305" s="44"/>
      <c r="OA305" s="44"/>
      <c r="OB305" s="44"/>
      <c r="OC305" s="44"/>
      <c r="OD305" s="44"/>
      <c r="OE305" s="44"/>
      <c r="OF305" s="44"/>
      <c r="OG305" s="44"/>
      <c r="OH305" s="44"/>
      <c r="OI305" s="44"/>
      <c r="OJ305" s="44"/>
      <c r="OK305" s="44"/>
      <c r="OL305" s="44"/>
      <c r="OM305" s="45"/>
      <c r="ON305" s="43"/>
      <c r="OO305" s="44"/>
      <c r="OP305" s="44"/>
      <c r="OQ305" s="44"/>
      <c r="OR305" s="44"/>
      <c r="OS305" s="44"/>
      <c r="OT305" s="44"/>
      <c r="OU305" s="44"/>
      <c r="OV305" s="44"/>
      <c r="OW305" s="44"/>
      <c r="OX305" s="44"/>
      <c r="OY305" s="44"/>
      <c r="OZ305" s="44"/>
      <c r="PA305" s="44"/>
      <c r="PB305" s="44"/>
      <c r="PC305" s="44"/>
      <c r="PD305" s="44"/>
      <c r="PE305" s="44"/>
      <c r="PF305" s="44"/>
      <c r="PG305" s="44"/>
      <c r="PH305" s="44"/>
      <c r="PI305" s="44"/>
      <c r="PJ305" s="44"/>
      <c r="PK305" s="44"/>
      <c r="PL305" s="44"/>
      <c r="PM305" s="44"/>
      <c r="PN305" s="44"/>
      <c r="PO305" s="44"/>
      <c r="PP305" s="44"/>
      <c r="PQ305" s="44"/>
      <c r="PR305" s="45"/>
      <c r="PS305" s="43"/>
      <c r="PT305" s="44"/>
      <c r="PU305" s="44"/>
      <c r="PV305" s="44"/>
      <c r="PW305" s="44"/>
      <c r="PX305" s="44"/>
      <c r="PY305" s="44"/>
      <c r="PZ305" s="44"/>
      <c r="QA305" s="44"/>
      <c r="QB305" s="44"/>
      <c r="QC305" s="44"/>
      <c r="QD305" s="44"/>
      <c r="QE305" s="44"/>
      <c r="QF305" s="44"/>
      <c r="QG305" s="44"/>
      <c r="QH305" s="44"/>
      <c r="QI305" s="44"/>
      <c r="QJ305" s="44"/>
      <c r="QK305" s="44"/>
      <c r="QL305" s="44"/>
      <c r="QM305" s="44"/>
      <c r="QN305" s="44"/>
      <c r="QO305" s="44"/>
      <c r="QP305" s="44"/>
      <c r="QQ305" s="44"/>
      <c r="QR305" s="44"/>
      <c r="QS305" s="44"/>
      <c r="QT305" s="44"/>
      <c r="QU305" s="44"/>
      <c r="QV305" s="44"/>
      <c r="QW305" s="45"/>
      <c r="QX305" s="43"/>
      <c r="QY305" s="44"/>
      <c r="QZ305" s="44"/>
      <c r="RA305" s="44"/>
      <c r="RB305" s="44"/>
      <c r="RC305" s="44"/>
      <c r="RD305" s="44"/>
      <c r="RE305" s="44"/>
      <c r="RF305" s="44"/>
      <c r="RG305" s="44"/>
      <c r="RH305" s="44"/>
      <c r="RI305" s="44"/>
      <c r="RJ305" s="44"/>
      <c r="RK305" s="44"/>
      <c r="RL305" s="44"/>
      <c r="RM305" s="44"/>
      <c r="RN305" s="44"/>
      <c r="RO305" s="44"/>
      <c r="RP305" s="44"/>
      <c r="RQ305" s="44"/>
      <c r="RR305" s="44"/>
      <c r="RS305" s="44"/>
      <c r="RT305" s="44"/>
      <c r="RU305" s="44"/>
      <c r="RV305" s="44"/>
      <c r="RW305" s="44"/>
      <c r="RX305" s="44"/>
      <c r="RY305" s="44"/>
      <c r="RZ305" s="44"/>
      <c r="SA305" s="44"/>
      <c r="SB305" s="45"/>
      <c r="SC305" s="43"/>
      <c r="SD305" s="44"/>
      <c r="SE305" s="44"/>
      <c r="SF305" s="44"/>
      <c r="SG305" s="44"/>
      <c r="SH305" s="44"/>
      <c r="SI305" s="44"/>
      <c r="SJ305" s="44"/>
      <c r="SK305" s="44"/>
      <c r="SL305" s="44"/>
      <c r="SM305" s="44"/>
      <c r="SN305" s="44"/>
      <c r="SO305" s="44"/>
      <c r="SP305" s="44"/>
      <c r="SQ305" s="44"/>
      <c r="SR305" s="44"/>
      <c r="SS305" s="44"/>
      <c r="ST305" s="44"/>
      <c r="SU305" s="44"/>
      <c r="SV305" s="44"/>
      <c r="SW305" s="44"/>
      <c r="SX305" s="44"/>
      <c r="SY305" s="44"/>
      <c r="SZ305" s="44"/>
      <c r="TA305" s="44"/>
      <c r="TB305" s="44"/>
      <c r="TC305" s="44"/>
      <c r="TD305" s="44"/>
      <c r="TE305" s="44"/>
      <c r="TF305" s="44"/>
      <c r="TG305" s="45"/>
      <c r="TH305" s="43"/>
      <c r="TI305" s="44"/>
      <c r="TJ305" s="44"/>
      <c r="TK305" s="44"/>
      <c r="TL305" s="44"/>
      <c r="TM305" s="44"/>
      <c r="TN305" s="44"/>
      <c r="TO305" s="44"/>
      <c r="TP305" s="44"/>
      <c r="TQ305" s="44"/>
      <c r="TR305" s="44"/>
      <c r="TS305" s="44"/>
      <c r="TT305" s="44"/>
      <c r="TU305" s="44"/>
      <c r="TV305" s="44"/>
      <c r="TW305" s="44"/>
      <c r="TX305" s="44"/>
      <c r="TY305" s="44"/>
      <c r="TZ305" s="44"/>
      <c r="UA305" s="44"/>
      <c r="UB305" s="44"/>
      <c r="UC305" s="44"/>
      <c r="UD305" s="44"/>
      <c r="UE305" s="44"/>
      <c r="UF305" s="44"/>
      <c r="UG305" s="44"/>
      <c r="UH305" s="44"/>
      <c r="UI305" s="44"/>
      <c r="UJ305" s="44"/>
      <c r="UK305" s="44"/>
      <c r="UL305" s="45"/>
      <c r="UM305" s="43"/>
      <c r="UN305" s="44"/>
      <c r="UO305" s="44"/>
      <c r="UP305" s="44"/>
      <c r="UQ305" s="44"/>
      <c r="UR305" s="44"/>
      <c r="US305" s="44"/>
      <c r="UT305" s="44"/>
      <c r="UU305" s="44"/>
      <c r="UV305" s="44"/>
      <c r="UW305" s="44"/>
      <c r="UX305" s="44"/>
      <c r="UY305" s="44"/>
      <c r="UZ305" s="44"/>
      <c r="VA305" s="44"/>
      <c r="VB305" s="44"/>
      <c r="VC305" s="44"/>
      <c r="VD305" s="44"/>
      <c r="VE305" s="44"/>
      <c r="VF305" s="44"/>
      <c r="VG305" s="44"/>
      <c r="VH305" s="44"/>
      <c r="VI305" s="44"/>
      <c r="VJ305" s="44"/>
      <c r="VK305" s="44"/>
      <c r="VL305" s="44"/>
      <c r="VM305" s="44"/>
      <c r="VN305" s="44"/>
      <c r="VO305" s="44"/>
      <c r="VP305" s="44"/>
      <c r="VQ305" s="45"/>
      <c r="VR305" s="43"/>
      <c r="VS305" s="44"/>
      <c r="VT305" s="44"/>
      <c r="VU305" s="44"/>
      <c r="VV305" s="44"/>
      <c r="VW305" s="44"/>
      <c r="VX305" s="44"/>
      <c r="VY305" s="44"/>
      <c r="VZ305" s="44"/>
      <c r="WA305" s="44"/>
      <c r="WB305" s="44"/>
      <c r="WC305" s="44"/>
      <c r="WD305" s="44"/>
      <c r="WE305" s="44"/>
      <c r="WF305" s="44"/>
      <c r="WG305" s="44"/>
      <c r="WH305" s="44"/>
      <c r="WI305" s="44"/>
      <c r="WJ305" s="44"/>
      <c r="WK305" s="44"/>
      <c r="WL305" s="44"/>
      <c r="WM305" s="44"/>
      <c r="WN305" s="44"/>
      <c r="WO305" s="44"/>
      <c r="WP305" s="44"/>
      <c r="WQ305" s="44"/>
      <c r="WR305" s="44"/>
      <c r="WS305" s="44"/>
      <c r="WT305" s="44"/>
      <c r="WU305" s="44"/>
      <c r="WV305" s="45"/>
      <c r="WW305" s="43"/>
      <c r="WX305" s="44"/>
      <c r="WY305" s="44"/>
      <c r="WZ305" s="44"/>
      <c r="XA305" s="44"/>
      <c r="XB305" s="44"/>
      <c r="XC305" s="44"/>
      <c r="XD305" s="44"/>
      <c r="XE305" s="44"/>
      <c r="XF305" s="44"/>
      <c r="XG305" s="44"/>
      <c r="XH305" s="44"/>
      <c r="XI305" s="44"/>
      <c r="XJ305" s="44"/>
      <c r="XK305" s="44"/>
      <c r="XL305" s="44"/>
      <c r="XM305" s="44"/>
      <c r="XN305" s="44"/>
      <c r="XO305" s="44"/>
      <c r="XP305" s="44"/>
      <c r="XQ305" s="44"/>
      <c r="XR305" s="44"/>
      <c r="XS305" s="44"/>
      <c r="XT305" s="44"/>
      <c r="XU305" s="44"/>
      <c r="XV305" s="44"/>
      <c r="XW305" s="44"/>
      <c r="XX305" s="44"/>
      <c r="XY305" s="44"/>
      <c r="XZ305" s="44"/>
      <c r="YA305" s="45"/>
      <c r="YB305" s="43"/>
      <c r="YC305" s="44"/>
      <c r="YD305" s="44"/>
      <c r="YE305" s="44"/>
      <c r="YF305" s="44"/>
      <c r="YG305" s="44"/>
      <c r="YH305" s="44"/>
      <c r="YI305" s="44"/>
      <c r="YJ305" s="44"/>
      <c r="YK305" s="44"/>
      <c r="YL305" s="44"/>
      <c r="YM305" s="44"/>
      <c r="YN305" s="44"/>
      <c r="YO305" s="44"/>
      <c r="YP305" s="44"/>
      <c r="YQ305" s="44"/>
      <c r="YR305" s="44"/>
      <c r="YS305" s="44"/>
      <c r="YT305" s="44"/>
      <c r="YU305" s="44"/>
      <c r="YV305" s="44"/>
      <c r="YW305" s="44"/>
      <c r="YX305" s="44"/>
      <c r="YY305" s="44"/>
      <c r="YZ305" s="44"/>
      <c r="ZA305" s="44"/>
      <c r="ZB305" s="44"/>
      <c r="ZC305" s="44"/>
      <c r="ZD305" s="44"/>
      <c r="ZE305" s="44"/>
      <c r="ZF305" s="45"/>
      <c r="ZG305" s="43"/>
      <c r="ZH305" s="44"/>
      <c r="ZI305" s="44"/>
      <c r="ZJ305" s="44"/>
      <c r="ZK305" s="44"/>
      <c r="ZL305" s="44"/>
      <c r="ZM305" s="44"/>
      <c r="ZN305" s="44"/>
      <c r="ZO305" s="44"/>
      <c r="ZP305" s="44"/>
      <c r="ZQ305" s="44"/>
      <c r="ZR305" s="44"/>
      <c r="ZS305" s="44"/>
      <c r="ZT305" s="44"/>
      <c r="ZU305" s="44"/>
      <c r="ZV305" s="44"/>
      <c r="ZW305" s="44"/>
      <c r="ZX305" s="44"/>
      <c r="ZY305" s="44"/>
      <c r="ZZ305" s="44"/>
      <c r="AAA305" s="44"/>
      <c r="AAB305" s="44"/>
      <c r="AAC305" s="44"/>
      <c r="AAD305" s="44"/>
      <c r="AAE305" s="44"/>
      <c r="AAF305" s="44"/>
      <c r="AAG305" s="44"/>
      <c r="AAH305" s="44"/>
      <c r="AAI305" s="44"/>
      <c r="AAJ305" s="44"/>
      <c r="AAK305" s="45"/>
      <c r="AAL305" s="43"/>
      <c r="AAM305" s="44"/>
      <c r="AAN305" s="44"/>
      <c r="AAO305" s="44"/>
      <c r="AAP305" s="44"/>
      <c r="AAQ305" s="44"/>
      <c r="AAR305" s="44"/>
      <c r="AAS305" s="44"/>
      <c r="AAT305" s="44"/>
      <c r="AAU305" s="44"/>
      <c r="AAV305" s="44"/>
      <c r="AAW305" s="44"/>
      <c r="AAX305" s="44"/>
      <c r="AAY305" s="44"/>
      <c r="AAZ305" s="44"/>
      <c r="ABA305" s="44"/>
      <c r="ABB305" s="44"/>
      <c r="ABC305" s="44"/>
      <c r="ABD305" s="44"/>
      <c r="ABE305" s="44"/>
      <c r="ABF305" s="44"/>
      <c r="ABG305" s="44"/>
      <c r="ABH305" s="44"/>
      <c r="ABI305" s="44"/>
      <c r="ABJ305" s="44"/>
      <c r="ABK305" s="44"/>
      <c r="ABL305" s="44"/>
      <c r="ABM305" s="44"/>
      <c r="ABN305" s="44"/>
      <c r="ABO305" s="44"/>
      <c r="ABP305" s="45"/>
      <c r="ABQ305" s="43"/>
      <c r="ABR305" s="44"/>
      <c r="ABS305" s="44"/>
      <c r="ABT305" s="44"/>
      <c r="ABU305" s="44"/>
      <c r="ABV305" s="44"/>
      <c r="ABW305" s="44"/>
      <c r="ABX305" s="44"/>
      <c r="ABY305" s="44"/>
      <c r="ABZ305" s="44"/>
      <c r="ACA305" s="44"/>
      <c r="ACB305" s="44"/>
      <c r="ACC305" s="44"/>
      <c r="ACD305" s="44"/>
      <c r="ACE305" s="44"/>
      <c r="ACF305" s="44"/>
      <c r="ACG305" s="44"/>
      <c r="ACH305" s="44"/>
      <c r="ACI305" s="44"/>
      <c r="ACJ305" s="44"/>
      <c r="ACK305" s="44"/>
      <c r="ACL305" s="44"/>
      <c r="ACM305" s="44"/>
      <c r="ACN305" s="44"/>
      <c r="ACO305" s="44"/>
      <c r="ACP305" s="44"/>
      <c r="ACQ305" s="44"/>
      <c r="ACR305" s="44"/>
      <c r="ACS305" s="44"/>
      <c r="ACT305" s="44"/>
      <c r="ACU305" s="45"/>
      <c r="ACV305" s="43"/>
      <c r="ACW305" s="44"/>
      <c r="ACX305" s="44"/>
      <c r="ACY305" s="44"/>
      <c r="ACZ305" s="44"/>
      <c r="ADA305" s="44"/>
      <c r="ADB305" s="44"/>
      <c r="ADC305" s="44"/>
      <c r="ADD305" s="44"/>
      <c r="ADE305" s="44"/>
      <c r="ADF305" s="44"/>
      <c r="ADG305" s="44"/>
      <c r="ADH305" s="44"/>
      <c r="ADI305" s="44"/>
      <c r="ADJ305" s="44"/>
      <c r="ADK305" s="44"/>
      <c r="ADL305" s="44"/>
      <c r="ADM305" s="44"/>
      <c r="ADN305" s="44"/>
      <c r="ADO305" s="44"/>
      <c r="ADP305" s="44"/>
      <c r="ADQ305" s="44"/>
      <c r="ADR305" s="44"/>
      <c r="ADS305" s="44"/>
      <c r="ADT305" s="44"/>
      <c r="ADU305" s="44"/>
      <c r="ADV305" s="44"/>
      <c r="ADW305" s="44"/>
      <c r="ADX305" s="44"/>
      <c r="ADY305" s="44"/>
      <c r="ADZ305" s="45"/>
      <c r="AEA305" s="43"/>
      <c r="AEB305" s="44"/>
      <c r="AEC305" s="44"/>
      <c r="AED305" s="44"/>
      <c r="AEE305" s="44"/>
      <c r="AEF305" s="44"/>
      <c r="AEG305" s="44"/>
      <c r="AEH305" s="44"/>
      <c r="AEI305" s="44"/>
      <c r="AEJ305" s="44"/>
      <c r="AEK305" s="44"/>
      <c r="AEL305" s="44"/>
      <c r="AEM305" s="44"/>
      <c r="AEN305" s="44"/>
      <c r="AEO305" s="44"/>
      <c r="AEP305" s="44"/>
      <c r="AEQ305" s="44"/>
      <c r="AER305" s="44"/>
      <c r="AES305" s="44"/>
      <c r="AET305" s="44"/>
      <c r="AEU305" s="44"/>
      <c r="AEV305" s="44"/>
      <c r="AEW305" s="44"/>
      <c r="AEX305" s="44"/>
      <c r="AEY305" s="44"/>
      <c r="AEZ305" s="44"/>
      <c r="AFA305" s="44"/>
      <c r="AFB305" s="44"/>
      <c r="AFC305" s="44"/>
      <c r="AFD305" s="44"/>
      <c r="AFE305" s="45"/>
      <c r="AFF305" s="43"/>
      <c r="AFG305" s="44"/>
      <c r="AFH305" s="44"/>
      <c r="AFI305" s="44"/>
      <c r="AFJ305" s="44"/>
      <c r="AFK305" s="44"/>
      <c r="AFL305" s="44"/>
      <c r="AFM305" s="44"/>
      <c r="AFN305" s="44"/>
      <c r="AFO305" s="44"/>
      <c r="AFP305" s="44"/>
      <c r="AFQ305" s="44"/>
      <c r="AFR305" s="44"/>
      <c r="AFS305" s="44"/>
      <c r="AFT305" s="44"/>
      <c r="AFU305" s="44"/>
      <c r="AFV305" s="44"/>
      <c r="AFW305" s="44"/>
      <c r="AFX305" s="44"/>
      <c r="AFY305" s="44"/>
      <c r="AFZ305" s="44"/>
      <c r="AGA305" s="44"/>
      <c r="AGB305" s="44"/>
      <c r="AGC305" s="44"/>
      <c r="AGD305" s="44"/>
      <c r="AGE305" s="44"/>
      <c r="AGF305" s="44"/>
      <c r="AGG305" s="44"/>
      <c r="AGH305" s="44"/>
      <c r="AGI305" s="44"/>
      <c r="AGJ305" s="45"/>
      <c r="AGK305" s="43"/>
      <c r="AGL305" s="44"/>
      <c r="AGM305" s="44"/>
      <c r="AGN305" s="44"/>
      <c r="AGO305" s="44"/>
      <c r="AGP305" s="44"/>
      <c r="AGQ305" s="44"/>
      <c r="AGR305" s="44"/>
      <c r="AGS305" s="44"/>
      <c r="AGT305" s="44"/>
      <c r="AGU305" s="44"/>
      <c r="AGV305" s="44"/>
      <c r="AGW305" s="44"/>
      <c r="AGX305" s="44"/>
      <c r="AGY305" s="44"/>
      <c r="AGZ305" s="44"/>
      <c r="AHA305" s="44"/>
      <c r="AHB305" s="44"/>
      <c r="AHC305" s="44"/>
      <c r="AHD305" s="44"/>
      <c r="AHE305" s="44"/>
      <c r="AHF305" s="44"/>
      <c r="AHG305" s="44"/>
      <c r="AHH305" s="44"/>
      <c r="AHI305" s="44"/>
      <c r="AHJ305" s="44"/>
      <c r="AHK305" s="44"/>
      <c r="AHL305" s="44"/>
      <c r="AHM305" s="44"/>
      <c r="AHN305" s="44"/>
      <c r="AHO305" s="45"/>
      <c r="AHP305" s="43"/>
      <c r="AHQ305" s="44"/>
      <c r="AHR305" s="44"/>
      <c r="AHS305" s="44"/>
      <c r="AHT305" s="44"/>
      <c r="AHU305" s="44"/>
      <c r="AHV305" s="44"/>
      <c r="AHW305" s="44"/>
      <c r="AHX305" s="44"/>
      <c r="AHY305" s="44"/>
      <c r="AHZ305" s="44"/>
      <c r="AIA305" s="44"/>
      <c r="AIB305" s="44"/>
      <c r="AIC305" s="44"/>
      <c r="AID305" s="44"/>
      <c r="AIE305" s="44"/>
      <c r="AIF305" s="44"/>
      <c r="AIG305" s="44"/>
      <c r="AIH305" s="44"/>
      <c r="AII305" s="44"/>
      <c r="AIJ305" s="44"/>
      <c r="AIK305" s="44"/>
      <c r="AIL305" s="44"/>
      <c r="AIM305" s="44"/>
      <c r="AIN305" s="44"/>
      <c r="AIO305" s="44"/>
      <c r="AIP305" s="44"/>
      <c r="AIQ305" s="44"/>
      <c r="AIR305" s="44"/>
      <c r="AIS305" s="44"/>
      <c r="AIT305" s="45"/>
      <c r="AIU305" s="43"/>
      <c r="AIV305" s="44"/>
      <c r="AIW305" s="44"/>
      <c r="AIX305" s="44"/>
      <c r="AIY305" s="44"/>
      <c r="AIZ305" s="44"/>
      <c r="AJA305" s="44"/>
      <c r="AJB305" s="44"/>
      <c r="AJC305" s="44"/>
      <c r="AJD305" s="44"/>
      <c r="AJE305" s="44"/>
      <c r="AJF305" s="44"/>
      <c r="AJG305" s="44"/>
      <c r="AJH305" s="44"/>
      <c r="AJI305" s="44"/>
      <c r="AJJ305" s="44"/>
      <c r="AJK305" s="44"/>
      <c r="AJL305" s="44"/>
      <c r="AJM305" s="44"/>
      <c r="AJN305" s="44"/>
      <c r="AJO305" s="44"/>
      <c r="AJP305" s="44"/>
      <c r="AJQ305" s="44"/>
      <c r="AJR305" s="44"/>
      <c r="AJS305" s="44"/>
      <c r="AJT305" s="44"/>
      <c r="AJU305" s="44"/>
      <c r="AJV305" s="44"/>
      <c r="AJW305" s="44"/>
      <c r="AJX305" s="44"/>
      <c r="AJY305" s="45"/>
      <c r="AJZ305" s="43"/>
      <c r="AKA305" s="44"/>
      <c r="AKB305" s="44"/>
      <c r="AKC305" s="44"/>
      <c r="AKD305" s="44"/>
      <c r="AKE305" s="44"/>
      <c r="AKF305" s="44"/>
      <c r="AKG305" s="44"/>
      <c r="AKH305" s="44"/>
      <c r="AKI305" s="44"/>
      <c r="AKJ305" s="44"/>
      <c r="AKK305" s="44"/>
      <c r="AKL305" s="44"/>
      <c r="AKM305" s="44"/>
      <c r="AKN305" s="44"/>
      <c r="AKO305" s="44"/>
      <c r="AKP305" s="44"/>
      <c r="AKQ305" s="44"/>
      <c r="AKR305" s="44"/>
      <c r="AKS305" s="44"/>
      <c r="AKT305" s="44"/>
      <c r="AKU305" s="44"/>
      <c r="AKV305" s="44"/>
      <c r="AKW305" s="44"/>
      <c r="AKX305" s="44"/>
      <c r="AKY305" s="44"/>
      <c r="AKZ305" s="44"/>
      <c r="ALA305" s="44"/>
      <c r="ALB305" s="44"/>
      <c r="ALC305" s="44"/>
      <c r="ALD305" s="45"/>
      <c r="ALE305" s="43"/>
      <c r="ALF305" s="44"/>
      <c r="ALG305" s="44"/>
      <c r="ALH305" s="44"/>
      <c r="ALI305" s="44"/>
      <c r="ALJ305" s="44"/>
      <c r="ALK305" s="44"/>
      <c r="ALL305" s="44"/>
      <c r="ALM305" s="44"/>
      <c r="ALN305" s="44"/>
      <c r="ALO305" s="44"/>
      <c r="ALP305" s="44"/>
      <c r="ALQ305" s="44"/>
      <c r="ALR305" s="44"/>
      <c r="ALS305" s="44"/>
      <c r="ALT305" s="44"/>
      <c r="ALU305" s="44"/>
      <c r="ALV305" s="44"/>
      <c r="ALW305" s="44"/>
      <c r="ALX305" s="44"/>
      <c r="ALY305" s="44"/>
      <c r="ALZ305" s="44"/>
      <c r="AMA305" s="44"/>
      <c r="AMB305" s="44"/>
      <c r="AMC305" s="44"/>
      <c r="AMD305" s="44"/>
      <c r="AME305" s="44"/>
      <c r="AMF305" s="44"/>
      <c r="AMG305" s="44"/>
      <c r="AMH305" s="44"/>
      <c r="AMI305" s="45"/>
      <c r="AMJ305" s="43"/>
      <c r="AMK305" s="44"/>
      <c r="AML305" s="44"/>
      <c r="AMM305" s="44"/>
      <c r="AMN305" s="44"/>
      <c r="AMO305" s="44"/>
      <c r="AMP305" s="44"/>
      <c r="AMQ305" s="44"/>
      <c r="AMR305" s="44"/>
      <c r="AMS305" s="44"/>
      <c r="AMT305" s="44"/>
      <c r="AMU305" s="44"/>
      <c r="AMV305" s="44"/>
      <c r="AMW305" s="44"/>
      <c r="AMX305" s="44"/>
      <c r="AMY305" s="44"/>
      <c r="AMZ305" s="44"/>
      <c r="ANA305" s="44"/>
      <c r="ANB305" s="44"/>
      <c r="ANC305" s="44"/>
      <c r="AND305" s="44"/>
      <c r="ANE305" s="44"/>
      <c r="ANF305" s="44"/>
      <c r="ANG305" s="44"/>
      <c r="ANH305" s="44"/>
      <c r="ANI305" s="44"/>
      <c r="ANJ305" s="44"/>
      <c r="ANK305" s="44"/>
      <c r="ANL305" s="44"/>
      <c r="ANM305" s="44"/>
      <c r="ANN305" s="45"/>
      <c r="ANO305" s="43"/>
      <c r="ANP305" s="44"/>
      <c r="ANQ305" s="44"/>
      <c r="ANR305" s="44"/>
      <c r="ANS305" s="44"/>
      <c r="ANT305" s="44"/>
      <c r="ANU305" s="44"/>
      <c r="ANV305" s="44"/>
      <c r="ANW305" s="44"/>
      <c r="ANX305" s="44"/>
      <c r="ANY305" s="44"/>
      <c r="ANZ305" s="44"/>
      <c r="AOA305" s="44"/>
      <c r="AOB305" s="44"/>
      <c r="AOC305" s="44"/>
      <c r="AOD305" s="44"/>
      <c r="AOE305" s="44"/>
      <c r="AOF305" s="44"/>
      <c r="AOG305" s="44"/>
      <c r="AOH305" s="44"/>
      <c r="AOI305" s="44"/>
      <c r="AOJ305" s="44"/>
      <c r="AOK305" s="44"/>
      <c r="AOL305" s="44"/>
      <c r="AOM305" s="44"/>
      <c r="AON305" s="44"/>
      <c r="AOO305" s="44"/>
      <c r="AOP305" s="44"/>
      <c r="AOQ305" s="44"/>
      <c r="AOR305" s="44"/>
      <c r="AOS305" s="45"/>
      <c r="AOT305" s="43"/>
      <c r="AOU305" s="44"/>
      <c r="AOV305" s="44"/>
      <c r="AOW305" s="44"/>
      <c r="AOX305" s="44"/>
      <c r="AOY305" s="44"/>
      <c r="AOZ305" s="44"/>
      <c r="APA305" s="44"/>
      <c r="APB305" s="44"/>
      <c r="APC305" s="44"/>
      <c r="APD305" s="44"/>
      <c r="APE305" s="44"/>
      <c r="APF305" s="44"/>
      <c r="APG305" s="44"/>
      <c r="APH305" s="44"/>
      <c r="API305" s="44"/>
      <c r="APJ305" s="44"/>
      <c r="APK305" s="44"/>
      <c r="APL305" s="44"/>
      <c r="APM305" s="44"/>
      <c r="APN305" s="44"/>
      <c r="APO305" s="44"/>
      <c r="APP305" s="44"/>
      <c r="APQ305" s="44"/>
      <c r="APR305" s="44"/>
      <c r="APS305" s="44"/>
      <c r="APT305" s="44"/>
      <c r="APU305" s="44"/>
      <c r="APV305" s="44"/>
      <c r="APW305" s="44"/>
      <c r="APX305" s="45"/>
      <c r="APY305" s="43"/>
      <c r="APZ305" s="44"/>
      <c r="AQA305" s="44"/>
      <c r="AQB305" s="44"/>
      <c r="AQC305" s="44"/>
      <c r="AQD305" s="44"/>
      <c r="AQE305" s="44"/>
      <c r="AQF305" s="44"/>
      <c r="AQG305" s="44"/>
      <c r="AQH305" s="44"/>
      <c r="AQI305" s="44"/>
      <c r="AQJ305" s="44"/>
      <c r="AQK305" s="44"/>
      <c r="AQL305" s="44"/>
      <c r="AQM305" s="44"/>
      <c r="AQN305" s="44"/>
      <c r="AQO305" s="44"/>
      <c r="AQP305" s="44"/>
      <c r="AQQ305" s="44"/>
      <c r="AQR305" s="44"/>
      <c r="AQS305" s="44"/>
      <c r="AQT305" s="44"/>
      <c r="AQU305" s="44"/>
      <c r="AQV305" s="44"/>
      <c r="AQW305" s="44"/>
      <c r="AQX305" s="44"/>
      <c r="AQY305" s="44"/>
      <c r="AQZ305" s="44"/>
      <c r="ARA305" s="44"/>
      <c r="ARB305" s="44"/>
      <c r="ARC305" s="45"/>
      <c r="ARD305" s="43"/>
      <c r="ARE305" s="44"/>
      <c r="ARF305" s="44"/>
      <c r="ARG305" s="44"/>
      <c r="ARH305" s="44"/>
      <c r="ARI305" s="44"/>
      <c r="ARJ305" s="44"/>
      <c r="ARK305" s="44"/>
      <c r="ARL305" s="44"/>
      <c r="ARM305" s="44"/>
      <c r="ARN305" s="44"/>
      <c r="ARO305" s="44"/>
      <c r="ARP305" s="44"/>
      <c r="ARQ305" s="44"/>
      <c r="ARR305" s="44"/>
      <c r="ARS305" s="44"/>
      <c r="ART305" s="44"/>
      <c r="ARU305" s="44"/>
      <c r="ARV305" s="44"/>
      <c r="ARW305" s="44"/>
      <c r="ARX305" s="44"/>
      <c r="ARY305" s="44"/>
      <c r="ARZ305" s="44"/>
      <c r="ASA305" s="44"/>
      <c r="ASB305" s="44"/>
      <c r="ASC305" s="44"/>
      <c r="ASD305" s="44"/>
      <c r="ASE305" s="44"/>
      <c r="ASF305" s="44"/>
      <c r="ASG305" s="44"/>
      <c r="ASH305" s="45"/>
      <c r="ASI305" s="43"/>
      <c r="ASJ305" s="44"/>
      <c r="ASK305" s="44"/>
      <c r="ASL305" s="44"/>
      <c r="ASM305" s="44"/>
      <c r="ASN305" s="44"/>
      <c r="ASO305" s="44"/>
      <c r="ASP305" s="44"/>
      <c r="ASQ305" s="44"/>
      <c r="ASR305" s="44"/>
      <c r="ASS305" s="44"/>
      <c r="AST305" s="44"/>
      <c r="ASU305" s="44"/>
      <c r="ASV305" s="44"/>
      <c r="ASW305" s="44"/>
      <c r="ASX305" s="44"/>
      <c r="ASY305" s="44"/>
      <c r="ASZ305" s="44"/>
      <c r="ATA305" s="44"/>
      <c r="ATB305" s="44"/>
      <c r="ATC305" s="44"/>
      <c r="ATD305" s="44"/>
      <c r="ATE305" s="44"/>
      <c r="ATF305" s="44"/>
      <c r="ATG305" s="44"/>
      <c r="ATH305" s="44"/>
      <c r="ATI305" s="44"/>
      <c r="ATJ305" s="44"/>
      <c r="ATK305" s="44"/>
      <c r="ATL305" s="44"/>
      <c r="ATM305" s="45"/>
      <c r="ATN305" s="43"/>
      <c r="ATO305" s="44"/>
      <c r="ATP305" s="44"/>
      <c r="ATQ305" s="44"/>
      <c r="ATR305" s="44"/>
      <c r="ATS305" s="44"/>
      <c r="ATT305" s="44"/>
      <c r="ATU305" s="44"/>
      <c r="ATV305" s="44"/>
      <c r="ATW305" s="44"/>
      <c r="ATX305" s="44"/>
      <c r="ATY305" s="44"/>
      <c r="ATZ305" s="44"/>
      <c r="AUA305" s="44"/>
      <c r="AUB305" s="44"/>
      <c r="AUC305" s="44"/>
      <c r="AUD305" s="44"/>
      <c r="AUE305" s="44"/>
      <c r="AUF305" s="44"/>
      <c r="AUG305" s="44"/>
      <c r="AUH305" s="44"/>
      <c r="AUI305" s="44"/>
      <c r="AUJ305" s="44"/>
      <c r="AUK305" s="44"/>
      <c r="AUL305" s="44"/>
      <c r="AUM305" s="44"/>
      <c r="AUN305" s="44"/>
      <c r="AUO305" s="44"/>
      <c r="AUP305" s="44"/>
      <c r="AUQ305" s="44"/>
      <c r="AUR305" s="45"/>
      <c r="AUS305" s="43"/>
      <c r="AUT305" s="44"/>
      <c r="AUU305" s="44"/>
      <c r="AUV305" s="44"/>
      <c r="AUW305" s="44"/>
      <c r="AUX305" s="44"/>
      <c r="AUY305" s="44"/>
      <c r="AUZ305" s="44"/>
      <c r="AVA305" s="44"/>
      <c r="AVB305" s="44"/>
      <c r="AVC305" s="44"/>
      <c r="AVD305" s="44"/>
      <c r="AVE305" s="44"/>
      <c r="AVF305" s="44"/>
      <c r="AVG305" s="44"/>
      <c r="AVH305" s="44"/>
      <c r="AVI305" s="44"/>
      <c r="AVJ305" s="44"/>
      <c r="AVK305" s="44"/>
      <c r="AVL305" s="44"/>
      <c r="AVM305" s="44"/>
      <c r="AVN305" s="44"/>
      <c r="AVO305" s="44"/>
      <c r="AVP305" s="44"/>
      <c r="AVQ305" s="44"/>
      <c r="AVR305" s="44"/>
      <c r="AVS305" s="44"/>
      <c r="AVT305" s="44"/>
      <c r="AVU305" s="44"/>
      <c r="AVV305" s="44"/>
      <c r="AVW305" s="45"/>
      <c r="AVX305" s="43"/>
      <c r="AVY305" s="44"/>
      <c r="AVZ305" s="44"/>
      <c r="AWA305" s="44"/>
      <c r="AWB305" s="44"/>
      <c r="AWC305" s="44"/>
      <c r="AWD305" s="44"/>
      <c r="AWE305" s="44"/>
      <c r="AWF305" s="44"/>
      <c r="AWG305" s="44"/>
      <c r="AWH305" s="44"/>
      <c r="AWI305" s="44"/>
      <c r="AWJ305" s="44"/>
      <c r="AWK305" s="44"/>
      <c r="AWL305" s="44"/>
      <c r="AWM305" s="44"/>
      <c r="AWN305" s="44"/>
      <c r="AWO305" s="44"/>
      <c r="AWP305" s="44"/>
      <c r="AWQ305" s="44"/>
      <c r="AWR305" s="44"/>
      <c r="AWS305" s="44"/>
      <c r="AWT305" s="44"/>
      <c r="AWU305" s="44"/>
      <c r="AWV305" s="44"/>
      <c r="AWW305" s="44"/>
      <c r="AWX305" s="44"/>
      <c r="AWY305" s="44"/>
      <c r="AWZ305" s="44"/>
      <c r="AXA305" s="44"/>
      <c r="AXB305" s="45"/>
      <c r="AXC305" s="43"/>
      <c r="AXD305" s="44"/>
      <c r="AXE305" s="44"/>
      <c r="AXF305" s="44"/>
      <c r="AXG305" s="44"/>
      <c r="AXH305" s="44"/>
      <c r="AXI305" s="44"/>
      <c r="AXJ305" s="44"/>
      <c r="AXK305" s="44"/>
      <c r="AXL305" s="44"/>
      <c r="AXM305" s="44"/>
      <c r="AXN305" s="44"/>
      <c r="AXO305" s="44"/>
      <c r="AXP305" s="44"/>
      <c r="AXQ305" s="44"/>
      <c r="AXR305" s="44"/>
      <c r="AXS305" s="44"/>
      <c r="AXT305" s="44"/>
      <c r="AXU305" s="44"/>
      <c r="AXV305" s="44"/>
      <c r="AXW305" s="44"/>
      <c r="AXX305" s="44"/>
      <c r="AXY305" s="44"/>
      <c r="AXZ305" s="44"/>
      <c r="AYA305" s="44"/>
      <c r="AYB305" s="44"/>
      <c r="AYC305" s="44"/>
      <c r="AYD305" s="44"/>
      <c r="AYE305" s="44"/>
      <c r="AYF305" s="44"/>
      <c r="AYG305" s="45"/>
      <c r="AYH305" s="43"/>
      <c r="AYI305" s="44"/>
      <c r="AYJ305" s="44"/>
      <c r="AYK305" s="44"/>
      <c r="AYL305" s="44"/>
      <c r="AYM305" s="44"/>
      <c r="AYN305" s="44"/>
      <c r="AYO305" s="44"/>
      <c r="AYP305" s="44"/>
      <c r="AYQ305" s="44"/>
      <c r="AYR305" s="44"/>
      <c r="AYS305" s="44"/>
      <c r="AYT305" s="44"/>
      <c r="AYU305" s="44"/>
      <c r="AYV305" s="44"/>
      <c r="AYW305" s="44"/>
      <c r="AYX305" s="44"/>
      <c r="AYY305" s="44"/>
      <c r="AYZ305" s="44"/>
      <c r="AZA305" s="44"/>
      <c r="AZB305" s="44"/>
      <c r="AZC305" s="44"/>
      <c r="AZD305" s="44"/>
      <c r="AZE305" s="44"/>
      <c r="AZF305" s="44"/>
      <c r="AZG305" s="44"/>
      <c r="AZH305" s="44"/>
      <c r="AZI305" s="44"/>
      <c r="AZJ305" s="44"/>
      <c r="AZK305" s="44"/>
      <c r="AZL305" s="45"/>
      <c r="AZM305" s="43"/>
      <c r="AZN305" s="44"/>
      <c r="AZO305" s="44"/>
      <c r="AZP305" s="44"/>
      <c r="AZQ305" s="44"/>
      <c r="AZR305" s="44"/>
      <c r="AZS305" s="44"/>
      <c r="AZT305" s="44"/>
      <c r="AZU305" s="44"/>
      <c r="AZV305" s="44"/>
      <c r="AZW305" s="44"/>
      <c r="AZX305" s="44"/>
      <c r="AZY305" s="44"/>
      <c r="AZZ305" s="44"/>
      <c r="BAA305" s="44"/>
      <c r="BAB305" s="44"/>
      <c r="BAC305" s="44"/>
      <c r="BAD305" s="44"/>
      <c r="BAE305" s="44"/>
      <c r="BAF305" s="44"/>
      <c r="BAG305" s="44"/>
      <c r="BAH305" s="44"/>
      <c r="BAI305" s="44"/>
      <c r="BAJ305" s="44"/>
      <c r="BAK305" s="44"/>
      <c r="BAL305" s="44"/>
      <c r="BAM305" s="44"/>
      <c r="BAN305" s="44"/>
      <c r="BAO305" s="44"/>
      <c r="BAP305" s="44"/>
      <c r="BAQ305" s="45"/>
      <c r="BAR305" s="43"/>
      <c r="BAS305" s="44"/>
      <c r="BAT305" s="44"/>
      <c r="BAU305" s="44"/>
      <c r="BAV305" s="44"/>
      <c r="BAW305" s="44"/>
      <c r="BAX305" s="44"/>
      <c r="BAY305" s="44"/>
      <c r="BAZ305" s="44"/>
      <c r="BBA305" s="44"/>
      <c r="BBB305" s="44"/>
      <c r="BBC305" s="44"/>
      <c r="BBD305" s="44"/>
      <c r="BBE305" s="44"/>
      <c r="BBF305" s="44"/>
      <c r="BBG305" s="44"/>
      <c r="BBH305" s="44"/>
      <c r="BBI305" s="44"/>
      <c r="BBJ305" s="44"/>
      <c r="BBK305" s="44"/>
      <c r="BBL305" s="44"/>
      <c r="BBM305" s="44"/>
      <c r="BBN305" s="44"/>
      <c r="BBO305" s="44"/>
      <c r="BBP305" s="44"/>
      <c r="BBQ305" s="44"/>
      <c r="BBR305" s="44"/>
      <c r="BBS305" s="44"/>
      <c r="BBT305" s="44"/>
      <c r="BBU305" s="44"/>
      <c r="BBV305" s="45"/>
      <c r="BBW305" s="43"/>
      <c r="BBX305" s="44"/>
      <c r="BBY305" s="44"/>
      <c r="BBZ305" s="44"/>
      <c r="BCA305" s="44"/>
      <c r="BCB305" s="44"/>
      <c r="BCC305" s="44"/>
      <c r="BCD305" s="44"/>
      <c r="BCE305" s="44"/>
      <c r="BCF305" s="44"/>
      <c r="BCG305" s="44"/>
      <c r="BCH305" s="44"/>
      <c r="BCI305" s="44"/>
      <c r="BCJ305" s="44"/>
      <c r="BCK305" s="44"/>
      <c r="BCL305" s="44"/>
      <c r="BCM305" s="44"/>
      <c r="BCN305" s="44"/>
      <c r="BCO305" s="44"/>
      <c r="BCP305" s="44"/>
      <c r="BCQ305" s="44"/>
      <c r="BCR305" s="44"/>
      <c r="BCS305" s="44"/>
      <c r="BCT305" s="44"/>
      <c r="BCU305" s="44"/>
      <c r="BCV305" s="44"/>
      <c r="BCW305" s="44"/>
      <c r="BCX305" s="44"/>
      <c r="BCY305" s="44"/>
      <c r="BCZ305" s="44"/>
      <c r="BDA305" s="45"/>
      <c r="BDB305" s="43"/>
      <c r="BDC305" s="44"/>
      <c r="BDD305" s="44"/>
      <c r="BDE305" s="44"/>
      <c r="BDF305" s="44"/>
      <c r="BDG305" s="44"/>
      <c r="BDH305" s="44"/>
      <c r="BDI305" s="44"/>
      <c r="BDJ305" s="44"/>
      <c r="BDK305" s="44"/>
      <c r="BDL305" s="44"/>
      <c r="BDM305" s="44"/>
      <c r="BDN305" s="44"/>
      <c r="BDO305" s="44"/>
      <c r="BDP305" s="44"/>
      <c r="BDQ305" s="44"/>
      <c r="BDR305" s="44"/>
      <c r="BDS305" s="44"/>
      <c r="BDT305" s="44"/>
      <c r="BDU305" s="44"/>
      <c r="BDV305" s="44"/>
      <c r="BDW305" s="44"/>
      <c r="BDX305" s="44"/>
      <c r="BDY305" s="44"/>
      <c r="BDZ305" s="44"/>
      <c r="BEA305" s="44"/>
      <c r="BEB305" s="44"/>
      <c r="BEC305" s="44"/>
      <c r="BED305" s="44"/>
      <c r="BEE305" s="44"/>
      <c r="BEF305" s="45"/>
      <c r="BEG305" s="43"/>
      <c r="BEH305" s="44"/>
      <c r="BEI305" s="44"/>
      <c r="BEJ305" s="44"/>
      <c r="BEK305" s="44"/>
      <c r="BEL305" s="44"/>
      <c r="BEM305" s="44"/>
      <c r="BEN305" s="44"/>
      <c r="BEO305" s="44"/>
      <c r="BEP305" s="44"/>
      <c r="BEQ305" s="44"/>
      <c r="BER305" s="44"/>
      <c r="BES305" s="44"/>
      <c r="BET305" s="44"/>
      <c r="BEU305" s="44"/>
      <c r="BEV305" s="44"/>
      <c r="BEW305" s="44"/>
      <c r="BEX305" s="44"/>
      <c r="BEY305" s="44"/>
      <c r="BEZ305" s="44"/>
      <c r="BFA305" s="44"/>
      <c r="BFB305" s="44"/>
      <c r="BFC305" s="44"/>
      <c r="BFD305" s="44"/>
      <c r="BFE305" s="44"/>
      <c r="BFF305" s="44"/>
      <c r="BFG305" s="44"/>
      <c r="BFH305" s="44"/>
      <c r="BFI305" s="44"/>
      <c r="BFJ305" s="44"/>
      <c r="BFK305" s="45"/>
      <c r="BFL305" s="43"/>
      <c r="BFM305" s="44"/>
      <c r="BFN305" s="44"/>
      <c r="BFO305" s="44"/>
      <c r="BFP305" s="44"/>
      <c r="BFQ305" s="44"/>
      <c r="BFR305" s="44"/>
      <c r="BFS305" s="44"/>
      <c r="BFT305" s="44"/>
      <c r="BFU305" s="44"/>
      <c r="BFV305" s="44"/>
      <c r="BFW305" s="44"/>
      <c r="BFX305" s="44"/>
      <c r="BFY305" s="44"/>
      <c r="BFZ305" s="44"/>
      <c r="BGA305" s="44"/>
      <c r="BGB305" s="44"/>
      <c r="BGC305" s="44"/>
      <c r="BGD305" s="44"/>
      <c r="BGE305" s="44"/>
      <c r="BGF305" s="44"/>
      <c r="BGG305" s="44"/>
      <c r="BGH305" s="44"/>
      <c r="BGI305" s="44"/>
      <c r="BGJ305" s="44"/>
      <c r="BGK305" s="44"/>
      <c r="BGL305" s="44"/>
      <c r="BGM305" s="44"/>
      <c r="BGN305" s="44"/>
      <c r="BGO305" s="44"/>
      <c r="BGP305" s="45"/>
      <c r="BGQ305" s="43"/>
      <c r="BGR305" s="44"/>
      <c r="BGS305" s="44"/>
      <c r="BGT305" s="44"/>
      <c r="BGU305" s="44"/>
      <c r="BGV305" s="44"/>
      <c r="BGW305" s="44"/>
      <c r="BGX305" s="44"/>
      <c r="BGY305" s="44"/>
      <c r="BGZ305" s="44"/>
      <c r="BHA305" s="44"/>
      <c r="BHB305" s="44"/>
      <c r="BHC305" s="44"/>
      <c r="BHD305" s="44"/>
      <c r="BHE305" s="44"/>
      <c r="BHF305" s="44"/>
      <c r="BHG305" s="44"/>
      <c r="BHH305" s="44"/>
      <c r="BHI305" s="44"/>
      <c r="BHJ305" s="44"/>
      <c r="BHK305" s="44"/>
      <c r="BHL305" s="44"/>
      <c r="BHM305" s="44"/>
      <c r="BHN305" s="44"/>
      <c r="BHO305" s="44"/>
      <c r="BHP305" s="44"/>
      <c r="BHQ305" s="44"/>
      <c r="BHR305" s="44"/>
      <c r="BHS305" s="44"/>
      <c r="BHT305" s="44"/>
      <c r="BHU305" s="45"/>
      <c r="BHV305" s="43"/>
      <c r="BHW305" s="44"/>
      <c r="BHX305" s="44"/>
      <c r="BHY305" s="44"/>
      <c r="BHZ305" s="44"/>
      <c r="BIA305" s="44"/>
      <c r="BIB305" s="44"/>
      <c r="BIC305" s="44"/>
      <c r="BID305" s="44"/>
      <c r="BIE305" s="44"/>
      <c r="BIF305" s="44"/>
      <c r="BIG305" s="44"/>
      <c r="BIH305" s="44"/>
      <c r="BII305" s="44"/>
      <c r="BIJ305" s="44"/>
      <c r="BIK305" s="44"/>
      <c r="BIL305" s="44"/>
      <c r="BIM305" s="44"/>
      <c r="BIN305" s="44"/>
      <c r="BIO305" s="44"/>
      <c r="BIP305" s="44"/>
      <c r="BIQ305" s="44"/>
      <c r="BIR305" s="44"/>
      <c r="BIS305" s="44"/>
      <c r="BIT305" s="44"/>
      <c r="BIU305" s="44"/>
      <c r="BIV305" s="44"/>
      <c r="BIW305" s="44"/>
      <c r="BIX305" s="44"/>
      <c r="BIY305" s="44"/>
      <c r="BIZ305" s="45"/>
      <c r="BJA305" s="43"/>
      <c r="BJB305" s="44"/>
      <c r="BJC305" s="44"/>
      <c r="BJD305" s="44"/>
      <c r="BJE305" s="44"/>
      <c r="BJF305" s="44"/>
      <c r="BJG305" s="44"/>
      <c r="BJH305" s="44"/>
      <c r="BJI305" s="44"/>
      <c r="BJJ305" s="44"/>
      <c r="BJK305" s="44"/>
      <c r="BJL305" s="44"/>
      <c r="BJM305" s="44"/>
      <c r="BJN305" s="44"/>
      <c r="BJO305" s="44"/>
      <c r="BJP305" s="44"/>
      <c r="BJQ305" s="44"/>
      <c r="BJR305" s="44"/>
      <c r="BJS305" s="44"/>
      <c r="BJT305" s="44"/>
      <c r="BJU305" s="44"/>
      <c r="BJV305" s="44"/>
      <c r="BJW305" s="44"/>
      <c r="BJX305" s="44"/>
      <c r="BJY305" s="44"/>
      <c r="BJZ305" s="44"/>
      <c r="BKA305" s="44"/>
      <c r="BKB305" s="44"/>
      <c r="BKC305" s="44"/>
      <c r="BKD305" s="44"/>
      <c r="BKE305" s="45"/>
      <c r="BKF305" s="43"/>
      <c r="BKG305" s="44"/>
      <c r="BKH305" s="44"/>
      <c r="BKI305" s="44"/>
      <c r="BKJ305" s="44"/>
      <c r="BKK305" s="44"/>
      <c r="BKL305" s="44"/>
      <c r="BKM305" s="44"/>
      <c r="BKN305" s="44"/>
      <c r="BKO305" s="44"/>
      <c r="BKP305" s="44"/>
      <c r="BKQ305" s="44"/>
      <c r="BKR305" s="44"/>
      <c r="BKS305" s="44"/>
      <c r="BKT305" s="44"/>
      <c r="BKU305" s="44"/>
      <c r="BKV305" s="44"/>
      <c r="BKW305" s="44"/>
      <c r="BKX305" s="44"/>
      <c r="BKY305" s="44"/>
      <c r="BKZ305" s="44"/>
      <c r="BLA305" s="44"/>
      <c r="BLB305" s="44"/>
      <c r="BLC305" s="44"/>
      <c r="BLD305" s="44"/>
      <c r="BLE305" s="44"/>
      <c r="BLF305" s="44"/>
      <c r="BLG305" s="44"/>
      <c r="BLH305" s="44"/>
      <c r="BLI305" s="44"/>
      <c r="BLJ305" s="45"/>
      <c r="BLK305" s="43"/>
      <c r="BLL305" s="44"/>
      <c r="BLM305" s="44"/>
      <c r="BLN305" s="44"/>
      <c r="BLO305" s="44"/>
      <c r="BLP305" s="44"/>
      <c r="BLQ305" s="44"/>
      <c r="BLR305" s="44"/>
      <c r="BLS305" s="44"/>
      <c r="BLT305" s="44"/>
      <c r="BLU305" s="44"/>
      <c r="BLV305" s="44"/>
      <c r="BLW305" s="44"/>
      <c r="BLX305" s="44"/>
      <c r="BLY305" s="44"/>
      <c r="BLZ305" s="44"/>
      <c r="BMA305" s="44"/>
      <c r="BMB305" s="44"/>
      <c r="BMC305" s="44"/>
      <c r="BMD305" s="44"/>
      <c r="BME305" s="44"/>
      <c r="BMF305" s="44"/>
      <c r="BMG305" s="44"/>
      <c r="BMH305" s="44"/>
      <c r="BMI305" s="44"/>
      <c r="BMJ305" s="44"/>
      <c r="BMK305" s="44"/>
      <c r="BML305" s="44"/>
      <c r="BMM305" s="44"/>
      <c r="BMN305" s="44"/>
      <c r="BMO305" s="45"/>
      <c r="BMP305" s="43"/>
      <c r="BMQ305" s="44"/>
      <c r="BMR305" s="44"/>
      <c r="BMS305" s="44"/>
      <c r="BMT305" s="44"/>
      <c r="BMU305" s="44"/>
      <c r="BMV305" s="44"/>
      <c r="BMW305" s="44"/>
      <c r="BMX305" s="44"/>
      <c r="BMY305" s="44"/>
      <c r="BMZ305" s="44"/>
      <c r="BNA305" s="44"/>
      <c r="BNB305" s="44"/>
      <c r="BNC305" s="44"/>
      <c r="BND305" s="44"/>
      <c r="BNE305" s="44"/>
      <c r="BNF305" s="44"/>
      <c r="BNG305" s="44"/>
      <c r="BNH305" s="44"/>
      <c r="BNI305" s="44"/>
      <c r="BNJ305" s="44"/>
      <c r="BNK305" s="44"/>
      <c r="BNL305" s="44"/>
      <c r="BNM305" s="44"/>
      <c r="BNN305" s="44"/>
      <c r="BNO305" s="44"/>
      <c r="BNP305" s="44"/>
      <c r="BNQ305" s="44"/>
      <c r="BNR305" s="44"/>
      <c r="BNS305" s="44"/>
      <c r="BNT305" s="45"/>
      <c r="BNU305" s="43"/>
      <c r="BNV305" s="44"/>
      <c r="BNW305" s="44"/>
      <c r="BNX305" s="44"/>
      <c r="BNY305" s="44"/>
      <c r="BNZ305" s="44"/>
      <c r="BOA305" s="44"/>
      <c r="BOB305" s="44"/>
      <c r="BOC305" s="44"/>
      <c r="BOD305" s="44"/>
      <c r="BOE305" s="44"/>
      <c r="BOF305" s="44"/>
      <c r="BOG305" s="44"/>
      <c r="BOH305" s="44"/>
      <c r="BOI305" s="44"/>
      <c r="BOJ305" s="44"/>
      <c r="BOK305" s="44"/>
      <c r="BOL305" s="44"/>
      <c r="BOM305" s="44"/>
      <c r="BON305" s="44"/>
      <c r="BOO305" s="44"/>
      <c r="BOP305" s="44"/>
      <c r="BOQ305" s="44"/>
      <c r="BOR305" s="44"/>
      <c r="BOS305" s="44"/>
      <c r="BOT305" s="44"/>
      <c r="BOU305" s="44"/>
      <c r="BOV305" s="44"/>
      <c r="BOW305" s="44"/>
      <c r="BOX305" s="44"/>
      <c r="BOY305" s="45"/>
      <c r="BOZ305" s="43"/>
      <c r="BPA305" s="44"/>
      <c r="BPB305" s="44"/>
      <c r="BPC305" s="44"/>
      <c r="BPD305" s="44"/>
      <c r="BPE305" s="44"/>
      <c r="BPF305" s="44"/>
      <c r="BPG305" s="44"/>
      <c r="BPH305" s="44"/>
      <c r="BPI305" s="44"/>
      <c r="BPJ305" s="44"/>
      <c r="BPK305" s="44"/>
      <c r="BPL305" s="44"/>
      <c r="BPM305" s="44"/>
      <c r="BPN305" s="44"/>
      <c r="BPO305" s="44"/>
      <c r="BPP305" s="44"/>
      <c r="BPQ305" s="44"/>
      <c r="BPR305" s="44"/>
      <c r="BPS305" s="44"/>
      <c r="BPT305" s="44"/>
      <c r="BPU305" s="44"/>
      <c r="BPV305" s="44"/>
      <c r="BPW305" s="44"/>
      <c r="BPX305" s="44"/>
      <c r="BPY305" s="44"/>
      <c r="BPZ305" s="44"/>
      <c r="BQA305" s="44"/>
      <c r="BQB305" s="44"/>
      <c r="BQC305" s="44"/>
      <c r="BQD305" s="45"/>
      <c r="BQE305" s="43"/>
      <c r="BQF305" s="44"/>
      <c r="BQG305" s="44"/>
      <c r="BQH305" s="44"/>
      <c r="BQI305" s="44"/>
      <c r="BQJ305" s="44"/>
      <c r="BQK305" s="44"/>
      <c r="BQL305" s="44"/>
      <c r="BQM305" s="44"/>
      <c r="BQN305" s="44"/>
      <c r="BQO305" s="44"/>
      <c r="BQP305" s="44"/>
      <c r="BQQ305" s="44"/>
      <c r="BQR305" s="44"/>
      <c r="BQS305" s="44"/>
      <c r="BQT305" s="44"/>
      <c r="BQU305" s="44"/>
      <c r="BQV305" s="44"/>
      <c r="BQW305" s="44"/>
      <c r="BQX305" s="44"/>
      <c r="BQY305" s="44"/>
      <c r="BQZ305" s="44"/>
      <c r="BRA305" s="44"/>
      <c r="BRB305" s="44"/>
      <c r="BRC305" s="44"/>
      <c r="BRD305" s="44"/>
      <c r="BRE305" s="44"/>
      <c r="BRF305" s="44"/>
      <c r="BRG305" s="44"/>
      <c r="BRH305" s="44"/>
      <c r="BRI305" s="45"/>
      <c r="BRJ305" s="43"/>
      <c r="BRK305" s="44"/>
      <c r="BRL305" s="44"/>
      <c r="BRM305" s="44"/>
      <c r="BRN305" s="44"/>
      <c r="BRO305" s="44"/>
      <c r="BRP305" s="44"/>
      <c r="BRQ305" s="44"/>
      <c r="BRR305" s="44"/>
      <c r="BRS305" s="44"/>
      <c r="BRT305" s="44"/>
      <c r="BRU305" s="44"/>
      <c r="BRV305" s="44"/>
      <c r="BRW305" s="44"/>
      <c r="BRX305" s="44"/>
      <c r="BRY305" s="44"/>
      <c r="BRZ305" s="44"/>
      <c r="BSA305" s="44"/>
      <c r="BSB305" s="44"/>
      <c r="BSC305" s="44"/>
      <c r="BSD305" s="44"/>
      <c r="BSE305" s="44"/>
      <c r="BSF305" s="44"/>
      <c r="BSG305" s="44"/>
      <c r="BSH305" s="44"/>
      <c r="BSI305" s="44"/>
      <c r="BSJ305" s="44"/>
      <c r="BSK305" s="44"/>
      <c r="BSL305" s="44"/>
      <c r="BSM305" s="44"/>
      <c r="BSN305" s="45"/>
      <c r="BSO305" s="43"/>
      <c r="BSP305" s="44"/>
      <c r="BSQ305" s="44"/>
      <c r="BSR305" s="44"/>
      <c r="BSS305" s="44"/>
      <c r="BST305" s="44"/>
      <c r="BSU305" s="44"/>
      <c r="BSV305" s="44"/>
      <c r="BSW305" s="44"/>
      <c r="BSX305" s="44"/>
      <c r="BSY305" s="44"/>
      <c r="BSZ305" s="44"/>
      <c r="BTA305" s="44"/>
      <c r="BTB305" s="44"/>
      <c r="BTC305" s="44"/>
      <c r="BTD305" s="44"/>
      <c r="BTE305" s="44"/>
      <c r="BTF305" s="44"/>
      <c r="BTG305" s="44"/>
      <c r="BTH305" s="44"/>
      <c r="BTI305" s="44"/>
      <c r="BTJ305" s="44"/>
      <c r="BTK305" s="44"/>
      <c r="BTL305" s="44"/>
      <c r="BTM305" s="44"/>
      <c r="BTN305" s="44"/>
      <c r="BTO305" s="44"/>
      <c r="BTP305" s="44"/>
      <c r="BTQ305" s="44"/>
      <c r="BTR305" s="44"/>
      <c r="BTS305" s="45"/>
      <c r="BTT305" s="43"/>
      <c r="BTU305" s="44"/>
      <c r="BTV305" s="44"/>
      <c r="BTW305" s="44"/>
      <c r="BTX305" s="44"/>
      <c r="BTY305" s="44"/>
      <c r="BTZ305" s="44"/>
      <c r="BUA305" s="44"/>
      <c r="BUB305" s="44"/>
      <c r="BUC305" s="44"/>
      <c r="BUD305" s="44"/>
      <c r="BUE305" s="44"/>
      <c r="BUF305" s="44"/>
      <c r="BUG305" s="44"/>
      <c r="BUH305" s="44"/>
      <c r="BUI305" s="44"/>
      <c r="BUJ305" s="44"/>
      <c r="BUK305" s="44"/>
      <c r="BUL305" s="44"/>
      <c r="BUM305" s="44"/>
      <c r="BUN305" s="44"/>
      <c r="BUO305" s="44"/>
      <c r="BUP305" s="44"/>
      <c r="BUQ305" s="44"/>
      <c r="BUR305" s="44"/>
      <c r="BUS305" s="44"/>
      <c r="BUT305" s="44"/>
      <c r="BUU305" s="44"/>
      <c r="BUV305" s="44"/>
      <c r="BUW305" s="44"/>
      <c r="BUX305" s="45"/>
      <c r="BUY305" s="43"/>
      <c r="BUZ305" s="44"/>
      <c r="BVA305" s="44"/>
      <c r="BVB305" s="44"/>
      <c r="BVC305" s="44"/>
      <c r="BVD305" s="44"/>
      <c r="BVE305" s="44"/>
      <c r="BVF305" s="44"/>
      <c r="BVG305" s="44"/>
      <c r="BVH305" s="44"/>
      <c r="BVI305" s="44"/>
      <c r="BVJ305" s="44"/>
      <c r="BVK305" s="44"/>
      <c r="BVL305" s="44"/>
      <c r="BVM305" s="44"/>
      <c r="BVN305" s="44"/>
      <c r="BVO305" s="44"/>
      <c r="BVP305" s="44"/>
      <c r="BVQ305" s="44"/>
      <c r="BVR305" s="44"/>
      <c r="BVS305" s="44"/>
      <c r="BVT305" s="44"/>
      <c r="BVU305" s="44"/>
      <c r="BVV305" s="44"/>
      <c r="BVW305" s="44"/>
      <c r="BVX305" s="44"/>
      <c r="BVY305" s="44"/>
      <c r="BVZ305" s="44"/>
      <c r="BWA305" s="44"/>
      <c r="BWB305" s="44"/>
      <c r="BWC305" s="45"/>
      <c r="BWD305" s="43"/>
      <c r="BWE305" s="44"/>
      <c r="BWF305" s="44"/>
      <c r="BWG305" s="44"/>
      <c r="BWH305" s="44"/>
      <c r="BWI305" s="44"/>
      <c r="BWJ305" s="44"/>
      <c r="BWK305" s="44"/>
      <c r="BWL305" s="44"/>
      <c r="BWM305" s="44"/>
      <c r="BWN305" s="44"/>
      <c r="BWO305" s="44"/>
      <c r="BWP305" s="44"/>
      <c r="BWQ305" s="44"/>
      <c r="BWR305" s="44"/>
      <c r="BWS305" s="44"/>
      <c r="BWT305" s="44"/>
      <c r="BWU305" s="44"/>
      <c r="BWV305" s="44"/>
      <c r="BWW305" s="44"/>
      <c r="BWX305" s="44"/>
      <c r="BWY305" s="44"/>
      <c r="BWZ305" s="44"/>
      <c r="BXA305" s="44"/>
      <c r="BXB305" s="44"/>
      <c r="BXC305" s="44"/>
      <c r="BXD305" s="44"/>
      <c r="BXE305" s="44"/>
      <c r="BXF305" s="44"/>
      <c r="BXG305" s="44"/>
      <c r="BXH305" s="45"/>
      <c r="BXI305" s="43"/>
      <c r="BXJ305" s="44"/>
      <c r="BXK305" s="44"/>
      <c r="BXL305" s="44"/>
      <c r="BXM305" s="44"/>
      <c r="BXN305" s="44"/>
      <c r="BXO305" s="44"/>
      <c r="BXP305" s="44"/>
      <c r="BXQ305" s="44"/>
      <c r="BXR305" s="44"/>
      <c r="BXS305" s="44"/>
      <c r="BXT305" s="44"/>
      <c r="BXU305" s="44"/>
      <c r="BXV305" s="44"/>
      <c r="BXW305" s="44"/>
      <c r="BXX305" s="44"/>
      <c r="BXY305" s="44"/>
      <c r="BXZ305" s="44"/>
      <c r="BYA305" s="44"/>
      <c r="BYB305" s="44"/>
      <c r="BYC305" s="44"/>
      <c r="BYD305" s="44"/>
      <c r="BYE305" s="44"/>
      <c r="BYF305" s="44"/>
      <c r="BYG305" s="44"/>
      <c r="BYH305" s="44"/>
      <c r="BYI305" s="44"/>
      <c r="BYJ305" s="44"/>
      <c r="BYK305" s="44"/>
      <c r="BYL305" s="44"/>
      <c r="BYM305" s="45"/>
      <c r="BYN305" s="43"/>
      <c r="BYO305" s="44"/>
      <c r="BYP305" s="44"/>
      <c r="BYQ305" s="44"/>
      <c r="BYR305" s="44"/>
      <c r="BYS305" s="44"/>
      <c r="BYT305" s="44"/>
      <c r="BYU305" s="44"/>
      <c r="BYV305" s="44"/>
      <c r="BYW305" s="44"/>
      <c r="BYX305" s="44"/>
      <c r="BYY305" s="44"/>
      <c r="BYZ305" s="44"/>
      <c r="BZA305" s="44"/>
      <c r="BZB305" s="44"/>
      <c r="BZC305" s="44"/>
      <c r="BZD305" s="44"/>
      <c r="BZE305" s="44"/>
      <c r="BZF305" s="44"/>
      <c r="BZG305" s="44"/>
      <c r="BZH305" s="44"/>
      <c r="BZI305" s="44"/>
      <c r="BZJ305" s="44"/>
      <c r="BZK305" s="44"/>
      <c r="BZL305" s="44"/>
      <c r="BZM305" s="44"/>
      <c r="BZN305" s="44"/>
      <c r="BZO305" s="44"/>
      <c r="BZP305" s="44"/>
      <c r="BZQ305" s="44"/>
      <c r="BZR305" s="45"/>
      <c r="BZS305" s="43"/>
      <c r="BZT305" s="44"/>
      <c r="BZU305" s="44"/>
      <c r="BZV305" s="44"/>
      <c r="BZW305" s="44"/>
      <c r="BZX305" s="44"/>
      <c r="BZY305" s="44"/>
      <c r="BZZ305" s="44"/>
      <c r="CAA305" s="44"/>
      <c r="CAB305" s="44"/>
      <c r="CAC305" s="44"/>
      <c r="CAD305" s="44"/>
      <c r="CAE305" s="44"/>
      <c r="CAF305" s="44"/>
      <c r="CAG305" s="44"/>
      <c r="CAH305" s="44"/>
      <c r="CAI305" s="44"/>
      <c r="CAJ305" s="44"/>
      <c r="CAK305" s="44"/>
      <c r="CAL305" s="44"/>
      <c r="CAM305" s="44"/>
      <c r="CAN305" s="44"/>
      <c r="CAO305" s="44"/>
      <c r="CAP305" s="44"/>
      <c r="CAQ305" s="44"/>
      <c r="CAR305" s="44"/>
      <c r="CAS305" s="44"/>
      <c r="CAT305" s="44"/>
      <c r="CAU305" s="44"/>
      <c r="CAV305" s="44"/>
      <c r="CAW305" s="45"/>
      <c r="CAX305" s="43"/>
      <c r="CAY305" s="44"/>
      <c r="CAZ305" s="44"/>
      <c r="CBA305" s="44"/>
      <c r="CBB305" s="44"/>
      <c r="CBC305" s="44"/>
      <c r="CBD305" s="44"/>
      <c r="CBE305" s="44"/>
      <c r="CBF305" s="44"/>
      <c r="CBG305" s="44"/>
      <c r="CBH305" s="44"/>
      <c r="CBI305" s="44"/>
      <c r="CBJ305" s="44"/>
      <c r="CBK305" s="44"/>
      <c r="CBL305" s="44"/>
      <c r="CBM305" s="44"/>
      <c r="CBN305" s="44"/>
      <c r="CBO305" s="44"/>
      <c r="CBP305" s="44"/>
      <c r="CBQ305" s="44"/>
      <c r="CBR305" s="44"/>
      <c r="CBS305" s="44"/>
      <c r="CBT305" s="44"/>
      <c r="CBU305" s="44"/>
      <c r="CBV305" s="44"/>
      <c r="CBW305" s="44"/>
      <c r="CBX305" s="44"/>
      <c r="CBY305" s="44"/>
      <c r="CBZ305" s="44"/>
      <c r="CCA305" s="44"/>
      <c r="CCB305" s="45"/>
      <c r="CCC305" s="43"/>
      <c r="CCD305" s="44"/>
      <c r="CCE305" s="44"/>
      <c r="CCF305" s="44"/>
      <c r="CCG305" s="44"/>
      <c r="CCH305" s="44"/>
      <c r="CCI305" s="44"/>
      <c r="CCJ305" s="44"/>
      <c r="CCK305" s="44"/>
      <c r="CCL305" s="44"/>
      <c r="CCM305" s="44"/>
      <c r="CCN305" s="44"/>
      <c r="CCO305" s="44"/>
      <c r="CCP305" s="44"/>
      <c r="CCQ305" s="44"/>
      <c r="CCR305" s="44"/>
      <c r="CCS305" s="44"/>
      <c r="CCT305" s="44"/>
      <c r="CCU305" s="44"/>
      <c r="CCV305" s="44"/>
      <c r="CCW305" s="44"/>
      <c r="CCX305" s="44"/>
      <c r="CCY305" s="44"/>
      <c r="CCZ305" s="44"/>
      <c r="CDA305" s="44"/>
      <c r="CDB305" s="44"/>
      <c r="CDC305" s="44"/>
      <c r="CDD305" s="44"/>
      <c r="CDE305" s="44"/>
      <c r="CDF305" s="44"/>
      <c r="CDG305" s="45"/>
      <c r="CDH305" s="43"/>
      <c r="CDI305" s="44"/>
      <c r="CDJ305" s="44"/>
      <c r="CDK305" s="44"/>
      <c r="CDL305" s="44"/>
      <c r="CDM305" s="44"/>
      <c r="CDN305" s="44"/>
      <c r="CDO305" s="44"/>
      <c r="CDP305" s="44"/>
      <c r="CDQ305" s="44"/>
      <c r="CDR305" s="44"/>
      <c r="CDS305" s="44"/>
      <c r="CDT305" s="44"/>
      <c r="CDU305" s="44"/>
      <c r="CDV305" s="44"/>
      <c r="CDW305" s="44"/>
      <c r="CDX305" s="44"/>
      <c r="CDY305" s="44"/>
      <c r="CDZ305" s="44"/>
      <c r="CEA305" s="44"/>
      <c r="CEB305" s="44"/>
      <c r="CEC305" s="44"/>
      <c r="CED305" s="44"/>
      <c r="CEE305" s="44"/>
      <c r="CEF305" s="44"/>
      <c r="CEG305" s="44"/>
      <c r="CEH305" s="44"/>
      <c r="CEI305" s="44"/>
      <c r="CEJ305" s="44"/>
      <c r="CEK305" s="44"/>
      <c r="CEL305" s="45"/>
      <c r="CEM305" s="43"/>
      <c r="CEN305" s="44"/>
      <c r="CEO305" s="44"/>
      <c r="CEP305" s="44"/>
      <c r="CEQ305" s="44"/>
      <c r="CER305" s="44"/>
      <c r="CES305" s="44"/>
      <c r="CET305" s="44"/>
      <c r="CEU305" s="44"/>
      <c r="CEV305" s="44"/>
      <c r="CEW305" s="44"/>
      <c r="CEX305" s="44"/>
      <c r="CEY305" s="44"/>
      <c r="CEZ305" s="44"/>
      <c r="CFA305" s="44"/>
      <c r="CFB305" s="44"/>
      <c r="CFC305" s="44"/>
      <c r="CFD305" s="44"/>
      <c r="CFE305" s="44"/>
      <c r="CFF305" s="44"/>
      <c r="CFG305" s="44"/>
      <c r="CFH305" s="44"/>
      <c r="CFI305" s="44"/>
      <c r="CFJ305" s="44"/>
      <c r="CFK305" s="44"/>
      <c r="CFL305" s="44"/>
      <c r="CFM305" s="44"/>
      <c r="CFN305" s="44"/>
      <c r="CFO305" s="44"/>
      <c r="CFP305" s="44"/>
      <c r="CFQ305" s="45"/>
      <c r="CFR305" s="43"/>
      <c r="CFS305" s="44"/>
      <c r="CFT305" s="44"/>
      <c r="CFU305" s="44"/>
      <c r="CFV305" s="44"/>
      <c r="CFW305" s="44"/>
      <c r="CFX305" s="44"/>
      <c r="CFY305" s="44"/>
      <c r="CFZ305" s="44"/>
      <c r="CGA305" s="44"/>
      <c r="CGB305" s="44"/>
      <c r="CGC305" s="44"/>
      <c r="CGD305" s="44"/>
      <c r="CGE305" s="44"/>
      <c r="CGF305" s="44"/>
      <c r="CGG305" s="44"/>
      <c r="CGH305" s="44"/>
      <c r="CGI305" s="44"/>
      <c r="CGJ305" s="44"/>
      <c r="CGK305" s="44"/>
      <c r="CGL305" s="44"/>
      <c r="CGM305" s="44"/>
      <c r="CGN305" s="44"/>
      <c r="CGO305" s="44"/>
      <c r="CGP305" s="44"/>
      <c r="CGQ305" s="44"/>
      <c r="CGR305" s="44"/>
      <c r="CGS305" s="44"/>
      <c r="CGT305" s="44"/>
      <c r="CGU305" s="44"/>
      <c r="CGV305" s="45"/>
      <c r="CGW305" s="43"/>
      <c r="CGX305" s="44"/>
      <c r="CGY305" s="44"/>
      <c r="CGZ305" s="44"/>
      <c r="CHA305" s="44"/>
      <c r="CHB305" s="44"/>
      <c r="CHC305" s="44"/>
      <c r="CHD305" s="44"/>
      <c r="CHE305" s="44"/>
      <c r="CHF305" s="44"/>
      <c r="CHG305" s="44"/>
      <c r="CHH305" s="44"/>
      <c r="CHI305" s="44"/>
      <c r="CHJ305" s="44"/>
      <c r="CHK305" s="44"/>
      <c r="CHL305" s="44"/>
      <c r="CHM305" s="44"/>
      <c r="CHN305" s="44"/>
      <c r="CHO305" s="44"/>
      <c r="CHP305" s="44"/>
      <c r="CHQ305" s="44"/>
      <c r="CHR305" s="44"/>
      <c r="CHS305" s="44"/>
      <c r="CHT305" s="44"/>
      <c r="CHU305" s="44"/>
      <c r="CHV305" s="44"/>
      <c r="CHW305" s="44"/>
      <c r="CHX305" s="44"/>
      <c r="CHY305" s="44"/>
      <c r="CHZ305" s="44"/>
      <c r="CIA305" s="45"/>
      <c r="CIB305" s="43"/>
      <c r="CIC305" s="44"/>
      <c r="CID305" s="44"/>
      <c r="CIE305" s="44"/>
      <c r="CIF305" s="44"/>
      <c r="CIG305" s="44"/>
      <c r="CIH305" s="44"/>
      <c r="CII305" s="44"/>
      <c r="CIJ305" s="44"/>
      <c r="CIK305" s="44"/>
      <c r="CIL305" s="44"/>
      <c r="CIM305" s="44"/>
      <c r="CIN305" s="44"/>
      <c r="CIO305" s="44"/>
      <c r="CIP305" s="44"/>
      <c r="CIQ305" s="44"/>
      <c r="CIR305" s="44"/>
      <c r="CIS305" s="44"/>
      <c r="CIT305" s="44"/>
      <c r="CIU305" s="44"/>
      <c r="CIV305" s="44"/>
      <c r="CIW305" s="44"/>
      <c r="CIX305" s="44"/>
      <c r="CIY305" s="44"/>
      <c r="CIZ305" s="44"/>
      <c r="CJA305" s="44"/>
      <c r="CJB305" s="44"/>
      <c r="CJC305" s="44"/>
      <c r="CJD305" s="44"/>
      <c r="CJE305" s="44"/>
      <c r="CJF305" s="45"/>
      <c r="CJG305" s="43"/>
      <c r="CJH305" s="44"/>
      <c r="CJI305" s="44"/>
      <c r="CJJ305" s="44"/>
      <c r="CJK305" s="44"/>
      <c r="CJL305" s="44"/>
      <c r="CJM305" s="44"/>
      <c r="CJN305" s="44"/>
      <c r="CJO305" s="44"/>
      <c r="CJP305" s="44"/>
      <c r="CJQ305" s="44"/>
      <c r="CJR305" s="44"/>
      <c r="CJS305" s="44"/>
      <c r="CJT305" s="44"/>
      <c r="CJU305" s="44"/>
      <c r="CJV305" s="44"/>
      <c r="CJW305" s="44"/>
      <c r="CJX305" s="44"/>
      <c r="CJY305" s="44"/>
      <c r="CJZ305" s="44"/>
      <c r="CKA305" s="44"/>
      <c r="CKB305" s="44"/>
      <c r="CKC305" s="44"/>
      <c r="CKD305" s="44"/>
      <c r="CKE305" s="44"/>
      <c r="CKF305" s="44"/>
      <c r="CKG305" s="44"/>
      <c r="CKH305" s="44"/>
      <c r="CKI305" s="44"/>
      <c r="CKJ305" s="44"/>
      <c r="CKK305" s="45"/>
      <c r="CKL305" s="43"/>
      <c r="CKM305" s="44"/>
      <c r="CKN305" s="44"/>
      <c r="CKO305" s="44"/>
      <c r="CKP305" s="44"/>
      <c r="CKQ305" s="44"/>
      <c r="CKR305" s="44"/>
      <c r="CKS305" s="44"/>
      <c r="CKT305" s="44"/>
      <c r="CKU305" s="44"/>
      <c r="CKV305" s="44"/>
      <c r="CKW305" s="44"/>
      <c r="CKX305" s="44"/>
      <c r="CKY305" s="44"/>
      <c r="CKZ305" s="44"/>
      <c r="CLA305" s="44"/>
      <c r="CLB305" s="44"/>
      <c r="CLC305" s="44"/>
      <c r="CLD305" s="44"/>
      <c r="CLE305" s="44"/>
      <c r="CLF305" s="44"/>
      <c r="CLG305" s="44"/>
      <c r="CLH305" s="44"/>
      <c r="CLI305" s="44"/>
      <c r="CLJ305" s="44"/>
      <c r="CLK305" s="44"/>
      <c r="CLL305" s="44"/>
      <c r="CLM305" s="44"/>
      <c r="CLN305" s="44"/>
      <c r="CLO305" s="44"/>
      <c r="CLP305" s="45"/>
      <c r="CLQ305" s="43"/>
      <c r="CLR305" s="44"/>
      <c r="CLS305" s="44"/>
      <c r="CLT305" s="44"/>
      <c r="CLU305" s="44"/>
      <c r="CLV305" s="44"/>
      <c r="CLW305" s="44"/>
      <c r="CLX305" s="44"/>
      <c r="CLY305" s="44"/>
      <c r="CLZ305" s="44"/>
      <c r="CMA305" s="44"/>
      <c r="CMB305" s="44"/>
      <c r="CMC305" s="44"/>
      <c r="CMD305" s="44"/>
      <c r="CME305" s="44"/>
      <c r="CMF305" s="44"/>
      <c r="CMG305" s="44"/>
      <c r="CMH305" s="44"/>
      <c r="CMI305" s="44"/>
      <c r="CMJ305" s="44"/>
      <c r="CMK305" s="44"/>
      <c r="CML305" s="44"/>
      <c r="CMM305" s="44"/>
      <c r="CMN305" s="44"/>
      <c r="CMO305" s="44"/>
      <c r="CMP305" s="44"/>
      <c r="CMQ305" s="44"/>
      <c r="CMR305" s="44"/>
      <c r="CMS305" s="44"/>
      <c r="CMT305" s="44"/>
      <c r="CMU305" s="45"/>
      <c r="CMV305" s="43"/>
      <c r="CMW305" s="44"/>
      <c r="CMX305" s="44"/>
      <c r="CMY305" s="44"/>
      <c r="CMZ305" s="44"/>
      <c r="CNA305" s="44"/>
      <c r="CNB305" s="44"/>
      <c r="CNC305" s="44"/>
      <c r="CND305" s="44"/>
      <c r="CNE305" s="44"/>
      <c r="CNF305" s="44"/>
      <c r="CNG305" s="44"/>
      <c r="CNH305" s="44"/>
      <c r="CNI305" s="44"/>
      <c r="CNJ305" s="44"/>
      <c r="CNK305" s="44"/>
      <c r="CNL305" s="44"/>
      <c r="CNM305" s="44"/>
      <c r="CNN305" s="44"/>
      <c r="CNO305" s="44"/>
      <c r="CNP305" s="44"/>
      <c r="CNQ305" s="44"/>
      <c r="CNR305" s="44"/>
      <c r="CNS305" s="44"/>
      <c r="CNT305" s="44"/>
      <c r="CNU305" s="44"/>
      <c r="CNV305" s="44"/>
      <c r="CNW305" s="44"/>
      <c r="CNX305" s="44"/>
      <c r="CNY305" s="44"/>
      <c r="CNZ305" s="45"/>
      <c r="COA305" s="43"/>
      <c r="COB305" s="44"/>
      <c r="COC305" s="44"/>
      <c r="COD305" s="44"/>
      <c r="COE305" s="44"/>
      <c r="COF305" s="44"/>
      <c r="COG305" s="44"/>
      <c r="COH305" s="44"/>
      <c r="COI305" s="44"/>
      <c r="COJ305" s="44"/>
      <c r="COK305" s="44"/>
      <c r="COL305" s="44"/>
      <c r="COM305" s="44"/>
      <c r="CON305" s="44"/>
      <c r="COO305" s="44"/>
      <c r="COP305" s="44"/>
      <c r="COQ305" s="44"/>
      <c r="COR305" s="44"/>
      <c r="COS305" s="44"/>
      <c r="COT305" s="44"/>
      <c r="COU305" s="44"/>
      <c r="COV305" s="44"/>
      <c r="COW305" s="44"/>
      <c r="COX305" s="44"/>
      <c r="COY305" s="44"/>
      <c r="COZ305" s="44"/>
      <c r="CPA305" s="44"/>
      <c r="CPB305" s="44"/>
      <c r="CPC305" s="44"/>
      <c r="CPD305" s="44"/>
      <c r="CPE305" s="45"/>
      <c r="CPF305" s="43"/>
      <c r="CPG305" s="44"/>
      <c r="CPH305" s="44"/>
      <c r="CPI305" s="44"/>
      <c r="CPJ305" s="44"/>
      <c r="CPK305" s="44"/>
      <c r="CPL305" s="44"/>
      <c r="CPM305" s="44"/>
      <c r="CPN305" s="44"/>
      <c r="CPO305" s="44"/>
      <c r="CPP305" s="44"/>
      <c r="CPQ305" s="44"/>
      <c r="CPR305" s="44"/>
      <c r="CPS305" s="44"/>
      <c r="CPT305" s="44"/>
      <c r="CPU305" s="44"/>
      <c r="CPV305" s="44"/>
      <c r="CPW305" s="44"/>
      <c r="CPX305" s="44"/>
      <c r="CPY305" s="44"/>
      <c r="CPZ305" s="44"/>
      <c r="CQA305" s="44"/>
      <c r="CQB305" s="44"/>
      <c r="CQC305" s="44"/>
      <c r="CQD305" s="44"/>
      <c r="CQE305" s="44"/>
      <c r="CQF305" s="44"/>
      <c r="CQG305" s="44"/>
      <c r="CQH305" s="44"/>
      <c r="CQI305" s="44"/>
      <c r="CQJ305" s="45"/>
      <c r="CQK305" s="43"/>
      <c r="CQL305" s="44"/>
      <c r="CQM305" s="44"/>
      <c r="CQN305" s="44"/>
      <c r="CQO305" s="44"/>
      <c r="CQP305" s="44"/>
      <c r="CQQ305" s="44"/>
      <c r="CQR305" s="44"/>
      <c r="CQS305" s="44"/>
      <c r="CQT305" s="44"/>
      <c r="CQU305" s="44"/>
      <c r="CQV305" s="44"/>
      <c r="CQW305" s="44"/>
      <c r="CQX305" s="44"/>
      <c r="CQY305" s="44"/>
      <c r="CQZ305" s="44"/>
      <c r="CRA305" s="44"/>
      <c r="CRB305" s="44"/>
      <c r="CRC305" s="44"/>
      <c r="CRD305" s="44"/>
      <c r="CRE305" s="44"/>
      <c r="CRF305" s="44"/>
      <c r="CRG305" s="44"/>
      <c r="CRH305" s="44"/>
      <c r="CRI305" s="44"/>
      <c r="CRJ305" s="44"/>
      <c r="CRK305" s="44"/>
      <c r="CRL305" s="44"/>
      <c r="CRM305" s="44"/>
      <c r="CRN305" s="44"/>
      <c r="CRO305" s="45"/>
      <c r="CRP305" s="43"/>
      <c r="CRQ305" s="44"/>
      <c r="CRR305" s="44"/>
      <c r="CRS305" s="44"/>
      <c r="CRT305" s="44"/>
      <c r="CRU305" s="44"/>
      <c r="CRV305" s="44"/>
      <c r="CRW305" s="44"/>
      <c r="CRX305" s="44"/>
      <c r="CRY305" s="44"/>
      <c r="CRZ305" s="44"/>
      <c r="CSA305" s="44"/>
      <c r="CSB305" s="44"/>
      <c r="CSC305" s="44"/>
      <c r="CSD305" s="44"/>
      <c r="CSE305" s="44"/>
      <c r="CSF305" s="44"/>
      <c r="CSG305" s="44"/>
      <c r="CSH305" s="44"/>
      <c r="CSI305" s="44"/>
      <c r="CSJ305" s="44"/>
      <c r="CSK305" s="44"/>
      <c r="CSL305" s="44"/>
      <c r="CSM305" s="44"/>
      <c r="CSN305" s="44"/>
      <c r="CSO305" s="44"/>
      <c r="CSP305" s="44"/>
      <c r="CSQ305" s="44"/>
      <c r="CSR305" s="44"/>
      <c r="CSS305" s="44"/>
      <c r="CST305" s="45"/>
      <c r="CSU305" s="43"/>
      <c r="CSV305" s="44"/>
      <c r="CSW305" s="44"/>
      <c r="CSX305" s="44"/>
      <c r="CSY305" s="44"/>
      <c r="CSZ305" s="44"/>
      <c r="CTA305" s="44"/>
      <c r="CTB305" s="44"/>
      <c r="CTC305" s="44"/>
      <c r="CTD305" s="44"/>
      <c r="CTE305" s="44"/>
      <c r="CTF305" s="44"/>
      <c r="CTG305" s="44"/>
      <c r="CTH305" s="44"/>
      <c r="CTI305" s="44"/>
      <c r="CTJ305" s="44"/>
      <c r="CTK305" s="44"/>
      <c r="CTL305" s="44"/>
      <c r="CTM305" s="44"/>
      <c r="CTN305" s="44"/>
      <c r="CTO305" s="44"/>
      <c r="CTP305" s="44"/>
      <c r="CTQ305" s="44"/>
      <c r="CTR305" s="44"/>
      <c r="CTS305" s="44"/>
      <c r="CTT305" s="44"/>
      <c r="CTU305" s="44"/>
      <c r="CTV305" s="44"/>
      <c r="CTW305" s="44"/>
      <c r="CTX305" s="44"/>
      <c r="CTY305" s="45"/>
      <c r="CTZ305" s="43"/>
      <c r="CUA305" s="44"/>
      <c r="CUB305" s="44"/>
      <c r="CUC305" s="44"/>
      <c r="CUD305" s="44"/>
      <c r="CUE305" s="44"/>
      <c r="CUF305" s="44"/>
      <c r="CUG305" s="44"/>
      <c r="CUH305" s="44"/>
      <c r="CUI305" s="44"/>
      <c r="CUJ305" s="44"/>
      <c r="CUK305" s="44"/>
      <c r="CUL305" s="44"/>
      <c r="CUM305" s="44"/>
      <c r="CUN305" s="44"/>
      <c r="CUO305" s="44"/>
      <c r="CUP305" s="44"/>
      <c r="CUQ305" s="44"/>
      <c r="CUR305" s="44"/>
      <c r="CUS305" s="44"/>
      <c r="CUT305" s="44"/>
      <c r="CUU305" s="44"/>
      <c r="CUV305" s="44"/>
      <c r="CUW305" s="44"/>
      <c r="CUX305" s="44"/>
      <c r="CUY305" s="44"/>
      <c r="CUZ305" s="44"/>
      <c r="CVA305" s="44"/>
      <c r="CVB305" s="44"/>
      <c r="CVC305" s="44"/>
      <c r="CVD305" s="45"/>
      <c r="CVE305" s="43"/>
      <c r="CVF305" s="44"/>
      <c r="CVG305" s="44"/>
      <c r="CVH305" s="44"/>
      <c r="CVI305" s="44"/>
      <c r="CVJ305" s="44"/>
      <c r="CVK305" s="44"/>
      <c r="CVL305" s="44"/>
      <c r="CVM305" s="44"/>
      <c r="CVN305" s="44"/>
      <c r="CVO305" s="44"/>
      <c r="CVP305" s="44"/>
      <c r="CVQ305" s="44"/>
      <c r="CVR305" s="44"/>
      <c r="CVS305" s="44"/>
      <c r="CVT305" s="44"/>
      <c r="CVU305" s="44"/>
      <c r="CVV305" s="44"/>
      <c r="CVW305" s="44"/>
      <c r="CVX305" s="44"/>
      <c r="CVY305" s="44"/>
      <c r="CVZ305" s="44"/>
      <c r="CWA305" s="44"/>
      <c r="CWB305" s="44"/>
      <c r="CWC305" s="44"/>
      <c r="CWD305" s="44"/>
      <c r="CWE305" s="44"/>
      <c r="CWF305" s="44"/>
      <c r="CWG305" s="44"/>
      <c r="CWH305" s="44"/>
      <c r="CWI305" s="45"/>
      <c r="CWJ305" s="43"/>
      <c r="CWK305" s="44"/>
      <c r="CWL305" s="44"/>
      <c r="CWM305" s="44"/>
      <c r="CWN305" s="44"/>
      <c r="CWO305" s="44"/>
      <c r="CWP305" s="44"/>
      <c r="CWQ305" s="44"/>
      <c r="CWR305" s="44"/>
      <c r="CWS305" s="44"/>
      <c r="CWT305" s="44"/>
      <c r="CWU305" s="44"/>
      <c r="CWV305" s="44"/>
      <c r="CWW305" s="44"/>
      <c r="CWX305" s="44"/>
      <c r="CWY305" s="44"/>
      <c r="CWZ305" s="44"/>
      <c r="CXA305" s="44"/>
      <c r="CXB305" s="44"/>
      <c r="CXC305" s="44"/>
      <c r="CXD305" s="44"/>
      <c r="CXE305" s="44"/>
      <c r="CXF305" s="44"/>
      <c r="CXG305" s="44"/>
      <c r="CXH305" s="44"/>
      <c r="CXI305" s="44"/>
      <c r="CXJ305" s="44"/>
      <c r="CXK305" s="44"/>
      <c r="CXL305" s="44"/>
      <c r="CXM305" s="44"/>
      <c r="CXN305" s="45"/>
      <c r="CXO305" s="43"/>
      <c r="CXP305" s="44"/>
      <c r="CXQ305" s="44"/>
      <c r="CXR305" s="44"/>
      <c r="CXS305" s="44"/>
      <c r="CXT305" s="44"/>
      <c r="CXU305" s="44"/>
      <c r="CXV305" s="44"/>
      <c r="CXW305" s="44"/>
      <c r="CXX305" s="44"/>
      <c r="CXY305" s="44"/>
      <c r="CXZ305" s="44"/>
      <c r="CYA305" s="44"/>
      <c r="CYB305" s="44"/>
      <c r="CYC305" s="44"/>
      <c r="CYD305" s="44"/>
      <c r="CYE305" s="44"/>
      <c r="CYF305" s="44"/>
      <c r="CYG305" s="44"/>
      <c r="CYH305" s="44"/>
      <c r="CYI305" s="44"/>
      <c r="CYJ305" s="44"/>
      <c r="CYK305" s="44"/>
      <c r="CYL305" s="44"/>
      <c r="CYM305" s="44"/>
      <c r="CYN305" s="44"/>
      <c r="CYO305" s="44"/>
      <c r="CYP305" s="44"/>
      <c r="CYQ305" s="44"/>
      <c r="CYR305" s="44"/>
      <c r="CYS305" s="45"/>
      <c r="CYT305" s="43"/>
      <c r="CYU305" s="44"/>
      <c r="CYV305" s="44"/>
      <c r="CYW305" s="44"/>
      <c r="CYX305" s="44"/>
      <c r="CYY305" s="44"/>
      <c r="CYZ305" s="44"/>
      <c r="CZA305" s="44"/>
      <c r="CZB305" s="44"/>
      <c r="CZC305" s="44"/>
      <c r="CZD305" s="44"/>
      <c r="CZE305" s="44"/>
      <c r="CZF305" s="44"/>
      <c r="CZG305" s="44"/>
      <c r="CZH305" s="44"/>
      <c r="CZI305" s="44"/>
      <c r="CZJ305" s="44"/>
      <c r="CZK305" s="44"/>
      <c r="CZL305" s="44"/>
      <c r="CZM305" s="44"/>
      <c r="CZN305" s="44"/>
      <c r="CZO305" s="44"/>
      <c r="CZP305" s="44"/>
      <c r="CZQ305" s="44"/>
      <c r="CZR305" s="44"/>
      <c r="CZS305" s="44"/>
      <c r="CZT305" s="44"/>
      <c r="CZU305" s="44"/>
      <c r="CZV305" s="44"/>
      <c r="CZW305" s="44"/>
      <c r="CZX305" s="45"/>
      <c r="CZY305" s="43"/>
      <c r="CZZ305" s="44"/>
      <c r="DAA305" s="44"/>
      <c r="DAB305" s="44"/>
      <c r="DAC305" s="44"/>
      <c r="DAD305" s="44"/>
      <c r="DAE305" s="44"/>
      <c r="DAF305" s="44"/>
      <c r="DAG305" s="44"/>
      <c r="DAH305" s="44"/>
      <c r="DAI305" s="44"/>
      <c r="DAJ305" s="44"/>
      <c r="DAK305" s="44"/>
      <c r="DAL305" s="44"/>
      <c r="DAM305" s="44"/>
      <c r="DAN305" s="44"/>
      <c r="DAO305" s="44"/>
      <c r="DAP305" s="44"/>
      <c r="DAQ305" s="44"/>
      <c r="DAR305" s="44"/>
      <c r="DAS305" s="44"/>
      <c r="DAT305" s="44"/>
      <c r="DAU305" s="44"/>
      <c r="DAV305" s="44"/>
      <c r="DAW305" s="44"/>
      <c r="DAX305" s="44"/>
      <c r="DAY305" s="44"/>
      <c r="DAZ305" s="44"/>
      <c r="DBA305" s="44"/>
      <c r="DBB305" s="44"/>
      <c r="DBC305" s="45"/>
      <c r="DBD305" s="43"/>
      <c r="DBE305" s="44"/>
      <c r="DBF305" s="44"/>
      <c r="DBG305" s="44"/>
      <c r="DBH305" s="44"/>
      <c r="DBI305" s="44"/>
      <c r="DBJ305" s="44"/>
      <c r="DBK305" s="44"/>
      <c r="DBL305" s="44"/>
      <c r="DBM305" s="44"/>
      <c r="DBN305" s="44"/>
      <c r="DBO305" s="44"/>
      <c r="DBP305" s="44"/>
      <c r="DBQ305" s="44"/>
      <c r="DBR305" s="44"/>
      <c r="DBS305" s="44"/>
      <c r="DBT305" s="44"/>
      <c r="DBU305" s="44"/>
      <c r="DBV305" s="44"/>
      <c r="DBW305" s="44"/>
      <c r="DBX305" s="44"/>
      <c r="DBY305" s="44"/>
      <c r="DBZ305" s="44"/>
      <c r="DCA305" s="44"/>
      <c r="DCB305" s="44"/>
      <c r="DCC305" s="44"/>
      <c r="DCD305" s="44"/>
      <c r="DCE305" s="44"/>
      <c r="DCF305" s="44"/>
      <c r="DCG305" s="44"/>
      <c r="DCH305" s="45"/>
      <c r="DCI305" s="43"/>
      <c r="DCJ305" s="44"/>
      <c r="DCK305" s="44"/>
      <c r="DCL305" s="44"/>
      <c r="DCM305" s="44"/>
      <c r="DCN305" s="44"/>
      <c r="DCO305" s="44"/>
      <c r="DCP305" s="44"/>
      <c r="DCQ305" s="44"/>
      <c r="DCR305" s="44"/>
      <c r="DCS305" s="44"/>
      <c r="DCT305" s="44"/>
      <c r="DCU305" s="44"/>
      <c r="DCV305" s="44"/>
      <c r="DCW305" s="44"/>
      <c r="DCX305" s="44"/>
      <c r="DCY305" s="44"/>
      <c r="DCZ305" s="44"/>
      <c r="DDA305" s="44"/>
      <c r="DDB305" s="44"/>
      <c r="DDC305" s="44"/>
      <c r="DDD305" s="44"/>
      <c r="DDE305" s="44"/>
      <c r="DDF305" s="44"/>
      <c r="DDG305" s="44"/>
      <c r="DDH305" s="44"/>
      <c r="DDI305" s="44"/>
      <c r="DDJ305" s="44"/>
      <c r="DDK305" s="44"/>
      <c r="DDL305" s="44"/>
      <c r="DDM305" s="45"/>
      <c r="DDN305" s="43"/>
      <c r="DDO305" s="44"/>
      <c r="DDP305" s="44"/>
      <c r="DDQ305" s="44"/>
      <c r="DDR305" s="44"/>
      <c r="DDS305" s="44"/>
      <c r="DDT305" s="44"/>
      <c r="DDU305" s="44"/>
      <c r="DDV305" s="44"/>
      <c r="DDW305" s="44"/>
      <c r="DDX305" s="44"/>
      <c r="DDY305" s="44"/>
      <c r="DDZ305" s="44"/>
      <c r="DEA305" s="44"/>
      <c r="DEB305" s="44"/>
      <c r="DEC305" s="44"/>
      <c r="DED305" s="44"/>
      <c r="DEE305" s="44"/>
      <c r="DEF305" s="44"/>
      <c r="DEG305" s="44"/>
      <c r="DEH305" s="44"/>
      <c r="DEI305" s="44"/>
      <c r="DEJ305" s="44"/>
      <c r="DEK305" s="44"/>
      <c r="DEL305" s="44"/>
      <c r="DEM305" s="44"/>
      <c r="DEN305" s="44"/>
      <c r="DEO305" s="44"/>
      <c r="DEP305" s="44"/>
      <c r="DEQ305" s="44"/>
      <c r="DER305" s="45"/>
      <c r="DES305" s="43"/>
      <c r="DET305" s="44"/>
      <c r="DEU305" s="44"/>
      <c r="DEV305" s="44"/>
      <c r="DEW305" s="44"/>
      <c r="DEX305" s="44"/>
      <c r="DEY305" s="44"/>
      <c r="DEZ305" s="44"/>
      <c r="DFA305" s="44"/>
      <c r="DFB305" s="44"/>
      <c r="DFC305" s="44"/>
      <c r="DFD305" s="44"/>
      <c r="DFE305" s="44"/>
      <c r="DFF305" s="44"/>
      <c r="DFG305" s="44"/>
      <c r="DFH305" s="44"/>
      <c r="DFI305" s="44"/>
      <c r="DFJ305" s="44"/>
      <c r="DFK305" s="44"/>
      <c r="DFL305" s="44"/>
      <c r="DFM305" s="44"/>
      <c r="DFN305" s="44"/>
      <c r="DFO305" s="44"/>
      <c r="DFP305" s="44"/>
      <c r="DFQ305" s="44"/>
      <c r="DFR305" s="44"/>
      <c r="DFS305" s="44"/>
      <c r="DFT305" s="44"/>
      <c r="DFU305" s="44"/>
      <c r="DFV305" s="44"/>
      <c r="DFW305" s="45"/>
      <c r="DFX305" s="43"/>
      <c r="DFY305" s="44"/>
      <c r="DFZ305" s="44"/>
      <c r="DGA305" s="44"/>
      <c r="DGB305" s="44"/>
      <c r="DGC305" s="44"/>
      <c r="DGD305" s="44"/>
      <c r="DGE305" s="44"/>
      <c r="DGF305" s="44"/>
      <c r="DGG305" s="44"/>
      <c r="DGH305" s="44"/>
      <c r="DGI305" s="44"/>
      <c r="DGJ305" s="44"/>
      <c r="DGK305" s="44"/>
      <c r="DGL305" s="44"/>
      <c r="DGM305" s="44"/>
      <c r="DGN305" s="44"/>
      <c r="DGO305" s="44"/>
      <c r="DGP305" s="44"/>
      <c r="DGQ305" s="44"/>
      <c r="DGR305" s="44"/>
      <c r="DGS305" s="44"/>
      <c r="DGT305" s="44"/>
      <c r="DGU305" s="44"/>
      <c r="DGV305" s="44"/>
      <c r="DGW305" s="44"/>
      <c r="DGX305" s="44"/>
      <c r="DGY305" s="44"/>
      <c r="DGZ305" s="44"/>
      <c r="DHA305" s="44"/>
      <c r="DHB305" s="45"/>
      <c r="DHC305" s="43"/>
      <c r="DHD305" s="44"/>
      <c r="DHE305" s="44"/>
      <c r="DHF305" s="44"/>
      <c r="DHG305" s="44"/>
      <c r="DHH305" s="44"/>
      <c r="DHI305" s="44"/>
      <c r="DHJ305" s="44"/>
      <c r="DHK305" s="44"/>
      <c r="DHL305" s="44"/>
      <c r="DHM305" s="44"/>
      <c r="DHN305" s="44"/>
      <c r="DHO305" s="44"/>
      <c r="DHP305" s="44"/>
      <c r="DHQ305" s="44"/>
      <c r="DHR305" s="44"/>
      <c r="DHS305" s="44"/>
      <c r="DHT305" s="44"/>
      <c r="DHU305" s="44"/>
      <c r="DHV305" s="44"/>
      <c r="DHW305" s="44"/>
      <c r="DHX305" s="44"/>
      <c r="DHY305" s="44"/>
      <c r="DHZ305" s="44"/>
      <c r="DIA305" s="44"/>
      <c r="DIB305" s="44"/>
      <c r="DIC305" s="44"/>
      <c r="DID305" s="44"/>
      <c r="DIE305" s="44"/>
      <c r="DIF305" s="44"/>
      <c r="DIG305" s="45"/>
      <c r="DIH305" s="43"/>
      <c r="DII305" s="44"/>
      <c r="DIJ305" s="44"/>
      <c r="DIK305" s="44"/>
      <c r="DIL305" s="44"/>
      <c r="DIM305" s="44"/>
      <c r="DIN305" s="44"/>
      <c r="DIO305" s="44"/>
      <c r="DIP305" s="44"/>
      <c r="DIQ305" s="44"/>
      <c r="DIR305" s="44"/>
      <c r="DIS305" s="44"/>
      <c r="DIT305" s="44"/>
      <c r="DIU305" s="44"/>
      <c r="DIV305" s="44"/>
      <c r="DIW305" s="44"/>
      <c r="DIX305" s="44"/>
      <c r="DIY305" s="44"/>
      <c r="DIZ305" s="44"/>
      <c r="DJA305" s="44"/>
      <c r="DJB305" s="44"/>
      <c r="DJC305" s="44"/>
      <c r="DJD305" s="44"/>
      <c r="DJE305" s="44"/>
      <c r="DJF305" s="44"/>
      <c r="DJG305" s="44"/>
      <c r="DJH305" s="44"/>
      <c r="DJI305" s="44"/>
      <c r="DJJ305" s="44"/>
      <c r="DJK305" s="44"/>
      <c r="DJL305" s="45"/>
      <c r="DJM305" s="43"/>
      <c r="DJN305" s="44"/>
      <c r="DJO305" s="44"/>
      <c r="DJP305" s="44"/>
      <c r="DJQ305" s="44"/>
      <c r="DJR305" s="44"/>
      <c r="DJS305" s="44"/>
      <c r="DJT305" s="44"/>
      <c r="DJU305" s="44"/>
      <c r="DJV305" s="44"/>
      <c r="DJW305" s="44"/>
      <c r="DJX305" s="44"/>
      <c r="DJY305" s="44"/>
      <c r="DJZ305" s="44"/>
      <c r="DKA305" s="44"/>
      <c r="DKB305" s="44"/>
      <c r="DKC305" s="44"/>
      <c r="DKD305" s="44"/>
      <c r="DKE305" s="44"/>
      <c r="DKF305" s="44"/>
      <c r="DKG305" s="44"/>
      <c r="DKH305" s="44"/>
      <c r="DKI305" s="44"/>
      <c r="DKJ305" s="44"/>
      <c r="DKK305" s="44"/>
      <c r="DKL305" s="44"/>
      <c r="DKM305" s="44"/>
      <c r="DKN305" s="44"/>
      <c r="DKO305" s="44"/>
      <c r="DKP305" s="44"/>
      <c r="DKQ305" s="45"/>
      <c r="DKR305" s="43"/>
      <c r="DKS305" s="44"/>
      <c r="DKT305" s="44"/>
      <c r="DKU305" s="44"/>
      <c r="DKV305" s="44"/>
      <c r="DKW305" s="44"/>
      <c r="DKX305" s="44"/>
      <c r="DKY305" s="44"/>
      <c r="DKZ305" s="44"/>
      <c r="DLA305" s="44"/>
      <c r="DLB305" s="44"/>
      <c r="DLC305" s="44"/>
      <c r="DLD305" s="44"/>
      <c r="DLE305" s="44"/>
      <c r="DLF305" s="44"/>
      <c r="DLG305" s="44"/>
      <c r="DLH305" s="44"/>
      <c r="DLI305" s="44"/>
      <c r="DLJ305" s="44"/>
      <c r="DLK305" s="44"/>
      <c r="DLL305" s="44"/>
      <c r="DLM305" s="44"/>
      <c r="DLN305" s="44"/>
      <c r="DLO305" s="44"/>
      <c r="DLP305" s="44"/>
      <c r="DLQ305" s="44"/>
      <c r="DLR305" s="44"/>
      <c r="DLS305" s="44"/>
      <c r="DLT305" s="44"/>
      <c r="DLU305" s="44"/>
      <c r="DLV305" s="45"/>
      <c r="DLW305" s="43"/>
      <c r="DLX305" s="44"/>
      <c r="DLY305" s="44"/>
      <c r="DLZ305" s="44"/>
      <c r="DMA305" s="44"/>
      <c r="DMB305" s="44"/>
      <c r="DMC305" s="44"/>
      <c r="DMD305" s="44"/>
      <c r="DME305" s="44"/>
      <c r="DMF305" s="44"/>
      <c r="DMG305" s="44"/>
      <c r="DMH305" s="44"/>
      <c r="DMI305" s="44"/>
      <c r="DMJ305" s="44"/>
      <c r="DMK305" s="44"/>
      <c r="DML305" s="44"/>
      <c r="DMM305" s="44"/>
      <c r="DMN305" s="44"/>
      <c r="DMO305" s="44"/>
      <c r="DMP305" s="44"/>
      <c r="DMQ305" s="44"/>
      <c r="DMR305" s="44"/>
      <c r="DMS305" s="44"/>
      <c r="DMT305" s="44"/>
      <c r="DMU305" s="44"/>
      <c r="DMV305" s="44"/>
      <c r="DMW305" s="44"/>
      <c r="DMX305" s="44"/>
      <c r="DMY305" s="44"/>
      <c r="DMZ305" s="44"/>
      <c r="DNA305" s="45"/>
      <c r="DNB305" s="43"/>
      <c r="DNC305" s="44"/>
      <c r="DND305" s="44"/>
      <c r="DNE305" s="44"/>
      <c r="DNF305" s="44"/>
      <c r="DNG305" s="44"/>
      <c r="DNH305" s="44"/>
      <c r="DNI305" s="44"/>
      <c r="DNJ305" s="44"/>
      <c r="DNK305" s="44"/>
      <c r="DNL305" s="44"/>
      <c r="DNM305" s="44"/>
      <c r="DNN305" s="44"/>
      <c r="DNO305" s="44"/>
      <c r="DNP305" s="44"/>
      <c r="DNQ305" s="44"/>
      <c r="DNR305" s="44"/>
      <c r="DNS305" s="44"/>
      <c r="DNT305" s="44"/>
      <c r="DNU305" s="44"/>
      <c r="DNV305" s="44"/>
      <c r="DNW305" s="44"/>
      <c r="DNX305" s="44"/>
      <c r="DNY305" s="44"/>
      <c r="DNZ305" s="44"/>
      <c r="DOA305" s="44"/>
      <c r="DOB305" s="44"/>
      <c r="DOC305" s="44"/>
      <c r="DOD305" s="44"/>
      <c r="DOE305" s="44"/>
      <c r="DOF305" s="45"/>
      <c r="DOG305" s="43"/>
      <c r="DOH305" s="44"/>
      <c r="DOI305" s="44"/>
      <c r="DOJ305" s="44"/>
      <c r="DOK305" s="44"/>
      <c r="DOL305" s="44"/>
      <c r="DOM305" s="44"/>
      <c r="DON305" s="44"/>
      <c r="DOO305" s="44"/>
      <c r="DOP305" s="44"/>
      <c r="DOQ305" s="44"/>
      <c r="DOR305" s="44"/>
      <c r="DOS305" s="44"/>
      <c r="DOT305" s="44"/>
      <c r="DOU305" s="44"/>
      <c r="DOV305" s="44"/>
      <c r="DOW305" s="44"/>
      <c r="DOX305" s="44"/>
      <c r="DOY305" s="44"/>
      <c r="DOZ305" s="44"/>
      <c r="DPA305" s="44"/>
      <c r="DPB305" s="44"/>
      <c r="DPC305" s="44"/>
      <c r="DPD305" s="44"/>
      <c r="DPE305" s="44"/>
      <c r="DPF305" s="44"/>
      <c r="DPG305" s="44"/>
      <c r="DPH305" s="44"/>
      <c r="DPI305" s="44"/>
      <c r="DPJ305" s="44"/>
      <c r="DPK305" s="45"/>
      <c r="DPL305" s="43"/>
      <c r="DPM305" s="44"/>
      <c r="DPN305" s="44"/>
      <c r="DPO305" s="44"/>
      <c r="DPP305" s="44"/>
      <c r="DPQ305" s="44"/>
      <c r="DPR305" s="44"/>
      <c r="DPS305" s="44"/>
      <c r="DPT305" s="44"/>
      <c r="DPU305" s="44"/>
      <c r="DPV305" s="44"/>
      <c r="DPW305" s="44"/>
      <c r="DPX305" s="44"/>
      <c r="DPY305" s="44"/>
      <c r="DPZ305" s="44"/>
      <c r="DQA305" s="44"/>
      <c r="DQB305" s="44"/>
      <c r="DQC305" s="44"/>
      <c r="DQD305" s="44"/>
      <c r="DQE305" s="44"/>
      <c r="DQF305" s="44"/>
      <c r="DQG305" s="44"/>
      <c r="DQH305" s="44"/>
      <c r="DQI305" s="44"/>
      <c r="DQJ305" s="44"/>
      <c r="DQK305" s="44"/>
      <c r="DQL305" s="44"/>
      <c r="DQM305" s="44"/>
      <c r="DQN305" s="44"/>
      <c r="DQO305" s="44"/>
      <c r="DQP305" s="45"/>
      <c r="DQQ305" s="43"/>
      <c r="DQR305" s="44"/>
      <c r="DQS305" s="44"/>
      <c r="DQT305" s="44"/>
      <c r="DQU305" s="44"/>
      <c r="DQV305" s="44"/>
      <c r="DQW305" s="44"/>
      <c r="DQX305" s="44"/>
      <c r="DQY305" s="44"/>
      <c r="DQZ305" s="44"/>
      <c r="DRA305" s="44"/>
      <c r="DRB305" s="44"/>
      <c r="DRC305" s="44"/>
      <c r="DRD305" s="44"/>
      <c r="DRE305" s="44"/>
      <c r="DRF305" s="44"/>
      <c r="DRG305" s="44"/>
      <c r="DRH305" s="44"/>
      <c r="DRI305" s="44"/>
      <c r="DRJ305" s="44"/>
      <c r="DRK305" s="44"/>
      <c r="DRL305" s="44"/>
      <c r="DRM305" s="44"/>
      <c r="DRN305" s="44"/>
      <c r="DRO305" s="44"/>
      <c r="DRP305" s="44"/>
      <c r="DRQ305" s="44"/>
      <c r="DRR305" s="44"/>
      <c r="DRS305" s="44"/>
      <c r="DRT305" s="44"/>
      <c r="DRU305" s="45"/>
      <c r="DRV305" s="43"/>
      <c r="DRW305" s="44"/>
      <c r="DRX305" s="44"/>
      <c r="DRY305" s="44"/>
      <c r="DRZ305" s="44"/>
      <c r="DSA305" s="44"/>
      <c r="DSB305" s="44"/>
      <c r="DSC305" s="44"/>
      <c r="DSD305" s="44"/>
      <c r="DSE305" s="44"/>
      <c r="DSF305" s="44"/>
      <c r="DSG305" s="44"/>
      <c r="DSH305" s="44"/>
      <c r="DSI305" s="44"/>
      <c r="DSJ305" s="44"/>
      <c r="DSK305" s="44"/>
      <c r="DSL305" s="44"/>
      <c r="DSM305" s="44"/>
      <c r="DSN305" s="44"/>
      <c r="DSO305" s="44"/>
      <c r="DSP305" s="44"/>
      <c r="DSQ305" s="44"/>
      <c r="DSR305" s="44"/>
      <c r="DSS305" s="44"/>
      <c r="DST305" s="44"/>
      <c r="DSU305" s="44"/>
      <c r="DSV305" s="44"/>
      <c r="DSW305" s="44"/>
      <c r="DSX305" s="44"/>
      <c r="DSY305" s="44"/>
      <c r="DSZ305" s="45"/>
      <c r="DTA305" s="43"/>
      <c r="DTB305" s="44"/>
      <c r="DTC305" s="44"/>
      <c r="DTD305" s="44"/>
      <c r="DTE305" s="44"/>
      <c r="DTF305" s="44"/>
      <c r="DTG305" s="44"/>
      <c r="DTH305" s="44"/>
      <c r="DTI305" s="44"/>
      <c r="DTJ305" s="44"/>
      <c r="DTK305" s="44"/>
      <c r="DTL305" s="44"/>
      <c r="DTM305" s="44"/>
      <c r="DTN305" s="44"/>
      <c r="DTO305" s="44"/>
      <c r="DTP305" s="44"/>
      <c r="DTQ305" s="44"/>
      <c r="DTR305" s="44"/>
      <c r="DTS305" s="44"/>
      <c r="DTT305" s="44"/>
      <c r="DTU305" s="44"/>
      <c r="DTV305" s="44"/>
      <c r="DTW305" s="44"/>
      <c r="DTX305" s="44"/>
      <c r="DTY305" s="44"/>
      <c r="DTZ305" s="44"/>
      <c r="DUA305" s="44"/>
      <c r="DUB305" s="44"/>
      <c r="DUC305" s="44"/>
      <c r="DUD305" s="44"/>
      <c r="DUE305" s="45"/>
      <c r="DUF305" s="43"/>
      <c r="DUG305" s="44"/>
      <c r="DUH305" s="44"/>
      <c r="DUI305" s="44"/>
      <c r="DUJ305" s="44"/>
      <c r="DUK305" s="44"/>
      <c r="DUL305" s="44"/>
      <c r="DUM305" s="44"/>
      <c r="DUN305" s="44"/>
      <c r="DUO305" s="44"/>
      <c r="DUP305" s="44"/>
      <c r="DUQ305" s="44"/>
      <c r="DUR305" s="44"/>
      <c r="DUS305" s="44"/>
      <c r="DUT305" s="44"/>
      <c r="DUU305" s="44"/>
      <c r="DUV305" s="44"/>
      <c r="DUW305" s="44"/>
      <c r="DUX305" s="44"/>
      <c r="DUY305" s="44"/>
      <c r="DUZ305" s="44"/>
      <c r="DVA305" s="44"/>
      <c r="DVB305" s="44"/>
      <c r="DVC305" s="44"/>
      <c r="DVD305" s="44"/>
      <c r="DVE305" s="44"/>
      <c r="DVF305" s="44"/>
      <c r="DVG305" s="44"/>
      <c r="DVH305" s="44"/>
      <c r="DVI305" s="44"/>
      <c r="DVJ305" s="45"/>
      <c r="DVK305" s="43"/>
      <c r="DVL305" s="44"/>
      <c r="DVM305" s="44"/>
      <c r="DVN305" s="44"/>
      <c r="DVO305" s="44"/>
      <c r="DVP305" s="44"/>
      <c r="DVQ305" s="44"/>
      <c r="DVR305" s="44"/>
      <c r="DVS305" s="44"/>
      <c r="DVT305" s="44"/>
      <c r="DVU305" s="44"/>
      <c r="DVV305" s="44"/>
      <c r="DVW305" s="44"/>
      <c r="DVX305" s="44"/>
      <c r="DVY305" s="44"/>
      <c r="DVZ305" s="44"/>
      <c r="DWA305" s="44"/>
      <c r="DWB305" s="44"/>
      <c r="DWC305" s="44"/>
      <c r="DWD305" s="44"/>
      <c r="DWE305" s="44"/>
      <c r="DWF305" s="44"/>
      <c r="DWG305" s="44"/>
      <c r="DWH305" s="44"/>
      <c r="DWI305" s="44"/>
      <c r="DWJ305" s="44"/>
      <c r="DWK305" s="44"/>
      <c r="DWL305" s="44"/>
      <c r="DWM305" s="44"/>
      <c r="DWN305" s="44"/>
      <c r="DWO305" s="45"/>
      <c r="DWP305" s="43"/>
      <c r="DWQ305" s="44"/>
      <c r="DWR305" s="44"/>
      <c r="DWS305" s="44"/>
      <c r="DWT305" s="44"/>
      <c r="DWU305" s="44"/>
      <c r="DWV305" s="44"/>
      <c r="DWW305" s="44"/>
      <c r="DWX305" s="44"/>
      <c r="DWY305" s="44"/>
      <c r="DWZ305" s="44"/>
      <c r="DXA305" s="44"/>
      <c r="DXB305" s="44"/>
      <c r="DXC305" s="44"/>
      <c r="DXD305" s="44"/>
      <c r="DXE305" s="44"/>
      <c r="DXF305" s="44"/>
      <c r="DXG305" s="44"/>
      <c r="DXH305" s="44"/>
      <c r="DXI305" s="44"/>
      <c r="DXJ305" s="44"/>
      <c r="DXK305" s="44"/>
      <c r="DXL305" s="44"/>
      <c r="DXM305" s="44"/>
      <c r="DXN305" s="44"/>
      <c r="DXO305" s="44"/>
      <c r="DXP305" s="44"/>
      <c r="DXQ305" s="44"/>
      <c r="DXR305" s="44"/>
      <c r="DXS305" s="44"/>
      <c r="DXT305" s="45"/>
      <c r="DXU305" s="43"/>
      <c r="DXV305" s="44"/>
      <c r="DXW305" s="44"/>
      <c r="DXX305" s="44"/>
      <c r="DXY305" s="44"/>
      <c r="DXZ305" s="44"/>
      <c r="DYA305" s="44"/>
      <c r="DYB305" s="44"/>
      <c r="DYC305" s="44"/>
      <c r="DYD305" s="44"/>
      <c r="DYE305" s="44"/>
      <c r="DYF305" s="44"/>
      <c r="DYG305" s="44"/>
      <c r="DYH305" s="44"/>
      <c r="DYI305" s="44"/>
      <c r="DYJ305" s="44"/>
      <c r="DYK305" s="44"/>
      <c r="DYL305" s="44"/>
      <c r="DYM305" s="44"/>
      <c r="DYN305" s="44"/>
      <c r="DYO305" s="44"/>
      <c r="DYP305" s="44"/>
      <c r="DYQ305" s="44"/>
      <c r="DYR305" s="44"/>
      <c r="DYS305" s="44"/>
      <c r="DYT305" s="44"/>
      <c r="DYU305" s="44"/>
      <c r="DYV305" s="44"/>
      <c r="DYW305" s="44"/>
      <c r="DYX305" s="44"/>
      <c r="DYY305" s="45"/>
      <c r="DYZ305" s="43"/>
      <c r="DZA305" s="44"/>
      <c r="DZB305" s="44"/>
      <c r="DZC305" s="44"/>
      <c r="DZD305" s="44"/>
      <c r="DZE305" s="44"/>
      <c r="DZF305" s="44"/>
      <c r="DZG305" s="44"/>
      <c r="DZH305" s="44"/>
      <c r="DZI305" s="44"/>
      <c r="DZJ305" s="44"/>
      <c r="DZK305" s="44"/>
      <c r="DZL305" s="44"/>
      <c r="DZM305" s="44"/>
      <c r="DZN305" s="44"/>
      <c r="DZO305" s="44"/>
      <c r="DZP305" s="44"/>
      <c r="DZQ305" s="44"/>
      <c r="DZR305" s="44"/>
      <c r="DZS305" s="44"/>
      <c r="DZT305" s="44"/>
      <c r="DZU305" s="44"/>
      <c r="DZV305" s="44"/>
      <c r="DZW305" s="44"/>
      <c r="DZX305" s="44"/>
      <c r="DZY305" s="44"/>
      <c r="DZZ305" s="44"/>
      <c r="EAA305" s="44"/>
      <c r="EAB305" s="44"/>
      <c r="EAC305" s="44"/>
      <c r="EAD305" s="45"/>
      <c r="EAE305" s="43"/>
      <c r="EAF305" s="44"/>
      <c r="EAG305" s="44"/>
      <c r="EAH305" s="44"/>
      <c r="EAI305" s="44"/>
      <c r="EAJ305" s="44"/>
      <c r="EAK305" s="44"/>
      <c r="EAL305" s="44"/>
      <c r="EAM305" s="44"/>
      <c r="EAN305" s="44"/>
      <c r="EAO305" s="44"/>
      <c r="EAP305" s="44"/>
      <c r="EAQ305" s="44"/>
      <c r="EAR305" s="44"/>
      <c r="EAS305" s="44"/>
      <c r="EAT305" s="44"/>
      <c r="EAU305" s="44"/>
      <c r="EAV305" s="44"/>
      <c r="EAW305" s="44"/>
      <c r="EAX305" s="44"/>
      <c r="EAY305" s="44"/>
      <c r="EAZ305" s="44"/>
      <c r="EBA305" s="44"/>
      <c r="EBB305" s="44"/>
      <c r="EBC305" s="44"/>
      <c r="EBD305" s="44"/>
      <c r="EBE305" s="44"/>
      <c r="EBF305" s="44"/>
      <c r="EBG305" s="44"/>
      <c r="EBH305" s="44"/>
      <c r="EBI305" s="45"/>
      <c r="EBJ305" s="43"/>
      <c r="EBK305" s="44"/>
      <c r="EBL305" s="44"/>
      <c r="EBM305" s="44"/>
      <c r="EBN305" s="44"/>
      <c r="EBO305" s="44"/>
      <c r="EBP305" s="44"/>
      <c r="EBQ305" s="44"/>
      <c r="EBR305" s="44"/>
      <c r="EBS305" s="44"/>
      <c r="EBT305" s="44"/>
      <c r="EBU305" s="44"/>
      <c r="EBV305" s="44"/>
      <c r="EBW305" s="44"/>
      <c r="EBX305" s="44"/>
      <c r="EBY305" s="44"/>
      <c r="EBZ305" s="44"/>
      <c r="ECA305" s="44"/>
      <c r="ECB305" s="44"/>
      <c r="ECC305" s="44"/>
      <c r="ECD305" s="44"/>
      <c r="ECE305" s="44"/>
      <c r="ECF305" s="44"/>
      <c r="ECG305" s="44"/>
      <c r="ECH305" s="44"/>
      <c r="ECI305" s="44"/>
      <c r="ECJ305" s="44"/>
      <c r="ECK305" s="44"/>
      <c r="ECL305" s="44"/>
      <c r="ECM305" s="44"/>
      <c r="ECN305" s="45"/>
      <c r="ECO305" s="43"/>
      <c r="ECP305" s="44"/>
      <c r="ECQ305" s="44"/>
      <c r="ECR305" s="44"/>
      <c r="ECS305" s="44"/>
      <c r="ECT305" s="44"/>
      <c r="ECU305" s="44"/>
      <c r="ECV305" s="44"/>
      <c r="ECW305" s="44"/>
      <c r="ECX305" s="44"/>
      <c r="ECY305" s="44"/>
      <c r="ECZ305" s="44"/>
      <c r="EDA305" s="44"/>
      <c r="EDB305" s="44"/>
      <c r="EDC305" s="44"/>
      <c r="EDD305" s="44"/>
      <c r="EDE305" s="44"/>
      <c r="EDF305" s="44"/>
      <c r="EDG305" s="44"/>
      <c r="EDH305" s="44"/>
      <c r="EDI305" s="44"/>
      <c r="EDJ305" s="44"/>
      <c r="EDK305" s="44"/>
      <c r="EDL305" s="44"/>
      <c r="EDM305" s="44"/>
      <c r="EDN305" s="44"/>
      <c r="EDO305" s="44"/>
      <c r="EDP305" s="44"/>
      <c r="EDQ305" s="44"/>
      <c r="EDR305" s="44"/>
      <c r="EDS305" s="45"/>
      <c r="EDT305" s="43"/>
      <c r="EDU305" s="44"/>
      <c r="EDV305" s="44"/>
      <c r="EDW305" s="44"/>
      <c r="EDX305" s="44"/>
      <c r="EDY305" s="44"/>
      <c r="EDZ305" s="44"/>
      <c r="EEA305" s="44"/>
      <c r="EEB305" s="44"/>
      <c r="EEC305" s="44"/>
      <c r="EED305" s="44"/>
      <c r="EEE305" s="44"/>
      <c r="EEF305" s="44"/>
      <c r="EEG305" s="44"/>
      <c r="EEH305" s="44"/>
      <c r="EEI305" s="44"/>
      <c r="EEJ305" s="44"/>
      <c r="EEK305" s="44"/>
      <c r="EEL305" s="44"/>
      <c r="EEM305" s="44"/>
      <c r="EEN305" s="44"/>
      <c r="EEO305" s="44"/>
      <c r="EEP305" s="44"/>
      <c r="EEQ305" s="44"/>
      <c r="EER305" s="44"/>
      <c r="EES305" s="44"/>
      <c r="EET305" s="44"/>
      <c r="EEU305" s="44"/>
      <c r="EEV305" s="44"/>
      <c r="EEW305" s="44"/>
      <c r="EEX305" s="45"/>
      <c r="EEY305" s="43"/>
      <c r="EEZ305" s="44"/>
      <c r="EFA305" s="44"/>
      <c r="EFB305" s="44"/>
      <c r="EFC305" s="44"/>
      <c r="EFD305" s="44"/>
      <c r="EFE305" s="44"/>
      <c r="EFF305" s="44"/>
      <c r="EFG305" s="44"/>
      <c r="EFH305" s="44"/>
      <c r="EFI305" s="44"/>
      <c r="EFJ305" s="44"/>
      <c r="EFK305" s="44"/>
      <c r="EFL305" s="44"/>
      <c r="EFM305" s="44"/>
      <c r="EFN305" s="44"/>
      <c r="EFO305" s="44"/>
      <c r="EFP305" s="44"/>
      <c r="EFQ305" s="44"/>
      <c r="EFR305" s="44"/>
      <c r="EFS305" s="44"/>
      <c r="EFT305" s="44"/>
      <c r="EFU305" s="44"/>
      <c r="EFV305" s="44"/>
      <c r="EFW305" s="44"/>
      <c r="EFX305" s="44"/>
      <c r="EFY305" s="44"/>
      <c r="EFZ305" s="44"/>
      <c r="EGA305" s="44"/>
      <c r="EGB305" s="44"/>
      <c r="EGC305" s="45"/>
      <c r="EGD305" s="43"/>
      <c r="EGE305" s="44"/>
      <c r="EGF305" s="44"/>
      <c r="EGG305" s="44"/>
      <c r="EGH305" s="44"/>
      <c r="EGI305" s="44"/>
      <c r="EGJ305" s="44"/>
      <c r="EGK305" s="44"/>
      <c r="EGL305" s="44"/>
      <c r="EGM305" s="44"/>
      <c r="EGN305" s="44"/>
      <c r="EGO305" s="44"/>
      <c r="EGP305" s="44"/>
      <c r="EGQ305" s="44"/>
      <c r="EGR305" s="44"/>
      <c r="EGS305" s="44"/>
      <c r="EGT305" s="44"/>
      <c r="EGU305" s="44"/>
      <c r="EGV305" s="44"/>
      <c r="EGW305" s="44"/>
      <c r="EGX305" s="44"/>
      <c r="EGY305" s="44"/>
      <c r="EGZ305" s="44"/>
      <c r="EHA305" s="44"/>
      <c r="EHB305" s="44"/>
      <c r="EHC305" s="44"/>
      <c r="EHD305" s="44"/>
      <c r="EHE305" s="44"/>
      <c r="EHF305" s="44"/>
      <c r="EHG305" s="44"/>
      <c r="EHH305" s="45"/>
      <c r="EHI305" s="43"/>
      <c r="EHJ305" s="44"/>
      <c r="EHK305" s="44"/>
      <c r="EHL305" s="44"/>
      <c r="EHM305" s="44"/>
      <c r="EHN305" s="44"/>
      <c r="EHO305" s="44"/>
      <c r="EHP305" s="44"/>
      <c r="EHQ305" s="44"/>
      <c r="EHR305" s="44"/>
      <c r="EHS305" s="44"/>
      <c r="EHT305" s="44"/>
      <c r="EHU305" s="44"/>
      <c r="EHV305" s="44"/>
      <c r="EHW305" s="44"/>
      <c r="EHX305" s="44"/>
      <c r="EHY305" s="44"/>
      <c r="EHZ305" s="44"/>
      <c r="EIA305" s="44"/>
      <c r="EIB305" s="44"/>
      <c r="EIC305" s="44"/>
      <c r="EID305" s="44"/>
      <c r="EIE305" s="44"/>
      <c r="EIF305" s="44"/>
      <c r="EIG305" s="44"/>
      <c r="EIH305" s="44"/>
      <c r="EII305" s="44"/>
      <c r="EIJ305" s="44"/>
      <c r="EIK305" s="44"/>
      <c r="EIL305" s="44"/>
      <c r="EIM305" s="45"/>
      <c r="EIN305" s="43"/>
      <c r="EIO305" s="44"/>
      <c r="EIP305" s="44"/>
      <c r="EIQ305" s="44"/>
      <c r="EIR305" s="44"/>
      <c r="EIS305" s="44"/>
      <c r="EIT305" s="44"/>
      <c r="EIU305" s="44"/>
      <c r="EIV305" s="44"/>
      <c r="EIW305" s="44"/>
      <c r="EIX305" s="44"/>
      <c r="EIY305" s="44"/>
      <c r="EIZ305" s="44"/>
      <c r="EJA305" s="44"/>
      <c r="EJB305" s="44"/>
      <c r="EJC305" s="44"/>
      <c r="EJD305" s="44"/>
      <c r="EJE305" s="44"/>
      <c r="EJF305" s="44"/>
      <c r="EJG305" s="44"/>
      <c r="EJH305" s="44"/>
      <c r="EJI305" s="44"/>
      <c r="EJJ305" s="44"/>
      <c r="EJK305" s="44"/>
      <c r="EJL305" s="44"/>
      <c r="EJM305" s="44"/>
      <c r="EJN305" s="44"/>
      <c r="EJO305" s="44"/>
      <c r="EJP305" s="44"/>
      <c r="EJQ305" s="44"/>
      <c r="EJR305" s="45"/>
      <c r="EJS305" s="43"/>
      <c r="EJT305" s="44"/>
      <c r="EJU305" s="44"/>
      <c r="EJV305" s="44"/>
      <c r="EJW305" s="44"/>
      <c r="EJX305" s="44"/>
      <c r="EJY305" s="44"/>
      <c r="EJZ305" s="44"/>
      <c r="EKA305" s="44"/>
      <c r="EKB305" s="44"/>
      <c r="EKC305" s="44"/>
      <c r="EKD305" s="44"/>
      <c r="EKE305" s="44"/>
      <c r="EKF305" s="44"/>
      <c r="EKG305" s="44"/>
      <c r="EKH305" s="44"/>
      <c r="EKI305" s="44"/>
      <c r="EKJ305" s="44"/>
      <c r="EKK305" s="44"/>
      <c r="EKL305" s="44"/>
      <c r="EKM305" s="44"/>
      <c r="EKN305" s="44"/>
      <c r="EKO305" s="44"/>
      <c r="EKP305" s="44"/>
      <c r="EKQ305" s="44"/>
      <c r="EKR305" s="44"/>
      <c r="EKS305" s="44"/>
      <c r="EKT305" s="44"/>
      <c r="EKU305" s="44"/>
      <c r="EKV305" s="44"/>
      <c r="EKW305" s="45"/>
      <c r="EKX305" s="43"/>
      <c r="EKY305" s="44"/>
      <c r="EKZ305" s="44"/>
      <c r="ELA305" s="44"/>
      <c r="ELB305" s="44"/>
      <c r="ELC305" s="44"/>
      <c r="ELD305" s="44"/>
      <c r="ELE305" s="44"/>
      <c r="ELF305" s="44"/>
      <c r="ELG305" s="44"/>
      <c r="ELH305" s="44"/>
      <c r="ELI305" s="44"/>
      <c r="ELJ305" s="44"/>
      <c r="ELK305" s="44"/>
      <c r="ELL305" s="44"/>
      <c r="ELM305" s="44"/>
      <c r="ELN305" s="44"/>
      <c r="ELO305" s="44"/>
      <c r="ELP305" s="44"/>
      <c r="ELQ305" s="44"/>
      <c r="ELR305" s="44"/>
      <c r="ELS305" s="44"/>
      <c r="ELT305" s="44"/>
      <c r="ELU305" s="44"/>
      <c r="ELV305" s="44"/>
      <c r="ELW305" s="44"/>
      <c r="ELX305" s="44"/>
      <c r="ELY305" s="44"/>
      <c r="ELZ305" s="44"/>
      <c r="EMA305" s="44"/>
      <c r="EMB305" s="45"/>
      <c r="EMC305" s="43"/>
      <c r="EMD305" s="44"/>
      <c r="EME305" s="44"/>
      <c r="EMF305" s="44"/>
      <c r="EMG305" s="44"/>
      <c r="EMH305" s="44"/>
      <c r="EMI305" s="44"/>
      <c r="EMJ305" s="44"/>
      <c r="EMK305" s="44"/>
      <c r="EML305" s="44"/>
      <c r="EMM305" s="44"/>
      <c r="EMN305" s="44"/>
      <c r="EMO305" s="44"/>
      <c r="EMP305" s="44"/>
      <c r="EMQ305" s="44"/>
      <c r="EMR305" s="44"/>
      <c r="EMS305" s="44"/>
      <c r="EMT305" s="44"/>
      <c r="EMU305" s="44"/>
      <c r="EMV305" s="44"/>
      <c r="EMW305" s="44"/>
      <c r="EMX305" s="44"/>
      <c r="EMY305" s="44"/>
      <c r="EMZ305" s="44"/>
      <c r="ENA305" s="44"/>
      <c r="ENB305" s="44"/>
      <c r="ENC305" s="44"/>
      <c r="END305" s="44"/>
      <c r="ENE305" s="44"/>
      <c r="ENF305" s="44"/>
      <c r="ENG305" s="45"/>
      <c r="ENH305" s="43"/>
      <c r="ENI305" s="44"/>
      <c r="ENJ305" s="44"/>
      <c r="ENK305" s="44"/>
      <c r="ENL305" s="44"/>
      <c r="ENM305" s="44"/>
      <c r="ENN305" s="44"/>
      <c r="ENO305" s="44"/>
      <c r="ENP305" s="44"/>
      <c r="ENQ305" s="44"/>
      <c r="ENR305" s="44"/>
      <c r="ENS305" s="44"/>
      <c r="ENT305" s="44"/>
      <c r="ENU305" s="44"/>
      <c r="ENV305" s="44"/>
      <c r="ENW305" s="44"/>
      <c r="ENX305" s="44"/>
      <c r="ENY305" s="44"/>
      <c r="ENZ305" s="44"/>
      <c r="EOA305" s="44"/>
      <c r="EOB305" s="44"/>
      <c r="EOC305" s="44"/>
      <c r="EOD305" s="44"/>
      <c r="EOE305" s="44"/>
      <c r="EOF305" s="44"/>
      <c r="EOG305" s="44"/>
      <c r="EOH305" s="44"/>
      <c r="EOI305" s="44"/>
      <c r="EOJ305" s="44"/>
      <c r="EOK305" s="44"/>
      <c r="EOL305" s="45"/>
      <c r="EOM305" s="43"/>
      <c r="EON305" s="44"/>
      <c r="EOO305" s="44"/>
      <c r="EOP305" s="44"/>
      <c r="EOQ305" s="44"/>
      <c r="EOR305" s="44"/>
      <c r="EOS305" s="44"/>
      <c r="EOT305" s="44"/>
      <c r="EOU305" s="44"/>
      <c r="EOV305" s="44"/>
      <c r="EOW305" s="44"/>
      <c r="EOX305" s="44"/>
      <c r="EOY305" s="44"/>
      <c r="EOZ305" s="44"/>
      <c r="EPA305" s="44"/>
      <c r="EPB305" s="44"/>
      <c r="EPC305" s="44"/>
      <c r="EPD305" s="44"/>
      <c r="EPE305" s="44"/>
      <c r="EPF305" s="44"/>
      <c r="EPG305" s="44"/>
      <c r="EPH305" s="44"/>
      <c r="EPI305" s="44"/>
      <c r="EPJ305" s="44"/>
      <c r="EPK305" s="44"/>
      <c r="EPL305" s="44"/>
      <c r="EPM305" s="44"/>
      <c r="EPN305" s="44"/>
      <c r="EPO305" s="44"/>
      <c r="EPP305" s="44"/>
      <c r="EPQ305" s="45"/>
      <c r="EPR305" s="43"/>
      <c r="EPS305" s="44"/>
      <c r="EPT305" s="44"/>
      <c r="EPU305" s="44"/>
      <c r="EPV305" s="44"/>
      <c r="EPW305" s="44"/>
      <c r="EPX305" s="44"/>
      <c r="EPY305" s="44"/>
      <c r="EPZ305" s="44"/>
      <c r="EQA305" s="44"/>
      <c r="EQB305" s="44"/>
      <c r="EQC305" s="44"/>
      <c r="EQD305" s="44"/>
      <c r="EQE305" s="44"/>
      <c r="EQF305" s="44"/>
      <c r="EQG305" s="44"/>
      <c r="EQH305" s="44"/>
      <c r="EQI305" s="44"/>
      <c r="EQJ305" s="44"/>
      <c r="EQK305" s="44"/>
      <c r="EQL305" s="44"/>
      <c r="EQM305" s="44"/>
      <c r="EQN305" s="44"/>
      <c r="EQO305" s="44"/>
      <c r="EQP305" s="44"/>
      <c r="EQQ305" s="44"/>
      <c r="EQR305" s="44"/>
      <c r="EQS305" s="44"/>
      <c r="EQT305" s="44"/>
      <c r="EQU305" s="44"/>
      <c r="EQV305" s="45"/>
      <c r="EQW305" s="43"/>
      <c r="EQX305" s="44"/>
      <c r="EQY305" s="44"/>
      <c r="EQZ305" s="44"/>
      <c r="ERA305" s="44"/>
      <c r="ERB305" s="44"/>
      <c r="ERC305" s="44"/>
      <c r="ERD305" s="44"/>
      <c r="ERE305" s="44"/>
      <c r="ERF305" s="44"/>
      <c r="ERG305" s="44"/>
      <c r="ERH305" s="44"/>
      <c r="ERI305" s="44"/>
      <c r="ERJ305" s="44"/>
      <c r="ERK305" s="44"/>
      <c r="ERL305" s="44"/>
      <c r="ERM305" s="44"/>
      <c r="ERN305" s="44"/>
      <c r="ERO305" s="44"/>
      <c r="ERP305" s="44"/>
      <c r="ERQ305" s="44"/>
      <c r="ERR305" s="44"/>
      <c r="ERS305" s="44"/>
      <c r="ERT305" s="44"/>
      <c r="ERU305" s="44"/>
      <c r="ERV305" s="44"/>
      <c r="ERW305" s="44"/>
      <c r="ERX305" s="44"/>
      <c r="ERY305" s="44"/>
      <c r="ERZ305" s="44"/>
      <c r="ESA305" s="45"/>
      <c r="ESB305" s="43"/>
      <c r="ESC305" s="44"/>
      <c r="ESD305" s="44"/>
      <c r="ESE305" s="44"/>
      <c r="ESF305" s="44"/>
      <c r="ESG305" s="44"/>
      <c r="ESH305" s="44"/>
      <c r="ESI305" s="44"/>
      <c r="ESJ305" s="44"/>
      <c r="ESK305" s="44"/>
      <c r="ESL305" s="44"/>
      <c r="ESM305" s="44"/>
      <c r="ESN305" s="44"/>
      <c r="ESO305" s="44"/>
      <c r="ESP305" s="44"/>
      <c r="ESQ305" s="44"/>
      <c r="ESR305" s="44"/>
      <c r="ESS305" s="44"/>
      <c r="EST305" s="44"/>
      <c r="ESU305" s="44"/>
      <c r="ESV305" s="44"/>
      <c r="ESW305" s="44"/>
      <c r="ESX305" s="44"/>
      <c r="ESY305" s="44"/>
      <c r="ESZ305" s="44"/>
      <c r="ETA305" s="44"/>
      <c r="ETB305" s="44"/>
      <c r="ETC305" s="44"/>
      <c r="ETD305" s="44"/>
      <c r="ETE305" s="44"/>
      <c r="ETF305" s="45"/>
      <c r="ETG305" s="43"/>
      <c r="ETH305" s="44"/>
      <c r="ETI305" s="44"/>
      <c r="ETJ305" s="44"/>
      <c r="ETK305" s="44"/>
      <c r="ETL305" s="44"/>
      <c r="ETM305" s="44"/>
      <c r="ETN305" s="44"/>
      <c r="ETO305" s="44"/>
      <c r="ETP305" s="44"/>
      <c r="ETQ305" s="44"/>
      <c r="ETR305" s="44"/>
      <c r="ETS305" s="44"/>
      <c r="ETT305" s="44"/>
      <c r="ETU305" s="44"/>
      <c r="ETV305" s="44"/>
      <c r="ETW305" s="44"/>
      <c r="ETX305" s="44"/>
      <c r="ETY305" s="44"/>
      <c r="ETZ305" s="44"/>
      <c r="EUA305" s="44"/>
      <c r="EUB305" s="44"/>
      <c r="EUC305" s="44"/>
      <c r="EUD305" s="44"/>
      <c r="EUE305" s="44"/>
      <c r="EUF305" s="44"/>
      <c r="EUG305" s="44"/>
      <c r="EUH305" s="44"/>
      <c r="EUI305" s="44"/>
      <c r="EUJ305" s="44"/>
      <c r="EUK305" s="45"/>
      <c r="EUL305" s="43"/>
      <c r="EUM305" s="44"/>
      <c r="EUN305" s="44"/>
      <c r="EUO305" s="44"/>
      <c r="EUP305" s="44"/>
      <c r="EUQ305" s="44"/>
      <c r="EUR305" s="44"/>
      <c r="EUS305" s="44"/>
      <c r="EUT305" s="44"/>
      <c r="EUU305" s="44"/>
      <c r="EUV305" s="44"/>
      <c r="EUW305" s="44"/>
      <c r="EUX305" s="44"/>
      <c r="EUY305" s="44"/>
      <c r="EUZ305" s="44"/>
      <c r="EVA305" s="44"/>
      <c r="EVB305" s="44"/>
      <c r="EVC305" s="44"/>
      <c r="EVD305" s="44"/>
      <c r="EVE305" s="44"/>
      <c r="EVF305" s="44"/>
      <c r="EVG305" s="44"/>
      <c r="EVH305" s="44"/>
      <c r="EVI305" s="44"/>
      <c r="EVJ305" s="44"/>
      <c r="EVK305" s="44"/>
      <c r="EVL305" s="44"/>
      <c r="EVM305" s="44"/>
      <c r="EVN305" s="44"/>
      <c r="EVO305" s="44"/>
      <c r="EVP305" s="45"/>
      <c r="EVQ305" s="43"/>
      <c r="EVR305" s="44"/>
      <c r="EVS305" s="44"/>
      <c r="EVT305" s="44"/>
      <c r="EVU305" s="44"/>
      <c r="EVV305" s="44"/>
      <c r="EVW305" s="44"/>
      <c r="EVX305" s="44"/>
      <c r="EVY305" s="44"/>
      <c r="EVZ305" s="44"/>
      <c r="EWA305" s="44"/>
      <c r="EWB305" s="44"/>
      <c r="EWC305" s="44"/>
      <c r="EWD305" s="44"/>
      <c r="EWE305" s="44"/>
      <c r="EWF305" s="44"/>
      <c r="EWG305" s="44"/>
      <c r="EWH305" s="44"/>
      <c r="EWI305" s="44"/>
      <c r="EWJ305" s="44"/>
      <c r="EWK305" s="44"/>
      <c r="EWL305" s="44"/>
      <c r="EWM305" s="44"/>
      <c r="EWN305" s="44"/>
      <c r="EWO305" s="44"/>
      <c r="EWP305" s="44"/>
      <c r="EWQ305" s="44"/>
      <c r="EWR305" s="44"/>
      <c r="EWS305" s="44"/>
      <c r="EWT305" s="44"/>
      <c r="EWU305" s="45"/>
      <c r="EWV305" s="43"/>
      <c r="EWW305" s="44"/>
      <c r="EWX305" s="44"/>
      <c r="EWY305" s="44"/>
      <c r="EWZ305" s="44"/>
      <c r="EXA305" s="44"/>
      <c r="EXB305" s="44"/>
      <c r="EXC305" s="44"/>
      <c r="EXD305" s="44"/>
      <c r="EXE305" s="44"/>
      <c r="EXF305" s="44"/>
      <c r="EXG305" s="44"/>
      <c r="EXH305" s="44"/>
      <c r="EXI305" s="44"/>
      <c r="EXJ305" s="44"/>
      <c r="EXK305" s="44"/>
      <c r="EXL305" s="44"/>
      <c r="EXM305" s="44"/>
      <c r="EXN305" s="44"/>
      <c r="EXO305" s="44"/>
      <c r="EXP305" s="44"/>
      <c r="EXQ305" s="44"/>
      <c r="EXR305" s="44"/>
      <c r="EXS305" s="44"/>
      <c r="EXT305" s="44"/>
      <c r="EXU305" s="44"/>
      <c r="EXV305" s="44"/>
      <c r="EXW305" s="44"/>
      <c r="EXX305" s="44"/>
      <c r="EXY305" s="44"/>
      <c r="EXZ305" s="45"/>
      <c r="EYA305" s="43"/>
      <c r="EYB305" s="44"/>
      <c r="EYC305" s="44"/>
      <c r="EYD305" s="44"/>
      <c r="EYE305" s="44"/>
      <c r="EYF305" s="44"/>
      <c r="EYG305" s="44"/>
      <c r="EYH305" s="44"/>
      <c r="EYI305" s="44"/>
      <c r="EYJ305" s="44"/>
      <c r="EYK305" s="44"/>
      <c r="EYL305" s="44"/>
      <c r="EYM305" s="44"/>
      <c r="EYN305" s="44"/>
      <c r="EYO305" s="44"/>
      <c r="EYP305" s="44"/>
      <c r="EYQ305" s="44"/>
      <c r="EYR305" s="44"/>
      <c r="EYS305" s="44"/>
      <c r="EYT305" s="44"/>
      <c r="EYU305" s="44"/>
      <c r="EYV305" s="44"/>
      <c r="EYW305" s="44"/>
      <c r="EYX305" s="44"/>
      <c r="EYY305" s="44"/>
      <c r="EYZ305" s="44"/>
      <c r="EZA305" s="44"/>
      <c r="EZB305" s="44"/>
      <c r="EZC305" s="44"/>
      <c r="EZD305" s="44"/>
      <c r="EZE305" s="45"/>
      <c r="EZF305" s="43"/>
      <c r="EZG305" s="44"/>
      <c r="EZH305" s="44"/>
      <c r="EZI305" s="44"/>
      <c r="EZJ305" s="44"/>
      <c r="EZK305" s="44"/>
      <c r="EZL305" s="44"/>
      <c r="EZM305" s="44"/>
      <c r="EZN305" s="44"/>
      <c r="EZO305" s="44"/>
      <c r="EZP305" s="44"/>
      <c r="EZQ305" s="44"/>
      <c r="EZR305" s="44"/>
      <c r="EZS305" s="44"/>
      <c r="EZT305" s="44"/>
      <c r="EZU305" s="44"/>
      <c r="EZV305" s="44"/>
      <c r="EZW305" s="44"/>
      <c r="EZX305" s="44"/>
      <c r="EZY305" s="44"/>
      <c r="EZZ305" s="44"/>
      <c r="FAA305" s="44"/>
      <c r="FAB305" s="44"/>
      <c r="FAC305" s="44"/>
      <c r="FAD305" s="44"/>
      <c r="FAE305" s="44"/>
      <c r="FAF305" s="44"/>
      <c r="FAG305" s="44"/>
      <c r="FAH305" s="44"/>
      <c r="FAI305" s="44"/>
      <c r="FAJ305" s="45"/>
      <c r="FAK305" s="43"/>
      <c r="FAL305" s="44"/>
      <c r="FAM305" s="44"/>
      <c r="FAN305" s="44"/>
      <c r="FAO305" s="44"/>
      <c r="FAP305" s="44"/>
      <c r="FAQ305" s="44"/>
      <c r="FAR305" s="44"/>
      <c r="FAS305" s="44"/>
      <c r="FAT305" s="44"/>
      <c r="FAU305" s="44"/>
      <c r="FAV305" s="44"/>
      <c r="FAW305" s="44"/>
      <c r="FAX305" s="44"/>
      <c r="FAY305" s="44"/>
      <c r="FAZ305" s="44"/>
      <c r="FBA305" s="44"/>
      <c r="FBB305" s="44"/>
      <c r="FBC305" s="44"/>
      <c r="FBD305" s="44"/>
      <c r="FBE305" s="44"/>
      <c r="FBF305" s="44"/>
      <c r="FBG305" s="44"/>
      <c r="FBH305" s="44"/>
      <c r="FBI305" s="44"/>
      <c r="FBJ305" s="44"/>
      <c r="FBK305" s="44"/>
      <c r="FBL305" s="44"/>
      <c r="FBM305" s="44"/>
      <c r="FBN305" s="44"/>
      <c r="FBO305" s="45"/>
      <c r="FBP305" s="43"/>
      <c r="FBQ305" s="44"/>
      <c r="FBR305" s="44"/>
      <c r="FBS305" s="44"/>
      <c r="FBT305" s="44"/>
      <c r="FBU305" s="44"/>
      <c r="FBV305" s="44"/>
      <c r="FBW305" s="44"/>
      <c r="FBX305" s="44"/>
      <c r="FBY305" s="44"/>
      <c r="FBZ305" s="44"/>
      <c r="FCA305" s="44"/>
      <c r="FCB305" s="44"/>
      <c r="FCC305" s="44"/>
      <c r="FCD305" s="44"/>
      <c r="FCE305" s="44"/>
      <c r="FCF305" s="44"/>
      <c r="FCG305" s="44"/>
      <c r="FCH305" s="44"/>
      <c r="FCI305" s="44"/>
      <c r="FCJ305" s="44"/>
      <c r="FCK305" s="44"/>
      <c r="FCL305" s="44"/>
      <c r="FCM305" s="44"/>
      <c r="FCN305" s="44"/>
      <c r="FCO305" s="44"/>
      <c r="FCP305" s="44"/>
      <c r="FCQ305" s="44"/>
      <c r="FCR305" s="44"/>
      <c r="FCS305" s="44"/>
      <c r="FCT305" s="45"/>
      <c r="FCU305" s="43"/>
      <c r="FCV305" s="44"/>
      <c r="FCW305" s="44"/>
      <c r="FCX305" s="44"/>
      <c r="FCY305" s="44"/>
      <c r="FCZ305" s="44"/>
      <c r="FDA305" s="44"/>
      <c r="FDB305" s="44"/>
      <c r="FDC305" s="44"/>
      <c r="FDD305" s="44"/>
      <c r="FDE305" s="44"/>
      <c r="FDF305" s="44"/>
      <c r="FDG305" s="44"/>
      <c r="FDH305" s="44"/>
      <c r="FDI305" s="44"/>
      <c r="FDJ305" s="44"/>
      <c r="FDK305" s="44"/>
      <c r="FDL305" s="44"/>
      <c r="FDM305" s="44"/>
      <c r="FDN305" s="44"/>
      <c r="FDO305" s="44"/>
      <c r="FDP305" s="44"/>
      <c r="FDQ305" s="44"/>
      <c r="FDR305" s="44"/>
      <c r="FDS305" s="44"/>
      <c r="FDT305" s="44"/>
      <c r="FDU305" s="44"/>
      <c r="FDV305" s="44"/>
      <c r="FDW305" s="44"/>
      <c r="FDX305" s="44"/>
      <c r="FDY305" s="45"/>
      <c r="FDZ305" s="43"/>
      <c r="FEA305" s="44"/>
      <c r="FEB305" s="44"/>
      <c r="FEC305" s="44"/>
      <c r="FED305" s="44"/>
      <c r="FEE305" s="44"/>
      <c r="FEF305" s="44"/>
      <c r="FEG305" s="44"/>
      <c r="FEH305" s="44"/>
      <c r="FEI305" s="44"/>
      <c r="FEJ305" s="44"/>
      <c r="FEK305" s="44"/>
      <c r="FEL305" s="44"/>
      <c r="FEM305" s="44"/>
      <c r="FEN305" s="44"/>
      <c r="FEO305" s="44"/>
      <c r="FEP305" s="44"/>
      <c r="FEQ305" s="44"/>
      <c r="FER305" s="44"/>
      <c r="FES305" s="44"/>
      <c r="FET305" s="44"/>
      <c r="FEU305" s="44"/>
      <c r="FEV305" s="44"/>
      <c r="FEW305" s="44"/>
      <c r="FEX305" s="44"/>
      <c r="FEY305" s="44"/>
      <c r="FEZ305" s="44"/>
      <c r="FFA305" s="44"/>
      <c r="FFB305" s="44"/>
      <c r="FFC305" s="44"/>
      <c r="FFD305" s="45"/>
      <c r="FFE305" s="43"/>
      <c r="FFF305" s="44"/>
      <c r="FFG305" s="44"/>
      <c r="FFH305" s="44"/>
      <c r="FFI305" s="44"/>
      <c r="FFJ305" s="44"/>
      <c r="FFK305" s="44"/>
      <c r="FFL305" s="44"/>
      <c r="FFM305" s="44"/>
      <c r="FFN305" s="44"/>
      <c r="FFO305" s="44"/>
      <c r="FFP305" s="44"/>
      <c r="FFQ305" s="44"/>
      <c r="FFR305" s="44"/>
      <c r="FFS305" s="44"/>
      <c r="FFT305" s="44"/>
      <c r="FFU305" s="44"/>
      <c r="FFV305" s="44"/>
      <c r="FFW305" s="44"/>
      <c r="FFX305" s="44"/>
      <c r="FFY305" s="44"/>
      <c r="FFZ305" s="44"/>
      <c r="FGA305" s="44"/>
      <c r="FGB305" s="44"/>
      <c r="FGC305" s="44"/>
      <c r="FGD305" s="44"/>
      <c r="FGE305" s="44"/>
      <c r="FGF305" s="44"/>
      <c r="FGG305" s="44"/>
      <c r="FGH305" s="44"/>
      <c r="FGI305" s="45"/>
      <c r="FGJ305" s="43"/>
      <c r="FGK305" s="44"/>
      <c r="FGL305" s="44"/>
      <c r="FGM305" s="44"/>
      <c r="FGN305" s="44"/>
      <c r="FGO305" s="44"/>
      <c r="FGP305" s="44"/>
      <c r="FGQ305" s="44"/>
      <c r="FGR305" s="44"/>
      <c r="FGS305" s="44"/>
      <c r="FGT305" s="44"/>
      <c r="FGU305" s="44"/>
      <c r="FGV305" s="44"/>
      <c r="FGW305" s="44"/>
      <c r="FGX305" s="44"/>
      <c r="FGY305" s="44"/>
      <c r="FGZ305" s="44"/>
      <c r="FHA305" s="44"/>
      <c r="FHB305" s="44"/>
      <c r="FHC305" s="44"/>
      <c r="FHD305" s="44"/>
      <c r="FHE305" s="44"/>
      <c r="FHF305" s="44"/>
      <c r="FHG305" s="44"/>
      <c r="FHH305" s="44"/>
      <c r="FHI305" s="44"/>
      <c r="FHJ305" s="44"/>
      <c r="FHK305" s="44"/>
      <c r="FHL305" s="44"/>
      <c r="FHM305" s="44"/>
      <c r="FHN305" s="45"/>
      <c r="FHO305" s="43"/>
      <c r="FHP305" s="44"/>
      <c r="FHQ305" s="44"/>
      <c r="FHR305" s="44"/>
      <c r="FHS305" s="44"/>
      <c r="FHT305" s="44"/>
      <c r="FHU305" s="44"/>
      <c r="FHV305" s="44"/>
      <c r="FHW305" s="44"/>
      <c r="FHX305" s="44"/>
      <c r="FHY305" s="44"/>
      <c r="FHZ305" s="44"/>
      <c r="FIA305" s="44"/>
      <c r="FIB305" s="44"/>
      <c r="FIC305" s="44"/>
      <c r="FID305" s="44"/>
      <c r="FIE305" s="44"/>
      <c r="FIF305" s="44"/>
      <c r="FIG305" s="44"/>
      <c r="FIH305" s="44"/>
      <c r="FII305" s="44"/>
      <c r="FIJ305" s="44"/>
      <c r="FIK305" s="44"/>
      <c r="FIL305" s="44"/>
      <c r="FIM305" s="44"/>
      <c r="FIN305" s="44"/>
      <c r="FIO305" s="44"/>
      <c r="FIP305" s="44"/>
      <c r="FIQ305" s="44"/>
      <c r="FIR305" s="44"/>
      <c r="FIS305" s="45"/>
      <c r="FIT305" s="43"/>
      <c r="FIU305" s="44"/>
      <c r="FIV305" s="44"/>
      <c r="FIW305" s="44"/>
      <c r="FIX305" s="44"/>
      <c r="FIY305" s="44"/>
      <c r="FIZ305" s="44"/>
      <c r="FJA305" s="44"/>
      <c r="FJB305" s="44"/>
      <c r="FJC305" s="44"/>
      <c r="FJD305" s="44"/>
      <c r="FJE305" s="44"/>
      <c r="FJF305" s="44"/>
      <c r="FJG305" s="44"/>
      <c r="FJH305" s="44"/>
      <c r="FJI305" s="44"/>
      <c r="FJJ305" s="44"/>
      <c r="FJK305" s="44"/>
      <c r="FJL305" s="44"/>
      <c r="FJM305" s="44"/>
      <c r="FJN305" s="44"/>
      <c r="FJO305" s="44"/>
      <c r="FJP305" s="44"/>
      <c r="FJQ305" s="44"/>
      <c r="FJR305" s="44"/>
      <c r="FJS305" s="44"/>
      <c r="FJT305" s="44"/>
      <c r="FJU305" s="44"/>
      <c r="FJV305" s="44"/>
      <c r="FJW305" s="44"/>
      <c r="FJX305" s="45"/>
      <c r="FJY305" s="43"/>
      <c r="FJZ305" s="44"/>
      <c r="FKA305" s="44"/>
      <c r="FKB305" s="44"/>
      <c r="FKC305" s="44"/>
      <c r="FKD305" s="44"/>
      <c r="FKE305" s="44"/>
      <c r="FKF305" s="44"/>
      <c r="FKG305" s="44"/>
      <c r="FKH305" s="44"/>
      <c r="FKI305" s="44"/>
      <c r="FKJ305" s="44"/>
      <c r="FKK305" s="44"/>
      <c r="FKL305" s="44"/>
      <c r="FKM305" s="44"/>
      <c r="FKN305" s="44"/>
      <c r="FKO305" s="44"/>
      <c r="FKP305" s="44"/>
      <c r="FKQ305" s="44"/>
      <c r="FKR305" s="44"/>
      <c r="FKS305" s="44"/>
      <c r="FKT305" s="44"/>
      <c r="FKU305" s="44"/>
      <c r="FKV305" s="44"/>
      <c r="FKW305" s="44"/>
      <c r="FKX305" s="44"/>
      <c r="FKY305" s="44"/>
      <c r="FKZ305" s="44"/>
      <c r="FLA305" s="44"/>
      <c r="FLB305" s="44"/>
      <c r="FLC305" s="45"/>
      <c r="FLD305" s="43"/>
      <c r="FLE305" s="44"/>
      <c r="FLF305" s="44"/>
      <c r="FLG305" s="44"/>
      <c r="FLH305" s="44"/>
      <c r="FLI305" s="44"/>
      <c r="FLJ305" s="44"/>
      <c r="FLK305" s="44"/>
      <c r="FLL305" s="44"/>
      <c r="FLM305" s="44"/>
      <c r="FLN305" s="44"/>
      <c r="FLO305" s="44"/>
      <c r="FLP305" s="44"/>
      <c r="FLQ305" s="44"/>
      <c r="FLR305" s="44"/>
      <c r="FLS305" s="44"/>
      <c r="FLT305" s="44"/>
      <c r="FLU305" s="44"/>
      <c r="FLV305" s="44"/>
      <c r="FLW305" s="44"/>
      <c r="FLX305" s="44"/>
      <c r="FLY305" s="44"/>
      <c r="FLZ305" s="44"/>
      <c r="FMA305" s="44"/>
      <c r="FMB305" s="44"/>
      <c r="FMC305" s="44"/>
      <c r="FMD305" s="44"/>
      <c r="FME305" s="44"/>
      <c r="FMF305" s="44"/>
      <c r="FMG305" s="44"/>
      <c r="FMH305" s="45"/>
      <c r="FMI305" s="43"/>
      <c r="FMJ305" s="44"/>
      <c r="FMK305" s="44"/>
      <c r="FML305" s="44"/>
      <c r="FMM305" s="44"/>
      <c r="FMN305" s="44"/>
      <c r="FMO305" s="44"/>
      <c r="FMP305" s="44"/>
      <c r="FMQ305" s="44"/>
      <c r="FMR305" s="44"/>
      <c r="FMS305" s="44"/>
      <c r="FMT305" s="44"/>
      <c r="FMU305" s="44"/>
      <c r="FMV305" s="44"/>
      <c r="FMW305" s="44"/>
      <c r="FMX305" s="44"/>
      <c r="FMY305" s="44"/>
      <c r="FMZ305" s="44"/>
      <c r="FNA305" s="44"/>
      <c r="FNB305" s="44"/>
      <c r="FNC305" s="44"/>
      <c r="FND305" s="44"/>
      <c r="FNE305" s="44"/>
      <c r="FNF305" s="44"/>
      <c r="FNG305" s="44"/>
      <c r="FNH305" s="44"/>
      <c r="FNI305" s="44"/>
      <c r="FNJ305" s="44"/>
      <c r="FNK305" s="44"/>
      <c r="FNL305" s="44"/>
      <c r="FNM305" s="45"/>
      <c r="FNN305" s="43"/>
      <c r="FNO305" s="44"/>
      <c r="FNP305" s="44"/>
      <c r="FNQ305" s="44"/>
      <c r="FNR305" s="44"/>
      <c r="FNS305" s="44"/>
      <c r="FNT305" s="44"/>
      <c r="FNU305" s="44"/>
      <c r="FNV305" s="44"/>
      <c r="FNW305" s="44"/>
      <c r="FNX305" s="44"/>
      <c r="FNY305" s="44"/>
      <c r="FNZ305" s="44"/>
      <c r="FOA305" s="44"/>
      <c r="FOB305" s="44"/>
      <c r="FOC305" s="44"/>
      <c r="FOD305" s="44"/>
      <c r="FOE305" s="44"/>
      <c r="FOF305" s="44"/>
      <c r="FOG305" s="44"/>
      <c r="FOH305" s="44"/>
      <c r="FOI305" s="44"/>
      <c r="FOJ305" s="44"/>
      <c r="FOK305" s="44"/>
      <c r="FOL305" s="44"/>
      <c r="FOM305" s="44"/>
      <c r="FON305" s="44"/>
      <c r="FOO305" s="44"/>
      <c r="FOP305" s="44"/>
      <c r="FOQ305" s="44"/>
      <c r="FOR305" s="45"/>
      <c r="FOS305" s="43"/>
      <c r="FOT305" s="44"/>
      <c r="FOU305" s="44"/>
      <c r="FOV305" s="44"/>
      <c r="FOW305" s="44"/>
      <c r="FOX305" s="44"/>
      <c r="FOY305" s="44"/>
      <c r="FOZ305" s="44"/>
      <c r="FPA305" s="44"/>
      <c r="FPB305" s="44"/>
      <c r="FPC305" s="44"/>
      <c r="FPD305" s="44"/>
      <c r="FPE305" s="44"/>
      <c r="FPF305" s="44"/>
      <c r="FPG305" s="44"/>
      <c r="FPH305" s="44"/>
      <c r="FPI305" s="44"/>
      <c r="FPJ305" s="44"/>
      <c r="FPK305" s="44"/>
      <c r="FPL305" s="44"/>
      <c r="FPM305" s="44"/>
      <c r="FPN305" s="44"/>
      <c r="FPO305" s="44"/>
      <c r="FPP305" s="44"/>
      <c r="FPQ305" s="44"/>
      <c r="FPR305" s="44"/>
      <c r="FPS305" s="44"/>
      <c r="FPT305" s="44"/>
      <c r="FPU305" s="44"/>
      <c r="FPV305" s="44"/>
      <c r="FPW305" s="45"/>
      <c r="FPX305" s="43"/>
      <c r="FPY305" s="44"/>
      <c r="FPZ305" s="44"/>
      <c r="FQA305" s="44"/>
      <c r="FQB305" s="44"/>
      <c r="FQC305" s="44"/>
      <c r="FQD305" s="44"/>
      <c r="FQE305" s="44"/>
      <c r="FQF305" s="44"/>
      <c r="FQG305" s="44"/>
      <c r="FQH305" s="44"/>
      <c r="FQI305" s="44"/>
      <c r="FQJ305" s="44"/>
      <c r="FQK305" s="44"/>
      <c r="FQL305" s="44"/>
      <c r="FQM305" s="44"/>
      <c r="FQN305" s="44"/>
      <c r="FQO305" s="44"/>
      <c r="FQP305" s="44"/>
      <c r="FQQ305" s="44"/>
      <c r="FQR305" s="44"/>
      <c r="FQS305" s="44"/>
      <c r="FQT305" s="44"/>
      <c r="FQU305" s="44"/>
      <c r="FQV305" s="44"/>
      <c r="FQW305" s="44"/>
      <c r="FQX305" s="44"/>
      <c r="FQY305" s="44"/>
      <c r="FQZ305" s="44"/>
      <c r="FRA305" s="44"/>
      <c r="FRB305" s="45"/>
      <c r="FRC305" s="43"/>
      <c r="FRD305" s="44"/>
      <c r="FRE305" s="44"/>
      <c r="FRF305" s="44"/>
      <c r="FRG305" s="44"/>
      <c r="FRH305" s="44"/>
      <c r="FRI305" s="44"/>
      <c r="FRJ305" s="44"/>
      <c r="FRK305" s="44"/>
      <c r="FRL305" s="44"/>
      <c r="FRM305" s="44"/>
      <c r="FRN305" s="44"/>
      <c r="FRO305" s="44"/>
      <c r="FRP305" s="44"/>
      <c r="FRQ305" s="44"/>
      <c r="FRR305" s="44"/>
      <c r="FRS305" s="44"/>
      <c r="FRT305" s="44"/>
      <c r="FRU305" s="44"/>
      <c r="FRV305" s="44"/>
      <c r="FRW305" s="44"/>
      <c r="FRX305" s="44"/>
      <c r="FRY305" s="44"/>
      <c r="FRZ305" s="44"/>
      <c r="FSA305" s="44"/>
      <c r="FSB305" s="44"/>
      <c r="FSC305" s="44"/>
      <c r="FSD305" s="44"/>
      <c r="FSE305" s="44"/>
      <c r="FSF305" s="44"/>
      <c r="FSG305" s="45"/>
      <c r="FSH305" s="43"/>
      <c r="FSI305" s="44"/>
      <c r="FSJ305" s="44"/>
      <c r="FSK305" s="44"/>
      <c r="FSL305" s="44"/>
      <c r="FSM305" s="44"/>
      <c r="FSN305" s="44"/>
      <c r="FSO305" s="44"/>
      <c r="FSP305" s="44"/>
      <c r="FSQ305" s="44"/>
      <c r="FSR305" s="44"/>
      <c r="FSS305" s="44"/>
      <c r="FST305" s="44"/>
      <c r="FSU305" s="44"/>
      <c r="FSV305" s="44"/>
      <c r="FSW305" s="44"/>
      <c r="FSX305" s="44"/>
      <c r="FSY305" s="44"/>
      <c r="FSZ305" s="44"/>
      <c r="FTA305" s="44"/>
      <c r="FTB305" s="44"/>
      <c r="FTC305" s="44"/>
      <c r="FTD305" s="44"/>
      <c r="FTE305" s="44"/>
      <c r="FTF305" s="44"/>
      <c r="FTG305" s="44"/>
      <c r="FTH305" s="44"/>
      <c r="FTI305" s="44"/>
      <c r="FTJ305" s="44"/>
      <c r="FTK305" s="44"/>
      <c r="FTL305" s="45"/>
      <c r="FTM305" s="43"/>
      <c r="FTN305" s="44"/>
      <c r="FTO305" s="44"/>
      <c r="FTP305" s="44"/>
      <c r="FTQ305" s="44"/>
      <c r="FTR305" s="44"/>
      <c r="FTS305" s="44"/>
      <c r="FTT305" s="44"/>
      <c r="FTU305" s="44"/>
      <c r="FTV305" s="44"/>
      <c r="FTW305" s="44"/>
      <c r="FTX305" s="44"/>
      <c r="FTY305" s="44"/>
      <c r="FTZ305" s="44"/>
      <c r="FUA305" s="44"/>
      <c r="FUB305" s="44"/>
      <c r="FUC305" s="44"/>
      <c r="FUD305" s="44"/>
      <c r="FUE305" s="44"/>
      <c r="FUF305" s="44"/>
      <c r="FUG305" s="44"/>
      <c r="FUH305" s="44"/>
      <c r="FUI305" s="44"/>
      <c r="FUJ305" s="44"/>
      <c r="FUK305" s="44"/>
      <c r="FUL305" s="44"/>
      <c r="FUM305" s="44"/>
      <c r="FUN305" s="44"/>
      <c r="FUO305" s="44"/>
      <c r="FUP305" s="44"/>
      <c r="FUQ305" s="45"/>
      <c r="FUR305" s="43"/>
      <c r="FUS305" s="44"/>
      <c r="FUT305" s="44"/>
      <c r="FUU305" s="44"/>
      <c r="FUV305" s="44"/>
      <c r="FUW305" s="44"/>
      <c r="FUX305" s="44"/>
      <c r="FUY305" s="44"/>
      <c r="FUZ305" s="44"/>
      <c r="FVA305" s="44"/>
      <c r="FVB305" s="44"/>
      <c r="FVC305" s="44"/>
      <c r="FVD305" s="44"/>
      <c r="FVE305" s="44"/>
      <c r="FVF305" s="44"/>
      <c r="FVG305" s="44"/>
      <c r="FVH305" s="44"/>
      <c r="FVI305" s="44"/>
      <c r="FVJ305" s="44"/>
      <c r="FVK305" s="44"/>
      <c r="FVL305" s="44"/>
      <c r="FVM305" s="44"/>
      <c r="FVN305" s="44"/>
      <c r="FVO305" s="44"/>
      <c r="FVP305" s="44"/>
      <c r="FVQ305" s="44"/>
      <c r="FVR305" s="44"/>
      <c r="FVS305" s="44"/>
      <c r="FVT305" s="44"/>
      <c r="FVU305" s="44"/>
      <c r="FVV305" s="45"/>
      <c r="FVW305" s="43"/>
      <c r="FVX305" s="44"/>
      <c r="FVY305" s="44"/>
      <c r="FVZ305" s="44"/>
      <c r="FWA305" s="44"/>
      <c r="FWB305" s="44"/>
      <c r="FWC305" s="44"/>
      <c r="FWD305" s="44"/>
      <c r="FWE305" s="44"/>
      <c r="FWF305" s="44"/>
      <c r="FWG305" s="44"/>
      <c r="FWH305" s="44"/>
      <c r="FWI305" s="44"/>
      <c r="FWJ305" s="44"/>
      <c r="FWK305" s="44"/>
      <c r="FWL305" s="44"/>
      <c r="FWM305" s="44"/>
      <c r="FWN305" s="44"/>
      <c r="FWO305" s="44"/>
      <c r="FWP305" s="44"/>
      <c r="FWQ305" s="44"/>
      <c r="FWR305" s="44"/>
      <c r="FWS305" s="44"/>
      <c r="FWT305" s="44"/>
      <c r="FWU305" s="44"/>
      <c r="FWV305" s="44"/>
      <c r="FWW305" s="44"/>
      <c r="FWX305" s="44"/>
      <c r="FWY305" s="44"/>
      <c r="FWZ305" s="44"/>
      <c r="FXA305" s="45"/>
      <c r="FXB305" s="43"/>
      <c r="FXC305" s="44"/>
      <c r="FXD305" s="44"/>
      <c r="FXE305" s="44"/>
      <c r="FXF305" s="44"/>
      <c r="FXG305" s="44"/>
      <c r="FXH305" s="44"/>
      <c r="FXI305" s="44"/>
      <c r="FXJ305" s="44"/>
      <c r="FXK305" s="44"/>
      <c r="FXL305" s="44"/>
      <c r="FXM305" s="44"/>
      <c r="FXN305" s="44"/>
      <c r="FXO305" s="44"/>
      <c r="FXP305" s="44"/>
      <c r="FXQ305" s="44"/>
      <c r="FXR305" s="44"/>
      <c r="FXS305" s="44"/>
      <c r="FXT305" s="44"/>
      <c r="FXU305" s="44"/>
      <c r="FXV305" s="44"/>
      <c r="FXW305" s="44"/>
      <c r="FXX305" s="44"/>
      <c r="FXY305" s="44"/>
      <c r="FXZ305" s="44"/>
      <c r="FYA305" s="44"/>
      <c r="FYB305" s="44"/>
      <c r="FYC305" s="44"/>
      <c r="FYD305" s="44"/>
      <c r="FYE305" s="44"/>
      <c r="FYF305" s="45"/>
      <c r="FYG305" s="43"/>
      <c r="FYH305" s="44"/>
      <c r="FYI305" s="44"/>
      <c r="FYJ305" s="44"/>
      <c r="FYK305" s="44"/>
      <c r="FYL305" s="44"/>
      <c r="FYM305" s="44"/>
      <c r="FYN305" s="44"/>
      <c r="FYO305" s="44"/>
      <c r="FYP305" s="44"/>
      <c r="FYQ305" s="44"/>
      <c r="FYR305" s="44"/>
      <c r="FYS305" s="44"/>
      <c r="FYT305" s="44"/>
      <c r="FYU305" s="44"/>
      <c r="FYV305" s="44"/>
      <c r="FYW305" s="44"/>
      <c r="FYX305" s="44"/>
      <c r="FYY305" s="44"/>
      <c r="FYZ305" s="44"/>
      <c r="FZA305" s="44"/>
      <c r="FZB305" s="44"/>
      <c r="FZC305" s="44"/>
      <c r="FZD305" s="44"/>
      <c r="FZE305" s="44"/>
      <c r="FZF305" s="44"/>
      <c r="FZG305" s="44"/>
      <c r="FZH305" s="44"/>
      <c r="FZI305" s="44"/>
      <c r="FZJ305" s="44"/>
      <c r="FZK305" s="45"/>
      <c r="FZL305" s="43"/>
      <c r="FZM305" s="44"/>
      <c r="FZN305" s="44"/>
      <c r="FZO305" s="44"/>
      <c r="FZP305" s="44"/>
      <c r="FZQ305" s="44"/>
      <c r="FZR305" s="44"/>
      <c r="FZS305" s="44"/>
      <c r="FZT305" s="44"/>
      <c r="FZU305" s="44"/>
      <c r="FZV305" s="44"/>
      <c r="FZW305" s="44"/>
      <c r="FZX305" s="44"/>
      <c r="FZY305" s="44"/>
      <c r="FZZ305" s="44"/>
      <c r="GAA305" s="44"/>
      <c r="GAB305" s="44"/>
      <c r="GAC305" s="44"/>
      <c r="GAD305" s="44"/>
      <c r="GAE305" s="44"/>
      <c r="GAF305" s="44"/>
      <c r="GAG305" s="44"/>
      <c r="GAH305" s="44"/>
      <c r="GAI305" s="44"/>
      <c r="GAJ305" s="44"/>
      <c r="GAK305" s="44"/>
      <c r="GAL305" s="44"/>
      <c r="GAM305" s="44"/>
      <c r="GAN305" s="44"/>
      <c r="GAO305" s="44"/>
      <c r="GAP305" s="45"/>
      <c r="GAQ305" s="43"/>
      <c r="GAR305" s="44"/>
      <c r="GAS305" s="44"/>
      <c r="GAT305" s="44"/>
      <c r="GAU305" s="44"/>
      <c r="GAV305" s="44"/>
      <c r="GAW305" s="44"/>
      <c r="GAX305" s="44"/>
      <c r="GAY305" s="44"/>
      <c r="GAZ305" s="44"/>
      <c r="GBA305" s="44"/>
      <c r="GBB305" s="44"/>
      <c r="GBC305" s="44"/>
      <c r="GBD305" s="44"/>
      <c r="GBE305" s="44"/>
      <c r="GBF305" s="44"/>
      <c r="GBG305" s="44"/>
      <c r="GBH305" s="44"/>
      <c r="GBI305" s="44"/>
      <c r="GBJ305" s="44"/>
      <c r="GBK305" s="44"/>
      <c r="GBL305" s="44"/>
      <c r="GBM305" s="44"/>
      <c r="GBN305" s="44"/>
      <c r="GBO305" s="44"/>
      <c r="GBP305" s="44"/>
      <c r="GBQ305" s="44"/>
      <c r="GBR305" s="44"/>
      <c r="GBS305" s="44"/>
      <c r="GBT305" s="44"/>
      <c r="GBU305" s="45"/>
      <c r="GBV305" s="43"/>
      <c r="GBW305" s="44"/>
      <c r="GBX305" s="44"/>
      <c r="GBY305" s="44"/>
      <c r="GBZ305" s="44"/>
      <c r="GCA305" s="44"/>
      <c r="GCB305" s="44"/>
      <c r="GCC305" s="44"/>
      <c r="GCD305" s="44"/>
      <c r="GCE305" s="44"/>
      <c r="GCF305" s="44"/>
      <c r="GCG305" s="44"/>
      <c r="GCH305" s="44"/>
      <c r="GCI305" s="44"/>
      <c r="GCJ305" s="44"/>
      <c r="GCK305" s="44"/>
      <c r="GCL305" s="44"/>
      <c r="GCM305" s="44"/>
      <c r="GCN305" s="44"/>
      <c r="GCO305" s="44"/>
      <c r="GCP305" s="44"/>
      <c r="GCQ305" s="44"/>
      <c r="GCR305" s="44"/>
      <c r="GCS305" s="44"/>
      <c r="GCT305" s="44"/>
      <c r="GCU305" s="44"/>
      <c r="GCV305" s="44"/>
      <c r="GCW305" s="44"/>
      <c r="GCX305" s="44"/>
      <c r="GCY305" s="44"/>
      <c r="GCZ305" s="45"/>
      <c r="GDA305" s="43"/>
      <c r="GDB305" s="44"/>
      <c r="GDC305" s="44"/>
      <c r="GDD305" s="44"/>
      <c r="GDE305" s="44"/>
      <c r="GDF305" s="44"/>
      <c r="GDG305" s="44"/>
      <c r="GDH305" s="44"/>
      <c r="GDI305" s="44"/>
      <c r="GDJ305" s="44"/>
      <c r="GDK305" s="44"/>
      <c r="GDL305" s="44"/>
      <c r="GDM305" s="44"/>
      <c r="GDN305" s="44"/>
      <c r="GDO305" s="44"/>
      <c r="GDP305" s="44"/>
      <c r="GDQ305" s="44"/>
      <c r="GDR305" s="44"/>
      <c r="GDS305" s="44"/>
      <c r="GDT305" s="44"/>
      <c r="GDU305" s="44"/>
      <c r="GDV305" s="44"/>
      <c r="GDW305" s="44"/>
      <c r="GDX305" s="44"/>
      <c r="GDY305" s="44"/>
      <c r="GDZ305" s="44"/>
      <c r="GEA305" s="44"/>
      <c r="GEB305" s="44"/>
      <c r="GEC305" s="44"/>
      <c r="GED305" s="44"/>
      <c r="GEE305" s="45"/>
      <c r="GEF305" s="43"/>
      <c r="GEG305" s="44"/>
      <c r="GEH305" s="44"/>
      <c r="GEI305" s="44"/>
      <c r="GEJ305" s="44"/>
      <c r="GEK305" s="44"/>
      <c r="GEL305" s="44"/>
      <c r="GEM305" s="44"/>
      <c r="GEN305" s="44"/>
      <c r="GEO305" s="44"/>
      <c r="GEP305" s="44"/>
      <c r="GEQ305" s="44"/>
      <c r="GER305" s="44"/>
      <c r="GES305" s="44"/>
      <c r="GET305" s="44"/>
      <c r="GEU305" s="44"/>
      <c r="GEV305" s="44"/>
      <c r="GEW305" s="44"/>
      <c r="GEX305" s="44"/>
      <c r="GEY305" s="44"/>
      <c r="GEZ305" s="44"/>
      <c r="GFA305" s="44"/>
      <c r="GFB305" s="44"/>
      <c r="GFC305" s="44"/>
      <c r="GFD305" s="44"/>
      <c r="GFE305" s="44"/>
      <c r="GFF305" s="44"/>
      <c r="GFG305" s="44"/>
      <c r="GFH305" s="44"/>
      <c r="GFI305" s="44"/>
      <c r="GFJ305" s="45"/>
      <c r="GFK305" s="43"/>
      <c r="GFL305" s="44"/>
      <c r="GFM305" s="44"/>
      <c r="GFN305" s="44"/>
      <c r="GFO305" s="44"/>
      <c r="GFP305" s="44"/>
      <c r="GFQ305" s="44"/>
      <c r="GFR305" s="44"/>
      <c r="GFS305" s="44"/>
      <c r="GFT305" s="44"/>
      <c r="GFU305" s="44"/>
      <c r="GFV305" s="44"/>
      <c r="GFW305" s="44"/>
      <c r="GFX305" s="44"/>
      <c r="GFY305" s="44"/>
      <c r="GFZ305" s="44"/>
      <c r="GGA305" s="44"/>
      <c r="GGB305" s="44"/>
      <c r="GGC305" s="44"/>
      <c r="GGD305" s="44"/>
      <c r="GGE305" s="44"/>
      <c r="GGF305" s="44"/>
      <c r="GGG305" s="44"/>
      <c r="GGH305" s="44"/>
      <c r="GGI305" s="44"/>
      <c r="GGJ305" s="44"/>
      <c r="GGK305" s="44"/>
      <c r="GGL305" s="44"/>
      <c r="GGM305" s="44"/>
      <c r="GGN305" s="44"/>
      <c r="GGO305" s="45"/>
      <c r="GGP305" s="43"/>
      <c r="GGQ305" s="44"/>
      <c r="GGR305" s="44"/>
      <c r="GGS305" s="44"/>
      <c r="GGT305" s="44"/>
      <c r="GGU305" s="44"/>
      <c r="GGV305" s="44"/>
      <c r="GGW305" s="44"/>
      <c r="GGX305" s="44"/>
      <c r="GGY305" s="44"/>
      <c r="GGZ305" s="44"/>
      <c r="GHA305" s="44"/>
      <c r="GHB305" s="44"/>
      <c r="GHC305" s="44"/>
      <c r="GHD305" s="44"/>
      <c r="GHE305" s="44"/>
      <c r="GHF305" s="44"/>
      <c r="GHG305" s="44"/>
      <c r="GHH305" s="44"/>
      <c r="GHI305" s="44"/>
      <c r="GHJ305" s="44"/>
      <c r="GHK305" s="44"/>
      <c r="GHL305" s="44"/>
      <c r="GHM305" s="44"/>
      <c r="GHN305" s="44"/>
      <c r="GHO305" s="44"/>
      <c r="GHP305" s="44"/>
      <c r="GHQ305" s="44"/>
      <c r="GHR305" s="44"/>
      <c r="GHS305" s="44"/>
      <c r="GHT305" s="45"/>
      <c r="GHU305" s="43"/>
      <c r="GHV305" s="44"/>
      <c r="GHW305" s="44"/>
      <c r="GHX305" s="44"/>
      <c r="GHY305" s="44"/>
      <c r="GHZ305" s="44"/>
      <c r="GIA305" s="44"/>
      <c r="GIB305" s="44"/>
      <c r="GIC305" s="44"/>
      <c r="GID305" s="44"/>
      <c r="GIE305" s="44"/>
      <c r="GIF305" s="44"/>
      <c r="GIG305" s="44"/>
      <c r="GIH305" s="44"/>
      <c r="GII305" s="44"/>
      <c r="GIJ305" s="44"/>
      <c r="GIK305" s="44"/>
      <c r="GIL305" s="44"/>
      <c r="GIM305" s="44"/>
      <c r="GIN305" s="44"/>
      <c r="GIO305" s="44"/>
      <c r="GIP305" s="44"/>
      <c r="GIQ305" s="44"/>
      <c r="GIR305" s="44"/>
      <c r="GIS305" s="44"/>
      <c r="GIT305" s="44"/>
      <c r="GIU305" s="44"/>
      <c r="GIV305" s="44"/>
      <c r="GIW305" s="44"/>
      <c r="GIX305" s="44"/>
      <c r="GIY305" s="45"/>
      <c r="GIZ305" s="43"/>
      <c r="GJA305" s="44"/>
      <c r="GJB305" s="44"/>
      <c r="GJC305" s="44"/>
      <c r="GJD305" s="44"/>
      <c r="GJE305" s="44"/>
      <c r="GJF305" s="44"/>
      <c r="GJG305" s="44"/>
      <c r="GJH305" s="44"/>
      <c r="GJI305" s="44"/>
      <c r="GJJ305" s="44"/>
      <c r="GJK305" s="44"/>
      <c r="GJL305" s="44"/>
      <c r="GJM305" s="44"/>
      <c r="GJN305" s="44"/>
      <c r="GJO305" s="44"/>
      <c r="GJP305" s="44"/>
      <c r="GJQ305" s="44"/>
      <c r="GJR305" s="44"/>
      <c r="GJS305" s="44"/>
      <c r="GJT305" s="44"/>
      <c r="GJU305" s="44"/>
      <c r="GJV305" s="44"/>
      <c r="GJW305" s="44"/>
      <c r="GJX305" s="44"/>
      <c r="GJY305" s="44"/>
      <c r="GJZ305" s="44"/>
      <c r="GKA305" s="44"/>
      <c r="GKB305" s="44"/>
      <c r="GKC305" s="44"/>
      <c r="GKD305" s="45"/>
      <c r="GKE305" s="43"/>
      <c r="GKF305" s="44"/>
      <c r="GKG305" s="44"/>
      <c r="GKH305" s="44"/>
      <c r="GKI305" s="44"/>
      <c r="GKJ305" s="44"/>
      <c r="GKK305" s="44"/>
      <c r="GKL305" s="44"/>
      <c r="GKM305" s="44"/>
      <c r="GKN305" s="44"/>
      <c r="GKO305" s="44"/>
      <c r="GKP305" s="44"/>
      <c r="GKQ305" s="44"/>
      <c r="GKR305" s="44"/>
      <c r="GKS305" s="44"/>
      <c r="GKT305" s="44"/>
      <c r="GKU305" s="44"/>
      <c r="GKV305" s="44"/>
      <c r="GKW305" s="44"/>
      <c r="GKX305" s="44"/>
      <c r="GKY305" s="44"/>
      <c r="GKZ305" s="44"/>
      <c r="GLA305" s="44"/>
      <c r="GLB305" s="44"/>
      <c r="GLC305" s="44"/>
      <c r="GLD305" s="44"/>
      <c r="GLE305" s="44"/>
      <c r="GLF305" s="44"/>
      <c r="GLG305" s="44"/>
      <c r="GLH305" s="44"/>
      <c r="GLI305" s="45"/>
      <c r="GLJ305" s="43"/>
      <c r="GLK305" s="44"/>
      <c r="GLL305" s="44"/>
      <c r="GLM305" s="44"/>
      <c r="GLN305" s="44"/>
      <c r="GLO305" s="44"/>
      <c r="GLP305" s="44"/>
      <c r="GLQ305" s="44"/>
      <c r="GLR305" s="44"/>
      <c r="GLS305" s="44"/>
      <c r="GLT305" s="44"/>
      <c r="GLU305" s="44"/>
      <c r="GLV305" s="44"/>
      <c r="GLW305" s="44"/>
      <c r="GLX305" s="44"/>
      <c r="GLY305" s="44"/>
      <c r="GLZ305" s="44"/>
      <c r="GMA305" s="44"/>
      <c r="GMB305" s="44"/>
      <c r="GMC305" s="44"/>
      <c r="GMD305" s="44"/>
      <c r="GME305" s="44"/>
      <c r="GMF305" s="44"/>
      <c r="GMG305" s="44"/>
      <c r="GMH305" s="44"/>
      <c r="GMI305" s="44"/>
      <c r="GMJ305" s="44"/>
      <c r="GMK305" s="44"/>
      <c r="GML305" s="44"/>
      <c r="GMM305" s="44"/>
      <c r="GMN305" s="45"/>
      <c r="GMO305" s="43"/>
      <c r="GMP305" s="44"/>
      <c r="GMQ305" s="44"/>
      <c r="GMR305" s="44"/>
      <c r="GMS305" s="44"/>
      <c r="GMT305" s="44"/>
      <c r="GMU305" s="44"/>
      <c r="GMV305" s="44"/>
      <c r="GMW305" s="44"/>
      <c r="GMX305" s="44"/>
      <c r="GMY305" s="44"/>
      <c r="GMZ305" s="44"/>
      <c r="GNA305" s="44"/>
      <c r="GNB305" s="44"/>
      <c r="GNC305" s="44"/>
      <c r="GND305" s="44"/>
      <c r="GNE305" s="44"/>
      <c r="GNF305" s="44"/>
      <c r="GNG305" s="44"/>
      <c r="GNH305" s="44"/>
      <c r="GNI305" s="44"/>
      <c r="GNJ305" s="44"/>
      <c r="GNK305" s="44"/>
      <c r="GNL305" s="44"/>
      <c r="GNM305" s="44"/>
      <c r="GNN305" s="44"/>
      <c r="GNO305" s="44"/>
      <c r="GNP305" s="44"/>
      <c r="GNQ305" s="44"/>
      <c r="GNR305" s="44"/>
      <c r="GNS305" s="45"/>
      <c r="GNT305" s="43"/>
      <c r="GNU305" s="44"/>
      <c r="GNV305" s="44"/>
      <c r="GNW305" s="44"/>
      <c r="GNX305" s="44"/>
      <c r="GNY305" s="44"/>
      <c r="GNZ305" s="44"/>
      <c r="GOA305" s="44"/>
      <c r="GOB305" s="44"/>
      <c r="GOC305" s="44"/>
      <c r="GOD305" s="44"/>
      <c r="GOE305" s="44"/>
      <c r="GOF305" s="44"/>
      <c r="GOG305" s="44"/>
      <c r="GOH305" s="44"/>
      <c r="GOI305" s="44"/>
      <c r="GOJ305" s="44"/>
      <c r="GOK305" s="44"/>
      <c r="GOL305" s="44"/>
      <c r="GOM305" s="44"/>
      <c r="GON305" s="44"/>
      <c r="GOO305" s="44"/>
      <c r="GOP305" s="44"/>
      <c r="GOQ305" s="44"/>
      <c r="GOR305" s="44"/>
      <c r="GOS305" s="44"/>
      <c r="GOT305" s="44"/>
      <c r="GOU305" s="44"/>
      <c r="GOV305" s="44"/>
      <c r="GOW305" s="44"/>
      <c r="GOX305" s="45"/>
      <c r="GOY305" s="43"/>
      <c r="GOZ305" s="44"/>
      <c r="GPA305" s="44"/>
      <c r="GPB305" s="44"/>
      <c r="GPC305" s="44"/>
      <c r="GPD305" s="44"/>
      <c r="GPE305" s="44"/>
      <c r="GPF305" s="44"/>
      <c r="GPG305" s="44"/>
      <c r="GPH305" s="44"/>
      <c r="GPI305" s="44"/>
      <c r="GPJ305" s="44"/>
      <c r="GPK305" s="44"/>
      <c r="GPL305" s="44"/>
      <c r="GPM305" s="44"/>
      <c r="GPN305" s="44"/>
      <c r="GPO305" s="44"/>
      <c r="GPP305" s="44"/>
      <c r="GPQ305" s="44"/>
      <c r="GPR305" s="44"/>
      <c r="GPS305" s="44"/>
      <c r="GPT305" s="44"/>
      <c r="GPU305" s="44"/>
      <c r="GPV305" s="44"/>
      <c r="GPW305" s="44"/>
      <c r="GPX305" s="44"/>
      <c r="GPY305" s="44"/>
      <c r="GPZ305" s="44"/>
      <c r="GQA305" s="44"/>
      <c r="GQB305" s="44"/>
      <c r="GQC305" s="45"/>
      <c r="GQD305" s="43"/>
      <c r="GQE305" s="44"/>
      <c r="GQF305" s="44"/>
      <c r="GQG305" s="44"/>
      <c r="GQH305" s="44"/>
      <c r="GQI305" s="44"/>
      <c r="GQJ305" s="44"/>
      <c r="GQK305" s="44"/>
      <c r="GQL305" s="44"/>
      <c r="GQM305" s="44"/>
      <c r="GQN305" s="44"/>
      <c r="GQO305" s="44"/>
      <c r="GQP305" s="44"/>
      <c r="GQQ305" s="44"/>
      <c r="GQR305" s="44"/>
      <c r="GQS305" s="44"/>
      <c r="GQT305" s="44"/>
      <c r="GQU305" s="44"/>
      <c r="GQV305" s="44"/>
      <c r="GQW305" s="44"/>
      <c r="GQX305" s="44"/>
      <c r="GQY305" s="44"/>
      <c r="GQZ305" s="44"/>
      <c r="GRA305" s="44"/>
      <c r="GRB305" s="44"/>
      <c r="GRC305" s="44"/>
      <c r="GRD305" s="44"/>
      <c r="GRE305" s="44"/>
      <c r="GRF305" s="44"/>
      <c r="GRG305" s="44"/>
      <c r="GRH305" s="45"/>
      <c r="GRI305" s="43"/>
      <c r="GRJ305" s="44"/>
      <c r="GRK305" s="44"/>
      <c r="GRL305" s="44"/>
      <c r="GRM305" s="44"/>
      <c r="GRN305" s="44"/>
      <c r="GRO305" s="44"/>
      <c r="GRP305" s="44"/>
      <c r="GRQ305" s="44"/>
      <c r="GRR305" s="44"/>
      <c r="GRS305" s="44"/>
      <c r="GRT305" s="44"/>
      <c r="GRU305" s="44"/>
      <c r="GRV305" s="44"/>
      <c r="GRW305" s="44"/>
      <c r="GRX305" s="44"/>
      <c r="GRY305" s="44"/>
      <c r="GRZ305" s="44"/>
      <c r="GSA305" s="44"/>
      <c r="GSB305" s="44"/>
      <c r="GSC305" s="44"/>
      <c r="GSD305" s="44"/>
      <c r="GSE305" s="44"/>
      <c r="GSF305" s="44"/>
      <c r="GSG305" s="44"/>
      <c r="GSH305" s="44"/>
      <c r="GSI305" s="44"/>
      <c r="GSJ305" s="44"/>
      <c r="GSK305" s="44"/>
      <c r="GSL305" s="44"/>
      <c r="GSM305" s="45"/>
      <c r="GSN305" s="43"/>
      <c r="GSO305" s="44"/>
      <c r="GSP305" s="44"/>
      <c r="GSQ305" s="44"/>
      <c r="GSR305" s="44"/>
      <c r="GSS305" s="44"/>
      <c r="GST305" s="44"/>
      <c r="GSU305" s="44"/>
      <c r="GSV305" s="44"/>
      <c r="GSW305" s="44"/>
      <c r="GSX305" s="44"/>
      <c r="GSY305" s="44"/>
      <c r="GSZ305" s="44"/>
      <c r="GTA305" s="44"/>
      <c r="GTB305" s="44"/>
      <c r="GTC305" s="44"/>
      <c r="GTD305" s="44"/>
      <c r="GTE305" s="44"/>
      <c r="GTF305" s="44"/>
      <c r="GTG305" s="44"/>
      <c r="GTH305" s="44"/>
      <c r="GTI305" s="44"/>
      <c r="GTJ305" s="44"/>
      <c r="GTK305" s="44"/>
      <c r="GTL305" s="44"/>
      <c r="GTM305" s="44"/>
      <c r="GTN305" s="44"/>
      <c r="GTO305" s="44"/>
      <c r="GTP305" s="44"/>
      <c r="GTQ305" s="44"/>
      <c r="GTR305" s="45"/>
      <c r="GTS305" s="43"/>
      <c r="GTT305" s="44"/>
      <c r="GTU305" s="44"/>
      <c r="GTV305" s="44"/>
      <c r="GTW305" s="44"/>
      <c r="GTX305" s="44"/>
      <c r="GTY305" s="44"/>
      <c r="GTZ305" s="44"/>
      <c r="GUA305" s="44"/>
      <c r="GUB305" s="44"/>
      <c r="GUC305" s="44"/>
      <c r="GUD305" s="44"/>
      <c r="GUE305" s="44"/>
      <c r="GUF305" s="44"/>
      <c r="GUG305" s="44"/>
      <c r="GUH305" s="44"/>
      <c r="GUI305" s="44"/>
      <c r="GUJ305" s="44"/>
      <c r="GUK305" s="44"/>
      <c r="GUL305" s="44"/>
      <c r="GUM305" s="44"/>
      <c r="GUN305" s="44"/>
      <c r="GUO305" s="44"/>
      <c r="GUP305" s="44"/>
      <c r="GUQ305" s="44"/>
      <c r="GUR305" s="44"/>
      <c r="GUS305" s="44"/>
      <c r="GUT305" s="44"/>
      <c r="GUU305" s="44"/>
      <c r="GUV305" s="44"/>
      <c r="GUW305" s="45"/>
      <c r="GUX305" s="43"/>
      <c r="GUY305" s="44"/>
      <c r="GUZ305" s="44"/>
      <c r="GVA305" s="44"/>
      <c r="GVB305" s="44"/>
      <c r="GVC305" s="44"/>
      <c r="GVD305" s="44"/>
      <c r="GVE305" s="44"/>
      <c r="GVF305" s="44"/>
      <c r="GVG305" s="44"/>
      <c r="GVH305" s="44"/>
      <c r="GVI305" s="44"/>
      <c r="GVJ305" s="44"/>
      <c r="GVK305" s="44"/>
      <c r="GVL305" s="44"/>
      <c r="GVM305" s="44"/>
      <c r="GVN305" s="44"/>
      <c r="GVO305" s="44"/>
      <c r="GVP305" s="44"/>
      <c r="GVQ305" s="44"/>
      <c r="GVR305" s="44"/>
      <c r="GVS305" s="44"/>
      <c r="GVT305" s="44"/>
      <c r="GVU305" s="44"/>
      <c r="GVV305" s="44"/>
      <c r="GVW305" s="44"/>
      <c r="GVX305" s="44"/>
      <c r="GVY305" s="44"/>
      <c r="GVZ305" s="44"/>
      <c r="GWA305" s="44"/>
      <c r="GWB305" s="45"/>
      <c r="GWC305" s="43"/>
      <c r="GWD305" s="44"/>
      <c r="GWE305" s="44"/>
      <c r="GWF305" s="44"/>
      <c r="GWG305" s="44"/>
      <c r="GWH305" s="44"/>
      <c r="GWI305" s="44"/>
      <c r="GWJ305" s="44"/>
      <c r="GWK305" s="44"/>
      <c r="GWL305" s="44"/>
      <c r="GWM305" s="44"/>
      <c r="GWN305" s="44"/>
      <c r="GWO305" s="44"/>
      <c r="GWP305" s="44"/>
      <c r="GWQ305" s="44"/>
      <c r="GWR305" s="44"/>
      <c r="GWS305" s="44"/>
      <c r="GWT305" s="44"/>
      <c r="GWU305" s="44"/>
      <c r="GWV305" s="44"/>
      <c r="GWW305" s="44"/>
      <c r="GWX305" s="44"/>
      <c r="GWY305" s="44"/>
      <c r="GWZ305" s="44"/>
      <c r="GXA305" s="44"/>
      <c r="GXB305" s="44"/>
      <c r="GXC305" s="44"/>
      <c r="GXD305" s="44"/>
      <c r="GXE305" s="44"/>
      <c r="GXF305" s="44"/>
      <c r="GXG305" s="45"/>
      <c r="GXH305" s="43"/>
      <c r="GXI305" s="44"/>
      <c r="GXJ305" s="44"/>
      <c r="GXK305" s="44"/>
      <c r="GXL305" s="44"/>
      <c r="GXM305" s="44"/>
      <c r="GXN305" s="44"/>
      <c r="GXO305" s="44"/>
      <c r="GXP305" s="44"/>
      <c r="GXQ305" s="44"/>
      <c r="GXR305" s="44"/>
      <c r="GXS305" s="44"/>
      <c r="GXT305" s="44"/>
      <c r="GXU305" s="44"/>
      <c r="GXV305" s="44"/>
      <c r="GXW305" s="44"/>
      <c r="GXX305" s="44"/>
      <c r="GXY305" s="44"/>
      <c r="GXZ305" s="44"/>
      <c r="GYA305" s="44"/>
      <c r="GYB305" s="44"/>
      <c r="GYC305" s="44"/>
      <c r="GYD305" s="44"/>
      <c r="GYE305" s="44"/>
      <c r="GYF305" s="44"/>
      <c r="GYG305" s="44"/>
      <c r="GYH305" s="44"/>
      <c r="GYI305" s="44"/>
      <c r="GYJ305" s="44"/>
      <c r="GYK305" s="44"/>
      <c r="GYL305" s="45"/>
      <c r="GYM305" s="43"/>
      <c r="GYN305" s="44"/>
      <c r="GYO305" s="44"/>
      <c r="GYP305" s="44"/>
      <c r="GYQ305" s="44"/>
      <c r="GYR305" s="44"/>
      <c r="GYS305" s="44"/>
      <c r="GYT305" s="44"/>
      <c r="GYU305" s="44"/>
      <c r="GYV305" s="44"/>
      <c r="GYW305" s="44"/>
      <c r="GYX305" s="44"/>
      <c r="GYY305" s="44"/>
      <c r="GYZ305" s="44"/>
      <c r="GZA305" s="44"/>
      <c r="GZB305" s="44"/>
      <c r="GZC305" s="44"/>
      <c r="GZD305" s="44"/>
      <c r="GZE305" s="44"/>
      <c r="GZF305" s="44"/>
      <c r="GZG305" s="44"/>
      <c r="GZH305" s="44"/>
      <c r="GZI305" s="44"/>
      <c r="GZJ305" s="44"/>
      <c r="GZK305" s="44"/>
      <c r="GZL305" s="44"/>
      <c r="GZM305" s="44"/>
      <c r="GZN305" s="44"/>
      <c r="GZO305" s="44"/>
      <c r="GZP305" s="44"/>
      <c r="GZQ305" s="45"/>
      <c r="GZR305" s="43"/>
      <c r="GZS305" s="44"/>
      <c r="GZT305" s="44"/>
      <c r="GZU305" s="44"/>
      <c r="GZV305" s="44"/>
      <c r="GZW305" s="44"/>
      <c r="GZX305" s="44"/>
      <c r="GZY305" s="44"/>
      <c r="GZZ305" s="44"/>
      <c r="HAA305" s="44"/>
      <c r="HAB305" s="44"/>
      <c r="HAC305" s="44"/>
      <c r="HAD305" s="44"/>
      <c r="HAE305" s="44"/>
      <c r="HAF305" s="44"/>
      <c r="HAG305" s="44"/>
      <c r="HAH305" s="44"/>
      <c r="HAI305" s="44"/>
      <c r="HAJ305" s="44"/>
      <c r="HAK305" s="44"/>
      <c r="HAL305" s="44"/>
      <c r="HAM305" s="44"/>
      <c r="HAN305" s="44"/>
      <c r="HAO305" s="44"/>
      <c r="HAP305" s="44"/>
      <c r="HAQ305" s="44"/>
      <c r="HAR305" s="44"/>
      <c r="HAS305" s="44"/>
      <c r="HAT305" s="44"/>
      <c r="HAU305" s="44"/>
      <c r="HAV305" s="45"/>
      <c r="HAW305" s="43"/>
      <c r="HAX305" s="44"/>
      <c r="HAY305" s="44"/>
      <c r="HAZ305" s="44"/>
      <c r="HBA305" s="44"/>
      <c r="HBB305" s="44"/>
      <c r="HBC305" s="44"/>
      <c r="HBD305" s="44"/>
      <c r="HBE305" s="44"/>
      <c r="HBF305" s="44"/>
      <c r="HBG305" s="44"/>
      <c r="HBH305" s="44"/>
      <c r="HBI305" s="44"/>
      <c r="HBJ305" s="44"/>
      <c r="HBK305" s="44"/>
      <c r="HBL305" s="44"/>
      <c r="HBM305" s="44"/>
      <c r="HBN305" s="44"/>
      <c r="HBO305" s="44"/>
      <c r="HBP305" s="44"/>
      <c r="HBQ305" s="44"/>
      <c r="HBR305" s="44"/>
      <c r="HBS305" s="44"/>
      <c r="HBT305" s="44"/>
      <c r="HBU305" s="44"/>
      <c r="HBV305" s="44"/>
      <c r="HBW305" s="44"/>
      <c r="HBX305" s="44"/>
      <c r="HBY305" s="44"/>
      <c r="HBZ305" s="44"/>
      <c r="HCA305" s="45"/>
      <c r="HCB305" s="43"/>
      <c r="HCC305" s="44"/>
      <c r="HCD305" s="44"/>
      <c r="HCE305" s="44"/>
      <c r="HCF305" s="44"/>
      <c r="HCG305" s="44"/>
      <c r="HCH305" s="44"/>
      <c r="HCI305" s="44"/>
      <c r="HCJ305" s="44"/>
      <c r="HCK305" s="44"/>
      <c r="HCL305" s="44"/>
      <c r="HCM305" s="44"/>
      <c r="HCN305" s="44"/>
      <c r="HCO305" s="44"/>
      <c r="HCP305" s="44"/>
      <c r="HCQ305" s="44"/>
      <c r="HCR305" s="44"/>
      <c r="HCS305" s="44"/>
      <c r="HCT305" s="44"/>
      <c r="HCU305" s="44"/>
      <c r="HCV305" s="44"/>
      <c r="HCW305" s="44"/>
      <c r="HCX305" s="44"/>
      <c r="HCY305" s="44"/>
      <c r="HCZ305" s="44"/>
      <c r="HDA305" s="44"/>
      <c r="HDB305" s="44"/>
      <c r="HDC305" s="44"/>
      <c r="HDD305" s="44"/>
      <c r="HDE305" s="44"/>
      <c r="HDF305" s="45"/>
      <c r="HDG305" s="43"/>
      <c r="HDH305" s="44"/>
      <c r="HDI305" s="44"/>
      <c r="HDJ305" s="44"/>
      <c r="HDK305" s="44"/>
      <c r="HDL305" s="44"/>
      <c r="HDM305" s="44"/>
      <c r="HDN305" s="44"/>
      <c r="HDO305" s="44"/>
      <c r="HDP305" s="44"/>
      <c r="HDQ305" s="44"/>
      <c r="HDR305" s="44"/>
      <c r="HDS305" s="44"/>
      <c r="HDT305" s="44"/>
      <c r="HDU305" s="44"/>
      <c r="HDV305" s="44"/>
      <c r="HDW305" s="44"/>
      <c r="HDX305" s="44"/>
      <c r="HDY305" s="44"/>
      <c r="HDZ305" s="44"/>
      <c r="HEA305" s="44"/>
      <c r="HEB305" s="44"/>
      <c r="HEC305" s="44"/>
      <c r="HED305" s="44"/>
      <c r="HEE305" s="44"/>
      <c r="HEF305" s="44"/>
      <c r="HEG305" s="44"/>
      <c r="HEH305" s="44"/>
      <c r="HEI305" s="44"/>
      <c r="HEJ305" s="44"/>
      <c r="HEK305" s="45"/>
      <c r="HEL305" s="43"/>
      <c r="HEM305" s="44"/>
      <c r="HEN305" s="44"/>
      <c r="HEO305" s="44"/>
      <c r="HEP305" s="44"/>
      <c r="HEQ305" s="44"/>
      <c r="HER305" s="44"/>
      <c r="HES305" s="44"/>
      <c r="HET305" s="44"/>
      <c r="HEU305" s="44"/>
      <c r="HEV305" s="44"/>
      <c r="HEW305" s="44"/>
      <c r="HEX305" s="44"/>
      <c r="HEY305" s="44"/>
      <c r="HEZ305" s="44"/>
      <c r="HFA305" s="44"/>
      <c r="HFB305" s="44"/>
      <c r="HFC305" s="44"/>
      <c r="HFD305" s="44"/>
      <c r="HFE305" s="44"/>
      <c r="HFF305" s="44"/>
      <c r="HFG305" s="44"/>
      <c r="HFH305" s="44"/>
      <c r="HFI305" s="44"/>
      <c r="HFJ305" s="44"/>
      <c r="HFK305" s="44"/>
      <c r="HFL305" s="44"/>
      <c r="HFM305" s="44"/>
      <c r="HFN305" s="44"/>
      <c r="HFO305" s="44"/>
      <c r="HFP305" s="45"/>
      <c r="HFQ305" s="43"/>
      <c r="HFR305" s="44"/>
      <c r="HFS305" s="44"/>
      <c r="HFT305" s="44"/>
      <c r="HFU305" s="44"/>
      <c r="HFV305" s="44"/>
      <c r="HFW305" s="44"/>
      <c r="HFX305" s="44"/>
      <c r="HFY305" s="44"/>
      <c r="HFZ305" s="44"/>
      <c r="HGA305" s="44"/>
      <c r="HGB305" s="44"/>
      <c r="HGC305" s="44"/>
      <c r="HGD305" s="44"/>
      <c r="HGE305" s="44"/>
      <c r="HGF305" s="44"/>
      <c r="HGG305" s="44"/>
      <c r="HGH305" s="44"/>
      <c r="HGI305" s="44"/>
      <c r="HGJ305" s="44"/>
      <c r="HGK305" s="44"/>
      <c r="HGL305" s="44"/>
      <c r="HGM305" s="44"/>
      <c r="HGN305" s="44"/>
      <c r="HGO305" s="44"/>
      <c r="HGP305" s="44"/>
      <c r="HGQ305" s="44"/>
      <c r="HGR305" s="44"/>
      <c r="HGS305" s="44"/>
      <c r="HGT305" s="44"/>
      <c r="HGU305" s="45"/>
      <c r="HGV305" s="43"/>
      <c r="HGW305" s="44"/>
      <c r="HGX305" s="44"/>
      <c r="HGY305" s="44"/>
      <c r="HGZ305" s="44"/>
      <c r="HHA305" s="44"/>
      <c r="HHB305" s="44"/>
      <c r="HHC305" s="44"/>
      <c r="HHD305" s="44"/>
      <c r="HHE305" s="44"/>
      <c r="HHF305" s="44"/>
      <c r="HHG305" s="44"/>
      <c r="HHH305" s="44"/>
      <c r="HHI305" s="44"/>
      <c r="HHJ305" s="44"/>
      <c r="HHK305" s="44"/>
      <c r="HHL305" s="44"/>
      <c r="HHM305" s="44"/>
      <c r="HHN305" s="44"/>
      <c r="HHO305" s="44"/>
      <c r="HHP305" s="44"/>
      <c r="HHQ305" s="44"/>
      <c r="HHR305" s="44"/>
      <c r="HHS305" s="44"/>
      <c r="HHT305" s="44"/>
      <c r="HHU305" s="44"/>
      <c r="HHV305" s="44"/>
      <c r="HHW305" s="44"/>
      <c r="HHX305" s="44"/>
      <c r="HHY305" s="44"/>
      <c r="HHZ305" s="45"/>
      <c r="HIA305" s="43"/>
      <c r="HIB305" s="44"/>
      <c r="HIC305" s="44"/>
      <c r="HID305" s="44"/>
      <c r="HIE305" s="44"/>
      <c r="HIF305" s="44"/>
      <c r="HIG305" s="44"/>
      <c r="HIH305" s="44"/>
      <c r="HII305" s="44"/>
      <c r="HIJ305" s="44"/>
      <c r="HIK305" s="44"/>
      <c r="HIL305" s="44"/>
      <c r="HIM305" s="44"/>
      <c r="HIN305" s="44"/>
      <c r="HIO305" s="44"/>
      <c r="HIP305" s="44"/>
      <c r="HIQ305" s="44"/>
      <c r="HIR305" s="44"/>
      <c r="HIS305" s="44"/>
      <c r="HIT305" s="44"/>
      <c r="HIU305" s="44"/>
      <c r="HIV305" s="44"/>
      <c r="HIW305" s="44"/>
      <c r="HIX305" s="44"/>
      <c r="HIY305" s="44"/>
      <c r="HIZ305" s="44"/>
      <c r="HJA305" s="44"/>
      <c r="HJB305" s="44"/>
      <c r="HJC305" s="44"/>
      <c r="HJD305" s="44"/>
      <c r="HJE305" s="45"/>
      <c r="HJF305" s="43"/>
      <c r="HJG305" s="44"/>
      <c r="HJH305" s="44"/>
      <c r="HJI305" s="44"/>
      <c r="HJJ305" s="44"/>
      <c r="HJK305" s="44"/>
      <c r="HJL305" s="44"/>
      <c r="HJM305" s="44"/>
      <c r="HJN305" s="44"/>
      <c r="HJO305" s="44"/>
      <c r="HJP305" s="44"/>
      <c r="HJQ305" s="44"/>
      <c r="HJR305" s="44"/>
      <c r="HJS305" s="44"/>
      <c r="HJT305" s="44"/>
      <c r="HJU305" s="44"/>
      <c r="HJV305" s="44"/>
      <c r="HJW305" s="44"/>
      <c r="HJX305" s="44"/>
      <c r="HJY305" s="44"/>
      <c r="HJZ305" s="44"/>
      <c r="HKA305" s="44"/>
      <c r="HKB305" s="44"/>
      <c r="HKC305" s="44"/>
      <c r="HKD305" s="44"/>
      <c r="HKE305" s="44"/>
      <c r="HKF305" s="44"/>
      <c r="HKG305" s="44"/>
      <c r="HKH305" s="44"/>
      <c r="HKI305" s="44"/>
      <c r="HKJ305" s="45"/>
      <c r="HKK305" s="43"/>
      <c r="HKL305" s="44"/>
      <c r="HKM305" s="44"/>
      <c r="HKN305" s="44"/>
      <c r="HKO305" s="44"/>
      <c r="HKP305" s="44"/>
      <c r="HKQ305" s="44"/>
      <c r="HKR305" s="44"/>
      <c r="HKS305" s="44"/>
      <c r="HKT305" s="44"/>
      <c r="HKU305" s="44"/>
      <c r="HKV305" s="44"/>
      <c r="HKW305" s="44"/>
      <c r="HKX305" s="44"/>
      <c r="HKY305" s="44"/>
      <c r="HKZ305" s="44"/>
      <c r="HLA305" s="44"/>
      <c r="HLB305" s="44"/>
      <c r="HLC305" s="44"/>
      <c r="HLD305" s="44"/>
      <c r="HLE305" s="44"/>
      <c r="HLF305" s="44"/>
      <c r="HLG305" s="44"/>
      <c r="HLH305" s="44"/>
      <c r="HLI305" s="44"/>
      <c r="HLJ305" s="44"/>
      <c r="HLK305" s="44"/>
      <c r="HLL305" s="44"/>
      <c r="HLM305" s="44"/>
      <c r="HLN305" s="44"/>
      <c r="HLO305" s="45"/>
      <c r="HLP305" s="43"/>
      <c r="HLQ305" s="44"/>
      <c r="HLR305" s="44"/>
      <c r="HLS305" s="44"/>
      <c r="HLT305" s="44"/>
      <c r="HLU305" s="44"/>
      <c r="HLV305" s="44"/>
      <c r="HLW305" s="44"/>
      <c r="HLX305" s="44"/>
      <c r="HLY305" s="44"/>
      <c r="HLZ305" s="44"/>
      <c r="HMA305" s="44"/>
      <c r="HMB305" s="44"/>
      <c r="HMC305" s="44"/>
      <c r="HMD305" s="44"/>
      <c r="HME305" s="44"/>
      <c r="HMF305" s="44"/>
      <c r="HMG305" s="44"/>
      <c r="HMH305" s="44"/>
      <c r="HMI305" s="44"/>
      <c r="HMJ305" s="44"/>
      <c r="HMK305" s="44"/>
      <c r="HML305" s="44"/>
      <c r="HMM305" s="44"/>
      <c r="HMN305" s="44"/>
      <c r="HMO305" s="44"/>
      <c r="HMP305" s="44"/>
      <c r="HMQ305" s="44"/>
      <c r="HMR305" s="44"/>
      <c r="HMS305" s="44"/>
      <c r="HMT305" s="45"/>
      <c r="HMU305" s="43"/>
      <c r="HMV305" s="44"/>
      <c r="HMW305" s="44"/>
      <c r="HMX305" s="44"/>
      <c r="HMY305" s="44"/>
      <c r="HMZ305" s="44"/>
      <c r="HNA305" s="44"/>
      <c r="HNB305" s="44"/>
      <c r="HNC305" s="44"/>
      <c r="HND305" s="44"/>
      <c r="HNE305" s="44"/>
      <c r="HNF305" s="44"/>
      <c r="HNG305" s="44"/>
      <c r="HNH305" s="44"/>
      <c r="HNI305" s="44"/>
      <c r="HNJ305" s="44"/>
      <c r="HNK305" s="44"/>
      <c r="HNL305" s="44"/>
      <c r="HNM305" s="44"/>
      <c r="HNN305" s="44"/>
      <c r="HNO305" s="44"/>
      <c r="HNP305" s="44"/>
      <c r="HNQ305" s="44"/>
      <c r="HNR305" s="44"/>
      <c r="HNS305" s="44"/>
      <c r="HNT305" s="44"/>
      <c r="HNU305" s="44"/>
      <c r="HNV305" s="44"/>
      <c r="HNW305" s="44"/>
      <c r="HNX305" s="44"/>
      <c r="HNY305" s="45"/>
      <c r="HNZ305" s="43"/>
      <c r="HOA305" s="44"/>
      <c r="HOB305" s="44"/>
      <c r="HOC305" s="44"/>
      <c r="HOD305" s="44"/>
      <c r="HOE305" s="44"/>
      <c r="HOF305" s="44"/>
      <c r="HOG305" s="44"/>
      <c r="HOH305" s="44"/>
      <c r="HOI305" s="44"/>
      <c r="HOJ305" s="44"/>
      <c r="HOK305" s="44"/>
      <c r="HOL305" s="44"/>
      <c r="HOM305" s="44"/>
      <c r="HON305" s="44"/>
      <c r="HOO305" s="44"/>
      <c r="HOP305" s="44"/>
      <c r="HOQ305" s="44"/>
      <c r="HOR305" s="44"/>
      <c r="HOS305" s="44"/>
      <c r="HOT305" s="44"/>
      <c r="HOU305" s="44"/>
      <c r="HOV305" s="44"/>
      <c r="HOW305" s="44"/>
      <c r="HOX305" s="44"/>
      <c r="HOY305" s="44"/>
      <c r="HOZ305" s="44"/>
      <c r="HPA305" s="44"/>
      <c r="HPB305" s="44"/>
      <c r="HPC305" s="44"/>
      <c r="HPD305" s="45"/>
      <c r="HPE305" s="43"/>
      <c r="HPF305" s="44"/>
      <c r="HPG305" s="44"/>
      <c r="HPH305" s="44"/>
      <c r="HPI305" s="44"/>
      <c r="HPJ305" s="44"/>
      <c r="HPK305" s="44"/>
      <c r="HPL305" s="44"/>
      <c r="HPM305" s="44"/>
      <c r="HPN305" s="44"/>
      <c r="HPO305" s="44"/>
      <c r="HPP305" s="44"/>
      <c r="HPQ305" s="44"/>
      <c r="HPR305" s="44"/>
      <c r="HPS305" s="44"/>
      <c r="HPT305" s="44"/>
      <c r="HPU305" s="44"/>
      <c r="HPV305" s="44"/>
      <c r="HPW305" s="44"/>
      <c r="HPX305" s="44"/>
      <c r="HPY305" s="44"/>
      <c r="HPZ305" s="44"/>
      <c r="HQA305" s="44"/>
      <c r="HQB305" s="44"/>
      <c r="HQC305" s="44"/>
      <c r="HQD305" s="44"/>
      <c r="HQE305" s="44"/>
      <c r="HQF305" s="44"/>
      <c r="HQG305" s="44"/>
      <c r="HQH305" s="44"/>
      <c r="HQI305" s="45"/>
      <c r="HQJ305" s="43"/>
      <c r="HQK305" s="44"/>
      <c r="HQL305" s="44"/>
      <c r="HQM305" s="44"/>
      <c r="HQN305" s="44"/>
      <c r="HQO305" s="44"/>
      <c r="HQP305" s="44"/>
      <c r="HQQ305" s="44"/>
      <c r="HQR305" s="44"/>
      <c r="HQS305" s="44"/>
      <c r="HQT305" s="44"/>
      <c r="HQU305" s="44"/>
      <c r="HQV305" s="44"/>
      <c r="HQW305" s="44"/>
      <c r="HQX305" s="44"/>
      <c r="HQY305" s="44"/>
      <c r="HQZ305" s="44"/>
      <c r="HRA305" s="44"/>
      <c r="HRB305" s="44"/>
      <c r="HRC305" s="44"/>
      <c r="HRD305" s="44"/>
      <c r="HRE305" s="44"/>
      <c r="HRF305" s="44"/>
      <c r="HRG305" s="44"/>
      <c r="HRH305" s="44"/>
      <c r="HRI305" s="44"/>
      <c r="HRJ305" s="44"/>
      <c r="HRK305" s="44"/>
      <c r="HRL305" s="44"/>
      <c r="HRM305" s="44"/>
      <c r="HRN305" s="45"/>
      <c r="HRO305" s="43"/>
      <c r="HRP305" s="44"/>
      <c r="HRQ305" s="44"/>
      <c r="HRR305" s="44"/>
      <c r="HRS305" s="44"/>
      <c r="HRT305" s="44"/>
      <c r="HRU305" s="44"/>
      <c r="HRV305" s="44"/>
      <c r="HRW305" s="44"/>
      <c r="HRX305" s="44"/>
      <c r="HRY305" s="44"/>
      <c r="HRZ305" s="44"/>
      <c r="HSA305" s="44"/>
      <c r="HSB305" s="44"/>
      <c r="HSC305" s="44"/>
      <c r="HSD305" s="44"/>
      <c r="HSE305" s="44"/>
      <c r="HSF305" s="44"/>
      <c r="HSG305" s="44"/>
      <c r="HSH305" s="44"/>
      <c r="HSI305" s="44"/>
      <c r="HSJ305" s="44"/>
      <c r="HSK305" s="44"/>
      <c r="HSL305" s="44"/>
      <c r="HSM305" s="44"/>
      <c r="HSN305" s="44"/>
      <c r="HSO305" s="44"/>
      <c r="HSP305" s="44"/>
      <c r="HSQ305" s="44"/>
      <c r="HSR305" s="44"/>
      <c r="HSS305" s="45"/>
      <c r="HST305" s="43"/>
      <c r="HSU305" s="44"/>
      <c r="HSV305" s="44"/>
      <c r="HSW305" s="44"/>
      <c r="HSX305" s="44"/>
      <c r="HSY305" s="44"/>
      <c r="HSZ305" s="44"/>
      <c r="HTA305" s="44"/>
      <c r="HTB305" s="44"/>
      <c r="HTC305" s="44"/>
      <c r="HTD305" s="44"/>
      <c r="HTE305" s="44"/>
      <c r="HTF305" s="44"/>
      <c r="HTG305" s="44"/>
      <c r="HTH305" s="44"/>
      <c r="HTI305" s="44"/>
      <c r="HTJ305" s="44"/>
      <c r="HTK305" s="44"/>
      <c r="HTL305" s="44"/>
      <c r="HTM305" s="44"/>
      <c r="HTN305" s="44"/>
      <c r="HTO305" s="44"/>
      <c r="HTP305" s="44"/>
      <c r="HTQ305" s="44"/>
      <c r="HTR305" s="44"/>
      <c r="HTS305" s="44"/>
      <c r="HTT305" s="44"/>
      <c r="HTU305" s="44"/>
      <c r="HTV305" s="44"/>
      <c r="HTW305" s="44"/>
      <c r="HTX305" s="45"/>
      <c r="HTY305" s="43"/>
      <c r="HTZ305" s="44"/>
      <c r="HUA305" s="44"/>
      <c r="HUB305" s="44"/>
      <c r="HUC305" s="44"/>
      <c r="HUD305" s="44"/>
      <c r="HUE305" s="44"/>
      <c r="HUF305" s="44"/>
      <c r="HUG305" s="44"/>
      <c r="HUH305" s="44"/>
      <c r="HUI305" s="44"/>
      <c r="HUJ305" s="44"/>
      <c r="HUK305" s="44"/>
      <c r="HUL305" s="44"/>
      <c r="HUM305" s="44"/>
      <c r="HUN305" s="44"/>
      <c r="HUO305" s="44"/>
      <c r="HUP305" s="44"/>
      <c r="HUQ305" s="44"/>
      <c r="HUR305" s="44"/>
      <c r="HUS305" s="44"/>
      <c r="HUT305" s="44"/>
      <c r="HUU305" s="44"/>
      <c r="HUV305" s="44"/>
      <c r="HUW305" s="44"/>
      <c r="HUX305" s="44"/>
      <c r="HUY305" s="44"/>
      <c r="HUZ305" s="44"/>
      <c r="HVA305" s="44"/>
      <c r="HVB305" s="44"/>
      <c r="HVC305" s="45"/>
      <c r="HVD305" s="43"/>
      <c r="HVE305" s="44"/>
      <c r="HVF305" s="44"/>
      <c r="HVG305" s="44"/>
      <c r="HVH305" s="44"/>
      <c r="HVI305" s="44"/>
      <c r="HVJ305" s="44"/>
      <c r="HVK305" s="44"/>
      <c r="HVL305" s="44"/>
      <c r="HVM305" s="44"/>
      <c r="HVN305" s="44"/>
      <c r="HVO305" s="44"/>
      <c r="HVP305" s="44"/>
      <c r="HVQ305" s="44"/>
      <c r="HVR305" s="44"/>
      <c r="HVS305" s="44"/>
      <c r="HVT305" s="44"/>
      <c r="HVU305" s="44"/>
      <c r="HVV305" s="44"/>
      <c r="HVW305" s="44"/>
      <c r="HVX305" s="44"/>
      <c r="HVY305" s="44"/>
      <c r="HVZ305" s="44"/>
      <c r="HWA305" s="44"/>
      <c r="HWB305" s="44"/>
      <c r="HWC305" s="44"/>
      <c r="HWD305" s="44"/>
      <c r="HWE305" s="44"/>
      <c r="HWF305" s="44"/>
      <c r="HWG305" s="44"/>
      <c r="HWH305" s="45"/>
      <c r="HWI305" s="43"/>
      <c r="HWJ305" s="44"/>
      <c r="HWK305" s="44"/>
      <c r="HWL305" s="44"/>
      <c r="HWM305" s="44"/>
      <c r="HWN305" s="44"/>
      <c r="HWO305" s="44"/>
      <c r="HWP305" s="44"/>
      <c r="HWQ305" s="44"/>
      <c r="HWR305" s="44"/>
      <c r="HWS305" s="44"/>
      <c r="HWT305" s="44"/>
      <c r="HWU305" s="44"/>
      <c r="HWV305" s="44"/>
      <c r="HWW305" s="44"/>
      <c r="HWX305" s="44"/>
      <c r="HWY305" s="44"/>
      <c r="HWZ305" s="44"/>
      <c r="HXA305" s="44"/>
      <c r="HXB305" s="44"/>
      <c r="HXC305" s="44"/>
      <c r="HXD305" s="44"/>
      <c r="HXE305" s="44"/>
      <c r="HXF305" s="44"/>
      <c r="HXG305" s="44"/>
      <c r="HXH305" s="44"/>
      <c r="HXI305" s="44"/>
      <c r="HXJ305" s="44"/>
      <c r="HXK305" s="44"/>
      <c r="HXL305" s="44"/>
      <c r="HXM305" s="45"/>
      <c r="HXN305" s="43"/>
      <c r="HXO305" s="44"/>
      <c r="HXP305" s="44"/>
      <c r="HXQ305" s="44"/>
      <c r="HXR305" s="44"/>
      <c r="HXS305" s="44"/>
      <c r="HXT305" s="44"/>
      <c r="HXU305" s="44"/>
      <c r="HXV305" s="44"/>
      <c r="HXW305" s="44"/>
      <c r="HXX305" s="44"/>
      <c r="HXY305" s="44"/>
      <c r="HXZ305" s="44"/>
      <c r="HYA305" s="44"/>
      <c r="HYB305" s="44"/>
      <c r="HYC305" s="44"/>
      <c r="HYD305" s="44"/>
      <c r="HYE305" s="44"/>
      <c r="HYF305" s="44"/>
      <c r="HYG305" s="44"/>
      <c r="HYH305" s="44"/>
      <c r="HYI305" s="44"/>
      <c r="HYJ305" s="44"/>
      <c r="HYK305" s="44"/>
      <c r="HYL305" s="44"/>
      <c r="HYM305" s="44"/>
      <c r="HYN305" s="44"/>
      <c r="HYO305" s="44"/>
      <c r="HYP305" s="44"/>
      <c r="HYQ305" s="44"/>
      <c r="HYR305" s="45"/>
      <c r="HYS305" s="43"/>
      <c r="HYT305" s="44"/>
      <c r="HYU305" s="44"/>
      <c r="HYV305" s="44"/>
      <c r="HYW305" s="44"/>
      <c r="HYX305" s="44"/>
      <c r="HYY305" s="44"/>
      <c r="HYZ305" s="44"/>
      <c r="HZA305" s="44"/>
      <c r="HZB305" s="44"/>
      <c r="HZC305" s="44"/>
      <c r="HZD305" s="44"/>
      <c r="HZE305" s="44"/>
      <c r="HZF305" s="44"/>
      <c r="HZG305" s="44"/>
      <c r="HZH305" s="44"/>
      <c r="HZI305" s="44"/>
      <c r="HZJ305" s="44"/>
      <c r="HZK305" s="44"/>
      <c r="HZL305" s="44"/>
      <c r="HZM305" s="44"/>
      <c r="HZN305" s="44"/>
      <c r="HZO305" s="44"/>
      <c r="HZP305" s="44"/>
      <c r="HZQ305" s="44"/>
      <c r="HZR305" s="44"/>
      <c r="HZS305" s="44"/>
      <c r="HZT305" s="44"/>
      <c r="HZU305" s="44"/>
      <c r="HZV305" s="44"/>
      <c r="HZW305" s="45"/>
      <c r="HZX305" s="43"/>
      <c r="HZY305" s="44"/>
      <c r="HZZ305" s="44"/>
      <c r="IAA305" s="44"/>
      <c r="IAB305" s="44"/>
      <c r="IAC305" s="44"/>
      <c r="IAD305" s="44"/>
      <c r="IAE305" s="44"/>
      <c r="IAF305" s="44"/>
      <c r="IAG305" s="44"/>
      <c r="IAH305" s="44"/>
      <c r="IAI305" s="44"/>
      <c r="IAJ305" s="44"/>
      <c r="IAK305" s="44"/>
      <c r="IAL305" s="44"/>
      <c r="IAM305" s="44"/>
      <c r="IAN305" s="44"/>
      <c r="IAO305" s="44"/>
      <c r="IAP305" s="44"/>
      <c r="IAQ305" s="44"/>
      <c r="IAR305" s="44"/>
      <c r="IAS305" s="44"/>
      <c r="IAT305" s="44"/>
      <c r="IAU305" s="44"/>
      <c r="IAV305" s="44"/>
      <c r="IAW305" s="44"/>
      <c r="IAX305" s="44"/>
      <c r="IAY305" s="44"/>
      <c r="IAZ305" s="44"/>
      <c r="IBA305" s="44"/>
      <c r="IBB305" s="45"/>
      <c r="IBC305" s="43"/>
      <c r="IBD305" s="44"/>
      <c r="IBE305" s="44"/>
      <c r="IBF305" s="44"/>
      <c r="IBG305" s="44"/>
      <c r="IBH305" s="44"/>
      <c r="IBI305" s="44"/>
      <c r="IBJ305" s="44"/>
      <c r="IBK305" s="44"/>
      <c r="IBL305" s="44"/>
      <c r="IBM305" s="44"/>
      <c r="IBN305" s="44"/>
      <c r="IBO305" s="44"/>
      <c r="IBP305" s="44"/>
      <c r="IBQ305" s="44"/>
      <c r="IBR305" s="44"/>
      <c r="IBS305" s="44"/>
      <c r="IBT305" s="44"/>
      <c r="IBU305" s="44"/>
      <c r="IBV305" s="44"/>
      <c r="IBW305" s="44"/>
      <c r="IBX305" s="44"/>
      <c r="IBY305" s="44"/>
      <c r="IBZ305" s="44"/>
      <c r="ICA305" s="44"/>
      <c r="ICB305" s="44"/>
      <c r="ICC305" s="44"/>
      <c r="ICD305" s="44"/>
      <c r="ICE305" s="44"/>
      <c r="ICF305" s="44"/>
      <c r="ICG305" s="45"/>
      <c r="ICH305" s="43"/>
      <c r="ICI305" s="44"/>
      <c r="ICJ305" s="44"/>
      <c r="ICK305" s="44"/>
      <c r="ICL305" s="44"/>
      <c r="ICM305" s="44"/>
      <c r="ICN305" s="44"/>
      <c r="ICO305" s="44"/>
      <c r="ICP305" s="44"/>
      <c r="ICQ305" s="44"/>
      <c r="ICR305" s="44"/>
      <c r="ICS305" s="44"/>
      <c r="ICT305" s="44"/>
      <c r="ICU305" s="44"/>
      <c r="ICV305" s="44"/>
      <c r="ICW305" s="44"/>
      <c r="ICX305" s="44"/>
      <c r="ICY305" s="44"/>
      <c r="ICZ305" s="44"/>
      <c r="IDA305" s="44"/>
      <c r="IDB305" s="44"/>
      <c r="IDC305" s="44"/>
      <c r="IDD305" s="44"/>
      <c r="IDE305" s="44"/>
      <c r="IDF305" s="44"/>
      <c r="IDG305" s="44"/>
      <c r="IDH305" s="44"/>
      <c r="IDI305" s="44"/>
      <c r="IDJ305" s="44"/>
      <c r="IDK305" s="44"/>
      <c r="IDL305" s="45"/>
      <c r="IDM305" s="43"/>
      <c r="IDN305" s="44"/>
      <c r="IDO305" s="44"/>
      <c r="IDP305" s="44"/>
      <c r="IDQ305" s="44"/>
      <c r="IDR305" s="44"/>
      <c r="IDS305" s="44"/>
      <c r="IDT305" s="44"/>
      <c r="IDU305" s="44"/>
      <c r="IDV305" s="44"/>
      <c r="IDW305" s="44"/>
      <c r="IDX305" s="44"/>
      <c r="IDY305" s="44"/>
      <c r="IDZ305" s="44"/>
      <c r="IEA305" s="44"/>
      <c r="IEB305" s="44"/>
      <c r="IEC305" s="44"/>
      <c r="IED305" s="44"/>
      <c r="IEE305" s="44"/>
      <c r="IEF305" s="44"/>
      <c r="IEG305" s="44"/>
      <c r="IEH305" s="44"/>
      <c r="IEI305" s="44"/>
      <c r="IEJ305" s="44"/>
      <c r="IEK305" s="44"/>
      <c r="IEL305" s="44"/>
      <c r="IEM305" s="44"/>
      <c r="IEN305" s="44"/>
      <c r="IEO305" s="44"/>
      <c r="IEP305" s="44"/>
      <c r="IEQ305" s="45"/>
      <c r="IER305" s="43"/>
      <c r="IES305" s="44"/>
      <c r="IET305" s="44"/>
      <c r="IEU305" s="44"/>
      <c r="IEV305" s="44"/>
      <c r="IEW305" s="44"/>
      <c r="IEX305" s="44"/>
      <c r="IEY305" s="44"/>
      <c r="IEZ305" s="44"/>
      <c r="IFA305" s="44"/>
      <c r="IFB305" s="44"/>
      <c r="IFC305" s="44"/>
      <c r="IFD305" s="44"/>
      <c r="IFE305" s="44"/>
      <c r="IFF305" s="44"/>
      <c r="IFG305" s="44"/>
      <c r="IFH305" s="44"/>
      <c r="IFI305" s="44"/>
      <c r="IFJ305" s="44"/>
      <c r="IFK305" s="44"/>
      <c r="IFL305" s="44"/>
      <c r="IFM305" s="44"/>
      <c r="IFN305" s="44"/>
      <c r="IFO305" s="44"/>
      <c r="IFP305" s="44"/>
      <c r="IFQ305" s="44"/>
      <c r="IFR305" s="44"/>
      <c r="IFS305" s="44"/>
      <c r="IFT305" s="44"/>
      <c r="IFU305" s="44"/>
      <c r="IFV305" s="45"/>
      <c r="IFW305" s="43"/>
      <c r="IFX305" s="44"/>
      <c r="IFY305" s="44"/>
      <c r="IFZ305" s="44"/>
      <c r="IGA305" s="44"/>
      <c r="IGB305" s="44"/>
      <c r="IGC305" s="44"/>
      <c r="IGD305" s="44"/>
      <c r="IGE305" s="44"/>
      <c r="IGF305" s="44"/>
      <c r="IGG305" s="44"/>
      <c r="IGH305" s="44"/>
      <c r="IGI305" s="44"/>
      <c r="IGJ305" s="44"/>
      <c r="IGK305" s="44"/>
      <c r="IGL305" s="44"/>
      <c r="IGM305" s="44"/>
      <c r="IGN305" s="44"/>
      <c r="IGO305" s="44"/>
      <c r="IGP305" s="44"/>
      <c r="IGQ305" s="44"/>
      <c r="IGR305" s="44"/>
      <c r="IGS305" s="44"/>
      <c r="IGT305" s="44"/>
      <c r="IGU305" s="44"/>
      <c r="IGV305" s="44"/>
      <c r="IGW305" s="44"/>
      <c r="IGX305" s="44"/>
      <c r="IGY305" s="44"/>
      <c r="IGZ305" s="44"/>
      <c r="IHA305" s="45"/>
      <c r="IHB305" s="43"/>
      <c r="IHC305" s="44"/>
      <c r="IHD305" s="44"/>
      <c r="IHE305" s="44"/>
      <c r="IHF305" s="44"/>
      <c r="IHG305" s="44"/>
      <c r="IHH305" s="44"/>
      <c r="IHI305" s="44"/>
      <c r="IHJ305" s="44"/>
      <c r="IHK305" s="44"/>
      <c r="IHL305" s="44"/>
      <c r="IHM305" s="44"/>
      <c r="IHN305" s="44"/>
      <c r="IHO305" s="44"/>
      <c r="IHP305" s="44"/>
      <c r="IHQ305" s="44"/>
      <c r="IHR305" s="44"/>
      <c r="IHS305" s="44"/>
      <c r="IHT305" s="44"/>
      <c r="IHU305" s="44"/>
      <c r="IHV305" s="44"/>
      <c r="IHW305" s="44"/>
      <c r="IHX305" s="44"/>
      <c r="IHY305" s="44"/>
      <c r="IHZ305" s="44"/>
      <c r="IIA305" s="44"/>
      <c r="IIB305" s="44"/>
      <c r="IIC305" s="44"/>
      <c r="IID305" s="44"/>
      <c r="IIE305" s="44"/>
      <c r="IIF305" s="45"/>
      <c r="IIG305" s="43"/>
      <c r="IIH305" s="44"/>
      <c r="III305" s="44"/>
      <c r="IIJ305" s="44"/>
      <c r="IIK305" s="44"/>
      <c r="IIL305" s="44"/>
      <c r="IIM305" s="44"/>
      <c r="IIN305" s="44"/>
      <c r="IIO305" s="44"/>
      <c r="IIP305" s="44"/>
      <c r="IIQ305" s="44"/>
      <c r="IIR305" s="44"/>
      <c r="IIS305" s="44"/>
      <c r="IIT305" s="44"/>
      <c r="IIU305" s="44"/>
      <c r="IIV305" s="44"/>
      <c r="IIW305" s="44"/>
      <c r="IIX305" s="44"/>
      <c r="IIY305" s="44"/>
      <c r="IIZ305" s="44"/>
      <c r="IJA305" s="44"/>
      <c r="IJB305" s="44"/>
      <c r="IJC305" s="44"/>
      <c r="IJD305" s="44"/>
      <c r="IJE305" s="44"/>
      <c r="IJF305" s="44"/>
      <c r="IJG305" s="44"/>
      <c r="IJH305" s="44"/>
      <c r="IJI305" s="44"/>
      <c r="IJJ305" s="44"/>
      <c r="IJK305" s="45"/>
      <c r="IJL305" s="43"/>
      <c r="IJM305" s="44"/>
      <c r="IJN305" s="44"/>
      <c r="IJO305" s="44"/>
      <c r="IJP305" s="44"/>
      <c r="IJQ305" s="44"/>
      <c r="IJR305" s="44"/>
      <c r="IJS305" s="44"/>
      <c r="IJT305" s="44"/>
      <c r="IJU305" s="44"/>
      <c r="IJV305" s="44"/>
      <c r="IJW305" s="44"/>
      <c r="IJX305" s="44"/>
      <c r="IJY305" s="44"/>
      <c r="IJZ305" s="44"/>
      <c r="IKA305" s="44"/>
      <c r="IKB305" s="44"/>
      <c r="IKC305" s="44"/>
      <c r="IKD305" s="44"/>
      <c r="IKE305" s="44"/>
      <c r="IKF305" s="44"/>
      <c r="IKG305" s="44"/>
      <c r="IKH305" s="44"/>
      <c r="IKI305" s="44"/>
      <c r="IKJ305" s="44"/>
      <c r="IKK305" s="44"/>
      <c r="IKL305" s="44"/>
      <c r="IKM305" s="44"/>
      <c r="IKN305" s="44"/>
      <c r="IKO305" s="44"/>
      <c r="IKP305" s="45"/>
      <c r="IKQ305" s="43"/>
      <c r="IKR305" s="44"/>
      <c r="IKS305" s="44"/>
      <c r="IKT305" s="44"/>
      <c r="IKU305" s="44"/>
      <c r="IKV305" s="44"/>
      <c r="IKW305" s="44"/>
      <c r="IKX305" s="44"/>
      <c r="IKY305" s="44"/>
      <c r="IKZ305" s="44"/>
      <c r="ILA305" s="44"/>
      <c r="ILB305" s="44"/>
      <c r="ILC305" s="44"/>
      <c r="ILD305" s="44"/>
      <c r="ILE305" s="44"/>
      <c r="ILF305" s="44"/>
      <c r="ILG305" s="44"/>
      <c r="ILH305" s="44"/>
      <c r="ILI305" s="44"/>
      <c r="ILJ305" s="44"/>
      <c r="ILK305" s="44"/>
      <c r="ILL305" s="44"/>
      <c r="ILM305" s="44"/>
      <c r="ILN305" s="44"/>
      <c r="ILO305" s="44"/>
      <c r="ILP305" s="44"/>
      <c r="ILQ305" s="44"/>
      <c r="ILR305" s="44"/>
      <c r="ILS305" s="44"/>
      <c r="ILT305" s="44"/>
      <c r="ILU305" s="45"/>
      <c r="ILV305" s="43"/>
      <c r="ILW305" s="44"/>
      <c r="ILX305" s="44"/>
      <c r="ILY305" s="44"/>
      <c r="ILZ305" s="44"/>
      <c r="IMA305" s="44"/>
      <c r="IMB305" s="44"/>
      <c r="IMC305" s="44"/>
      <c r="IMD305" s="44"/>
      <c r="IME305" s="44"/>
      <c r="IMF305" s="44"/>
      <c r="IMG305" s="44"/>
      <c r="IMH305" s="44"/>
      <c r="IMI305" s="44"/>
      <c r="IMJ305" s="44"/>
      <c r="IMK305" s="44"/>
      <c r="IML305" s="44"/>
      <c r="IMM305" s="44"/>
      <c r="IMN305" s="44"/>
      <c r="IMO305" s="44"/>
      <c r="IMP305" s="44"/>
      <c r="IMQ305" s="44"/>
      <c r="IMR305" s="44"/>
      <c r="IMS305" s="44"/>
      <c r="IMT305" s="44"/>
      <c r="IMU305" s="44"/>
      <c r="IMV305" s="44"/>
      <c r="IMW305" s="44"/>
      <c r="IMX305" s="44"/>
      <c r="IMY305" s="44"/>
      <c r="IMZ305" s="45"/>
      <c r="INA305" s="43"/>
      <c r="INB305" s="44"/>
      <c r="INC305" s="44"/>
      <c r="IND305" s="44"/>
      <c r="INE305" s="44"/>
      <c r="INF305" s="44"/>
      <c r="ING305" s="44"/>
      <c r="INH305" s="44"/>
      <c r="INI305" s="44"/>
      <c r="INJ305" s="44"/>
      <c r="INK305" s="44"/>
      <c r="INL305" s="44"/>
      <c r="INM305" s="44"/>
      <c r="INN305" s="44"/>
      <c r="INO305" s="44"/>
      <c r="INP305" s="44"/>
      <c r="INQ305" s="44"/>
      <c r="INR305" s="44"/>
      <c r="INS305" s="44"/>
      <c r="INT305" s="44"/>
      <c r="INU305" s="44"/>
      <c r="INV305" s="44"/>
      <c r="INW305" s="44"/>
      <c r="INX305" s="44"/>
      <c r="INY305" s="44"/>
      <c r="INZ305" s="44"/>
      <c r="IOA305" s="44"/>
      <c r="IOB305" s="44"/>
      <c r="IOC305" s="44"/>
      <c r="IOD305" s="44"/>
      <c r="IOE305" s="45"/>
      <c r="IOF305" s="43"/>
      <c r="IOG305" s="44"/>
      <c r="IOH305" s="44"/>
      <c r="IOI305" s="44"/>
      <c r="IOJ305" s="44"/>
      <c r="IOK305" s="44"/>
      <c r="IOL305" s="44"/>
      <c r="IOM305" s="44"/>
      <c r="ION305" s="44"/>
      <c r="IOO305" s="44"/>
      <c r="IOP305" s="44"/>
      <c r="IOQ305" s="44"/>
      <c r="IOR305" s="44"/>
      <c r="IOS305" s="44"/>
      <c r="IOT305" s="44"/>
      <c r="IOU305" s="44"/>
      <c r="IOV305" s="44"/>
      <c r="IOW305" s="44"/>
      <c r="IOX305" s="44"/>
      <c r="IOY305" s="44"/>
      <c r="IOZ305" s="44"/>
      <c r="IPA305" s="44"/>
      <c r="IPB305" s="44"/>
      <c r="IPC305" s="44"/>
      <c r="IPD305" s="44"/>
      <c r="IPE305" s="44"/>
      <c r="IPF305" s="44"/>
      <c r="IPG305" s="44"/>
      <c r="IPH305" s="44"/>
      <c r="IPI305" s="44"/>
      <c r="IPJ305" s="45"/>
      <c r="IPK305" s="43"/>
      <c r="IPL305" s="44"/>
      <c r="IPM305" s="44"/>
      <c r="IPN305" s="44"/>
      <c r="IPO305" s="44"/>
      <c r="IPP305" s="44"/>
      <c r="IPQ305" s="44"/>
      <c r="IPR305" s="44"/>
      <c r="IPS305" s="44"/>
      <c r="IPT305" s="44"/>
      <c r="IPU305" s="44"/>
      <c r="IPV305" s="44"/>
      <c r="IPW305" s="44"/>
      <c r="IPX305" s="44"/>
      <c r="IPY305" s="44"/>
      <c r="IPZ305" s="44"/>
      <c r="IQA305" s="44"/>
      <c r="IQB305" s="44"/>
      <c r="IQC305" s="44"/>
      <c r="IQD305" s="44"/>
      <c r="IQE305" s="44"/>
      <c r="IQF305" s="44"/>
      <c r="IQG305" s="44"/>
      <c r="IQH305" s="44"/>
      <c r="IQI305" s="44"/>
      <c r="IQJ305" s="44"/>
      <c r="IQK305" s="44"/>
      <c r="IQL305" s="44"/>
      <c r="IQM305" s="44"/>
      <c r="IQN305" s="44"/>
      <c r="IQO305" s="45"/>
      <c r="IQP305" s="43"/>
      <c r="IQQ305" s="44"/>
      <c r="IQR305" s="44"/>
      <c r="IQS305" s="44"/>
      <c r="IQT305" s="44"/>
      <c r="IQU305" s="44"/>
      <c r="IQV305" s="44"/>
      <c r="IQW305" s="44"/>
      <c r="IQX305" s="44"/>
      <c r="IQY305" s="44"/>
      <c r="IQZ305" s="44"/>
      <c r="IRA305" s="44"/>
      <c r="IRB305" s="44"/>
      <c r="IRC305" s="44"/>
      <c r="IRD305" s="44"/>
      <c r="IRE305" s="44"/>
      <c r="IRF305" s="44"/>
      <c r="IRG305" s="44"/>
      <c r="IRH305" s="44"/>
      <c r="IRI305" s="44"/>
      <c r="IRJ305" s="44"/>
      <c r="IRK305" s="44"/>
      <c r="IRL305" s="44"/>
      <c r="IRM305" s="44"/>
      <c r="IRN305" s="44"/>
      <c r="IRO305" s="44"/>
      <c r="IRP305" s="44"/>
      <c r="IRQ305" s="44"/>
      <c r="IRR305" s="44"/>
      <c r="IRS305" s="44"/>
      <c r="IRT305" s="45"/>
      <c r="IRU305" s="43"/>
      <c r="IRV305" s="44"/>
      <c r="IRW305" s="44"/>
      <c r="IRX305" s="44"/>
      <c r="IRY305" s="44"/>
      <c r="IRZ305" s="44"/>
      <c r="ISA305" s="44"/>
      <c r="ISB305" s="44"/>
      <c r="ISC305" s="44"/>
      <c r="ISD305" s="44"/>
      <c r="ISE305" s="44"/>
      <c r="ISF305" s="44"/>
      <c r="ISG305" s="44"/>
      <c r="ISH305" s="44"/>
      <c r="ISI305" s="44"/>
      <c r="ISJ305" s="44"/>
      <c r="ISK305" s="44"/>
      <c r="ISL305" s="44"/>
      <c r="ISM305" s="44"/>
      <c r="ISN305" s="44"/>
      <c r="ISO305" s="44"/>
      <c r="ISP305" s="44"/>
      <c r="ISQ305" s="44"/>
      <c r="ISR305" s="44"/>
      <c r="ISS305" s="44"/>
      <c r="IST305" s="44"/>
      <c r="ISU305" s="44"/>
      <c r="ISV305" s="44"/>
      <c r="ISW305" s="44"/>
      <c r="ISX305" s="44"/>
      <c r="ISY305" s="45"/>
      <c r="ISZ305" s="43"/>
      <c r="ITA305" s="44"/>
      <c r="ITB305" s="44"/>
      <c r="ITC305" s="44"/>
      <c r="ITD305" s="44"/>
      <c r="ITE305" s="44"/>
      <c r="ITF305" s="44"/>
      <c r="ITG305" s="44"/>
      <c r="ITH305" s="44"/>
      <c r="ITI305" s="44"/>
      <c r="ITJ305" s="44"/>
      <c r="ITK305" s="44"/>
      <c r="ITL305" s="44"/>
      <c r="ITM305" s="44"/>
      <c r="ITN305" s="44"/>
      <c r="ITO305" s="44"/>
      <c r="ITP305" s="44"/>
      <c r="ITQ305" s="44"/>
      <c r="ITR305" s="44"/>
      <c r="ITS305" s="44"/>
      <c r="ITT305" s="44"/>
      <c r="ITU305" s="44"/>
      <c r="ITV305" s="44"/>
      <c r="ITW305" s="44"/>
      <c r="ITX305" s="44"/>
      <c r="ITY305" s="44"/>
      <c r="ITZ305" s="44"/>
      <c r="IUA305" s="44"/>
      <c r="IUB305" s="44"/>
      <c r="IUC305" s="44"/>
      <c r="IUD305" s="45"/>
      <c r="IUE305" s="43"/>
      <c r="IUF305" s="44"/>
      <c r="IUG305" s="44"/>
      <c r="IUH305" s="44"/>
      <c r="IUI305" s="44"/>
      <c r="IUJ305" s="44"/>
      <c r="IUK305" s="44"/>
      <c r="IUL305" s="44"/>
      <c r="IUM305" s="44"/>
      <c r="IUN305" s="44"/>
      <c r="IUO305" s="44"/>
      <c r="IUP305" s="44"/>
      <c r="IUQ305" s="44"/>
      <c r="IUR305" s="44"/>
      <c r="IUS305" s="44"/>
      <c r="IUT305" s="44"/>
      <c r="IUU305" s="44"/>
      <c r="IUV305" s="44"/>
      <c r="IUW305" s="44"/>
      <c r="IUX305" s="44"/>
      <c r="IUY305" s="44"/>
      <c r="IUZ305" s="44"/>
      <c r="IVA305" s="44"/>
      <c r="IVB305" s="44"/>
      <c r="IVC305" s="44"/>
      <c r="IVD305" s="44"/>
      <c r="IVE305" s="44"/>
      <c r="IVF305" s="44"/>
      <c r="IVG305" s="44"/>
      <c r="IVH305" s="44"/>
      <c r="IVI305" s="45"/>
      <c r="IVJ305" s="43"/>
      <c r="IVK305" s="44"/>
      <c r="IVL305" s="44"/>
      <c r="IVM305" s="44"/>
      <c r="IVN305" s="44"/>
      <c r="IVO305" s="44"/>
      <c r="IVP305" s="44"/>
      <c r="IVQ305" s="44"/>
      <c r="IVR305" s="44"/>
      <c r="IVS305" s="44"/>
      <c r="IVT305" s="44"/>
      <c r="IVU305" s="44"/>
      <c r="IVV305" s="44"/>
      <c r="IVW305" s="44"/>
      <c r="IVX305" s="44"/>
      <c r="IVY305" s="44"/>
      <c r="IVZ305" s="44"/>
      <c r="IWA305" s="44"/>
      <c r="IWB305" s="44"/>
      <c r="IWC305" s="44"/>
      <c r="IWD305" s="44"/>
      <c r="IWE305" s="44"/>
      <c r="IWF305" s="44"/>
      <c r="IWG305" s="44"/>
      <c r="IWH305" s="44"/>
      <c r="IWI305" s="44"/>
      <c r="IWJ305" s="44"/>
      <c r="IWK305" s="44"/>
      <c r="IWL305" s="44"/>
      <c r="IWM305" s="44"/>
      <c r="IWN305" s="45"/>
      <c r="IWO305" s="43"/>
      <c r="IWP305" s="44"/>
      <c r="IWQ305" s="44"/>
      <c r="IWR305" s="44"/>
      <c r="IWS305" s="44"/>
      <c r="IWT305" s="44"/>
      <c r="IWU305" s="44"/>
      <c r="IWV305" s="44"/>
      <c r="IWW305" s="44"/>
      <c r="IWX305" s="44"/>
      <c r="IWY305" s="44"/>
      <c r="IWZ305" s="44"/>
      <c r="IXA305" s="44"/>
      <c r="IXB305" s="44"/>
      <c r="IXC305" s="44"/>
      <c r="IXD305" s="44"/>
      <c r="IXE305" s="44"/>
      <c r="IXF305" s="44"/>
      <c r="IXG305" s="44"/>
      <c r="IXH305" s="44"/>
      <c r="IXI305" s="44"/>
      <c r="IXJ305" s="44"/>
      <c r="IXK305" s="44"/>
      <c r="IXL305" s="44"/>
      <c r="IXM305" s="44"/>
      <c r="IXN305" s="44"/>
      <c r="IXO305" s="44"/>
      <c r="IXP305" s="44"/>
      <c r="IXQ305" s="44"/>
      <c r="IXR305" s="44"/>
      <c r="IXS305" s="45"/>
      <c r="IXT305" s="43"/>
      <c r="IXU305" s="44"/>
      <c r="IXV305" s="44"/>
      <c r="IXW305" s="44"/>
      <c r="IXX305" s="44"/>
      <c r="IXY305" s="44"/>
      <c r="IXZ305" s="44"/>
      <c r="IYA305" s="44"/>
      <c r="IYB305" s="44"/>
      <c r="IYC305" s="44"/>
      <c r="IYD305" s="44"/>
      <c r="IYE305" s="44"/>
      <c r="IYF305" s="44"/>
      <c r="IYG305" s="44"/>
      <c r="IYH305" s="44"/>
      <c r="IYI305" s="44"/>
      <c r="IYJ305" s="44"/>
      <c r="IYK305" s="44"/>
      <c r="IYL305" s="44"/>
      <c r="IYM305" s="44"/>
      <c r="IYN305" s="44"/>
      <c r="IYO305" s="44"/>
      <c r="IYP305" s="44"/>
      <c r="IYQ305" s="44"/>
      <c r="IYR305" s="44"/>
      <c r="IYS305" s="44"/>
      <c r="IYT305" s="44"/>
      <c r="IYU305" s="44"/>
      <c r="IYV305" s="44"/>
      <c r="IYW305" s="44"/>
      <c r="IYX305" s="45"/>
      <c r="IYY305" s="43"/>
      <c r="IYZ305" s="44"/>
      <c r="IZA305" s="44"/>
      <c r="IZB305" s="44"/>
      <c r="IZC305" s="44"/>
      <c r="IZD305" s="44"/>
      <c r="IZE305" s="44"/>
      <c r="IZF305" s="44"/>
      <c r="IZG305" s="44"/>
      <c r="IZH305" s="44"/>
      <c r="IZI305" s="44"/>
      <c r="IZJ305" s="44"/>
      <c r="IZK305" s="44"/>
      <c r="IZL305" s="44"/>
      <c r="IZM305" s="44"/>
      <c r="IZN305" s="44"/>
      <c r="IZO305" s="44"/>
      <c r="IZP305" s="44"/>
      <c r="IZQ305" s="44"/>
      <c r="IZR305" s="44"/>
      <c r="IZS305" s="44"/>
      <c r="IZT305" s="44"/>
      <c r="IZU305" s="44"/>
      <c r="IZV305" s="44"/>
      <c r="IZW305" s="44"/>
      <c r="IZX305" s="44"/>
      <c r="IZY305" s="44"/>
      <c r="IZZ305" s="44"/>
      <c r="JAA305" s="44"/>
      <c r="JAB305" s="44"/>
      <c r="JAC305" s="45"/>
      <c r="JAD305" s="43"/>
      <c r="JAE305" s="44"/>
      <c r="JAF305" s="44"/>
      <c r="JAG305" s="44"/>
      <c r="JAH305" s="44"/>
      <c r="JAI305" s="44"/>
      <c r="JAJ305" s="44"/>
      <c r="JAK305" s="44"/>
      <c r="JAL305" s="44"/>
      <c r="JAM305" s="44"/>
      <c r="JAN305" s="44"/>
      <c r="JAO305" s="44"/>
      <c r="JAP305" s="44"/>
      <c r="JAQ305" s="44"/>
      <c r="JAR305" s="44"/>
      <c r="JAS305" s="44"/>
      <c r="JAT305" s="44"/>
      <c r="JAU305" s="44"/>
      <c r="JAV305" s="44"/>
      <c r="JAW305" s="44"/>
      <c r="JAX305" s="44"/>
      <c r="JAY305" s="44"/>
      <c r="JAZ305" s="44"/>
      <c r="JBA305" s="44"/>
      <c r="JBB305" s="44"/>
      <c r="JBC305" s="44"/>
      <c r="JBD305" s="44"/>
      <c r="JBE305" s="44"/>
      <c r="JBF305" s="44"/>
      <c r="JBG305" s="44"/>
      <c r="JBH305" s="45"/>
      <c r="JBI305" s="43"/>
      <c r="JBJ305" s="44"/>
      <c r="JBK305" s="44"/>
      <c r="JBL305" s="44"/>
      <c r="JBM305" s="44"/>
      <c r="JBN305" s="44"/>
      <c r="JBO305" s="44"/>
      <c r="JBP305" s="44"/>
      <c r="JBQ305" s="44"/>
      <c r="JBR305" s="44"/>
      <c r="JBS305" s="44"/>
      <c r="JBT305" s="44"/>
      <c r="JBU305" s="44"/>
      <c r="JBV305" s="44"/>
      <c r="JBW305" s="44"/>
      <c r="JBX305" s="44"/>
      <c r="JBY305" s="44"/>
      <c r="JBZ305" s="44"/>
      <c r="JCA305" s="44"/>
      <c r="JCB305" s="44"/>
      <c r="JCC305" s="44"/>
      <c r="JCD305" s="44"/>
      <c r="JCE305" s="44"/>
      <c r="JCF305" s="44"/>
      <c r="JCG305" s="44"/>
      <c r="JCH305" s="44"/>
      <c r="JCI305" s="44"/>
      <c r="JCJ305" s="44"/>
      <c r="JCK305" s="44"/>
      <c r="JCL305" s="44"/>
      <c r="JCM305" s="45"/>
      <c r="JCN305" s="43"/>
      <c r="JCO305" s="44"/>
      <c r="JCP305" s="44"/>
      <c r="JCQ305" s="44"/>
      <c r="JCR305" s="44"/>
      <c r="JCS305" s="44"/>
      <c r="JCT305" s="44"/>
      <c r="JCU305" s="44"/>
      <c r="JCV305" s="44"/>
      <c r="JCW305" s="44"/>
      <c r="JCX305" s="44"/>
      <c r="JCY305" s="44"/>
      <c r="JCZ305" s="44"/>
      <c r="JDA305" s="44"/>
      <c r="JDB305" s="44"/>
      <c r="JDC305" s="44"/>
      <c r="JDD305" s="44"/>
      <c r="JDE305" s="44"/>
      <c r="JDF305" s="44"/>
      <c r="JDG305" s="44"/>
      <c r="JDH305" s="44"/>
      <c r="JDI305" s="44"/>
      <c r="JDJ305" s="44"/>
      <c r="JDK305" s="44"/>
      <c r="JDL305" s="44"/>
      <c r="JDM305" s="44"/>
      <c r="JDN305" s="44"/>
      <c r="JDO305" s="44"/>
      <c r="JDP305" s="44"/>
      <c r="JDQ305" s="44"/>
      <c r="JDR305" s="45"/>
      <c r="JDS305" s="43"/>
      <c r="JDT305" s="44"/>
      <c r="JDU305" s="44"/>
      <c r="JDV305" s="44"/>
      <c r="JDW305" s="44"/>
      <c r="JDX305" s="44"/>
      <c r="JDY305" s="44"/>
      <c r="JDZ305" s="44"/>
      <c r="JEA305" s="44"/>
      <c r="JEB305" s="44"/>
      <c r="JEC305" s="44"/>
      <c r="JED305" s="44"/>
      <c r="JEE305" s="44"/>
      <c r="JEF305" s="44"/>
      <c r="JEG305" s="44"/>
      <c r="JEH305" s="44"/>
      <c r="JEI305" s="44"/>
      <c r="JEJ305" s="44"/>
      <c r="JEK305" s="44"/>
      <c r="JEL305" s="44"/>
      <c r="JEM305" s="44"/>
      <c r="JEN305" s="44"/>
      <c r="JEO305" s="44"/>
      <c r="JEP305" s="44"/>
      <c r="JEQ305" s="44"/>
      <c r="JER305" s="44"/>
      <c r="JES305" s="44"/>
      <c r="JET305" s="44"/>
      <c r="JEU305" s="44"/>
      <c r="JEV305" s="44"/>
      <c r="JEW305" s="45"/>
      <c r="JEX305" s="43"/>
      <c r="JEY305" s="44"/>
      <c r="JEZ305" s="44"/>
      <c r="JFA305" s="44"/>
      <c r="JFB305" s="44"/>
      <c r="JFC305" s="44"/>
      <c r="JFD305" s="44"/>
      <c r="JFE305" s="44"/>
      <c r="JFF305" s="44"/>
      <c r="JFG305" s="44"/>
      <c r="JFH305" s="44"/>
      <c r="JFI305" s="44"/>
      <c r="JFJ305" s="44"/>
      <c r="JFK305" s="44"/>
      <c r="JFL305" s="44"/>
      <c r="JFM305" s="44"/>
      <c r="JFN305" s="44"/>
      <c r="JFO305" s="44"/>
      <c r="JFP305" s="44"/>
      <c r="JFQ305" s="44"/>
      <c r="JFR305" s="44"/>
      <c r="JFS305" s="44"/>
      <c r="JFT305" s="44"/>
      <c r="JFU305" s="44"/>
      <c r="JFV305" s="44"/>
      <c r="JFW305" s="44"/>
      <c r="JFX305" s="44"/>
      <c r="JFY305" s="44"/>
      <c r="JFZ305" s="44"/>
      <c r="JGA305" s="44"/>
      <c r="JGB305" s="45"/>
      <c r="JGC305" s="43"/>
      <c r="JGD305" s="44"/>
      <c r="JGE305" s="44"/>
      <c r="JGF305" s="44"/>
      <c r="JGG305" s="44"/>
      <c r="JGH305" s="44"/>
      <c r="JGI305" s="44"/>
      <c r="JGJ305" s="44"/>
      <c r="JGK305" s="44"/>
      <c r="JGL305" s="44"/>
      <c r="JGM305" s="44"/>
      <c r="JGN305" s="44"/>
      <c r="JGO305" s="44"/>
      <c r="JGP305" s="44"/>
      <c r="JGQ305" s="44"/>
      <c r="JGR305" s="44"/>
      <c r="JGS305" s="44"/>
      <c r="JGT305" s="44"/>
      <c r="JGU305" s="44"/>
      <c r="JGV305" s="44"/>
      <c r="JGW305" s="44"/>
      <c r="JGX305" s="44"/>
      <c r="JGY305" s="44"/>
      <c r="JGZ305" s="44"/>
      <c r="JHA305" s="44"/>
      <c r="JHB305" s="44"/>
      <c r="JHC305" s="44"/>
      <c r="JHD305" s="44"/>
      <c r="JHE305" s="44"/>
      <c r="JHF305" s="44"/>
      <c r="JHG305" s="45"/>
      <c r="JHH305" s="43"/>
      <c r="JHI305" s="44"/>
      <c r="JHJ305" s="44"/>
      <c r="JHK305" s="44"/>
      <c r="JHL305" s="44"/>
      <c r="JHM305" s="44"/>
      <c r="JHN305" s="44"/>
      <c r="JHO305" s="44"/>
      <c r="JHP305" s="44"/>
      <c r="JHQ305" s="44"/>
      <c r="JHR305" s="44"/>
      <c r="JHS305" s="44"/>
      <c r="JHT305" s="44"/>
      <c r="JHU305" s="44"/>
      <c r="JHV305" s="44"/>
      <c r="JHW305" s="44"/>
      <c r="JHX305" s="44"/>
      <c r="JHY305" s="44"/>
      <c r="JHZ305" s="44"/>
      <c r="JIA305" s="44"/>
      <c r="JIB305" s="44"/>
      <c r="JIC305" s="44"/>
      <c r="JID305" s="44"/>
      <c r="JIE305" s="44"/>
      <c r="JIF305" s="44"/>
      <c r="JIG305" s="44"/>
      <c r="JIH305" s="44"/>
      <c r="JII305" s="44"/>
      <c r="JIJ305" s="44"/>
      <c r="JIK305" s="44"/>
      <c r="JIL305" s="45"/>
      <c r="JIM305" s="43"/>
      <c r="JIN305" s="44"/>
      <c r="JIO305" s="44"/>
      <c r="JIP305" s="44"/>
      <c r="JIQ305" s="44"/>
      <c r="JIR305" s="44"/>
      <c r="JIS305" s="44"/>
      <c r="JIT305" s="44"/>
      <c r="JIU305" s="44"/>
      <c r="JIV305" s="44"/>
      <c r="JIW305" s="44"/>
      <c r="JIX305" s="44"/>
      <c r="JIY305" s="44"/>
      <c r="JIZ305" s="44"/>
      <c r="JJA305" s="44"/>
      <c r="JJB305" s="44"/>
      <c r="JJC305" s="44"/>
      <c r="JJD305" s="44"/>
      <c r="JJE305" s="44"/>
      <c r="JJF305" s="44"/>
      <c r="JJG305" s="44"/>
      <c r="JJH305" s="44"/>
      <c r="JJI305" s="44"/>
      <c r="JJJ305" s="44"/>
      <c r="JJK305" s="44"/>
      <c r="JJL305" s="44"/>
      <c r="JJM305" s="44"/>
      <c r="JJN305" s="44"/>
      <c r="JJO305" s="44"/>
      <c r="JJP305" s="44"/>
      <c r="JJQ305" s="45"/>
      <c r="JJR305" s="43"/>
      <c r="JJS305" s="44"/>
      <c r="JJT305" s="44"/>
      <c r="JJU305" s="44"/>
      <c r="JJV305" s="44"/>
      <c r="JJW305" s="44"/>
      <c r="JJX305" s="44"/>
      <c r="JJY305" s="44"/>
      <c r="JJZ305" s="44"/>
      <c r="JKA305" s="44"/>
      <c r="JKB305" s="44"/>
      <c r="JKC305" s="44"/>
      <c r="JKD305" s="44"/>
      <c r="JKE305" s="44"/>
      <c r="JKF305" s="44"/>
      <c r="JKG305" s="44"/>
      <c r="JKH305" s="44"/>
      <c r="JKI305" s="44"/>
      <c r="JKJ305" s="44"/>
      <c r="JKK305" s="44"/>
      <c r="JKL305" s="44"/>
      <c r="JKM305" s="44"/>
      <c r="JKN305" s="44"/>
      <c r="JKO305" s="44"/>
      <c r="JKP305" s="44"/>
      <c r="JKQ305" s="44"/>
      <c r="JKR305" s="44"/>
      <c r="JKS305" s="44"/>
      <c r="JKT305" s="44"/>
      <c r="JKU305" s="44"/>
      <c r="JKV305" s="45"/>
      <c r="JKW305" s="43"/>
      <c r="JKX305" s="44"/>
      <c r="JKY305" s="44"/>
      <c r="JKZ305" s="44"/>
      <c r="JLA305" s="44"/>
      <c r="JLB305" s="44"/>
      <c r="JLC305" s="44"/>
      <c r="JLD305" s="44"/>
      <c r="JLE305" s="44"/>
      <c r="JLF305" s="44"/>
      <c r="JLG305" s="44"/>
      <c r="JLH305" s="44"/>
      <c r="JLI305" s="44"/>
      <c r="JLJ305" s="44"/>
      <c r="JLK305" s="44"/>
      <c r="JLL305" s="44"/>
      <c r="JLM305" s="44"/>
      <c r="JLN305" s="44"/>
      <c r="JLO305" s="44"/>
      <c r="JLP305" s="44"/>
      <c r="JLQ305" s="44"/>
      <c r="JLR305" s="44"/>
      <c r="JLS305" s="44"/>
      <c r="JLT305" s="44"/>
      <c r="JLU305" s="44"/>
      <c r="JLV305" s="44"/>
      <c r="JLW305" s="44"/>
      <c r="JLX305" s="44"/>
      <c r="JLY305" s="44"/>
      <c r="JLZ305" s="44"/>
      <c r="JMA305" s="45"/>
      <c r="JMB305" s="43"/>
      <c r="JMC305" s="44"/>
      <c r="JMD305" s="44"/>
      <c r="JME305" s="44"/>
      <c r="JMF305" s="44"/>
      <c r="JMG305" s="44"/>
      <c r="JMH305" s="44"/>
      <c r="JMI305" s="44"/>
      <c r="JMJ305" s="44"/>
      <c r="JMK305" s="44"/>
      <c r="JML305" s="44"/>
      <c r="JMM305" s="44"/>
      <c r="JMN305" s="44"/>
      <c r="JMO305" s="44"/>
      <c r="JMP305" s="44"/>
      <c r="JMQ305" s="44"/>
      <c r="JMR305" s="44"/>
      <c r="JMS305" s="44"/>
      <c r="JMT305" s="44"/>
      <c r="JMU305" s="44"/>
      <c r="JMV305" s="44"/>
      <c r="JMW305" s="44"/>
      <c r="JMX305" s="44"/>
      <c r="JMY305" s="44"/>
      <c r="JMZ305" s="44"/>
      <c r="JNA305" s="44"/>
      <c r="JNB305" s="44"/>
      <c r="JNC305" s="44"/>
      <c r="JND305" s="44"/>
      <c r="JNE305" s="44"/>
      <c r="JNF305" s="45"/>
      <c r="JNG305" s="43"/>
      <c r="JNH305" s="44"/>
      <c r="JNI305" s="44"/>
      <c r="JNJ305" s="44"/>
      <c r="JNK305" s="44"/>
      <c r="JNL305" s="44"/>
      <c r="JNM305" s="44"/>
      <c r="JNN305" s="44"/>
      <c r="JNO305" s="44"/>
      <c r="JNP305" s="44"/>
      <c r="JNQ305" s="44"/>
      <c r="JNR305" s="44"/>
      <c r="JNS305" s="44"/>
      <c r="JNT305" s="44"/>
      <c r="JNU305" s="44"/>
      <c r="JNV305" s="44"/>
      <c r="JNW305" s="44"/>
      <c r="JNX305" s="44"/>
      <c r="JNY305" s="44"/>
      <c r="JNZ305" s="44"/>
      <c r="JOA305" s="44"/>
      <c r="JOB305" s="44"/>
      <c r="JOC305" s="44"/>
      <c r="JOD305" s="44"/>
      <c r="JOE305" s="44"/>
      <c r="JOF305" s="44"/>
      <c r="JOG305" s="44"/>
      <c r="JOH305" s="44"/>
      <c r="JOI305" s="44"/>
      <c r="JOJ305" s="44"/>
      <c r="JOK305" s="45"/>
      <c r="JOL305" s="43"/>
      <c r="JOM305" s="44"/>
      <c r="JON305" s="44"/>
      <c r="JOO305" s="44"/>
      <c r="JOP305" s="44"/>
      <c r="JOQ305" s="44"/>
      <c r="JOR305" s="44"/>
      <c r="JOS305" s="44"/>
      <c r="JOT305" s="44"/>
      <c r="JOU305" s="44"/>
      <c r="JOV305" s="44"/>
      <c r="JOW305" s="44"/>
      <c r="JOX305" s="44"/>
      <c r="JOY305" s="44"/>
      <c r="JOZ305" s="44"/>
      <c r="JPA305" s="44"/>
      <c r="JPB305" s="44"/>
      <c r="JPC305" s="44"/>
      <c r="JPD305" s="44"/>
      <c r="JPE305" s="44"/>
      <c r="JPF305" s="44"/>
      <c r="JPG305" s="44"/>
      <c r="JPH305" s="44"/>
      <c r="JPI305" s="44"/>
      <c r="JPJ305" s="44"/>
      <c r="JPK305" s="44"/>
      <c r="JPL305" s="44"/>
      <c r="JPM305" s="44"/>
      <c r="JPN305" s="44"/>
      <c r="JPO305" s="44"/>
      <c r="JPP305" s="45"/>
      <c r="JPQ305" s="43"/>
      <c r="JPR305" s="44"/>
      <c r="JPS305" s="44"/>
      <c r="JPT305" s="44"/>
      <c r="JPU305" s="44"/>
      <c r="JPV305" s="44"/>
      <c r="JPW305" s="44"/>
      <c r="JPX305" s="44"/>
      <c r="JPY305" s="44"/>
      <c r="JPZ305" s="44"/>
      <c r="JQA305" s="44"/>
      <c r="JQB305" s="44"/>
      <c r="JQC305" s="44"/>
      <c r="JQD305" s="44"/>
      <c r="JQE305" s="44"/>
      <c r="JQF305" s="44"/>
      <c r="JQG305" s="44"/>
      <c r="JQH305" s="44"/>
      <c r="JQI305" s="44"/>
      <c r="JQJ305" s="44"/>
      <c r="JQK305" s="44"/>
      <c r="JQL305" s="44"/>
      <c r="JQM305" s="44"/>
      <c r="JQN305" s="44"/>
      <c r="JQO305" s="44"/>
      <c r="JQP305" s="44"/>
      <c r="JQQ305" s="44"/>
      <c r="JQR305" s="44"/>
      <c r="JQS305" s="44"/>
      <c r="JQT305" s="44"/>
      <c r="JQU305" s="45"/>
      <c r="JQV305" s="43"/>
      <c r="JQW305" s="44"/>
      <c r="JQX305" s="44"/>
      <c r="JQY305" s="44"/>
      <c r="JQZ305" s="44"/>
      <c r="JRA305" s="44"/>
      <c r="JRB305" s="44"/>
      <c r="JRC305" s="44"/>
      <c r="JRD305" s="44"/>
      <c r="JRE305" s="44"/>
      <c r="JRF305" s="44"/>
      <c r="JRG305" s="44"/>
      <c r="JRH305" s="44"/>
      <c r="JRI305" s="44"/>
      <c r="JRJ305" s="44"/>
      <c r="JRK305" s="44"/>
      <c r="JRL305" s="44"/>
      <c r="JRM305" s="44"/>
      <c r="JRN305" s="44"/>
      <c r="JRO305" s="44"/>
      <c r="JRP305" s="44"/>
      <c r="JRQ305" s="44"/>
      <c r="JRR305" s="44"/>
      <c r="JRS305" s="44"/>
      <c r="JRT305" s="44"/>
      <c r="JRU305" s="44"/>
      <c r="JRV305" s="44"/>
      <c r="JRW305" s="44"/>
      <c r="JRX305" s="44"/>
      <c r="JRY305" s="44"/>
      <c r="JRZ305" s="45"/>
      <c r="JSA305" s="43"/>
      <c r="JSB305" s="44"/>
      <c r="JSC305" s="44"/>
      <c r="JSD305" s="44"/>
      <c r="JSE305" s="44"/>
      <c r="JSF305" s="44"/>
      <c r="JSG305" s="44"/>
      <c r="JSH305" s="44"/>
      <c r="JSI305" s="44"/>
      <c r="JSJ305" s="44"/>
      <c r="JSK305" s="44"/>
      <c r="JSL305" s="44"/>
      <c r="JSM305" s="44"/>
      <c r="JSN305" s="44"/>
      <c r="JSO305" s="44"/>
      <c r="JSP305" s="44"/>
      <c r="JSQ305" s="44"/>
      <c r="JSR305" s="44"/>
      <c r="JSS305" s="44"/>
      <c r="JST305" s="44"/>
      <c r="JSU305" s="44"/>
      <c r="JSV305" s="44"/>
      <c r="JSW305" s="44"/>
      <c r="JSX305" s="44"/>
      <c r="JSY305" s="44"/>
      <c r="JSZ305" s="44"/>
      <c r="JTA305" s="44"/>
      <c r="JTB305" s="44"/>
      <c r="JTC305" s="44"/>
      <c r="JTD305" s="44"/>
      <c r="JTE305" s="45"/>
      <c r="JTF305" s="43"/>
      <c r="JTG305" s="44"/>
      <c r="JTH305" s="44"/>
      <c r="JTI305" s="44"/>
      <c r="JTJ305" s="44"/>
      <c r="JTK305" s="44"/>
      <c r="JTL305" s="44"/>
      <c r="JTM305" s="44"/>
      <c r="JTN305" s="44"/>
      <c r="JTO305" s="44"/>
      <c r="JTP305" s="44"/>
      <c r="JTQ305" s="44"/>
      <c r="JTR305" s="44"/>
      <c r="JTS305" s="44"/>
      <c r="JTT305" s="44"/>
      <c r="JTU305" s="44"/>
      <c r="JTV305" s="44"/>
      <c r="JTW305" s="44"/>
      <c r="JTX305" s="44"/>
      <c r="JTY305" s="44"/>
      <c r="JTZ305" s="44"/>
      <c r="JUA305" s="44"/>
      <c r="JUB305" s="44"/>
      <c r="JUC305" s="44"/>
      <c r="JUD305" s="44"/>
      <c r="JUE305" s="44"/>
      <c r="JUF305" s="44"/>
      <c r="JUG305" s="44"/>
      <c r="JUH305" s="44"/>
      <c r="JUI305" s="44"/>
      <c r="JUJ305" s="45"/>
      <c r="JUK305" s="43"/>
      <c r="JUL305" s="44"/>
      <c r="JUM305" s="44"/>
      <c r="JUN305" s="44"/>
      <c r="JUO305" s="44"/>
      <c r="JUP305" s="44"/>
      <c r="JUQ305" s="44"/>
      <c r="JUR305" s="44"/>
      <c r="JUS305" s="44"/>
      <c r="JUT305" s="44"/>
      <c r="JUU305" s="44"/>
      <c r="JUV305" s="44"/>
      <c r="JUW305" s="44"/>
      <c r="JUX305" s="44"/>
      <c r="JUY305" s="44"/>
      <c r="JUZ305" s="44"/>
      <c r="JVA305" s="44"/>
      <c r="JVB305" s="44"/>
      <c r="JVC305" s="44"/>
      <c r="JVD305" s="44"/>
      <c r="JVE305" s="44"/>
      <c r="JVF305" s="44"/>
      <c r="JVG305" s="44"/>
      <c r="JVH305" s="44"/>
      <c r="JVI305" s="44"/>
      <c r="JVJ305" s="44"/>
      <c r="JVK305" s="44"/>
      <c r="JVL305" s="44"/>
      <c r="JVM305" s="44"/>
      <c r="JVN305" s="44"/>
      <c r="JVO305" s="45"/>
      <c r="JVP305" s="43"/>
      <c r="JVQ305" s="44"/>
      <c r="JVR305" s="44"/>
      <c r="JVS305" s="44"/>
      <c r="JVT305" s="44"/>
      <c r="JVU305" s="44"/>
      <c r="JVV305" s="44"/>
      <c r="JVW305" s="44"/>
      <c r="JVX305" s="44"/>
      <c r="JVY305" s="44"/>
      <c r="JVZ305" s="44"/>
      <c r="JWA305" s="44"/>
      <c r="JWB305" s="44"/>
      <c r="JWC305" s="44"/>
      <c r="JWD305" s="44"/>
      <c r="JWE305" s="44"/>
      <c r="JWF305" s="44"/>
      <c r="JWG305" s="44"/>
      <c r="JWH305" s="44"/>
      <c r="JWI305" s="44"/>
      <c r="JWJ305" s="44"/>
      <c r="JWK305" s="44"/>
      <c r="JWL305" s="44"/>
      <c r="JWM305" s="44"/>
      <c r="JWN305" s="44"/>
      <c r="JWO305" s="44"/>
      <c r="JWP305" s="44"/>
      <c r="JWQ305" s="44"/>
      <c r="JWR305" s="44"/>
      <c r="JWS305" s="44"/>
      <c r="JWT305" s="45"/>
      <c r="JWU305" s="43"/>
      <c r="JWV305" s="44"/>
      <c r="JWW305" s="44"/>
      <c r="JWX305" s="44"/>
      <c r="JWY305" s="44"/>
      <c r="JWZ305" s="44"/>
      <c r="JXA305" s="44"/>
      <c r="JXB305" s="44"/>
      <c r="JXC305" s="44"/>
      <c r="JXD305" s="44"/>
      <c r="JXE305" s="44"/>
      <c r="JXF305" s="44"/>
      <c r="JXG305" s="44"/>
      <c r="JXH305" s="44"/>
      <c r="JXI305" s="44"/>
      <c r="JXJ305" s="44"/>
      <c r="JXK305" s="44"/>
      <c r="JXL305" s="44"/>
      <c r="JXM305" s="44"/>
      <c r="JXN305" s="44"/>
      <c r="JXO305" s="44"/>
      <c r="JXP305" s="44"/>
      <c r="JXQ305" s="44"/>
      <c r="JXR305" s="44"/>
      <c r="JXS305" s="44"/>
      <c r="JXT305" s="44"/>
      <c r="JXU305" s="44"/>
      <c r="JXV305" s="44"/>
      <c r="JXW305" s="44"/>
      <c r="JXX305" s="44"/>
      <c r="JXY305" s="45"/>
      <c r="JXZ305" s="43"/>
      <c r="JYA305" s="44"/>
      <c r="JYB305" s="44"/>
      <c r="JYC305" s="44"/>
      <c r="JYD305" s="44"/>
      <c r="JYE305" s="44"/>
      <c r="JYF305" s="44"/>
      <c r="JYG305" s="44"/>
      <c r="JYH305" s="44"/>
      <c r="JYI305" s="44"/>
      <c r="JYJ305" s="44"/>
      <c r="JYK305" s="44"/>
      <c r="JYL305" s="44"/>
      <c r="JYM305" s="44"/>
      <c r="JYN305" s="44"/>
      <c r="JYO305" s="44"/>
      <c r="JYP305" s="44"/>
      <c r="JYQ305" s="44"/>
      <c r="JYR305" s="44"/>
      <c r="JYS305" s="44"/>
      <c r="JYT305" s="44"/>
      <c r="JYU305" s="44"/>
      <c r="JYV305" s="44"/>
      <c r="JYW305" s="44"/>
      <c r="JYX305" s="44"/>
      <c r="JYY305" s="44"/>
      <c r="JYZ305" s="44"/>
      <c r="JZA305" s="44"/>
      <c r="JZB305" s="44"/>
      <c r="JZC305" s="44"/>
      <c r="JZD305" s="45"/>
      <c r="JZE305" s="43"/>
      <c r="JZF305" s="44"/>
      <c r="JZG305" s="44"/>
      <c r="JZH305" s="44"/>
      <c r="JZI305" s="44"/>
      <c r="JZJ305" s="44"/>
      <c r="JZK305" s="44"/>
      <c r="JZL305" s="44"/>
      <c r="JZM305" s="44"/>
      <c r="JZN305" s="44"/>
      <c r="JZO305" s="44"/>
      <c r="JZP305" s="44"/>
      <c r="JZQ305" s="44"/>
      <c r="JZR305" s="44"/>
      <c r="JZS305" s="44"/>
      <c r="JZT305" s="44"/>
      <c r="JZU305" s="44"/>
      <c r="JZV305" s="44"/>
      <c r="JZW305" s="44"/>
      <c r="JZX305" s="44"/>
      <c r="JZY305" s="44"/>
      <c r="JZZ305" s="44"/>
      <c r="KAA305" s="44"/>
      <c r="KAB305" s="44"/>
      <c r="KAC305" s="44"/>
      <c r="KAD305" s="44"/>
      <c r="KAE305" s="44"/>
      <c r="KAF305" s="44"/>
      <c r="KAG305" s="44"/>
      <c r="KAH305" s="44"/>
      <c r="KAI305" s="45"/>
      <c r="KAJ305" s="43"/>
      <c r="KAK305" s="44"/>
      <c r="KAL305" s="44"/>
      <c r="KAM305" s="44"/>
      <c r="KAN305" s="44"/>
      <c r="KAO305" s="44"/>
      <c r="KAP305" s="44"/>
      <c r="KAQ305" s="44"/>
      <c r="KAR305" s="44"/>
      <c r="KAS305" s="44"/>
      <c r="KAT305" s="44"/>
      <c r="KAU305" s="44"/>
      <c r="KAV305" s="44"/>
      <c r="KAW305" s="44"/>
      <c r="KAX305" s="44"/>
      <c r="KAY305" s="44"/>
      <c r="KAZ305" s="44"/>
      <c r="KBA305" s="44"/>
      <c r="KBB305" s="44"/>
      <c r="KBC305" s="44"/>
      <c r="KBD305" s="44"/>
      <c r="KBE305" s="44"/>
      <c r="KBF305" s="44"/>
      <c r="KBG305" s="44"/>
      <c r="KBH305" s="44"/>
      <c r="KBI305" s="44"/>
      <c r="KBJ305" s="44"/>
      <c r="KBK305" s="44"/>
      <c r="KBL305" s="44"/>
      <c r="KBM305" s="44"/>
      <c r="KBN305" s="45"/>
      <c r="KBO305" s="43"/>
      <c r="KBP305" s="44"/>
      <c r="KBQ305" s="44"/>
      <c r="KBR305" s="44"/>
      <c r="KBS305" s="44"/>
      <c r="KBT305" s="44"/>
      <c r="KBU305" s="44"/>
      <c r="KBV305" s="44"/>
      <c r="KBW305" s="44"/>
      <c r="KBX305" s="44"/>
      <c r="KBY305" s="44"/>
      <c r="KBZ305" s="44"/>
      <c r="KCA305" s="44"/>
      <c r="KCB305" s="44"/>
      <c r="KCC305" s="44"/>
      <c r="KCD305" s="44"/>
      <c r="KCE305" s="44"/>
      <c r="KCF305" s="44"/>
      <c r="KCG305" s="44"/>
      <c r="KCH305" s="44"/>
      <c r="KCI305" s="44"/>
      <c r="KCJ305" s="44"/>
      <c r="KCK305" s="44"/>
      <c r="KCL305" s="44"/>
      <c r="KCM305" s="44"/>
      <c r="KCN305" s="44"/>
      <c r="KCO305" s="44"/>
      <c r="KCP305" s="44"/>
      <c r="KCQ305" s="44"/>
      <c r="KCR305" s="44"/>
      <c r="KCS305" s="45"/>
      <c r="KCT305" s="43"/>
      <c r="KCU305" s="44"/>
      <c r="KCV305" s="44"/>
      <c r="KCW305" s="44"/>
      <c r="KCX305" s="44"/>
      <c r="KCY305" s="44"/>
      <c r="KCZ305" s="44"/>
      <c r="KDA305" s="44"/>
      <c r="KDB305" s="44"/>
      <c r="KDC305" s="44"/>
      <c r="KDD305" s="44"/>
      <c r="KDE305" s="44"/>
      <c r="KDF305" s="44"/>
      <c r="KDG305" s="44"/>
      <c r="KDH305" s="44"/>
      <c r="KDI305" s="44"/>
      <c r="KDJ305" s="44"/>
      <c r="KDK305" s="44"/>
      <c r="KDL305" s="44"/>
      <c r="KDM305" s="44"/>
      <c r="KDN305" s="44"/>
      <c r="KDO305" s="44"/>
      <c r="KDP305" s="44"/>
      <c r="KDQ305" s="44"/>
      <c r="KDR305" s="44"/>
      <c r="KDS305" s="44"/>
      <c r="KDT305" s="44"/>
      <c r="KDU305" s="44"/>
      <c r="KDV305" s="44"/>
      <c r="KDW305" s="44"/>
      <c r="KDX305" s="45"/>
      <c r="KDY305" s="43"/>
      <c r="KDZ305" s="44"/>
      <c r="KEA305" s="44"/>
      <c r="KEB305" s="44"/>
      <c r="KEC305" s="44"/>
      <c r="KED305" s="44"/>
      <c r="KEE305" s="44"/>
      <c r="KEF305" s="44"/>
      <c r="KEG305" s="44"/>
      <c r="KEH305" s="44"/>
      <c r="KEI305" s="44"/>
      <c r="KEJ305" s="44"/>
      <c r="KEK305" s="44"/>
      <c r="KEL305" s="44"/>
      <c r="KEM305" s="44"/>
      <c r="KEN305" s="44"/>
      <c r="KEO305" s="44"/>
      <c r="KEP305" s="44"/>
      <c r="KEQ305" s="44"/>
      <c r="KER305" s="44"/>
      <c r="KES305" s="44"/>
      <c r="KET305" s="44"/>
      <c r="KEU305" s="44"/>
      <c r="KEV305" s="44"/>
      <c r="KEW305" s="44"/>
      <c r="KEX305" s="44"/>
      <c r="KEY305" s="44"/>
      <c r="KEZ305" s="44"/>
      <c r="KFA305" s="44"/>
      <c r="KFB305" s="44"/>
      <c r="KFC305" s="45"/>
      <c r="KFD305" s="43"/>
      <c r="KFE305" s="44"/>
      <c r="KFF305" s="44"/>
      <c r="KFG305" s="44"/>
      <c r="KFH305" s="44"/>
      <c r="KFI305" s="44"/>
      <c r="KFJ305" s="44"/>
      <c r="KFK305" s="44"/>
      <c r="KFL305" s="44"/>
      <c r="KFM305" s="44"/>
      <c r="KFN305" s="44"/>
      <c r="KFO305" s="44"/>
      <c r="KFP305" s="44"/>
      <c r="KFQ305" s="44"/>
      <c r="KFR305" s="44"/>
      <c r="KFS305" s="44"/>
      <c r="KFT305" s="44"/>
      <c r="KFU305" s="44"/>
      <c r="KFV305" s="44"/>
      <c r="KFW305" s="44"/>
      <c r="KFX305" s="44"/>
      <c r="KFY305" s="44"/>
      <c r="KFZ305" s="44"/>
      <c r="KGA305" s="44"/>
      <c r="KGB305" s="44"/>
      <c r="KGC305" s="44"/>
      <c r="KGD305" s="44"/>
      <c r="KGE305" s="44"/>
      <c r="KGF305" s="44"/>
      <c r="KGG305" s="44"/>
      <c r="KGH305" s="45"/>
      <c r="KGI305" s="43"/>
      <c r="KGJ305" s="44"/>
      <c r="KGK305" s="44"/>
      <c r="KGL305" s="44"/>
      <c r="KGM305" s="44"/>
      <c r="KGN305" s="44"/>
      <c r="KGO305" s="44"/>
      <c r="KGP305" s="44"/>
      <c r="KGQ305" s="44"/>
      <c r="KGR305" s="44"/>
      <c r="KGS305" s="44"/>
      <c r="KGT305" s="44"/>
      <c r="KGU305" s="44"/>
      <c r="KGV305" s="44"/>
      <c r="KGW305" s="44"/>
      <c r="KGX305" s="44"/>
      <c r="KGY305" s="44"/>
      <c r="KGZ305" s="44"/>
      <c r="KHA305" s="44"/>
      <c r="KHB305" s="44"/>
      <c r="KHC305" s="44"/>
      <c r="KHD305" s="44"/>
      <c r="KHE305" s="44"/>
      <c r="KHF305" s="44"/>
      <c r="KHG305" s="44"/>
      <c r="KHH305" s="44"/>
      <c r="KHI305" s="44"/>
      <c r="KHJ305" s="44"/>
      <c r="KHK305" s="44"/>
      <c r="KHL305" s="44"/>
      <c r="KHM305" s="45"/>
      <c r="KHN305" s="43"/>
      <c r="KHO305" s="44"/>
      <c r="KHP305" s="44"/>
      <c r="KHQ305" s="44"/>
      <c r="KHR305" s="44"/>
      <c r="KHS305" s="44"/>
      <c r="KHT305" s="44"/>
      <c r="KHU305" s="44"/>
      <c r="KHV305" s="44"/>
      <c r="KHW305" s="44"/>
      <c r="KHX305" s="44"/>
      <c r="KHY305" s="44"/>
      <c r="KHZ305" s="44"/>
      <c r="KIA305" s="44"/>
      <c r="KIB305" s="44"/>
      <c r="KIC305" s="44"/>
      <c r="KID305" s="44"/>
      <c r="KIE305" s="44"/>
      <c r="KIF305" s="44"/>
      <c r="KIG305" s="44"/>
      <c r="KIH305" s="44"/>
      <c r="KII305" s="44"/>
      <c r="KIJ305" s="44"/>
      <c r="KIK305" s="44"/>
      <c r="KIL305" s="44"/>
      <c r="KIM305" s="44"/>
      <c r="KIN305" s="44"/>
      <c r="KIO305" s="44"/>
      <c r="KIP305" s="44"/>
      <c r="KIQ305" s="44"/>
      <c r="KIR305" s="45"/>
      <c r="KIS305" s="43"/>
      <c r="KIT305" s="44"/>
      <c r="KIU305" s="44"/>
      <c r="KIV305" s="44"/>
      <c r="KIW305" s="44"/>
      <c r="KIX305" s="44"/>
      <c r="KIY305" s="44"/>
      <c r="KIZ305" s="44"/>
      <c r="KJA305" s="44"/>
      <c r="KJB305" s="44"/>
      <c r="KJC305" s="44"/>
      <c r="KJD305" s="44"/>
      <c r="KJE305" s="44"/>
      <c r="KJF305" s="44"/>
      <c r="KJG305" s="44"/>
      <c r="KJH305" s="44"/>
      <c r="KJI305" s="44"/>
      <c r="KJJ305" s="44"/>
      <c r="KJK305" s="44"/>
      <c r="KJL305" s="44"/>
      <c r="KJM305" s="44"/>
      <c r="KJN305" s="44"/>
      <c r="KJO305" s="44"/>
      <c r="KJP305" s="44"/>
      <c r="KJQ305" s="44"/>
      <c r="KJR305" s="44"/>
      <c r="KJS305" s="44"/>
      <c r="KJT305" s="44"/>
      <c r="KJU305" s="44"/>
      <c r="KJV305" s="44"/>
      <c r="KJW305" s="45"/>
      <c r="KJX305" s="43"/>
      <c r="KJY305" s="44"/>
      <c r="KJZ305" s="44"/>
      <c r="KKA305" s="44"/>
      <c r="KKB305" s="44"/>
      <c r="KKC305" s="44"/>
      <c r="KKD305" s="44"/>
      <c r="KKE305" s="44"/>
      <c r="KKF305" s="44"/>
      <c r="KKG305" s="44"/>
      <c r="KKH305" s="44"/>
      <c r="KKI305" s="44"/>
      <c r="KKJ305" s="44"/>
      <c r="KKK305" s="44"/>
      <c r="KKL305" s="44"/>
      <c r="KKM305" s="44"/>
      <c r="KKN305" s="44"/>
      <c r="KKO305" s="44"/>
      <c r="KKP305" s="44"/>
      <c r="KKQ305" s="44"/>
      <c r="KKR305" s="44"/>
      <c r="KKS305" s="44"/>
      <c r="KKT305" s="44"/>
      <c r="KKU305" s="44"/>
      <c r="KKV305" s="44"/>
      <c r="KKW305" s="44"/>
      <c r="KKX305" s="44"/>
      <c r="KKY305" s="44"/>
      <c r="KKZ305" s="44"/>
      <c r="KLA305" s="44"/>
      <c r="KLB305" s="45"/>
      <c r="KLC305" s="43"/>
      <c r="KLD305" s="44"/>
      <c r="KLE305" s="44"/>
      <c r="KLF305" s="44"/>
      <c r="KLG305" s="44"/>
      <c r="KLH305" s="44"/>
      <c r="KLI305" s="44"/>
      <c r="KLJ305" s="44"/>
      <c r="KLK305" s="44"/>
      <c r="KLL305" s="44"/>
      <c r="KLM305" s="44"/>
      <c r="KLN305" s="44"/>
      <c r="KLO305" s="44"/>
      <c r="KLP305" s="44"/>
      <c r="KLQ305" s="44"/>
      <c r="KLR305" s="44"/>
      <c r="KLS305" s="44"/>
      <c r="KLT305" s="44"/>
      <c r="KLU305" s="44"/>
      <c r="KLV305" s="44"/>
      <c r="KLW305" s="44"/>
      <c r="KLX305" s="44"/>
      <c r="KLY305" s="44"/>
      <c r="KLZ305" s="44"/>
      <c r="KMA305" s="44"/>
      <c r="KMB305" s="44"/>
      <c r="KMC305" s="44"/>
      <c r="KMD305" s="44"/>
      <c r="KME305" s="44"/>
      <c r="KMF305" s="44"/>
      <c r="KMG305" s="45"/>
      <c r="KMH305" s="43"/>
      <c r="KMI305" s="44"/>
      <c r="KMJ305" s="44"/>
      <c r="KMK305" s="44"/>
      <c r="KML305" s="44"/>
      <c r="KMM305" s="44"/>
      <c r="KMN305" s="44"/>
      <c r="KMO305" s="44"/>
      <c r="KMP305" s="44"/>
      <c r="KMQ305" s="44"/>
      <c r="KMR305" s="44"/>
      <c r="KMS305" s="44"/>
      <c r="KMT305" s="44"/>
      <c r="KMU305" s="44"/>
      <c r="KMV305" s="44"/>
      <c r="KMW305" s="44"/>
      <c r="KMX305" s="44"/>
      <c r="KMY305" s="44"/>
      <c r="KMZ305" s="44"/>
      <c r="KNA305" s="44"/>
      <c r="KNB305" s="44"/>
      <c r="KNC305" s="44"/>
      <c r="KND305" s="44"/>
      <c r="KNE305" s="44"/>
      <c r="KNF305" s="44"/>
      <c r="KNG305" s="44"/>
      <c r="KNH305" s="44"/>
      <c r="KNI305" s="44"/>
      <c r="KNJ305" s="44"/>
      <c r="KNK305" s="44"/>
      <c r="KNL305" s="45"/>
      <c r="KNM305" s="43"/>
      <c r="KNN305" s="44"/>
      <c r="KNO305" s="44"/>
      <c r="KNP305" s="44"/>
      <c r="KNQ305" s="44"/>
      <c r="KNR305" s="44"/>
      <c r="KNS305" s="44"/>
      <c r="KNT305" s="44"/>
      <c r="KNU305" s="44"/>
      <c r="KNV305" s="44"/>
      <c r="KNW305" s="44"/>
      <c r="KNX305" s="44"/>
      <c r="KNY305" s="44"/>
      <c r="KNZ305" s="44"/>
      <c r="KOA305" s="44"/>
      <c r="KOB305" s="44"/>
      <c r="KOC305" s="44"/>
      <c r="KOD305" s="44"/>
      <c r="KOE305" s="44"/>
      <c r="KOF305" s="44"/>
      <c r="KOG305" s="44"/>
      <c r="KOH305" s="44"/>
      <c r="KOI305" s="44"/>
      <c r="KOJ305" s="44"/>
      <c r="KOK305" s="44"/>
      <c r="KOL305" s="44"/>
      <c r="KOM305" s="44"/>
      <c r="KON305" s="44"/>
      <c r="KOO305" s="44"/>
      <c r="KOP305" s="44"/>
      <c r="KOQ305" s="45"/>
      <c r="KOR305" s="43"/>
      <c r="KOS305" s="44"/>
      <c r="KOT305" s="44"/>
      <c r="KOU305" s="44"/>
      <c r="KOV305" s="44"/>
      <c r="KOW305" s="44"/>
      <c r="KOX305" s="44"/>
      <c r="KOY305" s="44"/>
      <c r="KOZ305" s="44"/>
      <c r="KPA305" s="44"/>
      <c r="KPB305" s="44"/>
      <c r="KPC305" s="44"/>
      <c r="KPD305" s="44"/>
      <c r="KPE305" s="44"/>
      <c r="KPF305" s="44"/>
      <c r="KPG305" s="44"/>
      <c r="KPH305" s="44"/>
      <c r="KPI305" s="44"/>
      <c r="KPJ305" s="44"/>
      <c r="KPK305" s="44"/>
      <c r="KPL305" s="44"/>
      <c r="KPM305" s="44"/>
      <c r="KPN305" s="44"/>
      <c r="KPO305" s="44"/>
      <c r="KPP305" s="44"/>
      <c r="KPQ305" s="44"/>
      <c r="KPR305" s="44"/>
      <c r="KPS305" s="44"/>
      <c r="KPT305" s="44"/>
      <c r="KPU305" s="44"/>
      <c r="KPV305" s="45"/>
      <c r="KPW305" s="43"/>
      <c r="KPX305" s="44"/>
      <c r="KPY305" s="44"/>
      <c r="KPZ305" s="44"/>
      <c r="KQA305" s="44"/>
      <c r="KQB305" s="44"/>
      <c r="KQC305" s="44"/>
      <c r="KQD305" s="44"/>
      <c r="KQE305" s="44"/>
      <c r="KQF305" s="44"/>
      <c r="KQG305" s="44"/>
      <c r="KQH305" s="44"/>
      <c r="KQI305" s="44"/>
      <c r="KQJ305" s="44"/>
      <c r="KQK305" s="44"/>
      <c r="KQL305" s="44"/>
      <c r="KQM305" s="44"/>
      <c r="KQN305" s="44"/>
      <c r="KQO305" s="44"/>
      <c r="KQP305" s="44"/>
      <c r="KQQ305" s="44"/>
      <c r="KQR305" s="44"/>
      <c r="KQS305" s="44"/>
      <c r="KQT305" s="44"/>
      <c r="KQU305" s="44"/>
      <c r="KQV305" s="44"/>
      <c r="KQW305" s="44"/>
      <c r="KQX305" s="44"/>
      <c r="KQY305" s="44"/>
      <c r="KQZ305" s="44"/>
      <c r="KRA305" s="45"/>
      <c r="KRB305" s="43"/>
      <c r="KRC305" s="44"/>
      <c r="KRD305" s="44"/>
      <c r="KRE305" s="44"/>
      <c r="KRF305" s="44"/>
      <c r="KRG305" s="44"/>
      <c r="KRH305" s="44"/>
      <c r="KRI305" s="44"/>
      <c r="KRJ305" s="44"/>
      <c r="KRK305" s="44"/>
      <c r="KRL305" s="44"/>
      <c r="KRM305" s="44"/>
      <c r="KRN305" s="44"/>
      <c r="KRO305" s="44"/>
      <c r="KRP305" s="44"/>
      <c r="KRQ305" s="44"/>
      <c r="KRR305" s="44"/>
      <c r="KRS305" s="44"/>
      <c r="KRT305" s="44"/>
      <c r="KRU305" s="44"/>
      <c r="KRV305" s="44"/>
      <c r="KRW305" s="44"/>
      <c r="KRX305" s="44"/>
      <c r="KRY305" s="44"/>
      <c r="KRZ305" s="44"/>
      <c r="KSA305" s="44"/>
      <c r="KSB305" s="44"/>
      <c r="KSC305" s="44"/>
      <c r="KSD305" s="44"/>
      <c r="KSE305" s="44"/>
      <c r="KSF305" s="45"/>
      <c r="KSG305" s="43"/>
      <c r="KSH305" s="44"/>
      <c r="KSI305" s="44"/>
      <c r="KSJ305" s="44"/>
      <c r="KSK305" s="44"/>
      <c r="KSL305" s="44"/>
      <c r="KSM305" s="44"/>
      <c r="KSN305" s="44"/>
      <c r="KSO305" s="44"/>
      <c r="KSP305" s="44"/>
      <c r="KSQ305" s="44"/>
      <c r="KSR305" s="44"/>
      <c r="KSS305" s="44"/>
      <c r="KST305" s="44"/>
      <c r="KSU305" s="44"/>
      <c r="KSV305" s="44"/>
      <c r="KSW305" s="44"/>
      <c r="KSX305" s="44"/>
      <c r="KSY305" s="44"/>
      <c r="KSZ305" s="44"/>
      <c r="KTA305" s="44"/>
      <c r="KTB305" s="44"/>
      <c r="KTC305" s="44"/>
      <c r="KTD305" s="44"/>
      <c r="KTE305" s="44"/>
      <c r="KTF305" s="44"/>
      <c r="KTG305" s="44"/>
      <c r="KTH305" s="44"/>
      <c r="KTI305" s="44"/>
      <c r="KTJ305" s="44"/>
      <c r="KTK305" s="45"/>
      <c r="KTL305" s="43"/>
      <c r="KTM305" s="44"/>
      <c r="KTN305" s="44"/>
      <c r="KTO305" s="44"/>
      <c r="KTP305" s="44"/>
      <c r="KTQ305" s="44"/>
      <c r="KTR305" s="44"/>
      <c r="KTS305" s="44"/>
      <c r="KTT305" s="44"/>
      <c r="KTU305" s="44"/>
      <c r="KTV305" s="44"/>
      <c r="KTW305" s="44"/>
      <c r="KTX305" s="44"/>
      <c r="KTY305" s="44"/>
      <c r="KTZ305" s="44"/>
      <c r="KUA305" s="44"/>
      <c r="KUB305" s="44"/>
      <c r="KUC305" s="44"/>
      <c r="KUD305" s="44"/>
      <c r="KUE305" s="44"/>
      <c r="KUF305" s="44"/>
      <c r="KUG305" s="44"/>
      <c r="KUH305" s="44"/>
      <c r="KUI305" s="44"/>
      <c r="KUJ305" s="44"/>
      <c r="KUK305" s="44"/>
      <c r="KUL305" s="44"/>
      <c r="KUM305" s="44"/>
      <c r="KUN305" s="44"/>
      <c r="KUO305" s="44"/>
      <c r="KUP305" s="45"/>
      <c r="KUQ305" s="43"/>
      <c r="KUR305" s="44"/>
      <c r="KUS305" s="44"/>
      <c r="KUT305" s="44"/>
      <c r="KUU305" s="44"/>
      <c r="KUV305" s="44"/>
      <c r="KUW305" s="44"/>
      <c r="KUX305" s="44"/>
      <c r="KUY305" s="44"/>
      <c r="KUZ305" s="44"/>
      <c r="KVA305" s="44"/>
      <c r="KVB305" s="44"/>
      <c r="KVC305" s="44"/>
      <c r="KVD305" s="44"/>
      <c r="KVE305" s="44"/>
      <c r="KVF305" s="44"/>
      <c r="KVG305" s="44"/>
      <c r="KVH305" s="44"/>
      <c r="KVI305" s="44"/>
      <c r="KVJ305" s="44"/>
      <c r="KVK305" s="44"/>
      <c r="KVL305" s="44"/>
      <c r="KVM305" s="44"/>
      <c r="KVN305" s="44"/>
      <c r="KVO305" s="44"/>
      <c r="KVP305" s="44"/>
      <c r="KVQ305" s="44"/>
      <c r="KVR305" s="44"/>
      <c r="KVS305" s="44"/>
      <c r="KVT305" s="44"/>
      <c r="KVU305" s="45"/>
      <c r="KVV305" s="43"/>
      <c r="KVW305" s="44"/>
      <c r="KVX305" s="44"/>
      <c r="KVY305" s="44"/>
      <c r="KVZ305" s="44"/>
      <c r="KWA305" s="44"/>
      <c r="KWB305" s="44"/>
      <c r="KWC305" s="44"/>
      <c r="KWD305" s="44"/>
      <c r="KWE305" s="44"/>
      <c r="KWF305" s="44"/>
      <c r="KWG305" s="44"/>
      <c r="KWH305" s="44"/>
      <c r="KWI305" s="44"/>
      <c r="KWJ305" s="44"/>
      <c r="KWK305" s="44"/>
      <c r="KWL305" s="44"/>
      <c r="KWM305" s="44"/>
      <c r="KWN305" s="44"/>
      <c r="KWO305" s="44"/>
      <c r="KWP305" s="44"/>
      <c r="KWQ305" s="44"/>
      <c r="KWR305" s="44"/>
      <c r="KWS305" s="44"/>
      <c r="KWT305" s="44"/>
      <c r="KWU305" s="44"/>
      <c r="KWV305" s="44"/>
      <c r="KWW305" s="44"/>
      <c r="KWX305" s="44"/>
      <c r="KWY305" s="44"/>
      <c r="KWZ305" s="45"/>
      <c r="KXA305" s="43"/>
      <c r="KXB305" s="44"/>
      <c r="KXC305" s="44"/>
      <c r="KXD305" s="44"/>
      <c r="KXE305" s="44"/>
      <c r="KXF305" s="44"/>
      <c r="KXG305" s="44"/>
      <c r="KXH305" s="44"/>
      <c r="KXI305" s="44"/>
      <c r="KXJ305" s="44"/>
      <c r="KXK305" s="44"/>
      <c r="KXL305" s="44"/>
      <c r="KXM305" s="44"/>
      <c r="KXN305" s="44"/>
      <c r="KXO305" s="44"/>
      <c r="KXP305" s="44"/>
      <c r="KXQ305" s="44"/>
      <c r="KXR305" s="44"/>
      <c r="KXS305" s="44"/>
      <c r="KXT305" s="44"/>
      <c r="KXU305" s="44"/>
      <c r="KXV305" s="44"/>
      <c r="KXW305" s="44"/>
      <c r="KXX305" s="44"/>
      <c r="KXY305" s="44"/>
      <c r="KXZ305" s="44"/>
      <c r="KYA305" s="44"/>
      <c r="KYB305" s="44"/>
      <c r="KYC305" s="44"/>
      <c r="KYD305" s="44"/>
      <c r="KYE305" s="45"/>
      <c r="KYF305" s="43"/>
      <c r="KYG305" s="44"/>
      <c r="KYH305" s="44"/>
      <c r="KYI305" s="44"/>
      <c r="KYJ305" s="44"/>
      <c r="KYK305" s="44"/>
      <c r="KYL305" s="44"/>
      <c r="KYM305" s="44"/>
      <c r="KYN305" s="44"/>
      <c r="KYO305" s="44"/>
      <c r="KYP305" s="44"/>
      <c r="KYQ305" s="44"/>
      <c r="KYR305" s="44"/>
      <c r="KYS305" s="44"/>
      <c r="KYT305" s="44"/>
      <c r="KYU305" s="44"/>
      <c r="KYV305" s="44"/>
      <c r="KYW305" s="44"/>
      <c r="KYX305" s="44"/>
      <c r="KYY305" s="44"/>
      <c r="KYZ305" s="44"/>
      <c r="KZA305" s="44"/>
      <c r="KZB305" s="44"/>
      <c r="KZC305" s="44"/>
      <c r="KZD305" s="44"/>
      <c r="KZE305" s="44"/>
      <c r="KZF305" s="44"/>
      <c r="KZG305" s="44"/>
      <c r="KZH305" s="44"/>
      <c r="KZI305" s="44"/>
      <c r="KZJ305" s="45"/>
      <c r="KZK305" s="43"/>
      <c r="KZL305" s="44"/>
      <c r="KZM305" s="44"/>
      <c r="KZN305" s="44"/>
      <c r="KZO305" s="44"/>
      <c r="KZP305" s="44"/>
      <c r="KZQ305" s="44"/>
      <c r="KZR305" s="44"/>
      <c r="KZS305" s="44"/>
      <c r="KZT305" s="44"/>
      <c r="KZU305" s="44"/>
      <c r="KZV305" s="44"/>
      <c r="KZW305" s="44"/>
      <c r="KZX305" s="44"/>
      <c r="KZY305" s="44"/>
      <c r="KZZ305" s="44"/>
      <c r="LAA305" s="44"/>
      <c r="LAB305" s="44"/>
      <c r="LAC305" s="44"/>
      <c r="LAD305" s="44"/>
      <c r="LAE305" s="44"/>
      <c r="LAF305" s="44"/>
      <c r="LAG305" s="44"/>
      <c r="LAH305" s="44"/>
      <c r="LAI305" s="44"/>
      <c r="LAJ305" s="44"/>
      <c r="LAK305" s="44"/>
      <c r="LAL305" s="44"/>
      <c r="LAM305" s="44"/>
      <c r="LAN305" s="44"/>
      <c r="LAO305" s="45"/>
      <c r="LAP305" s="43"/>
      <c r="LAQ305" s="44"/>
      <c r="LAR305" s="44"/>
      <c r="LAS305" s="44"/>
      <c r="LAT305" s="44"/>
      <c r="LAU305" s="44"/>
      <c r="LAV305" s="44"/>
      <c r="LAW305" s="44"/>
      <c r="LAX305" s="44"/>
      <c r="LAY305" s="44"/>
      <c r="LAZ305" s="44"/>
      <c r="LBA305" s="44"/>
      <c r="LBB305" s="44"/>
      <c r="LBC305" s="44"/>
      <c r="LBD305" s="44"/>
      <c r="LBE305" s="44"/>
      <c r="LBF305" s="44"/>
      <c r="LBG305" s="44"/>
      <c r="LBH305" s="44"/>
      <c r="LBI305" s="44"/>
      <c r="LBJ305" s="44"/>
      <c r="LBK305" s="44"/>
      <c r="LBL305" s="44"/>
      <c r="LBM305" s="44"/>
      <c r="LBN305" s="44"/>
      <c r="LBO305" s="44"/>
      <c r="LBP305" s="44"/>
      <c r="LBQ305" s="44"/>
      <c r="LBR305" s="44"/>
      <c r="LBS305" s="44"/>
      <c r="LBT305" s="45"/>
      <c r="LBU305" s="43"/>
      <c r="LBV305" s="44"/>
      <c r="LBW305" s="44"/>
      <c r="LBX305" s="44"/>
      <c r="LBY305" s="44"/>
      <c r="LBZ305" s="44"/>
      <c r="LCA305" s="44"/>
      <c r="LCB305" s="44"/>
      <c r="LCC305" s="44"/>
      <c r="LCD305" s="44"/>
      <c r="LCE305" s="44"/>
      <c r="LCF305" s="44"/>
      <c r="LCG305" s="44"/>
      <c r="LCH305" s="44"/>
      <c r="LCI305" s="44"/>
      <c r="LCJ305" s="44"/>
      <c r="LCK305" s="44"/>
      <c r="LCL305" s="44"/>
      <c r="LCM305" s="44"/>
      <c r="LCN305" s="44"/>
      <c r="LCO305" s="44"/>
      <c r="LCP305" s="44"/>
      <c r="LCQ305" s="44"/>
      <c r="LCR305" s="44"/>
      <c r="LCS305" s="44"/>
      <c r="LCT305" s="44"/>
      <c r="LCU305" s="44"/>
      <c r="LCV305" s="44"/>
      <c r="LCW305" s="44"/>
      <c r="LCX305" s="44"/>
      <c r="LCY305" s="45"/>
      <c r="LCZ305" s="43"/>
      <c r="LDA305" s="44"/>
      <c r="LDB305" s="44"/>
      <c r="LDC305" s="44"/>
      <c r="LDD305" s="44"/>
      <c r="LDE305" s="44"/>
      <c r="LDF305" s="44"/>
      <c r="LDG305" s="44"/>
      <c r="LDH305" s="44"/>
      <c r="LDI305" s="44"/>
      <c r="LDJ305" s="44"/>
      <c r="LDK305" s="44"/>
      <c r="LDL305" s="44"/>
      <c r="LDM305" s="44"/>
      <c r="LDN305" s="44"/>
      <c r="LDO305" s="44"/>
      <c r="LDP305" s="44"/>
      <c r="LDQ305" s="44"/>
      <c r="LDR305" s="44"/>
      <c r="LDS305" s="44"/>
      <c r="LDT305" s="44"/>
      <c r="LDU305" s="44"/>
      <c r="LDV305" s="44"/>
      <c r="LDW305" s="44"/>
      <c r="LDX305" s="44"/>
      <c r="LDY305" s="44"/>
      <c r="LDZ305" s="44"/>
      <c r="LEA305" s="44"/>
      <c r="LEB305" s="44"/>
      <c r="LEC305" s="44"/>
      <c r="LED305" s="45"/>
      <c r="LEE305" s="43"/>
      <c r="LEF305" s="44"/>
      <c r="LEG305" s="44"/>
      <c r="LEH305" s="44"/>
      <c r="LEI305" s="44"/>
      <c r="LEJ305" s="44"/>
      <c r="LEK305" s="44"/>
      <c r="LEL305" s="44"/>
      <c r="LEM305" s="44"/>
      <c r="LEN305" s="44"/>
      <c r="LEO305" s="44"/>
      <c r="LEP305" s="44"/>
      <c r="LEQ305" s="44"/>
      <c r="LER305" s="44"/>
      <c r="LES305" s="44"/>
      <c r="LET305" s="44"/>
      <c r="LEU305" s="44"/>
      <c r="LEV305" s="44"/>
      <c r="LEW305" s="44"/>
      <c r="LEX305" s="44"/>
      <c r="LEY305" s="44"/>
      <c r="LEZ305" s="44"/>
      <c r="LFA305" s="44"/>
      <c r="LFB305" s="44"/>
      <c r="LFC305" s="44"/>
      <c r="LFD305" s="44"/>
      <c r="LFE305" s="44"/>
      <c r="LFF305" s="44"/>
      <c r="LFG305" s="44"/>
      <c r="LFH305" s="44"/>
      <c r="LFI305" s="45"/>
      <c r="LFJ305" s="43"/>
      <c r="LFK305" s="44"/>
      <c r="LFL305" s="44"/>
      <c r="LFM305" s="44"/>
      <c r="LFN305" s="44"/>
      <c r="LFO305" s="44"/>
      <c r="LFP305" s="44"/>
      <c r="LFQ305" s="44"/>
      <c r="LFR305" s="44"/>
      <c r="LFS305" s="44"/>
      <c r="LFT305" s="44"/>
      <c r="LFU305" s="44"/>
      <c r="LFV305" s="44"/>
      <c r="LFW305" s="44"/>
      <c r="LFX305" s="44"/>
      <c r="LFY305" s="44"/>
      <c r="LFZ305" s="44"/>
      <c r="LGA305" s="44"/>
      <c r="LGB305" s="44"/>
      <c r="LGC305" s="44"/>
      <c r="LGD305" s="44"/>
      <c r="LGE305" s="44"/>
      <c r="LGF305" s="44"/>
      <c r="LGG305" s="44"/>
      <c r="LGH305" s="44"/>
      <c r="LGI305" s="44"/>
      <c r="LGJ305" s="44"/>
      <c r="LGK305" s="44"/>
      <c r="LGL305" s="44"/>
      <c r="LGM305" s="44"/>
      <c r="LGN305" s="45"/>
      <c r="LGO305" s="43"/>
      <c r="LGP305" s="44"/>
      <c r="LGQ305" s="44"/>
      <c r="LGR305" s="44"/>
      <c r="LGS305" s="44"/>
      <c r="LGT305" s="44"/>
      <c r="LGU305" s="44"/>
      <c r="LGV305" s="44"/>
      <c r="LGW305" s="44"/>
      <c r="LGX305" s="44"/>
      <c r="LGY305" s="44"/>
      <c r="LGZ305" s="44"/>
      <c r="LHA305" s="44"/>
      <c r="LHB305" s="44"/>
      <c r="LHC305" s="44"/>
      <c r="LHD305" s="44"/>
      <c r="LHE305" s="44"/>
      <c r="LHF305" s="44"/>
      <c r="LHG305" s="44"/>
      <c r="LHH305" s="44"/>
      <c r="LHI305" s="44"/>
      <c r="LHJ305" s="44"/>
      <c r="LHK305" s="44"/>
      <c r="LHL305" s="44"/>
      <c r="LHM305" s="44"/>
      <c r="LHN305" s="44"/>
      <c r="LHO305" s="44"/>
      <c r="LHP305" s="44"/>
      <c r="LHQ305" s="44"/>
      <c r="LHR305" s="44"/>
      <c r="LHS305" s="45"/>
      <c r="LHT305" s="43"/>
      <c r="LHU305" s="44"/>
      <c r="LHV305" s="44"/>
      <c r="LHW305" s="44"/>
      <c r="LHX305" s="44"/>
      <c r="LHY305" s="44"/>
      <c r="LHZ305" s="44"/>
      <c r="LIA305" s="44"/>
      <c r="LIB305" s="44"/>
      <c r="LIC305" s="44"/>
      <c r="LID305" s="44"/>
      <c r="LIE305" s="44"/>
      <c r="LIF305" s="44"/>
      <c r="LIG305" s="44"/>
      <c r="LIH305" s="44"/>
      <c r="LII305" s="44"/>
      <c r="LIJ305" s="44"/>
      <c r="LIK305" s="44"/>
      <c r="LIL305" s="44"/>
      <c r="LIM305" s="44"/>
      <c r="LIN305" s="44"/>
      <c r="LIO305" s="44"/>
      <c r="LIP305" s="44"/>
      <c r="LIQ305" s="44"/>
      <c r="LIR305" s="44"/>
      <c r="LIS305" s="44"/>
      <c r="LIT305" s="44"/>
      <c r="LIU305" s="44"/>
      <c r="LIV305" s="44"/>
      <c r="LIW305" s="44"/>
      <c r="LIX305" s="45"/>
      <c r="LIY305" s="43"/>
      <c r="LIZ305" s="44"/>
      <c r="LJA305" s="44"/>
      <c r="LJB305" s="44"/>
      <c r="LJC305" s="44"/>
      <c r="LJD305" s="44"/>
      <c r="LJE305" s="44"/>
      <c r="LJF305" s="44"/>
      <c r="LJG305" s="44"/>
      <c r="LJH305" s="44"/>
      <c r="LJI305" s="44"/>
      <c r="LJJ305" s="44"/>
      <c r="LJK305" s="44"/>
      <c r="LJL305" s="44"/>
      <c r="LJM305" s="44"/>
      <c r="LJN305" s="44"/>
      <c r="LJO305" s="44"/>
      <c r="LJP305" s="44"/>
      <c r="LJQ305" s="44"/>
      <c r="LJR305" s="44"/>
      <c r="LJS305" s="44"/>
      <c r="LJT305" s="44"/>
      <c r="LJU305" s="44"/>
      <c r="LJV305" s="44"/>
      <c r="LJW305" s="44"/>
      <c r="LJX305" s="44"/>
      <c r="LJY305" s="44"/>
      <c r="LJZ305" s="44"/>
      <c r="LKA305" s="44"/>
      <c r="LKB305" s="44"/>
      <c r="LKC305" s="45"/>
      <c r="LKD305" s="43"/>
      <c r="LKE305" s="44"/>
      <c r="LKF305" s="44"/>
      <c r="LKG305" s="44"/>
      <c r="LKH305" s="44"/>
      <c r="LKI305" s="44"/>
      <c r="LKJ305" s="44"/>
      <c r="LKK305" s="44"/>
      <c r="LKL305" s="44"/>
      <c r="LKM305" s="44"/>
      <c r="LKN305" s="44"/>
      <c r="LKO305" s="44"/>
      <c r="LKP305" s="44"/>
      <c r="LKQ305" s="44"/>
      <c r="LKR305" s="44"/>
      <c r="LKS305" s="44"/>
      <c r="LKT305" s="44"/>
      <c r="LKU305" s="44"/>
      <c r="LKV305" s="44"/>
      <c r="LKW305" s="44"/>
      <c r="LKX305" s="44"/>
      <c r="LKY305" s="44"/>
      <c r="LKZ305" s="44"/>
      <c r="LLA305" s="44"/>
      <c r="LLB305" s="44"/>
      <c r="LLC305" s="44"/>
      <c r="LLD305" s="44"/>
      <c r="LLE305" s="44"/>
      <c r="LLF305" s="44"/>
      <c r="LLG305" s="44"/>
      <c r="LLH305" s="45"/>
      <c r="LLI305" s="43"/>
      <c r="LLJ305" s="44"/>
      <c r="LLK305" s="44"/>
      <c r="LLL305" s="44"/>
      <c r="LLM305" s="44"/>
      <c r="LLN305" s="44"/>
      <c r="LLO305" s="44"/>
      <c r="LLP305" s="44"/>
      <c r="LLQ305" s="44"/>
      <c r="LLR305" s="44"/>
      <c r="LLS305" s="44"/>
      <c r="LLT305" s="44"/>
      <c r="LLU305" s="44"/>
      <c r="LLV305" s="44"/>
      <c r="LLW305" s="44"/>
      <c r="LLX305" s="44"/>
      <c r="LLY305" s="44"/>
      <c r="LLZ305" s="44"/>
      <c r="LMA305" s="44"/>
      <c r="LMB305" s="44"/>
      <c r="LMC305" s="44"/>
      <c r="LMD305" s="44"/>
      <c r="LME305" s="44"/>
      <c r="LMF305" s="44"/>
      <c r="LMG305" s="44"/>
      <c r="LMH305" s="44"/>
      <c r="LMI305" s="44"/>
      <c r="LMJ305" s="44"/>
      <c r="LMK305" s="44"/>
      <c r="LML305" s="44"/>
      <c r="LMM305" s="45"/>
      <c r="LMN305" s="43"/>
      <c r="LMO305" s="44"/>
      <c r="LMP305" s="44"/>
      <c r="LMQ305" s="44"/>
      <c r="LMR305" s="44"/>
      <c r="LMS305" s="44"/>
      <c r="LMT305" s="44"/>
      <c r="LMU305" s="44"/>
      <c r="LMV305" s="44"/>
      <c r="LMW305" s="44"/>
      <c r="LMX305" s="44"/>
      <c r="LMY305" s="44"/>
      <c r="LMZ305" s="44"/>
      <c r="LNA305" s="44"/>
      <c r="LNB305" s="44"/>
      <c r="LNC305" s="44"/>
      <c r="LND305" s="44"/>
      <c r="LNE305" s="44"/>
      <c r="LNF305" s="44"/>
      <c r="LNG305" s="44"/>
      <c r="LNH305" s="44"/>
      <c r="LNI305" s="44"/>
      <c r="LNJ305" s="44"/>
      <c r="LNK305" s="44"/>
      <c r="LNL305" s="44"/>
      <c r="LNM305" s="44"/>
      <c r="LNN305" s="44"/>
      <c r="LNO305" s="44"/>
      <c r="LNP305" s="44"/>
      <c r="LNQ305" s="44"/>
      <c r="LNR305" s="45"/>
      <c r="LNS305" s="43"/>
      <c r="LNT305" s="44"/>
      <c r="LNU305" s="44"/>
      <c r="LNV305" s="44"/>
      <c r="LNW305" s="44"/>
      <c r="LNX305" s="44"/>
      <c r="LNY305" s="44"/>
      <c r="LNZ305" s="44"/>
      <c r="LOA305" s="44"/>
      <c r="LOB305" s="44"/>
      <c r="LOC305" s="44"/>
      <c r="LOD305" s="44"/>
      <c r="LOE305" s="44"/>
      <c r="LOF305" s="44"/>
      <c r="LOG305" s="44"/>
      <c r="LOH305" s="44"/>
      <c r="LOI305" s="44"/>
      <c r="LOJ305" s="44"/>
      <c r="LOK305" s="44"/>
      <c r="LOL305" s="44"/>
      <c r="LOM305" s="44"/>
      <c r="LON305" s="44"/>
      <c r="LOO305" s="44"/>
      <c r="LOP305" s="44"/>
      <c r="LOQ305" s="44"/>
      <c r="LOR305" s="44"/>
      <c r="LOS305" s="44"/>
      <c r="LOT305" s="44"/>
      <c r="LOU305" s="44"/>
      <c r="LOV305" s="44"/>
      <c r="LOW305" s="45"/>
      <c r="LOX305" s="43"/>
      <c r="LOY305" s="44"/>
      <c r="LOZ305" s="44"/>
      <c r="LPA305" s="44"/>
      <c r="LPB305" s="44"/>
      <c r="LPC305" s="44"/>
      <c r="LPD305" s="44"/>
      <c r="LPE305" s="44"/>
      <c r="LPF305" s="44"/>
      <c r="LPG305" s="44"/>
      <c r="LPH305" s="44"/>
      <c r="LPI305" s="44"/>
      <c r="LPJ305" s="44"/>
      <c r="LPK305" s="44"/>
      <c r="LPL305" s="44"/>
      <c r="LPM305" s="44"/>
      <c r="LPN305" s="44"/>
      <c r="LPO305" s="44"/>
      <c r="LPP305" s="44"/>
      <c r="LPQ305" s="44"/>
      <c r="LPR305" s="44"/>
      <c r="LPS305" s="44"/>
      <c r="LPT305" s="44"/>
      <c r="LPU305" s="44"/>
      <c r="LPV305" s="44"/>
      <c r="LPW305" s="44"/>
      <c r="LPX305" s="44"/>
      <c r="LPY305" s="44"/>
      <c r="LPZ305" s="44"/>
      <c r="LQA305" s="44"/>
      <c r="LQB305" s="45"/>
      <c r="LQC305" s="43"/>
      <c r="LQD305" s="44"/>
      <c r="LQE305" s="44"/>
      <c r="LQF305" s="44"/>
      <c r="LQG305" s="44"/>
      <c r="LQH305" s="44"/>
      <c r="LQI305" s="44"/>
      <c r="LQJ305" s="44"/>
      <c r="LQK305" s="44"/>
      <c r="LQL305" s="44"/>
      <c r="LQM305" s="44"/>
      <c r="LQN305" s="44"/>
      <c r="LQO305" s="44"/>
      <c r="LQP305" s="44"/>
      <c r="LQQ305" s="44"/>
      <c r="LQR305" s="44"/>
      <c r="LQS305" s="44"/>
      <c r="LQT305" s="44"/>
      <c r="LQU305" s="44"/>
      <c r="LQV305" s="44"/>
      <c r="LQW305" s="44"/>
      <c r="LQX305" s="44"/>
      <c r="LQY305" s="44"/>
      <c r="LQZ305" s="44"/>
      <c r="LRA305" s="44"/>
      <c r="LRB305" s="44"/>
      <c r="LRC305" s="44"/>
      <c r="LRD305" s="44"/>
      <c r="LRE305" s="44"/>
      <c r="LRF305" s="44"/>
      <c r="LRG305" s="45"/>
      <c r="LRH305" s="43"/>
      <c r="LRI305" s="44"/>
      <c r="LRJ305" s="44"/>
      <c r="LRK305" s="44"/>
      <c r="LRL305" s="44"/>
      <c r="LRM305" s="44"/>
      <c r="LRN305" s="44"/>
      <c r="LRO305" s="44"/>
      <c r="LRP305" s="44"/>
      <c r="LRQ305" s="44"/>
      <c r="LRR305" s="44"/>
      <c r="LRS305" s="44"/>
      <c r="LRT305" s="44"/>
      <c r="LRU305" s="44"/>
      <c r="LRV305" s="44"/>
      <c r="LRW305" s="44"/>
      <c r="LRX305" s="44"/>
      <c r="LRY305" s="44"/>
      <c r="LRZ305" s="44"/>
      <c r="LSA305" s="44"/>
      <c r="LSB305" s="44"/>
      <c r="LSC305" s="44"/>
      <c r="LSD305" s="44"/>
      <c r="LSE305" s="44"/>
      <c r="LSF305" s="44"/>
      <c r="LSG305" s="44"/>
      <c r="LSH305" s="44"/>
      <c r="LSI305" s="44"/>
      <c r="LSJ305" s="44"/>
      <c r="LSK305" s="44"/>
      <c r="LSL305" s="45"/>
      <c r="LSM305" s="43"/>
      <c r="LSN305" s="44"/>
      <c r="LSO305" s="44"/>
      <c r="LSP305" s="44"/>
      <c r="LSQ305" s="44"/>
      <c r="LSR305" s="44"/>
      <c r="LSS305" s="44"/>
      <c r="LST305" s="44"/>
      <c r="LSU305" s="44"/>
      <c r="LSV305" s="44"/>
      <c r="LSW305" s="44"/>
      <c r="LSX305" s="44"/>
      <c r="LSY305" s="44"/>
      <c r="LSZ305" s="44"/>
      <c r="LTA305" s="44"/>
      <c r="LTB305" s="44"/>
      <c r="LTC305" s="44"/>
      <c r="LTD305" s="44"/>
      <c r="LTE305" s="44"/>
      <c r="LTF305" s="44"/>
      <c r="LTG305" s="44"/>
      <c r="LTH305" s="44"/>
      <c r="LTI305" s="44"/>
      <c r="LTJ305" s="44"/>
      <c r="LTK305" s="44"/>
      <c r="LTL305" s="44"/>
      <c r="LTM305" s="44"/>
      <c r="LTN305" s="44"/>
      <c r="LTO305" s="44"/>
      <c r="LTP305" s="44"/>
      <c r="LTQ305" s="45"/>
      <c r="LTR305" s="43"/>
      <c r="LTS305" s="44"/>
      <c r="LTT305" s="44"/>
      <c r="LTU305" s="44"/>
      <c r="LTV305" s="44"/>
      <c r="LTW305" s="44"/>
      <c r="LTX305" s="44"/>
      <c r="LTY305" s="44"/>
      <c r="LTZ305" s="44"/>
      <c r="LUA305" s="44"/>
      <c r="LUB305" s="44"/>
      <c r="LUC305" s="44"/>
      <c r="LUD305" s="44"/>
      <c r="LUE305" s="44"/>
      <c r="LUF305" s="44"/>
      <c r="LUG305" s="44"/>
      <c r="LUH305" s="44"/>
      <c r="LUI305" s="44"/>
      <c r="LUJ305" s="44"/>
      <c r="LUK305" s="44"/>
      <c r="LUL305" s="44"/>
      <c r="LUM305" s="44"/>
      <c r="LUN305" s="44"/>
      <c r="LUO305" s="44"/>
      <c r="LUP305" s="44"/>
      <c r="LUQ305" s="44"/>
      <c r="LUR305" s="44"/>
      <c r="LUS305" s="44"/>
      <c r="LUT305" s="44"/>
      <c r="LUU305" s="44"/>
      <c r="LUV305" s="45"/>
      <c r="LUW305" s="43"/>
      <c r="LUX305" s="44"/>
      <c r="LUY305" s="44"/>
      <c r="LUZ305" s="44"/>
      <c r="LVA305" s="44"/>
      <c r="LVB305" s="44"/>
      <c r="LVC305" s="44"/>
      <c r="LVD305" s="44"/>
      <c r="LVE305" s="44"/>
      <c r="LVF305" s="44"/>
      <c r="LVG305" s="44"/>
      <c r="LVH305" s="44"/>
      <c r="LVI305" s="44"/>
      <c r="LVJ305" s="44"/>
      <c r="LVK305" s="44"/>
      <c r="LVL305" s="44"/>
      <c r="LVM305" s="44"/>
      <c r="LVN305" s="44"/>
      <c r="LVO305" s="44"/>
      <c r="LVP305" s="44"/>
      <c r="LVQ305" s="44"/>
      <c r="LVR305" s="44"/>
      <c r="LVS305" s="44"/>
      <c r="LVT305" s="44"/>
      <c r="LVU305" s="44"/>
      <c r="LVV305" s="44"/>
      <c r="LVW305" s="44"/>
      <c r="LVX305" s="44"/>
      <c r="LVY305" s="44"/>
      <c r="LVZ305" s="44"/>
      <c r="LWA305" s="45"/>
      <c r="LWB305" s="43"/>
      <c r="LWC305" s="44"/>
      <c r="LWD305" s="44"/>
      <c r="LWE305" s="44"/>
      <c r="LWF305" s="44"/>
      <c r="LWG305" s="44"/>
      <c r="LWH305" s="44"/>
      <c r="LWI305" s="44"/>
      <c r="LWJ305" s="44"/>
      <c r="LWK305" s="44"/>
      <c r="LWL305" s="44"/>
      <c r="LWM305" s="44"/>
      <c r="LWN305" s="44"/>
      <c r="LWO305" s="44"/>
      <c r="LWP305" s="44"/>
      <c r="LWQ305" s="44"/>
      <c r="LWR305" s="44"/>
      <c r="LWS305" s="44"/>
      <c r="LWT305" s="44"/>
      <c r="LWU305" s="44"/>
      <c r="LWV305" s="44"/>
      <c r="LWW305" s="44"/>
      <c r="LWX305" s="44"/>
      <c r="LWY305" s="44"/>
      <c r="LWZ305" s="44"/>
      <c r="LXA305" s="44"/>
      <c r="LXB305" s="44"/>
      <c r="LXC305" s="44"/>
      <c r="LXD305" s="44"/>
      <c r="LXE305" s="44"/>
      <c r="LXF305" s="45"/>
      <c r="LXG305" s="43"/>
      <c r="LXH305" s="44"/>
      <c r="LXI305" s="44"/>
      <c r="LXJ305" s="44"/>
      <c r="LXK305" s="44"/>
      <c r="LXL305" s="44"/>
      <c r="LXM305" s="44"/>
      <c r="LXN305" s="44"/>
      <c r="LXO305" s="44"/>
      <c r="LXP305" s="44"/>
      <c r="LXQ305" s="44"/>
      <c r="LXR305" s="44"/>
      <c r="LXS305" s="44"/>
      <c r="LXT305" s="44"/>
      <c r="LXU305" s="44"/>
      <c r="LXV305" s="44"/>
      <c r="LXW305" s="44"/>
      <c r="LXX305" s="44"/>
      <c r="LXY305" s="44"/>
      <c r="LXZ305" s="44"/>
      <c r="LYA305" s="44"/>
      <c r="LYB305" s="44"/>
      <c r="LYC305" s="44"/>
      <c r="LYD305" s="44"/>
      <c r="LYE305" s="44"/>
      <c r="LYF305" s="44"/>
      <c r="LYG305" s="44"/>
      <c r="LYH305" s="44"/>
      <c r="LYI305" s="44"/>
      <c r="LYJ305" s="44"/>
      <c r="LYK305" s="45"/>
      <c r="LYL305" s="43"/>
      <c r="LYM305" s="44"/>
      <c r="LYN305" s="44"/>
      <c r="LYO305" s="44"/>
      <c r="LYP305" s="44"/>
      <c r="LYQ305" s="44"/>
      <c r="LYR305" s="44"/>
      <c r="LYS305" s="44"/>
      <c r="LYT305" s="44"/>
      <c r="LYU305" s="44"/>
      <c r="LYV305" s="44"/>
      <c r="LYW305" s="44"/>
      <c r="LYX305" s="44"/>
      <c r="LYY305" s="44"/>
      <c r="LYZ305" s="44"/>
      <c r="LZA305" s="44"/>
      <c r="LZB305" s="44"/>
      <c r="LZC305" s="44"/>
      <c r="LZD305" s="44"/>
      <c r="LZE305" s="44"/>
      <c r="LZF305" s="44"/>
      <c r="LZG305" s="44"/>
      <c r="LZH305" s="44"/>
      <c r="LZI305" s="44"/>
      <c r="LZJ305" s="44"/>
      <c r="LZK305" s="44"/>
      <c r="LZL305" s="44"/>
      <c r="LZM305" s="44"/>
      <c r="LZN305" s="44"/>
      <c r="LZO305" s="44"/>
      <c r="LZP305" s="45"/>
      <c r="LZQ305" s="43"/>
      <c r="LZR305" s="44"/>
      <c r="LZS305" s="44"/>
      <c r="LZT305" s="44"/>
      <c r="LZU305" s="44"/>
      <c r="LZV305" s="44"/>
      <c r="LZW305" s="44"/>
      <c r="LZX305" s="44"/>
      <c r="LZY305" s="44"/>
      <c r="LZZ305" s="44"/>
      <c r="MAA305" s="44"/>
      <c r="MAB305" s="44"/>
      <c r="MAC305" s="44"/>
      <c r="MAD305" s="44"/>
      <c r="MAE305" s="44"/>
      <c r="MAF305" s="44"/>
      <c r="MAG305" s="44"/>
      <c r="MAH305" s="44"/>
      <c r="MAI305" s="44"/>
      <c r="MAJ305" s="44"/>
      <c r="MAK305" s="44"/>
      <c r="MAL305" s="44"/>
      <c r="MAM305" s="44"/>
      <c r="MAN305" s="44"/>
      <c r="MAO305" s="44"/>
      <c r="MAP305" s="44"/>
      <c r="MAQ305" s="44"/>
      <c r="MAR305" s="44"/>
      <c r="MAS305" s="44"/>
      <c r="MAT305" s="44"/>
      <c r="MAU305" s="45"/>
      <c r="MAV305" s="43"/>
      <c r="MAW305" s="44"/>
      <c r="MAX305" s="44"/>
      <c r="MAY305" s="44"/>
      <c r="MAZ305" s="44"/>
      <c r="MBA305" s="44"/>
      <c r="MBB305" s="44"/>
      <c r="MBC305" s="44"/>
      <c r="MBD305" s="44"/>
      <c r="MBE305" s="44"/>
      <c r="MBF305" s="44"/>
      <c r="MBG305" s="44"/>
      <c r="MBH305" s="44"/>
      <c r="MBI305" s="44"/>
      <c r="MBJ305" s="44"/>
      <c r="MBK305" s="44"/>
      <c r="MBL305" s="44"/>
      <c r="MBM305" s="44"/>
      <c r="MBN305" s="44"/>
      <c r="MBO305" s="44"/>
      <c r="MBP305" s="44"/>
      <c r="MBQ305" s="44"/>
      <c r="MBR305" s="44"/>
      <c r="MBS305" s="44"/>
      <c r="MBT305" s="44"/>
      <c r="MBU305" s="44"/>
      <c r="MBV305" s="44"/>
      <c r="MBW305" s="44"/>
      <c r="MBX305" s="44"/>
      <c r="MBY305" s="44"/>
      <c r="MBZ305" s="45"/>
      <c r="MCA305" s="43"/>
      <c r="MCB305" s="44"/>
      <c r="MCC305" s="44"/>
      <c r="MCD305" s="44"/>
      <c r="MCE305" s="44"/>
      <c r="MCF305" s="44"/>
      <c r="MCG305" s="44"/>
      <c r="MCH305" s="44"/>
      <c r="MCI305" s="44"/>
      <c r="MCJ305" s="44"/>
      <c r="MCK305" s="44"/>
      <c r="MCL305" s="44"/>
      <c r="MCM305" s="44"/>
      <c r="MCN305" s="44"/>
      <c r="MCO305" s="44"/>
      <c r="MCP305" s="44"/>
      <c r="MCQ305" s="44"/>
      <c r="MCR305" s="44"/>
      <c r="MCS305" s="44"/>
      <c r="MCT305" s="44"/>
      <c r="MCU305" s="44"/>
      <c r="MCV305" s="44"/>
      <c r="MCW305" s="44"/>
      <c r="MCX305" s="44"/>
      <c r="MCY305" s="44"/>
      <c r="MCZ305" s="44"/>
      <c r="MDA305" s="44"/>
      <c r="MDB305" s="44"/>
      <c r="MDC305" s="44"/>
      <c r="MDD305" s="44"/>
      <c r="MDE305" s="45"/>
      <c r="MDF305" s="43"/>
      <c r="MDG305" s="44"/>
      <c r="MDH305" s="44"/>
      <c r="MDI305" s="44"/>
      <c r="MDJ305" s="44"/>
      <c r="MDK305" s="44"/>
      <c r="MDL305" s="44"/>
      <c r="MDM305" s="44"/>
      <c r="MDN305" s="44"/>
      <c r="MDO305" s="44"/>
      <c r="MDP305" s="44"/>
      <c r="MDQ305" s="44"/>
      <c r="MDR305" s="44"/>
      <c r="MDS305" s="44"/>
      <c r="MDT305" s="44"/>
      <c r="MDU305" s="44"/>
      <c r="MDV305" s="44"/>
      <c r="MDW305" s="44"/>
      <c r="MDX305" s="44"/>
      <c r="MDY305" s="44"/>
      <c r="MDZ305" s="44"/>
      <c r="MEA305" s="44"/>
      <c r="MEB305" s="44"/>
      <c r="MEC305" s="44"/>
      <c r="MED305" s="44"/>
      <c r="MEE305" s="44"/>
      <c r="MEF305" s="44"/>
      <c r="MEG305" s="44"/>
      <c r="MEH305" s="44"/>
      <c r="MEI305" s="44"/>
      <c r="MEJ305" s="45"/>
      <c r="MEK305" s="43"/>
      <c r="MEL305" s="44"/>
      <c r="MEM305" s="44"/>
      <c r="MEN305" s="44"/>
      <c r="MEO305" s="44"/>
      <c r="MEP305" s="44"/>
      <c r="MEQ305" s="44"/>
      <c r="MER305" s="44"/>
      <c r="MES305" s="44"/>
      <c r="MET305" s="44"/>
      <c r="MEU305" s="44"/>
      <c r="MEV305" s="44"/>
      <c r="MEW305" s="44"/>
      <c r="MEX305" s="44"/>
      <c r="MEY305" s="44"/>
      <c r="MEZ305" s="44"/>
      <c r="MFA305" s="44"/>
      <c r="MFB305" s="44"/>
      <c r="MFC305" s="44"/>
      <c r="MFD305" s="44"/>
      <c r="MFE305" s="44"/>
      <c r="MFF305" s="44"/>
      <c r="MFG305" s="44"/>
      <c r="MFH305" s="44"/>
      <c r="MFI305" s="44"/>
      <c r="MFJ305" s="44"/>
      <c r="MFK305" s="44"/>
      <c r="MFL305" s="44"/>
      <c r="MFM305" s="44"/>
      <c r="MFN305" s="44"/>
      <c r="MFO305" s="45"/>
      <c r="MFP305" s="43"/>
      <c r="MFQ305" s="44"/>
      <c r="MFR305" s="44"/>
      <c r="MFS305" s="44"/>
      <c r="MFT305" s="44"/>
      <c r="MFU305" s="44"/>
      <c r="MFV305" s="44"/>
      <c r="MFW305" s="44"/>
      <c r="MFX305" s="44"/>
      <c r="MFY305" s="44"/>
      <c r="MFZ305" s="44"/>
      <c r="MGA305" s="44"/>
      <c r="MGB305" s="44"/>
      <c r="MGC305" s="44"/>
      <c r="MGD305" s="44"/>
      <c r="MGE305" s="44"/>
      <c r="MGF305" s="44"/>
      <c r="MGG305" s="44"/>
      <c r="MGH305" s="44"/>
      <c r="MGI305" s="44"/>
      <c r="MGJ305" s="44"/>
      <c r="MGK305" s="44"/>
      <c r="MGL305" s="44"/>
      <c r="MGM305" s="44"/>
      <c r="MGN305" s="44"/>
      <c r="MGO305" s="44"/>
      <c r="MGP305" s="44"/>
      <c r="MGQ305" s="44"/>
      <c r="MGR305" s="44"/>
      <c r="MGS305" s="44"/>
      <c r="MGT305" s="45"/>
      <c r="MGU305" s="43"/>
      <c r="MGV305" s="44"/>
      <c r="MGW305" s="44"/>
      <c r="MGX305" s="44"/>
      <c r="MGY305" s="44"/>
      <c r="MGZ305" s="44"/>
      <c r="MHA305" s="44"/>
      <c r="MHB305" s="44"/>
      <c r="MHC305" s="44"/>
      <c r="MHD305" s="44"/>
      <c r="MHE305" s="44"/>
      <c r="MHF305" s="44"/>
      <c r="MHG305" s="44"/>
      <c r="MHH305" s="44"/>
      <c r="MHI305" s="44"/>
      <c r="MHJ305" s="44"/>
      <c r="MHK305" s="44"/>
      <c r="MHL305" s="44"/>
      <c r="MHM305" s="44"/>
      <c r="MHN305" s="44"/>
      <c r="MHO305" s="44"/>
      <c r="MHP305" s="44"/>
      <c r="MHQ305" s="44"/>
      <c r="MHR305" s="44"/>
      <c r="MHS305" s="44"/>
      <c r="MHT305" s="44"/>
      <c r="MHU305" s="44"/>
      <c r="MHV305" s="44"/>
      <c r="MHW305" s="44"/>
      <c r="MHX305" s="44"/>
      <c r="MHY305" s="45"/>
      <c r="MHZ305" s="43"/>
      <c r="MIA305" s="44"/>
      <c r="MIB305" s="44"/>
      <c r="MIC305" s="44"/>
      <c r="MID305" s="44"/>
      <c r="MIE305" s="44"/>
      <c r="MIF305" s="44"/>
      <c r="MIG305" s="44"/>
      <c r="MIH305" s="44"/>
      <c r="MII305" s="44"/>
      <c r="MIJ305" s="44"/>
      <c r="MIK305" s="44"/>
      <c r="MIL305" s="44"/>
      <c r="MIM305" s="44"/>
      <c r="MIN305" s="44"/>
      <c r="MIO305" s="44"/>
      <c r="MIP305" s="44"/>
      <c r="MIQ305" s="44"/>
      <c r="MIR305" s="44"/>
      <c r="MIS305" s="44"/>
      <c r="MIT305" s="44"/>
      <c r="MIU305" s="44"/>
      <c r="MIV305" s="44"/>
      <c r="MIW305" s="44"/>
      <c r="MIX305" s="44"/>
      <c r="MIY305" s="44"/>
      <c r="MIZ305" s="44"/>
      <c r="MJA305" s="44"/>
      <c r="MJB305" s="44"/>
      <c r="MJC305" s="44"/>
      <c r="MJD305" s="45"/>
      <c r="MJE305" s="43"/>
      <c r="MJF305" s="44"/>
      <c r="MJG305" s="44"/>
      <c r="MJH305" s="44"/>
      <c r="MJI305" s="44"/>
      <c r="MJJ305" s="44"/>
      <c r="MJK305" s="44"/>
      <c r="MJL305" s="44"/>
      <c r="MJM305" s="44"/>
      <c r="MJN305" s="44"/>
      <c r="MJO305" s="44"/>
      <c r="MJP305" s="44"/>
      <c r="MJQ305" s="44"/>
      <c r="MJR305" s="44"/>
      <c r="MJS305" s="44"/>
      <c r="MJT305" s="44"/>
      <c r="MJU305" s="44"/>
      <c r="MJV305" s="44"/>
      <c r="MJW305" s="44"/>
      <c r="MJX305" s="44"/>
      <c r="MJY305" s="44"/>
      <c r="MJZ305" s="44"/>
      <c r="MKA305" s="44"/>
      <c r="MKB305" s="44"/>
      <c r="MKC305" s="44"/>
      <c r="MKD305" s="44"/>
      <c r="MKE305" s="44"/>
      <c r="MKF305" s="44"/>
      <c r="MKG305" s="44"/>
      <c r="MKH305" s="44"/>
      <c r="MKI305" s="45"/>
      <c r="MKJ305" s="43"/>
      <c r="MKK305" s="44"/>
      <c r="MKL305" s="44"/>
      <c r="MKM305" s="44"/>
      <c r="MKN305" s="44"/>
      <c r="MKO305" s="44"/>
      <c r="MKP305" s="44"/>
      <c r="MKQ305" s="44"/>
      <c r="MKR305" s="44"/>
      <c r="MKS305" s="44"/>
      <c r="MKT305" s="44"/>
      <c r="MKU305" s="44"/>
      <c r="MKV305" s="44"/>
      <c r="MKW305" s="44"/>
      <c r="MKX305" s="44"/>
      <c r="MKY305" s="44"/>
      <c r="MKZ305" s="44"/>
      <c r="MLA305" s="44"/>
      <c r="MLB305" s="44"/>
      <c r="MLC305" s="44"/>
      <c r="MLD305" s="44"/>
      <c r="MLE305" s="44"/>
      <c r="MLF305" s="44"/>
      <c r="MLG305" s="44"/>
      <c r="MLH305" s="44"/>
      <c r="MLI305" s="44"/>
      <c r="MLJ305" s="44"/>
      <c r="MLK305" s="44"/>
      <c r="MLL305" s="44"/>
      <c r="MLM305" s="44"/>
      <c r="MLN305" s="45"/>
      <c r="MLO305" s="43"/>
      <c r="MLP305" s="44"/>
      <c r="MLQ305" s="44"/>
      <c r="MLR305" s="44"/>
      <c r="MLS305" s="44"/>
      <c r="MLT305" s="44"/>
      <c r="MLU305" s="44"/>
      <c r="MLV305" s="44"/>
      <c r="MLW305" s="44"/>
      <c r="MLX305" s="44"/>
      <c r="MLY305" s="44"/>
      <c r="MLZ305" s="44"/>
      <c r="MMA305" s="44"/>
      <c r="MMB305" s="44"/>
      <c r="MMC305" s="44"/>
      <c r="MMD305" s="44"/>
      <c r="MME305" s="44"/>
      <c r="MMF305" s="44"/>
      <c r="MMG305" s="44"/>
      <c r="MMH305" s="44"/>
      <c r="MMI305" s="44"/>
      <c r="MMJ305" s="44"/>
      <c r="MMK305" s="44"/>
      <c r="MML305" s="44"/>
      <c r="MMM305" s="44"/>
      <c r="MMN305" s="44"/>
      <c r="MMO305" s="44"/>
      <c r="MMP305" s="44"/>
      <c r="MMQ305" s="44"/>
      <c r="MMR305" s="44"/>
      <c r="MMS305" s="45"/>
      <c r="MMT305" s="43"/>
      <c r="MMU305" s="44"/>
      <c r="MMV305" s="44"/>
      <c r="MMW305" s="44"/>
      <c r="MMX305" s="44"/>
      <c r="MMY305" s="44"/>
      <c r="MMZ305" s="44"/>
      <c r="MNA305" s="44"/>
      <c r="MNB305" s="44"/>
      <c r="MNC305" s="44"/>
      <c r="MND305" s="44"/>
      <c r="MNE305" s="44"/>
      <c r="MNF305" s="44"/>
      <c r="MNG305" s="44"/>
      <c r="MNH305" s="44"/>
      <c r="MNI305" s="44"/>
      <c r="MNJ305" s="44"/>
      <c r="MNK305" s="44"/>
      <c r="MNL305" s="44"/>
      <c r="MNM305" s="44"/>
      <c r="MNN305" s="44"/>
      <c r="MNO305" s="44"/>
      <c r="MNP305" s="44"/>
      <c r="MNQ305" s="44"/>
      <c r="MNR305" s="44"/>
      <c r="MNS305" s="44"/>
      <c r="MNT305" s="44"/>
      <c r="MNU305" s="44"/>
      <c r="MNV305" s="44"/>
      <c r="MNW305" s="44"/>
      <c r="MNX305" s="45"/>
      <c r="MNY305" s="43"/>
      <c r="MNZ305" s="44"/>
      <c r="MOA305" s="44"/>
      <c r="MOB305" s="44"/>
      <c r="MOC305" s="44"/>
      <c r="MOD305" s="44"/>
      <c r="MOE305" s="44"/>
      <c r="MOF305" s="44"/>
      <c r="MOG305" s="44"/>
      <c r="MOH305" s="44"/>
      <c r="MOI305" s="44"/>
      <c r="MOJ305" s="44"/>
      <c r="MOK305" s="44"/>
      <c r="MOL305" s="44"/>
      <c r="MOM305" s="44"/>
      <c r="MON305" s="44"/>
      <c r="MOO305" s="44"/>
      <c r="MOP305" s="44"/>
      <c r="MOQ305" s="44"/>
      <c r="MOR305" s="44"/>
      <c r="MOS305" s="44"/>
      <c r="MOT305" s="44"/>
      <c r="MOU305" s="44"/>
      <c r="MOV305" s="44"/>
      <c r="MOW305" s="44"/>
      <c r="MOX305" s="44"/>
      <c r="MOY305" s="44"/>
      <c r="MOZ305" s="44"/>
      <c r="MPA305" s="44"/>
      <c r="MPB305" s="44"/>
      <c r="MPC305" s="45"/>
      <c r="MPD305" s="43"/>
      <c r="MPE305" s="44"/>
      <c r="MPF305" s="44"/>
      <c r="MPG305" s="44"/>
      <c r="MPH305" s="44"/>
      <c r="MPI305" s="44"/>
      <c r="MPJ305" s="44"/>
      <c r="MPK305" s="44"/>
      <c r="MPL305" s="44"/>
      <c r="MPM305" s="44"/>
      <c r="MPN305" s="44"/>
      <c r="MPO305" s="44"/>
      <c r="MPP305" s="44"/>
      <c r="MPQ305" s="44"/>
      <c r="MPR305" s="44"/>
      <c r="MPS305" s="44"/>
      <c r="MPT305" s="44"/>
      <c r="MPU305" s="44"/>
      <c r="MPV305" s="44"/>
      <c r="MPW305" s="44"/>
      <c r="MPX305" s="44"/>
      <c r="MPY305" s="44"/>
      <c r="MPZ305" s="44"/>
      <c r="MQA305" s="44"/>
      <c r="MQB305" s="44"/>
      <c r="MQC305" s="44"/>
      <c r="MQD305" s="44"/>
      <c r="MQE305" s="44"/>
      <c r="MQF305" s="44"/>
      <c r="MQG305" s="44"/>
      <c r="MQH305" s="45"/>
      <c r="MQI305" s="43"/>
      <c r="MQJ305" s="44"/>
      <c r="MQK305" s="44"/>
      <c r="MQL305" s="44"/>
      <c r="MQM305" s="44"/>
      <c r="MQN305" s="44"/>
      <c r="MQO305" s="44"/>
      <c r="MQP305" s="44"/>
      <c r="MQQ305" s="44"/>
      <c r="MQR305" s="44"/>
      <c r="MQS305" s="44"/>
      <c r="MQT305" s="44"/>
      <c r="MQU305" s="44"/>
      <c r="MQV305" s="44"/>
      <c r="MQW305" s="44"/>
      <c r="MQX305" s="44"/>
      <c r="MQY305" s="44"/>
      <c r="MQZ305" s="44"/>
      <c r="MRA305" s="44"/>
      <c r="MRB305" s="44"/>
      <c r="MRC305" s="44"/>
      <c r="MRD305" s="44"/>
      <c r="MRE305" s="44"/>
      <c r="MRF305" s="44"/>
      <c r="MRG305" s="44"/>
      <c r="MRH305" s="44"/>
      <c r="MRI305" s="44"/>
      <c r="MRJ305" s="44"/>
      <c r="MRK305" s="44"/>
      <c r="MRL305" s="44"/>
      <c r="MRM305" s="45"/>
      <c r="MRN305" s="43"/>
      <c r="MRO305" s="44"/>
      <c r="MRP305" s="44"/>
      <c r="MRQ305" s="44"/>
      <c r="MRR305" s="44"/>
      <c r="MRS305" s="44"/>
      <c r="MRT305" s="44"/>
      <c r="MRU305" s="44"/>
      <c r="MRV305" s="44"/>
      <c r="MRW305" s="44"/>
      <c r="MRX305" s="44"/>
      <c r="MRY305" s="44"/>
      <c r="MRZ305" s="44"/>
      <c r="MSA305" s="44"/>
      <c r="MSB305" s="44"/>
      <c r="MSC305" s="44"/>
      <c r="MSD305" s="44"/>
      <c r="MSE305" s="44"/>
      <c r="MSF305" s="44"/>
      <c r="MSG305" s="44"/>
      <c r="MSH305" s="44"/>
      <c r="MSI305" s="44"/>
      <c r="MSJ305" s="44"/>
      <c r="MSK305" s="44"/>
      <c r="MSL305" s="44"/>
      <c r="MSM305" s="44"/>
      <c r="MSN305" s="44"/>
      <c r="MSO305" s="44"/>
      <c r="MSP305" s="44"/>
      <c r="MSQ305" s="44"/>
      <c r="MSR305" s="45"/>
      <c r="MSS305" s="43"/>
      <c r="MST305" s="44"/>
      <c r="MSU305" s="44"/>
      <c r="MSV305" s="44"/>
      <c r="MSW305" s="44"/>
      <c r="MSX305" s="44"/>
      <c r="MSY305" s="44"/>
      <c r="MSZ305" s="44"/>
      <c r="MTA305" s="44"/>
      <c r="MTB305" s="44"/>
      <c r="MTC305" s="44"/>
      <c r="MTD305" s="44"/>
      <c r="MTE305" s="44"/>
      <c r="MTF305" s="44"/>
      <c r="MTG305" s="44"/>
      <c r="MTH305" s="44"/>
      <c r="MTI305" s="44"/>
      <c r="MTJ305" s="44"/>
      <c r="MTK305" s="44"/>
      <c r="MTL305" s="44"/>
      <c r="MTM305" s="44"/>
      <c r="MTN305" s="44"/>
      <c r="MTO305" s="44"/>
      <c r="MTP305" s="44"/>
      <c r="MTQ305" s="44"/>
      <c r="MTR305" s="44"/>
      <c r="MTS305" s="44"/>
      <c r="MTT305" s="44"/>
      <c r="MTU305" s="44"/>
      <c r="MTV305" s="44"/>
      <c r="MTW305" s="45"/>
      <c r="MTX305" s="43"/>
      <c r="MTY305" s="44"/>
      <c r="MTZ305" s="44"/>
      <c r="MUA305" s="44"/>
      <c r="MUB305" s="44"/>
      <c r="MUC305" s="44"/>
      <c r="MUD305" s="44"/>
      <c r="MUE305" s="44"/>
      <c r="MUF305" s="44"/>
      <c r="MUG305" s="44"/>
      <c r="MUH305" s="44"/>
      <c r="MUI305" s="44"/>
      <c r="MUJ305" s="44"/>
      <c r="MUK305" s="44"/>
      <c r="MUL305" s="44"/>
      <c r="MUM305" s="44"/>
      <c r="MUN305" s="44"/>
      <c r="MUO305" s="44"/>
      <c r="MUP305" s="44"/>
      <c r="MUQ305" s="44"/>
      <c r="MUR305" s="44"/>
      <c r="MUS305" s="44"/>
      <c r="MUT305" s="44"/>
      <c r="MUU305" s="44"/>
      <c r="MUV305" s="44"/>
      <c r="MUW305" s="44"/>
      <c r="MUX305" s="44"/>
      <c r="MUY305" s="44"/>
      <c r="MUZ305" s="44"/>
      <c r="MVA305" s="44"/>
      <c r="MVB305" s="45"/>
      <c r="MVC305" s="43"/>
      <c r="MVD305" s="44"/>
      <c r="MVE305" s="44"/>
      <c r="MVF305" s="44"/>
      <c r="MVG305" s="44"/>
      <c r="MVH305" s="44"/>
      <c r="MVI305" s="44"/>
      <c r="MVJ305" s="44"/>
      <c r="MVK305" s="44"/>
      <c r="MVL305" s="44"/>
      <c r="MVM305" s="44"/>
      <c r="MVN305" s="44"/>
      <c r="MVO305" s="44"/>
      <c r="MVP305" s="44"/>
      <c r="MVQ305" s="44"/>
      <c r="MVR305" s="44"/>
      <c r="MVS305" s="44"/>
      <c r="MVT305" s="44"/>
      <c r="MVU305" s="44"/>
      <c r="MVV305" s="44"/>
      <c r="MVW305" s="44"/>
      <c r="MVX305" s="44"/>
      <c r="MVY305" s="44"/>
      <c r="MVZ305" s="44"/>
      <c r="MWA305" s="44"/>
      <c r="MWB305" s="44"/>
      <c r="MWC305" s="44"/>
      <c r="MWD305" s="44"/>
      <c r="MWE305" s="44"/>
      <c r="MWF305" s="44"/>
      <c r="MWG305" s="45"/>
      <c r="MWH305" s="43"/>
      <c r="MWI305" s="44"/>
      <c r="MWJ305" s="44"/>
      <c r="MWK305" s="44"/>
      <c r="MWL305" s="44"/>
      <c r="MWM305" s="44"/>
      <c r="MWN305" s="44"/>
      <c r="MWO305" s="44"/>
      <c r="MWP305" s="44"/>
      <c r="MWQ305" s="44"/>
      <c r="MWR305" s="44"/>
      <c r="MWS305" s="44"/>
      <c r="MWT305" s="44"/>
      <c r="MWU305" s="44"/>
      <c r="MWV305" s="44"/>
      <c r="MWW305" s="44"/>
      <c r="MWX305" s="44"/>
      <c r="MWY305" s="44"/>
      <c r="MWZ305" s="44"/>
      <c r="MXA305" s="44"/>
      <c r="MXB305" s="44"/>
      <c r="MXC305" s="44"/>
      <c r="MXD305" s="44"/>
      <c r="MXE305" s="44"/>
      <c r="MXF305" s="44"/>
      <c r="MXG305" s="44"/>
      <c r="MXH305" s="44"/>
      <c r="MXI305" s="44"/>
      <c r="MXJ305" s="44"/>
      <c r="MXK305" s="44"/>
      <c r="MXL305" s="45"/>
      <c r="MXM305" s="43"/>
      <c r="MXN305" s="44"/>
      <c r="MXO305" s="44"/>
      <c r="MXP305" s="44"/>
      <c r="MXQ305" s="44"/>
      <c r="MXR305" s="44"/>
      <c r="MXS305" s="44"/>
      <c r="MXT305" s="44"/>
      <c r="MXU305" s="44"/>
      <c r="MXV305" s="44"/>
      <c r="MXW305" s="44"/>
      <c r="MXX305" s="44"/>
      <c r="MXY305" s="44"/>
      <c r="MXZ305" s="44"/>
      <c r="MYA305" s="44"/>
      <c r="MYB305" s="44"/>
      <c r="MYC305" s="44"/>
      <c r="MYD305" s="44"/>
      <c r="MYE305" s="44"/>
      <c r="MYF305" s="44"/>
      <c r="MYG305" s="44"/>
      <c r="MYH305" s="44"/>
      <c r="MYI305" s="44"/>
      <c r="MYJ305" s="44"/>
      <c r="MYK305" s="44"/>
      <c r="MYL305" s="44"/>
      <c r="MYM305" s="44"/>
      <c r="MYN305" s="44"/>
      <c r="MYO305" s="44"/>
      <c r="MYP305" s="44"/>
      <c r="MYQ305" s="45"/>
      <c r="MYR305" s="43"/>
      <c r="MYS305" s="44"/>
      <c r="MYT305" s="44"/>
      <c r="MYU305" s="44"/>
      <c r="MYV305" s="44"/>
      <c r="MYW305" s="44"/>
      <c r="MYX305" s="44"/>
      <c r="MYY305" s="44"/>
      <c r="MYZ305" s="44"/>
      <c r="MZA305" s="44"/>
      <c r="MZB305" s="44"/>
      <c r="MZC305" s="44"/>
      <c r="MZD305" s="44"/>
      <c r="MZE305" s="44"/>
      <c r="MZF305" s="44"/>
      <c r="MZG305" s="44"/>
      <c r="MZH305" s="44"/>
      <c r="MZI305" s="44"/>
      <c r="MZJ305" s="44"/>
      <c r="MZK305" s="44"/>
      <c r="MZL305" s="44"/>
      <c r="MZM305" s="44"/>
      <c r="MZN305" s="44"/>
      <c r="MZO305" s="44"/>
      <c r="MZP305" s="44"/>
      <c r="MZQ305" s="44"/>
      <c r="MZR305" s="44"/>
      <c r="MZS305" s="44"/>
      <c r="MZT305" s="44"/>
      <c r="MZU305" s="44"/>
      <c r="MZV305" s="45"/>
      <c r="MZW305" s="43"/>
      <c r="MZX305" s="44"/>
      <c r="MZY305" s="44"/>
      <c r="MZZ305" s="44"/>
      <c r="NAA305" s="44"/>
      <c r="NAB305" s="44"/>
      <c r="NAC305" s="44"/>
      <c r="NAD305" s="44"/>
      <c r="NAE305" s="44"/>
      <c r="NAF305" s="44"/>
      <c r="NAG305" s="44"/>
      <c r="NAH305" s="44"/>
      <c r="NAI305" s="44"/>
      <c r="NAJ305" s="44"/>
      <c r="NAK305" s="44"/>
      <c r="NAL305" s="44"/>
      <c r="NAM305" s="44"/>
      <c r="NAN305" s="44"/>
      <c r="NAO305" s="44"/>
      <c r="NAP305" s="44"/>
      <c r="NAQ305" s="44"/>
      <c r="NAR305" s="44"/>
      <c r="NAS305" s="44"/>
      <c r="NAT305" s="44"/>
      <c r="NAU305" s="44"/>
      <c r="NAV305" s="44"/>
      <c r="NAW305" s="44"/>
      <c r="NAX305" s="44"/>
      <c r="NAY305" s="44"/>
      <c r="NAZ305" s="44"/>
      <c r="NBA305" s="45"/>
      <c r="NBB305" s="43"/>
      <c r="NBC305" s="44"/>
      <c r="NBD305" s="44"/>
      <c r="NBE305" s="44"/>
      <c r="NBF305" s="44"/>
      <c r="NBG305" s="44"/>
      <c r="NBH305" s="44"/>
      <c r="NBI305" s="44"/>
      <c r="NBJ305" s="44"/>
      <c r="NBK305" s="44"/>
      <c r="NBL305" s="44"/>
      <c r="NBM305" s="44"/>
      <c r="NBN305" s="44"/>
      <c r="NBO305" s="44"/>
      <c r="NBP305" s="44"/>
      <c r="NBQ305" s="44"/>
      <c r="NBR305" s="44"/>
      <c r="NBS305" s="44"/>
      <c r="NBT305" s="44"/>
      <c r="NBU305" s="44"/>
      <c r="NBV305" s="44"/>
      <c r="NBW305" s="44"/>
      <c r="NBX305" s="44"/>
      <c r="NBY305" s="44"/>
      <c r="NBZ305" s="44"/>
      <c r="NCA305" s="44"/>
      <c r="NCB305" s="44"/>
      <c r="NCC305" s="44"/>
      <c r="NCD305" s="44"/>
      <c r="NCE305" s="44"/>
      <c r="NCF305" s="45"/>
      <c r="NCG305" s="43"/>
      <c r="NCH305" s="44"/>
      <c r="NCI305" s="44"/>
      <c r="NCJ305" s="44"/>
      <c r="NCK305" s="44"/>
      <c r="NCL305" s="44"/>
      <c r="NCM305" s="44"/>
      <c r="NCN305" s="44"/>
      <c r="NCO305" s="44"/>
      <c r="NCP305" s="44"/>
      <c r="NCQ305" s="44"/>
      <c r="NCR305" s="44"/>
      <c r="NCS305" s="44"/>
      <c r="NCT305" s="44"/>
      <c r="NCU305" s="44"/>
      <c r="NCV305" s="44"/>
      <c r="NCW305" s="44"/>
      <c r="NCX305" s="44"/>
      <c r="NCY305" s="44"/>
      <c r="NCZ305" s="44"/>
      <c r="NDA305" s="44"/>
      <c r="NDB305" s="44"/>
      <c r="NDC305" s="44"/>
      <c r="NDD305" s="44"/>
      <c r="NDE305" s="44"/>
      <c r="NDF305" s="44"/>
      <c r="NDG305" s="44"/>
      <c r="NDH305" s="44"/>
      <c r="NDI305" s="44"/>
      <c r="NDJ305" s="44"/>
      <c r="NDK305" s="45"/>
      <c r="NDL305" s="43"/>
      <c r="NDM305" s="44"/>
      <c r="NDN305" s="44"/>
      <c r="NDO305" s="44"/>
      <c r="NDP305" s="44"/>
      <c r="NDQ305" s="44"/>
      <c r="NDR305" s="44"/>
      <c r="NDS305" s="44"/>
      <c r="NDT305" s="44"/>
      <c r="NDU305" s="44"/>
      <c r="NDV305" s="44"/>
      <c r="NDW305" s="44"/>
      <c r="NDX305" s="44"/>
      <c r="NDY305" s="44"/>
      <c r="NDZ305" s="44"/>
      <c r="NEA305" s="44"/>
      <c r="NEB305" s="44"/>
      <c r="NEC305" s="44"/>
      <c r="NED305" s="44"/>
      <c r="NEE305" s="44"/>
      <c r="NEF305" s="44"/>
      <c r="NEG305" s="44"/>
      <c r="NEH305" s="44"/>
      <c r="NEI305" s="44"/>
      <c r="NEJ305" s="44"/>
      <c r="NEK305" s="44"/>
      <c r="NEL305" s="44"/>
      <c r="NEM305" s="44"/>
      <c r="NEN305" s="44"/>
      <c r="NEO305" s="44"/>
      <c r="NEP305" s="45"/>
      <c r="NEQ305" s="43"/>
      <c r="NER305" s="44"/>
      <c r="NES305" s="44"/>
      <c r="NET305" s="44"/>
      <c r="NEU305" s="44"/>
      <c r="NEV305" s="44"/>
      <c r="NEW305" s="44"/>
      <c r="NEX305" s="44"/>
      <c r="NEY305" s="44"/>
      <c r="NEZ305" s="44"/>
      <c r="NFA305" s="44"/>
      <c r="NFB305" s="44"/>
      <c r="NFC305" s="44"/>
      <c r="NFD305" s="44"/>
      <c r="NFE305" s="44"/>
      <c r="NFF305" s="44"/>
      <c r="NFG305" s="44"/>
      <c r="NFH305" s="44"/>
      <c r="NFI305" s="44"/>
      <c r="NFJ305" s="44"/>
      <c r="NFK305" s="44"/>
      <c r="NFL305" s="44"/>
      <c r="NFM305" s="44"/>
      <c r="NFN305" s="44"/>
      <c r="NFO305" s="44"/>
      <c r="NFP305" s="44"/>
      <c r="NFQ305" s="44"/>
      <c r="NFR305" s="44"/>
      <c r="NFS305" s="44"/>
      <c r="NFT305" s="44"/>
      <c r="NFU305" s="45"/>
      <c r="NFV305" s="43"/>
      <c r="NFW305" s="44"/>
      <c r="NFX305" s="44"/>
      <c r="NFY305" s="44"/>
      <c r="NFZ305" s="44"/>
      <c r="NGA305" s="44"/>
      <c r="NGB305" s="44"/>
      <c r="NGC305" s="44"/>
      <c r="NGD305" s="44"/>
      <c r="NGE305" s="44"/>
      <c r="NGF305" s="44"/>
      <c r="NGG305" s="44"/>
      <c r="NGH305" s="44"/>
      <c r="NGI305" s="44"/>
      <c r="NGJ305" s="44"/>
      <c r="NGK305" s="44"/>
      <c r="NGL305" s="44"/>
      <c r="NGM305" s="44"/>
      <c r="NGN305" s="44"/>
      <c r="NGO305" s="44"/>
      <c r="NGP305" s="44"/>
      <c r="NGQ305" s="44"/>
      <c r="NGR305" s="44"/>
      <c r="NGS305" s="44"/>
      <c r="NGT305" s="44"/>
      <c r="NGU305" s="44"/>
      <c r="NGV305" s="44"/>
      <c r="NGW305" s="44"/>
      <c r="NGX305" s="44"/>
      <c r="NGY305" s="44"/>
      <c r="NGZ305" s="45"/>
      <c r="NHA305" s="43"/>
      <c r="NHB305" s="44"/>
      <c r="NHC305" s="44"/>
      <c r="NHD305" s="44"/>
      <c r="NHE305" s="44"/>
      <c r="NHF305" s="44"/>
      <c r="NHG305" s="44"/>
      <c r="NHH305" s="44"/>
      <c r="NHI305" s="44"/>
      <c r="NHJ305" s="44"/>
      <c r="NHK305" s="44"/>
      <c r="NHL305" s="44"/>
      <c r="NHM305" s="44"/>
      <c r="NHN305" s="44"/>
      <c r="NHO305" s="44"/>
      <c r="NHP305" s="44"/>
      <c r="NHQ305" s="44"/>
      <c r="NHR305" s="44"/>
      <c r="NHS305" s="44"/>
      <c r="NHT305" s="44"/>
      <c r="NHU305" s="44"/>
      <c r="NHV305" s="44"/>
      <c r="NHW305" s="44"/>
      <c r="NHX305" s="44"/>
      <c r="NHY305" s="44"/>
      <c r="NHZ305" s="44"/>
      <c r="NIA305" s="44"/>
      <c r="NIB305" s="44"/>
      <c r="NIC305" s="44"/>
      <c r="NID305" s="44"/>
      <c r="NIE305" s="45"/>
      <c r="NIF305" s="43"/>
      <c r="NIG305" s="44"/>
      <c r="NIH305" s="44"/>
      <c r="NII305" s="44"/>
      <c r="NIJ305" s="44"/>
      <c r="NIK305" s="44"/>
      <c r="NIL305" s="44"/>
      <c r="NIM305" s="44"/>
      <c r="NIN305" s="44"/>
      <c r="NIO305" s="44"/>
      <c r="NIP305" s="44"/>
      <c r="NIQ305" s="44"/>
      <c r="NIR305" s="44"/>
      <c r="NIS305" s="44"/>
      <c r="NIT305" s="44"/>
      <c r="NIU305" s="44"/>
      <c r="NIV305" s="44"/>
      <c r="NIW305" s="44"/>
      <c r="NIX305" s="44"/>
      <c r="NIY305" s="44"/>
      <c r="NIZ305" s="44"/>
      <c r="NJA305" s="44"/>
      <c r="NJB305" s="44"/>
      <c r="NJC305" s="44"/>
      <c r="NJD305" s="44"/>
      <c r="NJE305" s="44"/>
      <c r="NJF305" s="44"/>
      <c r="NJG305" s="44"/>
      <c r="NJH305" s="44"/>
      <c r="NJI305" s="44"/>
      <c r="NJJ305" s="45"/>
      <c r="NJK305" s="43"/>
      <c r="NJL305" s="44"/>
      <c r="NJM305" s="44"/>
      <c r="NJN305" s="44"/>
      <c r="NJO305" s="44"/>
      <c r="NJP305" s="44"/>
      <c r="NJQ305" s="44"/>
      <c r="NJR305" s="44"/>
      <c r="NJS305" s="44"/>
      <c r="NJT305" s="44"/>
      <c r="NJU305" s="44"/>
      <c r="NJV305" s="44"/>
      <c r="NJW305" s="44"/>
      <c r="NJX305" s="44"/>
      <c r="NJY305" s="44"/>
      <c r="NJZ305" s="44"/>
      <c r="NKA305" s="44"/>
      <c r="NKB305" s="44"/>
      <c r="NKC305" s="44"/>
      <c r="NKD305" s="44"/>
      <c r="NKE305" s="44"/>
      <c r="NKF305" s="44"/>
      <c r="NKG305" s="44"/>
      <c r="NKH305" s="44"/>
      <c r="NKI305" s="44"/>
      <c r="NKJ305" s="44"/>
      <c r="NKK305" s="44"/>
      <c r="NKL305" s="44"/>
      <c r="NKM305" s="44"/>
      <c r="NKN305" s="44"/>
      <c r="NKO305" s="45"/>
      <c r="NKP305" s="43"/>
      <c r="NKQ305" s="44"/>
      <c r="NKR305" s="44"/>
      <c r="NKS305" s="44"/>
      <c r="NKT305" s="44"/>
      <c r="NKU305" s="44"/>
      <c r="NKV305" s="44"/>
      <c r="NKW305" s="44"/>
      <c r="NKX305" s="44"/>
      <c r="NKY305" s="44"/>
      <c r="NKZ305" s="44"/>
      <c r="NLA305" s="44"/>
      <c r="NLB305" s="44"/>
      <c r="NLC305" s="44"/>
      <c r="NLD305" s="44"/>
      <c r="NLE305" s="44"/>
      <c r="NLF305" s="44"/>
      <c r="NLG305" s="44"/>
      <c r="NLH305" s="44"/>
      <c r="NLI305" s="44"/>
      <c r="NLJ305" s="44"/>
      <c r="NLK305" s="44"/>
      <c r="NLL305" s="44"/>
      <c r="NLM305" s="44"/>
      <c r="NLN305" s="44"/>
      <c r="NLO305" s="44"/>
      <c r="NLP305" s="44"/>
      <c r="NLQ305" s="44"/>
      <c r="NLR305" s="44"/>
      <c r="NLS305" s="44"/>
      <c r="NLT305" s="45"/>
      <c r="NLU305" s="43"/>
      <c r="NLV305" s="44"/>
      <c r="NLW305" s="44"/>
      <c r="NLX305" s="44"/>
      <c r="NLY305" s="44"/>
      <c r="NLZ305" s="44"/>
      <c r="NMA305" s="44"/>
      <c r="NMB305" s="44"/>
      <c r="NMC305" s="44"/>
      <c r="NMD305" s="44"/>
      <c r="NME305" s="44"/>
      <c r="NMF305" s="44"/>
      <c r="NMG305" s="44"/>
      <c r="NMH305" s="44"/>
      <c r="NMI305" s="44"/>
      <c r="NMJ305" s="44"/>
      <c r="NMK305" s="44"/>
      <c r="NML305" s="44"/>
      <c r="NMM305" s="44"/>
      <c r="NMN305" s="44"/>
      <c r="NMO305" s="44"/>
      <c r="NMP305" s="44"/>
      <c r="NMQ305" s="44"/>
      <c r="NMR305" s="44"/>
      <c r="NMS305" s="44"/>
      <c r="NMT305" s="44"/>
      <c r="NMU305" s="44"/>
      <c r="NMV305" s="44"/>
      <c r="NMW305" s="44"/>
      <c r="NMX305" s="44"/>
      <c r="NMY305" s="45"/>
      <c r="NMZ305" s="43"/>
      <c r="NNA305" s="44"/>
      <c r="NNB305" s="44"/>
      <c r="NNC305" s="44"/>
      <c r="NND305" s="44"/>
      <c r="NNE305" s="44"/>
      <c r="NNF305" s="44"/>
      <c r="NNG305" s="44"/>
      <c r="NNH305" s="44"/>
      <c r="NNI305" s="44"/>
      <c r="NNJ305" s="44"/>
      <c r="NNK305" s="44"/>
      <c r="NNL305" s="44"/>
      <c r="NNM305" s="44"/>
      <c r="NNN305" s="44"/>
      <c r="NNO305" s="44"/>
      <c r="NNP305" s="44"/>
      <c r="NNQ305" s="44"/>
      <c r="NNR305" s="44"/>
      <c r="NNS305" s="44"/>
      <c r="NNT305" s="44"/>
      <c r="NNU305" s="44"/>
      <c r="NNV305" s="44"/>
      <c r="NNW305" s="44"/>
      <c r="NNX305" s="44"/>
      <c r="NNY305" s="44"/>
      <c r="NNZ305" s="44"/>
      <c r="NOA305" s="44"/>
      <c r="NOB305" s="44"/>
      <c r="NOC305" s="44"/>
      <c r="NOD305" s="45"/>
      <c r="NOE305" s="43"/>
      <c r="NOF305" s="44"/>
      <c r="NOG305" s="44"/>
      <c r="NOH305" s="44"/>
      <c r="NOI305" s="44"/>
      <c r="NOJ305" s="44"/>
      <c r="NOK305" s="44"/>
      <c r="NOL305" s="44"/>
      <c r="NOM305" s="44"/>
      <c r="NON305" s="44"/>
      <c r="NOO305" s="44"/>
      <c r="NOP305" s="44"/>
      <c r="NOQ305" s="44"/>
      <c r="NOR305" s="44"/>
      <c r="NOS305" s="44"/>
      <c r="NOT305" s="44"/>
      <c r="NOU305" s="44"/>
      <c r="NOV305" s="44"/>
      <c r="NOW305" s="44"/>
      <c r="NOX305" s="44"/>
      <c r="NOY305" s="44"/>
      <c r="NOZ305" s="44"/>
      <c r="NPA305" s="44"/>
      <c r="NPB305" s="44"/>
      <c r="NPC305" s="44"/>
      <c r="NPD305" s="44"/>
      <c r="NPE305" s="44"/>
      <c r="NPF305" s="44"/>
      <c r="NPG305" s="44"/>
      <c r="NPH305" s="44"/>
      <c r="NPI305" s="45"/>
      <c r="NPJ305" s="43"/>
      <c r="NPK305" s="44"/>
      <c r="NPL305" s="44"/>
      <c r="NPM305" s="44"/>
      <c r="NPN305" s="44"/>
      <c r="NPO305" s="44"/>
      <c r="NPP305" s="44"/>
      <c r="NPQ305" s="44"/>
      <c r="NPR305" s="44"/>
      <c r="NPS305" s="44"/>
      <c r="NPT305" s="44"/>
      <c r="NPU305" s="44"/>
      <c r="NPV305" s="44"/>
      <c r="NPW305" s="44"/>
      <c r="NPX305" s="44"/>
      <c r="NPY305" s="44"/>
      <c r="NPZ305" s="44"/>
      <c r="NQA305" s="44"/>
      <c r="NQB305" s="44"/>
      <c r="NQC305" s="44"/>
      <c r="NQD305" s="44"/>
      <c r="NQE305" s="44"/>
      <c r="NQF305" s="44"/>
      <c r="NQG305" s="44"/>
      <c r="NQH305" s="44"/>
      <c r="NQI305" s="44"/>
      <c r="NQJ305" s="44"/>
      <c r="NQK305" s="44"/>
      <c r="NQL305" s="44"/>
      <c r="NQM305" s="44"/>
      <c r="NQN305" s="45"/>
      <c r="NQO305" s="43"/>
      <c r="NQP305" s="44"/>
      <c r="NQQ305" s="44"/>
      <c r="NQR305" s="44"/>
      <c r="NQS305" s="44"/>
      <c r="NQT305" s="44"/>
      <c r="NQU305" s="44"/>
      <c r="NQV305" s="44"/>
      <c r="NQW305" s="44"/>
      <c r="NQX305" s="44"/>
      <c r="NQY305" s="44"/>
      <c r="NQZ305" s="44"/>
      <c r="NRA305" s="44"/>
      <c r="NRB305" s="44"/>
      <c r="NRC305" s="44"/>
      <c r="NRD305" s="44"/>
      <c r="NRE305" s="44"/>
      <c r="NRF305" s="44"/>
      <c r="NRG305" s="44"/>
      <c r="NRH305" s="44"/>
      <c r="NRI305" s="44"/>
      <c r="NRJ305" s="44"/>
      <c r="NRK305" s="44"/>
      <c r="NRL305" s="44"/>
      <c r="NRM305" s="44"/>
      <c r="NRN305" s="44"/>
      <c r="NRO305" s="44"/>
      <c r="NRP305" s="44"/>
      <c r="NRQ305" s="44"/>
      <c r="NRR305" s="44"/>
      <c r="NRS305" s="45"/>
      <c r="NRT305" s="43"/>
      <c r="NRU305" s="44"/>
      <c r="NRV305" s="44"/>
      <c r="NRW305" s="44"/>
      <c r="NRX305" s="44"/>
      <c r="NRY305" s="44"/>
      <c r="NRZ305" s="44"/>
      <c r="NSA305" s="44"/>
      <c r="NSB305" s="44"/>
      <c r="NSC305" s="44"/>
      <c r="NSD305" s="44"/>
      <c r="NSE305" s="44"/>
      <c r="NSF305" s="44"/>
      <c r="NSG305" s="44"/>
      <c r="NSH305" s="44"/>
      <c r="NSI305" s="44"/>
      <c r="NSJ305" s="44"/>
      <c r="NSK305" s="44"/>
      <c r="NSL305" s="44"/>
      <c r="NSM305" s="44"/>
      <c r="NSN305" s="44"/>
      <c r="NSO305" s="44"/>
      <c r="NSP305" s="44"/>
      <c r="NSQ305" s="44"/>
      <c r="NSR305" s="44"/>
      <c r="NSS305" s="44"/>
      <c r="NST305" s="44"/>
      <c r="NSU305" s="44"/>
      <c r="NSV305" s="44"/>
      <c r="NSW305" s="44"/>
      <c r="NSX305" s="45"/>
      <c r="NSY305" s="43"/>
      <c r="NSZ305" s="44"/>
      <c r="NTA305" s="44"/>
      <c r="NTB305" s="44"/>
      <c r="NTC305" s="44"/>
      <c r="NTD305" s="44"/>
      <c r="NTE305" s="44"/>
      <c r="NTF305" s="44"/>
      <c r="NTG305" s="44"/>
      <c r="NTH305" s="44"/>
      <c r="NTI305" s="44"/>
      <c r="NTJ305" s="44"/>
      <c r="NTK305" s="44"/>
      <c r="NTL305" s="44"/>
      <c r="NTM305" s="44"/>
      <c r="NTN305" s="44"/>
      <c r="NTO305" s="44"/>
      <c r="NTP305" s="44"/>
      <c r="NTQ305" s="44"/>
      <c r="NTR305" s="44"/>
      <c r="NTS305" s="44"/>
      <c r="NTT305" s="44"/>
      <c r="NTU305" s="44"/>
      <c r="NTV305" s="44"/>
      <c r="NTW305" s="44"/>
      <c r="NTX305" s="44"/>
      <c r="NTY305" s="44"/>
      <c r="NTZ305" s="44"/>
      <c r="NUA305" s="44"/>
      <c r="NUB305" s="44"/>
      <c r="NUC305" s="45"/>
      <c r="NUD305" s="43"/>
      <c r="NUE305" s="44"/>
      <c r="NUF305" s="44"/>
      <c r="NUG305" s="44"/>
      <c r="NUH305" s="44"/>
      <c r="NUI305" s="44"/>
      <c r="NUJ305" s="44"/>
      <c r="NUK305" s="44"/>
      <c r="NUL305" s="44"/>
      <c r="NUM305" s="44"/>
      <c r="NUN305" s="44"/>
      <c r="NUO305" s="44"/>
      <c r="NUP305" s="44"/>
      <c r="NUQ305" s="44"/>
      <c r="NUR305" s="44"/>
      <c r="NUS305" s="44"/>
      <c r="NUT305" s="44"/>
      <c r="NUU305" s="44"/>
      <c r="NUV305" s="44"/>
      <c r="NUW305" s="44"/>
      <c r="NUX305" s="44"/>
      <c r="NUY305" s="44"/>
      <c r="NUZ305" s="44"/>
      <c r="NVA305" s="44"/>
      <c r="NVB305" s="44"/>
      <c r="NVC305" s="44"/>
      <c r="NVD305" s="44"/>
      <c r="NVE305" s="44"/>
      <c r="NVF305" s="44"/>
      <c r="NVG305" s="44"/>
      <c r="NVH305" s="45"/>
      <c r="NVI305" s="43"/>
      <c r="NVJ305" s="44"/>
      <c r="NVK305" s="44"/>
      <c r="NVL305" s="44"/>
      <c r="NVM305" s="44"/>
      <c r="NVN305" s="44"/>
      <c r="NVO305" s="44"/>
      <c r="NVP305" s="44"/>
      <c r="NVQ305" s="44"/>
      <c r="NVR305" s="44"/>
      <c r="NVS305" s="44"/>
      <c r="NVT305" s="44"/>
      <c r="NVU305" s="44"/>
      <c r="NVV305" s="44"/>
      <c r="NVW305" s="44"/>
      <c r="NVX305" s="44"/>
      <c r="NVY305" s="44"/>
      <c r="NVZ305" s="44"/>
      <c r="NWA305" s="44"/>
      <c r="NWB305" s="44"/>
      <c r="NWC305" s="44"/>
      <c r="NWD305" s="44"/>
      <c r="NWE305" s="44"/>
      <c r="NWF305" s="44"/>
      <c r="NWG305" s="44"/>
      <c r="NWH305" s="44"/>
      <c r="NWI305" s="44"/>
      <c r="NWJ305" s="44"/>
      <c r="NWK305" s="44"/>
      <c r="NWL305" s="44"/>
      <c r="NWM305" s="45"/>
      <c r="NWN305" s="43"/>
      <c r="NWO305" s="44"/>
      <c r="NWP305" s="44"/>
      <c r="NWQ305" s="44"/>
      <c r="NWR305" s="44"/>
      <c r="NWS305" s="44"/>
      <c r="NWT305" s="44"/>
      <c r="NWU305" s="44"/>
      <c r="NWV305" s="44"/>
      <c r="NWW305" s="44"/>
      <c r="NWX305" s="44"/>
      <c r="NWY305" s="44"/>
      <c r="NWZ305" s="44"/>
      <c r="NXA305" s="44"/>
      <c r="NXB305" s="44"/>
      <c r="NXC305" s="44"/>
      <c r="NXD305" s="44"/>
      <c r="NXE305" s="44"/>
      <c r="NXF305" s="44"/>
      <c r="NXG305" s="44"/>
      <c r="NXH305" s="44"/>
      <c r="NXI305" s="44"/>
      <c r="NXJ305" s="44"/>
      <c r="NXK305" s="44"/>
      <c r="NXL305" s="44"/>
      <c r="NXM305" s="44"/>
      <c r="NXN305" s="44"/>
      <c r="NXO305" s="44"/>
      <c r="NXP305" s="44"/>
      <c r="NXQ305" s="44"/>
      <c r="NXR305" s="45"/>
      <c r="NXS305" s="43"/>
      <c r="NXT305" s="44"/>
      <c r="NXU305" s="44"/>
      <c r="NXV305" s="44"/>
      <c r="NXW305" s="44"/>
      <c r="NXX305" s="44"/>
      <c r="NXY305" s="44"/>
      <c r="NXZ305" s="44"/>
      <c r="NYA305" s="44"/>
      <c r="NYB305" s="44"/>
      <c r="NYC305" s="44"/>
      <c r="NYD305" s="44"/>
      <c r="NYE305" s="44"/>
      <c r="NYF305" s="44"/>
      <c r="NYG305" s="44"/>
      <c r="NYH305" s="44"/>
      <c r="NYI305" s="44"/>
      <c r="NYJ305" s="44"/>
      <c r="NYK305" s="44"/>
      <c r="NYL305" s="44"/>
      <c r="NYM305" s="44"/>
      <c r="NYN305" s="44"/>
      <c r="NYO305" s="44"/>
      <c r="NYP305" s="44"/>
      <c r="NYQ305" s="44"/>
      <c r="NYR305" s="44"/>
      <c r="NYS305" s="44"/>
      <c r="NYT305" s="44"/>
      <c r="NYU305" s="44"/>
      <c r="NYV305" s="44"/>
      <c r="NYW305" s="45"/>
      <c r="NYX305" s="43"/>
      <c r="NYY305" s="44"/>
      <c r="NYZ305" s="44"/>
      <c r="NZA305" s="44"/>
      <c r="NZB305" s="44"/>
      <c r="NZC305" s="44"/>
      <c r="NZD305" s="44"/>
      <c r="NZE305" s="44"/>
      <c r="NZF305" s="44"/>
      <c r="NZG305" s="44"/>
      <c r="NZH305" s="44"/>
      <c r="NZI305" s="44"/>
      <c r="NZJ305" s="44"/>
      <c r="NZK305" s="44"/>
      <c r="NZL305" s="44"/>
      <c r="NZM305" s="44"/>
      <c r="NZN305" s="44"/>
      <c r="NZO305" s="44"/>
      <c r="NZP305" s="44"/>
      <c r="NZQ305" s="44"/>
      <c r="NZR305" s="44"/>
      <c r="NZS305" s="44"/>
      <c r="NZT305" s="44"/>
      <c r="NZU305" s="44"/>
      <c r="NZV305" s="44"/>
      <c r="NZW305" s="44"/>
      <c r="NZX305" s="44"/>
      <c r="NZY305" s="44"/>
      <c r="NZZ305" s="44"/>
      <c r="OAA305" s="44"/>
      <c r="OAB305" s="45"/>
      <c r="OAC305" s="43"/>
      <c r="OAD305" s="44"/>
      <c r="OAE305" s="44"/>
      <c r="OAF305" s="44"/>
      <c r="OAG305" s="44"/>
      <c r="OAH305" s="44"/>
      <c r="OAI305" s="44"/>
      <c r="OAJ305" s="44"/>
      <c r="OAK305" s="44"/>
      <c r="OAL305" s="44"/>
      <c r="OAM305" s="44"/>
      <c r="OAN305" s="44"/>
      <c r="OAO305" s="44"/>
      <c r="OAP305" s="44"/>
      <c r="OAQ305" s="44"/>
      <c r="OAR305" s="44"/>
      <c r="OAS305" s="44"/>
      <c r="OAT305" s="44"/>
      <c r="OAU305" s="44"/>
      <c r="OAV305" s="44"/>
      <c r="OAW305" s="44"/>
      <c r="OAX305" s="44"/>
      <c r="OAY305" s="44"/>
      <c r="OAZ305" s="44"/>
      <c r="OBA305" s="44"/>
      <c r="OBB305" s="44"/>
      <c r="OBC305" s="44"/>
      <c r="OBD305" s="44"/>
      <c r="OBE305" s="44"/>
      <c r="OBF305" s="44"/>
      <c r="OBG305" s="45"/>
      <c r="OBH305" s="43"/>
      <c r="OBI305" s="44"/>
      <c r="OBJ305" s="44"/>
      <c r="OBK305" s="44"/>
      <c r="OBL305" s="44"/>
      <c r="OBM305" s="44"/>
      <c r="OBN305" s="44"/>
      <c r="OBO305" s="44"/>
      <c r="OBP305" s="44"/>
      <c r="OBQ305" s="44"/>
      <c r="OBR305" s="44"/>
      <c r="OBS305" s="44"/>
      <c r="OBT305" s="44"/>
      <c r="OBU305" s="44"/>
      <c r="OBV305" s="44"/>
      <c r="OBW305" s="44"/>
      <c r="OBX305" s="44"/>
      <c r="OBY305" s="44"/>
      <c r="OBZ305" s="44"/>
      <c r="OCA305" s="44"/>
      <c r="OCB305" s="44"/>
      <c r="OCC305" s="44"/>
      <c r="OCD305" s="44"/>
      <c r="OCE305" s="44"/>
      <c r="OCF305" s="44"/>
      <c r="OCG305" s="44"/>
      <c r="OCH305" s="44"/>
      <c r="OCI305" s="44"/>
      <c r="OCJ305" s="44"/>
      <c r="OCK305" s="44"/>
      <c r="OCL305" s="45"/>
      <c r="OCM305" s="43"/>
      <c r="OCN305" s="44"/>
      <c r="OCO305" s="44"/>
      <c r="OCP305" s="44"/>
      <c r="OCQ305" s="44"/>
      <c r="OCR305" s="44"/>
      <c r="OCS305" s="44"/>
      <c r="OCT305" s="44"/>
      <c r="OCU305" s="44"/>
      <c r="OCV305" s="44"/>
      <c r="OCW305" s="44"/>
      <c r="OCX305" s="44"/>
      <c r="OCY305" s="44"/>
      <c r="OCZ305" s="44"/>
      <c r="ODA305" s="44"/>
      <c r="ODB305" s="44"/>
      <c r="ODC305" s="44"/>
      <c r="ODD305" s="44"/>
      <c r="ODE305" s="44"/>
      <c r="ODF305" s="44"/>
      <c r="ODG305" s="44"/>
      <c r="ODH305" s="44"/>
      <c r="ODI305" s="44"/>
      <c r="ODJ305" s="44"/>
      <c r="ODK305" s="44"/>
      <c r="ODL305" s="44"/>
      <c r="ODM305" s="44"/>
      <c r="ODN305" s="44"/>
      <c r="ODO305" s="44"/>
      <c r="ODP305" s="44"/>
      <c r="ODQ305" s="45"/>
      <c r="ODR305" s="43"/>
      <c r="ODS305" s="44"/>
      <c r="ODT305" s="44"/>
      <c r="ODU305" s="44"/>
      <c r="ODV305" s="44"/>
      <c r="ODW305" s="44"/>
      <c r="ODX305" s="44"/>
      <c r="ODY305" s="44"/>
      <c r="ODZ305" s="44"/>
      <c r="OEA305" s="44"/>
      <c r="OEB305" s="44"/>
      <c r="OEC305" s="44"/>
      <c r="OED305" s="44"/>
      <c r="OEE305" s="44"/>
      <c r="OEF305" s="44"/>
      <c r="OEG305" s="44"/>
      <c r="OEH305" s="44"/>
      <c r="OEI305" s="44"/>
      <c r="OEJ305" s="44"/>
      <c r="OEK305" s="44"/>
      <c r="OEL305" s="44"/>
      <c r="OEM305" s="44"/>
      <c r="OEN305" s="44"/>
      <c r="OEO305" s="44"/>
      <c r="OEP305" s="44"/>
      <c r="OEQ305" s="44"/>
      <c r="OER305" s="44"/>
      <c r="OES305" s="44"/>
      <c r="OET305" s="44"/>
      <c r="OEU305" s="44"/>
      <c r="OEV305" s="45"/>
      <c r="OEW305" s="43"/>
      <c r="OEX305" s="44"/>
      <c r="OEY305" s="44"/>
      <c r="OEZ305" s="44"/>
      <c r="OFA305" s="44"/>
      <c r="OFB305" s="44"/>
      <c r="OFC305" s="44"/>
      <c r="OFD305" s="44"/>
      <c r="OFE305" s="44"/>
      <c r="OFF305" s="44"/>
      <c r="OFG305" s="44"/>
      <c r="OFH305" s="44"/>
      <c r="OFI305" s="44"/>
      <c r="OFJ305" s="44"/>
      <c r="OFK305" s="44"/>
      <c r="OFL305" s="44"/>
      <c r="OFM305" s="44"/>
      <c r="OFN305" s="44"/>
      <c r="OFO305" s="44"/>
      <c r="OFP305" s="44"/>
      <c r="OFQ305" s="44"/>
      <c r="OFR305" s="44"/>
      <c r="OFS305" s="44"/>
      <c r="OFT305" s="44"/>
      <c r="OFU305" s="44"/>
      <c r="OFV305" s="44"/>
      <c r="OFW305" s="44"/>
      <c r="OFX305" s="44"/>
      <c r="OFY305" s="44"/>
      <c r="OFZ305" s="44"/>
      <c r="OGA305" s="45"/>
      <c r="OGB305" s="43"/>
      <c r="OGC305" s="44"/>
      <c r="OGD305" s="44"/>
      <c r="OGE305" s="44"/>
      <c r="OGF305" s="44"/>
      <c r="OGG305" s="44"/>
      <c r="OGH305" s="44"/>
      <c r="OGI305" s="44"/>
      <c r="OGJ305" s="44"/>
      <c r="OGK305" s="44"/>
      <c r="OGL305" s="44"/>
      <c r="OGM305" s="44"/>
      <c r="OGN305" s="44"/>
      <c r="OGO305" s="44"/>
      <c r="OGP305" s="44"/>
      <c r="OGQ305" s="44"/>
      <c r="OGR305" s="44"/>
      <c r="OGS305" s="44"/>
      <c r="OGT305" s="44"/>
      <c r="OGU305" s="44"/>
      <c r="OGV305" s="44"/>
      <c r="OGW305" s="44"/>
      <c r="OGX305" s="44"/>
      <c r="OGY305" s="44"/>
      <c r="OGZ305" s="44"/>
      <c r="OHA305" s="44"/>
      <c r="OHB305" s="44"/>
      <c r="OHC305" s="44"/>
      <c r="OHD305" s="44"/>
      <c r="OHE305" s="44"/>
      <c r="OHF305" s="45"/>
      <c r="OHG305" s="43"/>
      <c r="OHH305" s="44"/>
      <c r="OHI305" s="44"/>
      <c r="OHJ305" s="44"/>
      <c r="OHK305" s="44"/>
      <c r="OHL305" s="44"/>
      <c r="OHM305" s="44"/>
      <c r="OHN305" s="44"/>
      <c r="OHO305" s="44"/>
      <c r="OHP305" s="44"/>
      <c r="OHQ305" s="44"/>
      <c r="OHR305" s="44"/>
      <c r="OHS305" s="44"/>
      <c r="OHT305" s="44"/>
      <c r="OHU305" s="44"/>
      <c r="OHV305" s="44"/>
      <c r="OHW305" s="44"/>
      <c r="OHX305" s="44"/>
      <c r="OHY305" s="44"/>
      <c r="OHZ305" s="44"/>
      <c r="OIA305" s="44"/>
      <c r="OIB305" s="44"/>
      <c r="OIC305" s="44"/>
      <c r="OID305" s="44"/>
      <c r="OIE305" s="44"/>
      <c r="OIF305" s="44"/>
      <c r="OIG305" s="44"/>
      <c r="OIH305" s="44"/>
      <c r="OII305" s="44"/>
      <c r="OIJ305" s="44"/>
      <c r="OIK305" s="45"/>
      <c r="OIL305" s="43"/>
      <c r="OIM305" s="44"/>
      <c r="OIN305" s="44"/>
      <c r="OIO305" s="44"/>
      <c r="OIP305" s="44"/>
      <c r="OIQ305" s="44"/>
      <c r="OIR305" s="44"/>
      <c r="OIS305" s="44"/>
      <c r="OIT305" s="44"/>
      <c r="OIU305" s="44"/>
      <c r="OIV305" s="44"/>
      <c r="OIW305" s="44"/>
      <c r="OIX305" s="44"/>
      <c r="OIY305" s="44"/>
      <c r="OIZ305" s="44"/>
      <c r="OJA305" s="44"/>
      <c r="OJB305" s="44"/>
      <c r="OJC305" s="44"/>
      <c r="OJD305" s="44"/>
      <c r="OJE305" s="44"/>
      <c r="OJF305" s="44"/>
      <c r="OJG305" s="44"/>
      <c r="OJH305" s="44"/>
      <c r="OJI305" s="44"/>
      <c r="OJJ305" s="44"/>
      <c r="OJK305" s="44"/>
      <c r="OJL305" s="44"/>
      <c r="OJM305" s="44"/>
      <c r="OJN305" s="44"/>
      <c r="OJO305" s="44"/>
      <c r="OJP305" s="45"/>
      <c r="OJQ305" s="43"/>
      <c r="OJR305" s="44"/>
      <c r="OJS305" s="44"/>
      <c r="OJT305" s="44"/>
      <c r="OJU305" s="44"/>
      <c r="OJV305" s="44"/>
      <c r="OJW305" s="44"/>
      <c r="OJX305" s="44"/>
      <c r="OJY305" s="44"/>
      <c r="OJZ305" s="44"/>
      <c r="OKA305" s="44"/>
      <c r="OKB305" s="44"/>
      <c r="OKC305" s="44"/>
      <c r="OKD305" s="44"/>
      <c r="OKE305" s="44"/>
      <c r="OKF305" s="44"/>
      <c r="OKG305" s="44"/>
      <c r="OKH305" s="44"/>
      <c r="OKI305" s="44"/>
      <c r="OKJ305" s="44"/>
      <c r="OKK305" s="44"/>
      <c r="OKL305" s="44"/>
      <c r="OKM305" s="44"/>
      <c r="OKN305" s="44"/>
      <c r="OKO305" s="44"/>
      <c r="OKP305" s="44"/>
      <c r="OKQ305" s="44"/>
      <c r="OKR305" s="44"/>
      <c r="OKS305" s="44"/>
      <c r="OKT305" s="44"/>
      <c r="OKU305" s="45"/>
      <c r="OKV305" s="43"/>
      <c r="OKW305" s="44"/>
      <c r="OKX305" s="44"/>
      <c r="OKY305" s="44"/>
      <c r="OKZ305" s="44"/>
      <c r="OLA305" s="44"/>
      <c r="OLB305" s="44"/>
      <c r="OLC305" s="44"/>
      <c r="OLD305" s="44"/>
      <c r="OLE305" s="44"/>
      <c r="OLF305" s="44"/>
      <c r="OLG305" s="44"/>
      <c r="OLH305" s="44"/>
      <c r="OLI305" s="44"/>
      <c r="OLJ305" s="44"/>
      <c r="OLK305" s="44"/>
      <c r="OLL305" s="44"/>
      <c r="OLM305" s="44"/>
      <c r="OLN305" s="44"/>
      <c r="OLO305" s="44"/>
      <c r="OLP305" s="44"/>
      <c r="OLQ305" s="44"/>
      <c r="OLR305" s="44"/>
      <c r="OLS305" s="44"/>
      <c r="OLT305" s="44"/>
      <c r="OLU305" s="44"/>
      <c r="OLV305" s="44"/>
      <c r="OLW305" s="44"/>
      <c r="OLX305" s="44"/>
      <c r="OLY305" s="44"/>
      <c r="OLZ305" s="45"/>
      <c r="OMA305" s="43"/>
      <c r="OMB305" s="44"/>
      <c r="OMC305" s="44"/>
      <c r="OMD305" s="44"/>
      <c r="OME305" s="44"/>
      <c r="OMF305" s="44"/>
      <c r="OMG305" s="44"/>
      <c r="OMH305" s="44"/>
      <c r="OMI305" s="44"/>
      <c r="OMJ305" s="44"/>
      <c r="OMK305" s="44"/>
      <c r="OML305" s="44"/>
      <c r="OMM305" s="44"/>
      <c r="OMN305" s="44"/>
      <c r="OMO305" s="44"/>
      <c r="OMP305" s="44"/>
      <c r="OMQ305" s="44"/>
      <c r="OMR305" s="44"/>
      <c r="OMS305" s="44"/>
      <c r="OMT305" s="44"/>
      <c r="OMU305" s="44"/>
      <c r="OMV305" s="44"/>
      <c r="OMW305" s="44"/>
      <c r="OMX305" s="44"/>
      <c r="OMY305" s="44"/>
      <c r="OMZ305" s="44"/>
      <c r="ONA305" s="44"/>
      <c r="ONB305" s="44"/>
      <c r="ONC305" s="44"/>
      <c r="OND305" s="44"/>
      <c r="ONE305" s="45"/>
      <c r="ONF305" s="43"/>
      <c r="ONG305" s="44"/>
      <c r="ONH305" s="44"/>
      <c r="ONI305" s="44"/>
      <c r="ONJ305" s="44"/>
      <c r="ONK305" s="44"/>
      <c r="ONL305" s="44"/>
      <c r="ONM305" s="44"/>
      <c r="ONN305" s="44"/>
      <c r="ONO305" s="44"/>
      <c r="ONP305" s="44"/>
      <c r="ONQ305" s="44"/>
      <c r="ONR305" s="44"/>
      <c r="ONS305" s="44"/>
      <c r="ONT305" s="44"/>
      <c r="ONU305" s="44"/>
      <c r="ONV305" s="44"/>
      <c r="ONW305" s="44"/>
      <c r="ONX305" s="44"/>
      <c r="ONY305" s="44"/>
      <c r="ONZ305" s="44"/>
      <c r="OOA305" s="44"/>
      <c r="OOB305" s="44"/>
      <c r="OOC305" s="44"/>
      <c r="OOD305" s="44"/>
      <c r="OOE305" s="44"/>
      <c r="OOF305" s="44"/>
      <c r="OOG305" s="44"/>
      <c r="OOH305" s="44"/>
      <c r="OOI305" s="44"/>
      <c r="OOJ305" s="45"/>
      <c r="OOK305" s="43"/>
      <c r="OOL305" s="44"/>
      <c r="OOM305" s="44"/>
      <c r="OON305" s="44"/>
      <c r="OOO305" s="44"/>
      <c r="OOP305" s="44"/>
      <c r="OOQ305" s="44"/>
      <c r="OOR305" s="44"/>
      <c r="OOS305" s="44"/>
      <c r="OOT305" s="44"/>
      <c r="OOU305" s="44"/>
      <c r="OOV305" s="44"/>
      <c r="OOW305" s="44"/>
      <c r="OOX305" s="44"/>
      <c r="OOY305" s="44"/>
      <c r="OOZ305" s="44"/>
      <c r="OPA305" s="44"/>
      <c r="OPB305" s="44"/>
      <c r="OPC305" s="44"/>
      <c r="OPD305" s="44"/>
      <c r="OPE305" s="44"/>
      <c r="OPF305" s="44"/>
      <c r="OPG305" s="44"/>
      <c r="OPH305" s="44"/>
      <c r="OPI305" s="44"/>
      <c r="OPJ305" s="44"/>
      <c r="OPK305" s="44"/>
      <c r="OPL305" s="44"/>
      <c r="OPM305" s="44"/>
      <c r="OPN305" s="44"/>
      <c r="OPO305" s="45"/>
      <c r="OPP305" s="43"/>
      <c r="OPQ305" s="44"/>
      <c r="OPR305" s="44"/>
      <c r="OPS305" s="44"/>
      <c r="OPT305" s="44"/>
      <c r="OPU305" s="44"/>
      <c r="OPV305" s="44"/>
      <c r="OPW305" s="44"/>
      <c r="OPX305" s="44"/>
      <c r="OPY305" s="44"/>
      <c r="OPZ305" s="44"/>
      <c r="OQA305" s="44"/>
      <c r="OQB305" s="44"/>
      <c r="OQC305" s="44"/>
      <c r="OQD305" s="44"/>
      <c r="OQE305" s="44"/>
      <c r="OQF305" s="44"/>
      <c r="OQG305" s="44"/>
      <c r="OQH305" s="44"/>
      <c r="OQI305" s="44"/>
      <c r="OQJ305" s="44"/>
      <c r="OQK305" s="44"/>
      <c r="OQL305" s="44"/>
      <c r="OQM305" s="44"/>
      <c r="OQN305" s="44"/>
      <c r="OQO305" s="44"/>
      <c r="OQP305" s="44"/>
      <c r="OQQ305" s="44"/>
      <c r="OQR305" s="44"/>
      <c r="OQS305" s="44"/>
      <c r="OQT305" s="45"/>
      <c r="OQU305" s="43"/>
      <c r="OQV305" s="44"/>
      <c r="OQW305" s="44"/>
      <c r="OQX305" s="44"/>
      <c r="OQY305" s="44"/>
      <c r="OQZ305" s="44"/>
      <c r="ORA305" s="44"/>
      <c r="ORB305" s="44"/>
      <c r="ORC305" s="44"/>
      <c r="ORD305" s="44"/>
      <c r="ORE305" s="44"/>
      <c r="ORF305" s="44"/>
      <c r="ORG305" s="44"/>
      <c r="ORH305" s="44"/>
      <c r="ORI305" s="44"/>
      <c r="ORJ305" s="44"/>
      <c r="ORK305" s="44"/>
      <c r="ORL305" s="44"/>
      <c r="ORM305" s="44"/>
      <c r="ORN305" s="44"/>
      <c r="ORO305" s="44"/>
      <c r="ORP305" s="44"/>
      <c r="ORQ305" s="44"/>
      <c r="ORR305" s="44"/>
      <c r="ORS305" s="44"/>
      <c r="ORT305" s="44"/>
      <c r="ORU305" s="44"/>
      <c r="ORV305" s="44"/>
      <c r="ORW305" s="44"/>
      <c r="ORX305" s="44"/>
      <c r="ORY305" s="45"/>
      <c r="ORZ305" s="43"/>
      <c r="OSA305" s="44"/>
      <c r="OSB305" s="44"/>
      <c r="OSC305" s="44"/>
      <c r="OSD305" s="44"/>
      <c r="OSE305" s="44"/>
      <c r="OSF305" s="44"/>
      <c r="OSG305" s="44"/>
      <c r="OSH305" s="44"/>
      <c r="OSI305" s="44"/>
      <c r="OSJ305" s="44"/>
      <c r="OSK305" s="44"/>
      <c r="OSL305" s="44"/>
      <c r="OSM305" s="44"/>
      <c r="OSN305" s="44"/>
      <c r="OSO305" s="44"/>
      <c r="OSP305" s="44"/>
      <c r="OSQ305" s="44"/>
      <c r="OSR305" s="44"/>
      <c r="OSS305" s="44"/>
      <c r="OST305" s="44"/>
      <c r="OSU305" s="44"/>
      <c r="OSV305" s="44"/>
      <c r="OSW305" s="44"/>
      <c r="OSX305" s="44"/>
      <c r="OSY305" s="44"/>
      <c r="OSZ305" s="44"/>
      <c r="OTA305" s="44"/>
      <c r="OTB305" s="44"/>
      <c r="OTC305" s="44"/>
      <c r="OTD305" s="45"/>
      <c r="OTE305" s="43"/>
      <c r="OTF305" s="44"/>
      <c r="OTG305" s="44"/>
      <c r="OTH305" s="44"/>
      <c r="OTI305" s="44"/>
      <c r="OTJ305" s="44"/>
      <c r="OTK305" s="44"/>
      <c r="OTL305" s="44"/>
      <c r="OTM305" s="44"/>
      <c r="OTN305" s="44"/>
      <c r="OTO305" s="44"/>
      <c r="OTP305" s="44"/>
      <c r="OTQ305" s="44"/>
      <c r="OTR305" s="44"/>
      <c r="OTS305" s="44"/>
      <c r="OTT305" s="44"/>
      <c r="OTU305" s="44"/>
      <c r="OTV305" s="44"/>
      <c r="OTW305" s="44"/>
      <c r="OTX305" s="44"/>
      <c r="OTY305" s="44"/>
      <c r="OTZ305" s="44"/>
      <c r="OUA305" s="44"/>
      <c r="OUB305" s="44"/>
      <c r="OUC305" s="44"/>
      <c r="OUD305" s="44"/>
      <c r="OUE305" s="44"/>
      <c r="OUF305" s="44"/>
      <c r="OUG305" s="44"/>
      <c r="OUH305" s="44"/>
      <c r="OUI305" s="45"/>
      <c r="OUJ305" s="43"/>
      <c r="OUK305" s="44"/>
      <c r="OUL305" s="44"/>
      <c r="OUM305" s="44"/>
      <c r="OUN305" s="44"/>
      <c r="OUO305" s="44"/>
      <c r="OUP305" s="44"/>
      <c r="OUQ305" s="44"/>
      <c r="OUR305" s="44"/>
      <c r="OUS305" s="44"/>
      <c r="OUT305" s="44"/>
      <c r="OUU305" s="44"/>
      <c r="OUV305" s="44"/>
      <c r="OUW305" s="44"/>
      <c r="OUX305" s="44"/>
      <c r="OUY305" s="44"/>
      <c r="OUZ305" s="44"/>
      <c r="OVA305" s="44"/>
      <c r="OVB305" s="44"/>
      <c r="OVC305" s="44"/>
      <c r="OVD305" s="44"/>
      <c r="OVE305" s="44"/>
      <c r="OVF305" s="44"/>
      <c r="OVG305" s="44"/>
      <c r="OVH305" s="44"/>
      <c r="OVI305" s="44"/>
      <c r="OVJ305" s="44"/>
      <c r="OVK305" s="44"/>
      <c r="OVL305" s="44"/>
      <c r="OVM305" s="44"/>
      <c r="OVN305" s="45"/>
      <c r="OVO305" s="43"/>
      <c r="OVP305" s="44"/>
      <c r="OVQ305" s="44"/>
      <c r="OVR305" s="44"/>
      <c r="OVS305" s="44"/>
      <c r="OVT305" s="44"/>
      <c r="OVU305" s="44"/>
      <c r="OVV305" s="44"/>
      <c r="OVW305" s="44"/>
      <c r="OVX305" s="44"/>
      <c r="OVY305" s="44"/>
      <c r="OVZ305" s="44"/>
      <c r="OWA305" s="44"/>
      <c r="OWB305" s="44"/>
      <c r="OWC305" s="44"/>
      <c r="OWD305" s="44"/>
      <c r="OWE305" s="44"/>
      <c r="OWF305" s="44"/>
      <c r="OWG305" s="44"/>
      <c r="OWH305" s="44"/>
      <c r="OWI305" s="44"/>
      <c r="OWJ305" s="44"/>
      <c r="OWK305" s="44"/>
      <c r="OWL305" s="44"/>
      <c r="OWM305" s="44"/>
      <c r="OWN305" s="44"/>
      <c r="OWO305" s="44"/>
      <c r="OWP305" s="44"/>
      <c r="OWQ305" s="44"/>
      <c r="OWR305" s="44"/>
      <c r="OWS305" s="45"/>
      <c r="OWT305" s="43"/>
      <c r="OWU305" s="44"/>
      <c r="OWV305" s="44"/>
      <c r="OWW305" s="44"/>
      <c r="OWX305" s="44"/>
      <c r="OWY305" s="44"/>
      <c r="OWZ305" s="44"/>
      <c r="OXA305" s="44"/>
      <c r="OXB305" s="44"/>
      <c r="OXC305" s="44"/>
      <c r="OXD305" s="44"/>
      <c r="OXE305" s="44"/>
      <c r="OXF305" s="44"/>
      <c r="OXG305" s="44"/>
      <c r="OXH305" s="44"/>
      <c r="OXI305" s="44"/>
      <c r="OXJ305" s="44"/>
      <c r="OXK305" s="44"/>
      <c r="OXL305" s="44"/>
      <c r="OXM305" s="44"/>
      <c r="OXN305" s="44"/>
      <c r="OXO305" s="44"/>
      <c r="OXP305" s="44"/>
      <c r="OXQ305" s="44"/>
      <c r="OXR305" s="44"/>
      <c r="OXS305" s="44"/>
      <c r="OXT305" s="44"/>
      <c r="OXU305" s="44"/>
      <c r="OXV305" s="44"/>
      <c r="OXW305" s="44"/>
      <c r="OXX305" s="45"/>
      <c r="OXY305" s="43"/>
      <c r="OXZ305" s="44"/>
      <c r="OYA305" s="44"/>
      <c r="OYB305" s="44"/>
      <c r="OYC305" s="44"/>
      <c r="OYD305" s="44"/>
      <c r="OYE305" s="44"/>
      <c r="OYF305" s="44"/>
      <c r="OYG305" s="44"/>
      <c r="OYH305" s="44"/>
      <c r="OYI305" s="44"/>
      <c r="OYJ305" s="44"/>
      <c r="OYK305" s="44"/>
      <c r="OYL305" s="44"/>
      <c r="OYM305" s="44"/>
      <c r="OYN305" s="44"/>
      <c r="OYO305" s="44"/>
      <c r="OYP305" s="44"/>
      <c r="OYQ305" s="44"/>
      <c r="OYR305" s="44"/>
      <c r="OYS305" s="44"/>
      <c r="OYT305" s="44"/>
      <c r="OYU305" s="44"/>
      <c r="OYV305" s="44"/>
      <c r="OYW305" s="44"/>
      <c r="OYX305" s="44"/>
      <c r="OYY305" s="44"/>
      <c r="OYZ305" s="44"/>
      <c r="OZA305" s="44"/>
      <c r="OZB305" s="44"/>
      <c r="OZC305" s="45"/>
      <c r="OZD305" s="43"/>
      <c r="OZE305" s="44"/>
      <c r="OZF305" s="44"/>
      <c r="OZG305" s="44"/>
      <c r="OZH305" s="44"/>
      <c r="OZI305" s="44"/>
      <c r="OZJ305" s="44"/>
      <c r="OZK305" s="44"/>
      <c r="OZL305" s="44"/>
      <c r="OZM305" s="44"/>
      <c r="OZN305" s="44"/>
      <c r="OZO305" s="44"/>
      <c r="OZP305" s="44"/>
      <c r="OZQ305" s="44"/>
      <c r="OZR305" s="44"/>
      <c r="OZS305" s="44"/>
      <c r="OZT305" s="44"/>
      <c r="OZU305" s="44"/>
      <c r="OZV305" s="44"/>
      <c r="OZW305" s="44"/>
      <c r="OZX305" s="44"/>
      <c r="OZY305" s="44"/>
      <c r="OZZ305" s="44"/>
      <c r="PAA305" s="44"/>
      <c r="PAB305" s="44"/>
      <c r="PAC305" s="44"/>
      <c r="PAD305" s="44"/>
      <c r="PAE305" s="44"/>
      <c r="PAF305" s="44"/>
      <c r="PAG305" s="44"/>
      <c r="PAH305" s="45"/>
      <c r="PAI305" s="43"/>
      <c r="PAJ305" s="44"/>
      <c r="PAK305" s="44"/>
      <c r="PAL305" s="44"/>
      <c r="PAM305" s="44"/>
      <c r="PAN305" s="44"/>
      <c r="PAO305" s="44"/>
      <c r="PAP305" s="44"/>
      <c r="PAQ305" s="44"/>
      <c r="PAR305" s="44"/>
      <c r="PAS305" s="44"/>
      <c r="PAT305" s="44"/>
      <c r="PAU305" s="44"/>
      <c r="PAV305" s="44"/>
      <c r="PAW305" s="44"/>
      <c r="PAX305" s="44"/>
      <c r="PAY305" s="44"/>
      <c r="PAZ305" s="44"/>
      <c r="PBA305" s="44"/>
      <c r="PBB305" s="44"/>
      <c r="PBC305" s="44"/>
      <c r="PBD305" s="44"/>
      <c r="PBE305" s="44"/>
      <c r="PBF305" s="44"/>
      <c r="PBG305" s="44"/>
      <c r="PBH305" s="44"/>
      <c r="PBI305" s="44"/>
      <c r="PBJ305" s="44"/>
      <c r="PBK305" s="44"/>
      <c r="PBL305" s="44"/>
      <c r="PBM305" s="45"/>
      <c r="PBN305" s="43"/>
      <c r="PBO305" s="44"/>
      <c r="PBP305" s="44"/>
      <c r="PBQ305" s="44"/>
      <c r="PBR305" s="44"/>
      <c r="PBS305" s="44"/>
      <c r="PBT305" s="44"/>
      <c r="PBU305" s="44"/>
      <c r="PBV305" s="44"/>
      <c r="PBW305" s="44"/>
      <c r="PBX305" s="44"/>
      <c r="PBY305" s="44"/>
      <c r="PBZ305" s="44"/>
      <c r="PCA305" s="44"/>
      <c r="PCB305" s="44"/>
      <c r="PCC305" s="44"/>
      <c r="PCD305" s="44"/>
      <c r="PCE305" s="44"/>
      <c r="PCF305" s="44"/>
      <c r="PCG305" s="44"/>
      <c r="PCH305" s="44"/>
      <c r="PCI305" s="44"/>
      <c r="PCJ305" s="44"/>
      <c r="PCK305" s="44"/>
      <c r="PCL305" s="44"/>
      <c r="PCM305" s="44"/>
      <c r="PCN305" s="44"/>
      <c r="PCO305" s="44"/>
      <c r="PCP305" s="44"/>
      <c r="PCQ305" s="44"/>
      <c r="PCR305" s="45"/>
      <c r="PCS305" s="43"/>
      <c r="PCT305" s="44"/>
      <c r="PCU305" s="44"/>
      <c r="PCV305" s="44"/>
      <c r="PCW305" s="44"/>
      <c r="PCX305" s="44"/>
      <c r="PCY305" s="44"/>
      <c r="PCZ305" s="44"/>
      <c r="PDA305" s="44"/>
      <c r="PDB305" s="44"/>
      <c r="PDC305" s="44"/>
      <c r="PDD305" s="44"/>
      <c r="PDE305" s="44"/>
      <c r="PDF305" s="44"/>
      <c r="PDG305" s="44"/>
      <c r="PDH305" s="44"/>
      <c r="PDI305" s="44"/>
      <c r="PDJ305" s="44"/>
      <c r="PDK305" s="44"/>
      <c r="PDL305" s="44"/>
      <c r="PDM305" s="44"/>
      <c r="PDN305" s="44"/>
      <c r="PDO305" s="44"/>
      <c r="PDP305" s="44"/>
      <c r="PDQ305" s="44"/>
      <c r="PDR305" s="44"/>
      <c r="PDS305" s="44"/>
      <c r="PDT305" s="44"/>
      <c r="PDU305" s="44"/>
      <c r="PDV305" s="44"/>
      <c r="PDW305" s="45"/>
      <c r="PDX305" s="43"/>
      <c r="PDY305" s="44"/>
      <c r="PDZ305" s="44"/>
      <c r="PEA305" s="44"/>
      <c r="PEB305" s="44"/>
      <c r="PEC305" s="44"/>
      <c r="PED305" s="44"/>
      <c r="PEE305" s="44"/>
      <c r="PEF305" s="44"/>
      <c r="PEG305" s="44"/>
      <c r="PEH305" s="44"/>
      <c r="PEI305" s="44"/>
      <c r="PEJ305" s="44"/>
      <c r="PEK305" s="44"/>
      <c r="PEL305" s="44"/>
      <c r="PEM305" s="44"/>
      <c r="PEN305" s="44"/>
      <c r="PEO305" s="44"/>
      <c r="PEP305" s="44"/>
      <c r="PEQ305" s="44"/>
      <c r="PER305" s="44"/>
      <c r="PES305" s="44"/>
      <c r="PET305" s="44"/>
      <c r="PEU305" s="44"/>
      <c r="PEV305" s="44"/>
      <c r="PEW305" s="44"/>
      <c r="PEX305" s="44"/>
      <c r="PEY305" s="44"/>
      <c r="PEZ305" s="44"/>
      <c r="PFA305" s="44"/>
      <c r="PFB305" s="45"/>
      <c r="PFC305" s="43"/>
      <c r="PFD305" s="44"/>
      <c r="PFE305" s="44"/>
      <c r="PFF305" s="44"/>
      <c r="PFG305" s="44"/>
      <c r="PFH305" s="44"/>
      <c r="PFI305" s="44"/>
      <c r="PFJ305" s="44"/>
      <c r="PFK305" s="44"/>
      <c r="PFL305" s="44"/>
      <c r="PFM305" s="44"/>
      <c r="PFN305" s="44"/>
      <c r="PFO305" s="44"/>
      <c r="PFP305" s="44"/>
      <c r="PFQ305" s="44"/>
      <c r="PFR305" s="44"/>
      <c r="PFS305" s="44"/>
      <c r="PFT305" s="44"/>
      <c r="PFU305" s="44"/>
      <c r="PFV305" s="44"/>
      <c r="PFW305" s="44"/>
      <c r="PFX305" s="44"/>
      <c r="PFY305" s="44"/>
      <c r="PFZ305" s="44"/>
      <c r="PGA305" s="44"/>
      <c r="PGB305" s="44"/>
      <c r="PGC305" s="44"/>
      <c r="PGD305" s="44"/>
      <c r="PGE305" s="44"/>
      <c r="PGF305" s="44"/>
      <c r="PGG305" s="45"/>
      <c r="PGH305" s="43"/>
      <c r="PGI305" s="44"/>
      <c r="PGJ305" s="44"/>
      <c r="PGK305" s="44"/>
      <c r="PGL305" s="44"/>
      <c r="PGM305" s="44"/>
      <c r="PGN305" s="44"/>
      <c r="PGO305" s="44"/>
      <c r="PGP305" s="44"/>
      <c r="PGQ305" s="44"/>
      <c r="PGR305" s="44"/>
      <c r="PGS305" s="44"/>
      <c r="PGT305" s="44"/>
      <c r="PGU305" s="44"/>
      <c r="PGV305" s="44"/>
      <c r="PGW305" s="44"/>
      <c r="PGX305" s="44"/>
      <c r="PGY305" s="44"/>
      <c r="PGZ305" s="44"/>
      <c r="PHA305" s="44"/>
      <c r="PHB305" s="44"/>
      <c r="PHC305" s="44"/>
      <c r="PHD305" s="44"/>
      <c r="PHE305" s="44"/>
      <c r="PHF305" s="44"/>
      <c r="PHG305" s="44"/>
      <c r="PHH305" s="44"/>
      <c r="PHI305" s="44"/>
      <c r="PHJ305" s="44"/>
      <c r="PHK305" s="44"/>
      <c r="PHL305" s="45"/>
      <c r="PHM305" s="43"/>
      <c r="PHN305" s="44"/>
      <c r="PHO305" s="44"/>
      <c r="PHP305" s="44"/>
      <c r="PHQ305" s="44"/>
      <c r="PHR305" s="44"/>
      <c r="PHS305" s="44"/>
      <c r="PHT305" s="44"/>
      <c r="PHU305" s="44"/>
      <c r="PHV305" s="44"/>
      <c r="PHW305" s="44"/>
      <c r="PHX305" s="44"/>
      <c r="PHY305" s="44"/>
      <c r="PHZ305" s="44"/>
      <c r="PIA305" s="44"/>
      <c r="PIB305" s="44"/>
      <c r="PIC305" s="44"/>
      <c r="PID305" s="44"/>
      <c r="PIE305" s="44"/>
      <c r="PIF305" s="44"/>
      <c r="PIG305" s="44"/>
      <c r="PIH305" s="44"/>
      <c r="PII305" s="44"/>
      <c r="PIJ305" s="44"/>
      <c r="PIK305" s="44"/>
      <c r="PIL305" s="44"/>
      <c r="PIM305" s="44"/>
      <c r="PIN305" s="44"/>
      <c r="PIO305" s="44"/>
      <c r="PIP305" s="44"/>
      <c r="PIQ305" s="45"/>
      <c r="PIR305" s="43"/>
      <c r="PIS305" s="44"/>
      <c r="PIT305" s="44"/>
      <c r="PIU305" s="44"/>
      <c r="PIV305" s="44"/>
      <c r="PIW305" s="44"/>
      <c r="PIX305" s="44"/>
      <c r="PIY305" s="44"/>
      <c r="PIZ305" s="44"/>
      <c r="PJA305" s="44"/>
      <c r="PJB305" s="44"/>
      <c r="PJC305" s="44"/>
      <c r="PJD305" s="44"/>
      <c r="PJE305" s="44"/>
      <c r="PJF305" s="44"/>
      <c r="PJG305" s="44"/>
      <c r="PJH305" s="44"/>
      <c r="PJI305" s="44"/>
      <c r="PJJ305" s="44"/>
      <c r="PJK305" s="44"/>
      <c r="PJL305" s="44"/>
      <c r="PJM305" s="44"/>
      <c r="PJN305" s="44"/>
      <c r="PJO305" s="44"/>
      <c r="PJP305" s="44"/>
      <c r="PJQ305" s="44"/>
      <c r="PJR305" s="44"/>
      <c r="PJS305" s="44"/>
      <c r="PJT305" s="44"/>
      <c r="PJU305" s="44"/>
      <c r="PJV305" s="45"/>
      <c r="PJW305" s="43"/>
      <c r="PJX305" s="44"/>
      <c r="PJY305" s="44"/>
      <c r="PJZ305" s="44"/>
      <c r="PKA305" s="44"/>
      <c r="PKB305" s="44"/>
      <c r="PKC305" s="44"/>
      <c r="PKD305" s="44"/>
      <c r="PKE305" s="44"/>
      <c r="PKF305" s="44"/>
      <c r="PKG305" s="44"/>
      <c r="PKH305" s="44"/>
      <c r="PKI305" s="44"/>
      <c r="PKJ305" s="44"/>
      <c r="PKK305" s="44"/>
      <c r="PKL305" s="44"/>
      <c r="PKM305" s="44"/>
      <c r="PKN305" s="44"/>
      <c r="PKO305" s="44"/>
      <c r="PKP305" s="44"/>
      <c r="PKQ305" s="44"/>
      <c r="PKR305" s="44"/>
      <c r="PKS305" s="44"/>
      <c r="PKT305" s="44"/>
      <c r="PKU305" s="44"/>
      <c r="PKV305" s="44"/>
      <c r="PKW305" s="44"/>
      <c r="PKX305" s="44"/>
      <c r="PKY305" s="44"/>
      <c r="PKZ305" s="44"/>
      <c r="PLA305" s="45"/>
      <c r="PLB305" s="43"/>
      <c r="PLC305" s="44"/>
      <c r="PLD305" s="44"/>
      <c r="PLE305" s="44"/>
      <c r="PLF305" s="44"/>
      <c r="PLG305" s="44"/>
      <c r="PLH305" s="44"/>
      <c r="PLI305" s="44"/>
      <c r="PLJ305" s="44"/>
      <c r="PLK305" s="44"/>
      <c r="PLL305" s="44"/>
      <c r="PLM305" s="44"/>
      <c r="PLN305" s="44"/>
      <c r="PLO305" s="44"/>
      <c r="PLP305" s="44"/>
      <c r="PLQ305" s="44"/>
      <c r="PLR305" s="44"/>
      <c r="PLS305" s="44"/>
      <c r="PLT305" s="44"/>
      <c r="PLU305" s="44"/>
      <c r="PLV305" s="44"/>
      <c r="PLW305" s="44"/>
      <c r="PLX305" s="44"/>
      <c r="PLY305" s="44"/>
      <c r="PLZ305" s="44"/>
      <c r="PMA305" s="44"/>
      <c r="PMB305" s="44"/>
      <c r="PMC305" s="44"/>
      <c r="PMD305" s="44"/>
      <c r="PME305" s="44"/>
      <c r="PMF305" s="45"/>
      <c r="PMG305" s="43"/>
      <c r="PMH305" s="44"/>
      <c r="PMI305" s="44"/>
      <c r="PMJ305" s="44"/>
      <c r="PMK305" s="44"/>
      <c r="PML305" s="44"/>
      <c r="PMM305" s="44"/>
      <c r="PMN305" s="44"/>
      <c r="PMO305" s="44"/>
      <c r="PMP305" s="44"/>
      <c r="PMQ305" s="44"/>
      <c r="PMR305" s="44"/>
      <c r="PMS305" s="44"/>
      <c r="PMT305" s="44"/>
      <c r="PMU305" s="44"/>
      <c r="PMV305" s="44"/>
      <c r="PMW305" s="44"/>
      <c r="PMX305" s="44"/>
      <c r="PMY305" s="44"/>
      <c r="PMZ305" s="44"/>
      <c r="PNA305" s="44"/>
      <c r="PNB305" s="44"/>
      <c r="PNC305" s="44"/>
      <c r="PND305" s="44"/>
      <c r="PNE305" s="44"/>
      <c r="PNF305" s="44"/>
      <c r="PNG305" s="44"/>
      <c r="PNH305" s="44"/>
      <c r="PNI305" s="44"/>
      <c r="PNJ305" s="44"/>
      <c r="PNK305" s="45"/>
      <c r="PNL305" s="43"/>
      <c r="PNM305" s="44"/>
      <c r="PNN305" s="44"/>
      <c r="PNO305" s="44"/>
      <c r="PNP305" s="44"/>
      <c r="PNQ305" s="44"/>
      <c r="PNR305" s="44"/>
      <c r="PNS305" s="44"/>
      <c r="PNT305" s="44"/>
      <c r="PNU305" s="44"/>
      <c r="PNV305" s="44"/>
      <c r="PNW305" s="44"/>
      <c r="PNX305" s="44"/>
      <c r="PNY305" s="44"/>
      <c r="PNZ305" s="44"/>
      <c r="POA305" s="44"/>
      <c r="POB305" s="44"/>
      <c r="POC305" s="44"/>
      <c r="POD305" s="44"/>
      <c r="POE305" s="44"/>
      <c r="POF305" s="44"/>
      <c r="POG305" s="44"/>
      <c r="POH305" s="44"/>
      <c r="POI305" s="44"/>
      <c r="POJ305" s="44"/>
      <c r="POK305" s="44"/>
      <c r="POL305" s="44"/>
      <c r="POM305" s="44"/>
      <c r="PON305" s="44"/>
      <c r="POO305" s="44"/>
      <c r="POP305" s="45"/>
      <c r="POQ305" s="43"/>
      <c r="POR305" s="44"/>
      <c r="POS305" s="44"/>
      <c r="POT305" s="44"/>
      <c r="POU305" s="44"/>
      <c r="POV305" s="44"/>
      <c r="POW305" s="44"/>
      <c r="POX305" s="44"/>
      <c r="POY305" s="44"/>
      <c r="POZ305" s="44"/>
      <c r="PPA305" s="44"/>
      <c r="PPB305" s="44"/>
      <c r="PPC305" s="44"/>
      <c r="PPD305" s="44"/>
      <c r="PPE305" s="44"/>
      <c r="PPF305" s="44"/>
      <c r="PPG305" s="44"/>
      <c r="PPH305" s="44"/>
      <c r="PPI305" s="44"/>
      <c r="PPJ305" s="44"/>
      <c r="PPK305" s="44"/>
      <c r="PPL305" s="44"/>
      <c r="PPM305" s="44"/>
      <c r="PPN305" s="44"/>
      <c r="PPO305" s="44"/>
      <c r="PPP305" s="44"/>
      <c r="PPQ305" s="44"/>
      <c r="PPR305" s="44"/>
      <c r="PPS305" s="44"/>
      <c r="PPT305" s="44"/>
      <c r="PPU305" s="45"/>
      <c r="PPV305" s="43"/>
      <c r="PPW305" s="44"/>
      <c r="PPX305" s="44"/>
      <c r="PPY305" s="44"/>
      <c r="PPZ305" s="44"/>
      <c r="PQA305" s="44"/>
      <c r="PQB305" s="44"/>
      <c r="PQC305" s="44"/>
      <c r="PQD305" s="44"/>
      <c r="PQE305" s="44"/>
      <c r="PQF305" s="44"/>
      <c r="PQG305" s="44"/>
      <c r="PQH305" s="44"/>
      <c r="PQI305" s="44"/>
      <c r="PQJ305" s="44"/>
      <c r="PQK305" s="44"/>
      <c r="PQL305" s="44"/>
      <c r="PQM305" s="44"/>
      <c r="PQN305" s="44"/>
      <c r="PQO305" s="44"/>
      <c r="PQP305" s="44"/>
      <c r="PQQ305" s="44"/>
      <c r="PQR305" s="44"/>
      <c r="PQS305" s="44"/>
      <c r="PQT305" s="44"/>
      <c r="PQU305" s="44"/>
      <c r="PQV305" s="44"/>
      <c r="PQW305" s="44"/>
      <c r="PQX305" s="44"/>
      <c r="PQY305" s="44"/>
      <c r="PQZ305" s="45"/>
      <c r="PRA305" s="43"/>
      <c r="PRB305" s="44"/>
      <c r="PRC305" s="44"/>
      <c r="PRD305" s="44"/>
      <c r="PRE305" s="44"/>
      <c r="PRF305" s="44"/>
      <c r="PRG305" s="44"/>
      <c r="PRH305" s="44"/>
      <c r="PRI305" s="44"/>
      <c r="PRJ305" s="44"/>
      <c r="PRK305" s="44"/>
      <c r="PRL305" s="44"/>
      <c r="PRM305" s="44"/>
      <c r="PRN305" s="44"/>
      <c r="PRO305" s="44"/>
      <c r="PRP305" s="44"/>
      <c r="PRQ305" s="44"/>
      <c r="PRR305" s="44"/>
      <c r="PRS305" s="44"/>
      <c r="PRT305" s="44"/>
      <c r="PRU305" s="44"/>
      <c r="PRV305" s="44"/>
      <c r="PRW305" s="44"/>
      <c r="PRX305" s="44"/>
      <c r="PRY305" s="44"/>
      <c r="PRZ305" s="44"/>
      <c r="PSA305" s="44"/>
      <c r="PSB305" s="44"/>
      <c r="PSC305" s="44"/>
      <c r="PSD305" s="44"/>
      <c r="PSE305" s="45"/>
      <c r="PSF305" s="43"/>
      <c r="PSG305" s="44"/>
      <c r="PSH305" s="44"/>
      <c r="PSI305" s="44"/>
      <c r="PSJ305" s="44"/>
      <c r="PSK305" s="44"/>
      <c r="PSL305" s="44"/>
      <c r="PSM305" s="44"/>
      <c r="PSN305" s="44"/>
      <c r="PSO305" s="44"/>
      <c r="PSP305" s="44"/>
      <c r="PSQ305" s="44"/>
      <c r="PSR305" s="44"/>
      <c r="PSS305" s="44"/>
      <c r="PST305" s="44"/>
      <c r="PSU305" s="44"/>
      <c r="PSV305" s="44"/>
      <c r="PSW305" s="44"/>
      <c r="PSX305" s="44"/>
      <c r="PSY305" s="44"/>
      <c r="PSZ305" s="44"/>
      <c r="PTA305" s="44"/>
      <c r="PTB305" s="44"/>
      <c r="PTC305" s="44"/>
      <c r="PTD305" s="44"/>
      <c r="PTE305" s="44"/>
      <c r="PTF305" s="44"/>
      <c r="PTG305" s="44"/>
      <c r="PTH305" s="44"/>
      <c r="PTI305" s="44"/>
      <c r="PTJ305" s="45"/>
      <c r="PTK305" s="43"/>
      <c r="PTL305" s="44"/>
      <c r="PTM305" s="44"/>
      <c r="PTN305" s="44"/>
      <c r="PTO305" s="44"/>
      <c r="PTP305" s="44"/>
      <c r="PTQ305" s="44"/>
      <c r="PTR305" s="44"/>
      <c r="PTS305" s="44"/>
      <c r="PTT305" s="44"/>
      <c r="PTU305" s="44"/>
      <c r="PTV305" s="44"/>
      <c r="PTW305" s="44"/>
      <c r="PTX305" s="44"/>
      <c r="PTY305" s="44"/>
      <c r="PTZ305" s="44"/>
      <c r="PUA305" s="44"/>
      <c r="PUB305" s="44"/>
      <c r="PUC305" s="44"/>
      <c r="PUD305" s="44"/>
      <c r="PUE305" s="44"/>
      <c r="PUF305" s="44"/>
      <c r="PUG305" s="44"/>
      <c r="PUH305" s="44"/>
      <c r="PUI305" s="44"/>
      <c r="PUJ305" s="44"/>
      <c r="PUK305" s="44"/>
      <c r="PUL305" s="44"/>
      <c r="PUM305" s="44"/>
      <c r="PUN305" s="44"/>
      <c r="PUO305" s="45"/>
      <c r="PUP305" s="43"/>
      <c r="PUQ305" s="44"/>
      <c r="PUR305" s="44"/>
      <c r="PUS305" s="44"/>
      <c r="PUT305" s="44"/>
      <c r="PUU305" s="44"/>
      <c r="PUV305" s="44"/>
      <c r="PUW305" s="44"/>
      <c r="PUX305" s="44"/>
      <c r="PUY305" s="44"/>
      <c r="PUZ305" s="44"/>
      <c r="PVA305" s="44"/>
      <c r="PVB305" s="44"/>
      <c r="PVC305" s="44"/>
      <c r="PVD305" s="44"/>
      <c r="PVE305" s="44"/>
      <c r="PVF305" s="44"/>
      <c r="PVG305" s="44"/>
      <c r="PVH305" s="44"/>
      <c r="PVI305" s="44"/>
      <c r="PVJ305" s="44"/>
      <c r="PVK305" s="44"/>
      <c r="PVL305" s="44"/>
      <c r="PVM305" s="44"/>
      <c r="PVN305" s="44"/>
      <c r="PVO305" s="44"/>
      <c r="PVP305" s="44"/>
      <c r="PVQ305" s="44"/>
      <c r="PVR305" s="44"/>
      <c r="PVS305" s="44"/>
      <c r="PVT305" s="45"/>
      <c r="PVU305" s="43"/>
      <c r="PVV305" s="44"/>
      <c r="PVW305" s="44"/>
      <c r="PVX305" s="44"/>
      <c r="PVY305" s="44"/>
      <c r="PVZ305" s="44"/>
      <c r="PWA305" s="44"/>
      <c r="PWB305" s="44"/>
      <c r="PWC305" s="44"/>
      <c r="PWD305" s="44"/>
      <c r="PWE305" s="44"/>
      <c r="PWF305" s="44"/>
      <c r="PWG305" s="44"/>
      <c r="PWH305" s="44"/>
      <c r="PWI305" s="44"/>
      <c r="PWJ305" s="44"/>
      <c r="PWK305" s="44"/>
      <c r="PWL305" s="44"/>
      <c r="PWM305" s="44"/>
      <c r="PWN305" s="44"/>
      <c r="PWO305" s="44"/>
      <c r="PWP305" s="44"/>
      <c r="PWQ305" s="44"/>
      <c r="PWR305" s="44"/>
      <c r="PWS305" s="44"/>
      <c r="PWT305" s="44"/>
      <c r="PWU305" s="44"/>
      <c r="PWV305" s="44"/>
      <c r="PWW305" s="44"/>
      <c r="PWX305" s="44"/>
      <c r="PWY305" s="45"/>
      <c r="PWZ305" s="43"/>
      <c r="PXA305" s="44"/>
      <c r="PXB305" s="44"/>
      <c r="PXC305" s="44"/>
      <c r="PXD305" s="44"/>
      <c r="PXE305" s="44"/>
      <c r="PXF305" s="44"/>
      <c r="PXG305" s="44"/>
      <c r="PXH305" s="44"/>
      <c r="PXI305" s="44"/>
      <c r="PXJ305" s="44"/>
      <c r="PXK305" s="44"/>
      <c r="PXL305" s="44"/>
      <c r="PXM305" s="44"/>
      <c r="PXN305" s="44"/>
      <c r="PXO305" s="44"/>
      <c r="PXP305" s="44"/>
      <c r="PXQ305" s="44"/>
      <c r="PXR305" s="44"/>
      <c r="PXS305" s="44"/>
      <c r="PXT305" s="44"/>
      <c r="PXU305" s="44"/>
      <c r="PXV305" s="44"/>
      <c r="PXW305" s="44"/>
      <c r="PXX305" s="44"/>
      <c r="PXY305" s="44"/>
      <c r="PXZ305" s="44"/>
      <c r="PYA305" s="44"/>
      <c r="PYB305" s="44"/>
      <c r="PYC305" s="44"/>
      <c r="PYD305" s="45"/>
      <c r="PYE305" s="43"/>
      <c r="PYF305" s="44"/>
      <c r="PYG305" s="44"/>
      <c r="PYH305" s="44"/>
      <c r="PYI305" s="44"/>
      <c r="PYJ305" s="44"/>
      <c r="PYK305" s="44"/>
      <c r="PYL305" s="44"/>
      <c r="PYM305" s="44"/>
      <c r="PYN305" s="44"/>
      <c r="PYO305" s="44"/>
      <c r="PYP305" s="44"/>
      <c r="PYQ305" s="44"/>
      <c r="PYR305" s="44"/>
      <c r="PYS305" s="44"/>
      <c r="PYT305" s="44"/>
      <c r="PYU305" s="44"/>
      <c r="PYV305" s="44"/>
      <c r="PYW305" s="44"/>
      <c r="PYX305" s="44"/>
      <c r="PYY305" s="44"/>
      <c r="PYZ305" s="44"/>
      <c r="PZA305" s="44"/>
      <c r="PZB305" s="44"/>
      <c r="PZC305" s="44"/>
      <c r="PZD305" s="44"/>
      <c r="PZE305" s="44"/>
      <c r="PZF305" s="44"/>
      <c r="PZG305" s="44"/>
      <c r="PZH305" s="44"/>
      <c r="PZI305" s="45"/>
      <c r="PZJ305" s="43"/>
      <c r="PZK305" s="44"/>
      <c r="PZL305" s="44"/>
      <c r="PZM305" s="44"/>
      <c r="PZN305" s="44"/>
      <c r="PZO305" s="44"/>
      <c r="PZP305" s="44"/>
      <c r="PZQ305" s="44"/>
      <c r="PZR305" s="44"/>
      <c r="PZS305" s="44"/>
      <c r="PZT305" s="44"/>
      <c r="PZU305" s="44"/>
      <c r="PZV305" s="44"/>
      <c r="PZW305" s="44"/>
      <c r="PZX305" s="44"/>
      <c r="PZY305" s="44"/>
      <c r="PZZ305" s="44"/>
      <c r="QAA305" s="44"/>
      <c r="QAB305" s="44"/>
      <c r="QAC305" s="44"/>
      <c r="QAD305" s="44"/>
      <c r="QAE305" s="44"/>
      <c r="QAF305" s="44"/>
      <c r="QAG305" s="44"/>
      <c r="QAH305" s="44"/>
      <c r="QAI305" s="44"/>
      <c r="QAJ305" s="44"/>
      <c r="QAK305" s="44"/>
      <c r="QAL305" s="44"/>
      <c r="QAM305" s="44"/>
      <c r="QAN305" s="45"/>
      <c r="QAO305" s="43"/>
      <c r="QAP305" s="44"/>
      <c r="QAQ305" s="44"/>
      <c r="QAR305" s="44"/>
      <c r="QAS305" s="44"/>
      <c r="QAT305" s="44"/>
      <c r="QAU305" s="44"/>
      <c r="QAV305" s="44"/>
      <c r="QAW305" s="44"/>
      <c r="QAX305" s="44"/>
      <c r="QAY305" s="44"/>
      <c r="QAZ305" s="44"/>
      <c r="QBA305" s="44"/>
      <c r="QBB305" s="44"/>
      <c r="QBC305" s="44"/>
      <c r="QBD305" s="44"/>
      <c r="QBE305" s="44"/>
      <c r="QBF305" s="44"/>
      <c r="QBG305" s="44"/>
      <c r="QBH305" s="44"/>
      <c r="QBI305" s="44"/>
      <c r="QBJ305" s="44"/>
      <c r="QBK305" s="44"/>
      <c r="QBL305" s="44"/>
      <c r="QBM305" s="44"/>
      <c r="QBN305" s="44"/>
      <c r="QBO305" s="44"/>
      <c r="QBP305" s="44"/>
      <c r="QBQ305" s="44"/>
      <c r="QBR305" s="44"/>
      <c r="QBS305" s="45"/>
      <c r="QBT305" s="43"/>
      <c r="QBU305" s="44"/>
      <c r="QBV305" s="44"/>
      <c r="QBW305" s="44"/>
      <c r="QBX305" s="44"/>
      <c r="QBY305" s="44"/>
      <c r="QBZ305" s="44"/>
      <c r="QCA305" s="44"/>
      <c r="QCB305" s="44"/>
      <c r="QCC305" s="44"/>
      <c r="QCD305" s="44"/>
      <c r="QCE305" s="44"/>
      <c r="QCF305" s="44"/>
      <c r="QCG305" s="44"/>
      <c r="QCH305" s="44"/>
      <c r="QCI305" s="44"/>
      <c r="QCJ305" s="44"/>
      <c r="QCK305" s="44"/>
      <c r="QCL305" s="44"/>
      <c r="QCM305" s="44"/>
      <c r="QCN305" s="44"/>
      <c r="QCO305" s="44"/>
      <c r="QCP305" s="44"/>
      <c r="QCQ305" s="44"/>
      <c r="QCR305" s="44"/>
      <c r="QCS305" s="44"/>
      <c r="QCT305" s="44"/>
      <c r="QCU305" s="44"/>
      <c r="QCV305" s="44"/>
      <c r="QCW305" s="44"/>
      <c r="QCX305" s="45"/>
      <c r="QCY305" s="43"/>
      <c r="QCZ305" s="44"/>
      <c r="QDA305" s="44"/>
      <c r="QDB305" s="44"/>
      <c r="QDC305" s="44"/>
      <c r="QDD305" s="44"/>
      <c r="QDE305" s="44"/>
      <c r="QDF305" s="44"/>
      <c r="QDG305" s="44"/>
      <c r="QDH305" s="44"/>
      <c r="QDI305" s="44"/>
      <c r="QDJ305" s="44"/>
      <c r="QDK305" s="44"/>
      <c r="QDL305" s="44"/>
      <c r="QDM305" s="44"/>
      <c r="QDN305" s="44"/>
      <c r="QDO305" s="44"/>
      <c r="QDP305" s="44"/>
      <c r="QDQ305" s="44"/>
      <c r="QDR305" s="44"/>
      <c r="QDS305" s="44"/>
      <c r="QDT305" s="44"/>
      <c r="QDU305" s="44"/>
      <c r="QDV305" s="44"/>
      <c r="QDW305" s="44"/>
      <c r="QDX305" s="44"/>
      <c r="QDY305" s="44"/>
      <c r="QDZ305" s="44"/>
      <c r="QEA305" s="44"/>
      <c r="QEB305" s="44"/>
      <c r="QEC305" s="45"/>
      <c r="QED305" s="43"/>
      <c r="QEE305" s="44"/>
      <c r="QEF305" s="44"/>
      <c r="QEG305" s="44"/>
      <c r="QEH305" s="44"/>
      <c r="QEI305" s="44"/>
      <c r="QEJ305" s="44"/>
      <c r="QEK305" s="44"/>
      <c r="QEL305" s="44"/>
      <c r="QEM305" s="44"/>
      <c r="QEN305" s="44"/>
      <c r="QEO305" s="44"/>
      <c r="QEP305" s="44"/>
      <c r="QEQ305" s="44"/>
      <c r="QER305" s="44"/>
      <c r="QES305" s="44"/>
      <c r="QET305" s="44"/>
      <c r="QEU305" s="44"/>
      <c r="QEV305" s="44"/>
      <c r="QEW305" s="44"/>
      <c r="QEX305" s="44"/>
      <c r="QEY305" s="44"/>
      <c r="QEZ305" s="44"/>
      <c r="QFA305" s="44"/>
      <c r="QFB305" s="44"/>
      <c r="QFC305" s="44"/>
      <c r="QFD305" s="44"/>
      <c r="QFE305" s="44"/>
      <c r="QFF305" s="44"/>
      <c r="QFG305" s="44"/>
      <c r="QFH305" s="45"/>
      <c r="QFI305" s="43"/>
      <c r="QFJ305" s="44"/>
      <c r="QFK305" s="44"/>
      <c r="QFL305" s="44"/>
      <c r="QFM305" s="44"/>
      <c r="QFN305" s="44"/>
      <c r="QFO305" s="44"/>
      <c r="QFP305" s="44"/>
      <c r="QFQ305" s="44"/>
      <c r="QFR305" s="44"/>
      <c r="QFS305" s="44"/>
      <c r="QFT305" s="44"/>
      <c r="QFU305" s="44"/>
      <c r="QFV305" s="44"/>
      <c r="QFW305" s="44"/>
      <c r="QFX305" s="44"/>
      <c r="QFY305" s="44"/>
      <c r="QFZ305" s="44"/>
      <c r="QGA305" s="44"/>
      <c r="QGB305" s="44"/>
      <c r="QGC305" s="44"/>
      <c r="QGD305" s="44"/>
      <c r="QGE305" s="44"/>
      <c r="QGF305" s="44"/>
      <c r="QGG305" s="44"/>
      <c r="QGH305" s="44"/>
      <c r="QGI305" s="44"/>
      <c r="QGJ305" s="44"/>
      <c r="QGK305" s="44"/>
      <c r="QGL305" s="44"/>
      <c r="QGM305" s="45"/>
      <c r="QGN305" s="43"/>
      <c r="QGO305" s="44"/>
      <c r="QGP305" s="44"/>
      <c r="QGQ305" s="44"/>
      <c r="QGR305" s="44"/>
      <c r="QGS305" s="44"/>
      <c r="QGT305" s="44"/>
      <c r="QGU305" s="44"/>
      <c r="QGV305" s="44"/>
      <c r="QGW305" s="44"/>
      <c r="QGX305" s="44"/>
      <c r="QGY305" s="44"/>
      <c r="QGZ305" s="44"/>
      <c r="QHA305" s="44"/>
      <c r="QHB305" s="44"/>
      <c r="QHC305" s="44"/>
      <c r="QHD305" s="44"/>
      <c r="QHE305" s="44"/>
      <c r="QHF305" s="44"/>
      <c r="QHG305" s="44"/>
      <c r="QHH305" s="44"/>
      <c r="QHI305" s="44"/>
      <c r="QHJ305" s="44"/>
      <c r="QHK305" s="44"/>
      <c r="QHL305" s="44"/>
      <c r="QHM305" s="44"/>
      <c r="QHN305" s="44"/>
      <c r="QHO305" s="44"/>
      <c r="QHP305" s="44"/>
      <c r="QHQ305" s="44"/>
      <c r="QHR305" s="45"/>
      <c r="QHS305" s="43"/>
      <c r="QHT305" s="44"/>
      <c r="QHU305" s="44"/>
      <c r="QHV305" s="44"/>
      <c r="QHW305" s="44"/>
      <c r="QHX305" s="44"/>
      <c r="QHY305" s="44"/>
      <c r="QHZ305" s="44"/>
      <c r="QIA305" s="44"/>
      <c r="QIB305" s="44"/>
      <c r="QIC305" s="44"/>
      <c r="QID305" s="44"/>
      <c r="QIE305" s="44"/>
      <c r="QIF305" s="44"/>
      <c r="QIG305" s="44"/>
      <c r="QIH305" s="44"/>
      <c r="QII305" s="44"/>
      <c r="QIJ305" s="44"/>
      <c r="QIK305" s="44"/>
      <c r="QIL305" s="44"/>
      <c r="QIM305" s="44"/>
      <c r="QIN305" s="44"/>
      <c r="QIO305" s="44"/>
      <c r="QIP305" s="44"/>
      <c r="QIQ305" s="44"/>
      <c r="QIR305" s="44"/>
      <c r="QIS305" s="44"/>
      <c r="QIT305" s="44"/>
      <c r="QIU305" s="44"/>
      <c r="QIV305" s="44"/>
      <c r="QIW305" s="45"/>
      <c r="QIX305" s="43"/>
      <c r="QIY305" s="44"/>
      <c r="QIZ305" s="44"/>
      <c r="QJA305" s="44"/>
      <c r="QJB305" s="44"/>
      <c r="QJC305" s="44"/>
      <c r="QJD305" s="44"/>
      <c r="QJE305" s="44"/>
      <c r="QJF305" s="44"/>
      <c r="QJG305" s="44"/>
      <c r="QJH305" s="44"/>
      <c r="QJI305" s="44"/>
      <c r="QJJ305" s="44"/>
      <c r="QJK305" s="44"/>
      <c r="QJL305" s="44"/>
      <c r="QJM305" s="44"/>
      <c r="QJN305" s="44"/>
      <c r="QJO305" s="44"/>
      <c r="QJP305" s="44"/>
      <c r="QJQ305" s="44"/>
      <c r="QJR305" s="44"/>
      <c r="QJS305" s="44"/>
      <c r="QJT305" s="44"/>
      <c r="QJU305" s="44"/>
      <c r="QJV305" s="44"/>
      <c r="QJW305" s="44"/>
      <c r="QJX305" s="44"/>
      <c r="QJY305" s="44"/>
      <c r="QJZ305" s="44"/>
      <c r="QKA305" s="44"/>
      <c r="QKB305" s="45"/>
      <c r="QKC305" s="43"/>
      <c r="QKD305" s="44"/>
      <c r="QKE305" s="44"/>
      <c r="QKF305" s="44"/>
      <c r="QKG305" s="44"/>
      <c r="QKH305" s="44"/>
      <c r="QKI305" s="44"/>
      <c r="QKJ305" s="44"/>
      <c r="QKK305" s="44"/>
      <c r="QKL305" s="44"/>
      <c r="QKM305" s="44"/>
      <c r="QKN305" s="44"/>
      <c r="QKO305" s="44"/>
      <c r="QKP305" s="44"/>
      <c r="QKQ305" s="44"/>
      <c r="QKR305" s="44"/>
      <c r="QKS305" s="44"/>
      <c r="QKT305" s="44"/>
      <c r="QKU305" s="44"/>
      <c r="QKV305" s="44"/>
      <c r="QKW305" s="44"/>
      <c r="QKX305" s="44"/>
      <c r="QKY305" s="44"/>
      <c r="QKZ305" s="44"/>
      <c r="QLA305" s="44"/>
      <c r="QLB305" s="44"/>
      <c r="QLC305" s="44"/>
      <c r="QLD305" s="44"/>
      <c r="QLE305" s="44"/>
      <c r="QLF305" s="44"/>
      <c r="QLG305" s="45"/>
      <c r="QLH305" s="43"/>
      <c r="QLI305" s="44"/>
      <c r="QLJ305" s="44"/>
      <c r="QLK305" s="44"/>
      <c r="QLL305" s="44"/>
      <c r="QLM305" s="44"/>
      <c r="QLN305" s="44"/>
      <c r="QLO305" s="44"/>
      <c r="QLP305" s="44"/>
      <c r="QLQ305" s="44"/>
      <c r="QLR305" s="44"/>
      <c r="QLS305" s="44"/>
      <c r="QLT305" s="44"/>
      <c r="QLU305" s="44"/>
      <c r="QLV305" s="44"/>
      <c r="QLW305" s="44"/>
      <c r="QLX305" s="44"/>
      <c r="QLY305" s="44"/>
      <c r="QLZ305" s="44"/>
      <c r="QMA305" s="44"/>
      <c r="QMB305" s="44"/>
      <c r="QMC305" s="44"/>
      <c r="QMD305" s="44"/>
      <c r="QME305" s="44"/>
      <c r="QMF305" s="44"/>
      <c r="QMG305" s="44"/>
      <c r="QMH305" s="44"/>
      <c r="QMI305" s="44"/>
      <c r="QMJ305" s="44"/>
      <c r="QMK305" s="44"/>
      <c r="QML305" s="45"/>
      <c r="QMM305" s="43"/>
      <c r="QMN305" s="44"/>
      <c r="QMO305" s="44"/>
      <c r="QMP305" s="44"/>
      <c r="QMQ305" s="44"/>
      <c r="QMR305" s="44"/>
      <c r="QMS305" s="44"/>
      <c r="QMT305" s="44"/>
      <c r="QMU305" s="44"/>
      <c r="QMV305" s="44"/>
      <c r="QMW305" s="44"/>
      <c r="QMX305" s="44"/>
      <c r="QMY305" s="44"/>
      <c r="QMZ305" s="44"/>
      <c r="QNA305" s="44"/>
      <c r="QNB305" s="44"/>
      <c r="QNC305" s="44"/>
      <c r="QND305" s="44"/>
      <c r="QNE305" s="44"/>
      <c r="QNF305" s="44"/>
      <c r="QNG305" s="44"/>
      <c r="QNH305" s="44"/>
      <c r="QNI305" s="44"/>
      <c r="QNJ305" s="44"/>
      <c r="QNK305" s="44"/>
      <c r="QNL305" s="44"/>
      <c r="QNM305" s="44"/>
      <c r="QNN305" s="44"/>
      <c r="QNO305" s="44"/>
      <c r="QNP305" s="44"/>
      <c r="QNQ305" s="45"/>
      <c r="QNR305" s="43"/>
      <c r="QNS305" s="44"/>
      <c r="QNT305" s="44"/>
      <c r="QNU305" s="44"/>
      <c r="QNV305" s="44"/>
      <c r="QNW305" s="44"/>
      <c r="QNX305" s="44"/>
      <c r="QNY305" s="44"/>
      <c r="QNZ305" s="44"/>
      <c r="QOA305" s="44"/>
      <c r="QOB305" s="44"/>
      <c r="QOC305" s="44"/>
      <c r="QOD305" s="44"/>
      <c r="QOE305" s="44"/>
      <c r="QOF305" s="44"/>
      <c r="QOG305" s="44"/>
      <c r="QOH305" s="44"/>
      <c r="QOI305" s="44"/>
      <c r="QOJ305" s="44"/>
      <c r="QOK305" s="44"/>
      <c r="QOL305" s="44"/>
      <c r="QOM305" s="44"/>
      <c r="QON305" s="44"/>
      <c r="QOO305" s="44"/>
      <c r="QOP305" s="44"/>
      <c r="QOQ305" s="44"/>
      <c r="QOR305" s="44"/>
      <c r="QOS305" s="44"/>
      <c r="QOT305" s="44"/>
      <c r="QOU305" s="44"/>
      <c r="QOV305" s="45"/>
      <c r="QOW305" s="43"/>
      <c r="QOX305" s="44"/>
      <c r="QOY305" s="44"/>
      <c r="QOZ305" s="44"/>
      <c r="QPA305" s="44"/>
      <c r="QPB305" s="44"/>
      <c r="QPC305" s="44"/>
      <c r="QPD305" s="44"/>
      <c r="QPE305" s="44"/>
      <c r="QPF305" s="44"/>
      <c r="QPG305" s="44"/>
      <c r="QPH305" s="44"/>
      <c r="QPI305" s="44"/>
      <c r="QPJ305" s="44"/>
      <c r="QPK305" s="44"/>
      <c r="QPL305" s="44"/>
      <c r="QPM305" s="44"/>
      <c r="QPN305" s="44"/>
      <c r="QPO305" s="44"/>
      <c r="QPP305" s="44"/>
      <c r="QPQ305" s="44"/>
      <c r="QPR305" s="44"/>
      <c r="QPS305" s="44"/>
      <c r="QPT305" s="44"/>
      <c r="QPU305" s="44"/>
      <c r="QPV305" s="44"/>
      <c r="QPW305" s="44"/>
      <c r="QPX305" s="44"/>
      <c r="QPY305" s="44"/>
      <c r="QPZ305" s="44"/>
      <c r="QQA305" s="45"/>
      <c r="QQB305" s="43"/>
      <c r="QQC305" s="44"/>
      <c r="QQD305" s="44"/>
      <c r="QQE305" s="44"/>
      <c r="QQF305" s="44"/>
      <c r="QQG305" s="44"/>
      <c r="QQH305" s="44"/>
      <c r="QQI305" s="44"/>
      <c r="QQJ305" s="44"/>
      <c r="QQK305" s="44"/>
      <c r="QQL305" s="44"/>
      <c r="QQM305" s="44"/>
      <c r="QQN305" s="44"/>
      <c r="QQO305" s="44"/>
      <c r="QQP305" s="44"/>
      <c r="QQQ305" s="44"/>
      <c r="QQR305" s="44"/>
      <c r="QQS305" s="44"/>
      <c r="QQT305" s="44"/>
      <c r="QQU305" s="44"/>
      <c r="QQV305" s="44"/>
      <c r="QQW305" s="44"/>
      <c r="QQX305" s="44"/>
      <c r="QQY305" s="44"/>
      <c r="QQZ305" s="44"/>
      <c r="QRA305" s="44"/>
      <c r="QRB305" s="44"/>
      <c r="QRC305" s="44"/>
      <c r="QRD305" s="44"/>
      <c r="QRE305" s="44"/>
      <c r="QRF305" s="45"/>
      <c r="QRG305" s="43"/>
      <c r="QRH305" s="44"/>
      <c r="QRI305" s="44"/>
      <c r="QRJ305" s="44"/>
      <c r="QRK305" s="44"/>
      <c r="QRL305" s="44"/>
      <c r="QRM305" s="44"/>
      <c r="QRN305" s="44"/>
      <c r="QRO305" s="44"/>
      <c r="QRP305" s="44"/>
      <c r="QRQ305" s="44"/>
      <c r="QRR305" s="44"/>
      <c r="QRS305" s="44"/>
      <c r="QRT305" s="44"/>
      <c r="QRU305" s="44"/>
      <c r="QRV305" s="44"/>
      <c r="QRW305" s="44"/>
      <c r="QRX305" s="44"/>
      <c r="QRY305" s="44"/>
      <c r="QRZ305" s="44"/>
      <c r="QSA305" s="44"/>
      <c r="QSB305" s="44"/>
      <c r="QSC305" s="44"/>
      <c r="QSD305" s="44"/>
      <c r="QSE305" s="44"/>
      <c r="QSF305" s="44"/>
      <c r="QSG305" s="44"/>
      <c r="QSH305" s="44"/>
      <c r="QSI305" s="44"/>
      <c r="QSJ305" s="44"/>
      <c r="QSK305" s="45"/>
      <c r="QSL305" s="43"/>
      <c r="QSM305" s="44"/>
      <c r="QSN305" s="44"/>
      <c r="QSO305" s="44"/>
      <c r="QSP305" s="44"/>
      <c r="QSQ305" s="44"/>
      <c r="QSR305" s="44"/>
      <c r="QSS305" s="44"/>
      <c r="QST305" s="44"/>
      <c r="QSU305" s="44"/>
      <c r="QSV305" s="44"/>
      <c r="QSW305" s="44"/>
      <c r="QSX305" s="44"/>
      <c r="QSY305" s="44"/>
      <c r="QSZ305" s="44"/>
      <c r="QTA305" s="44"/>
      <c r="QTB305" s="44"/>
      <c r="QTC305" s="44"/>
      <c r="QTD305" s="44"/>
      <c r="QTE305" s="44"/>
      <c r="QTF305" s="44"/>
      <c r="QTG305" s="44"/>
      <c r="QTH305" s="44"/>
      <c r="QTI305" s="44"/>
      <c r="QTJ305" s="44"/>
      <c r="QTK305" s="44"/>
      <c r="QTL305" s="44"/>
      <c r="QTM305" s="44"/>
      <c r="QTN305" s="44"/>
      <c r="QTO305" s="44"/>
      <c r="QTP305" s="45"/>
      <c r="QTQ305" s="43"/>
      <c r="QTR305" s="44"/>
      <c r="QTS305" s="44"/>
      <c r="QTT305" s="44"/>
      <c r="QTU305" s="44"/>
      <c r="QTV305" s="44"/>
      <c r="QTW305" s="44"/>
      <c r="QTX305" s="44"/>
      <c r="QTY305" s="44"/>
      <c r="QTZ305" s="44"/>
      <c r="QUA305" s="44"/>
      <c r="QUB305" s="44"/>
      <c r="QUC305" s="44"/>
      <c r="QUD305" s="44"/>
      <c r="QUE305" s="44"/>
      <c r="QUF305" s="44"/>
      <c r="QUG305" s="44"/>
      <c r="QUH305" s="44"/>
      <c r="QUI305" s="44"/>
      <c r="QUJ305" s="44"/>
      <c r="QUK305" s="44"/>
      <c r="QUL305" s="44"/>
      <c r="QUM305" s="44"/>
      <c r="QUN305" s="44"/>
      <c r="QUO305" s="44"/>
      <c r="QUP305" s="44"/>
      <c r="QUQ305" s="44"/>
      <c r="QUR305" s="44"/>
      <c r="QUS305" s="44"/>
      <c r="QUT305" s="44"/>
      <c r="QUU305" s="45"/>
      <c r="QUV305" s="43"/>
      <c r="QUW305" s="44"/>
      <c r="QUX305" s="44"/>
      <c r="QUY305" s="44"/>
      <c r="QUZ305" s="44"/>
      <c r="QVA305" s="44"/>
      <c r="QVB305" s="44"/>
      <c r="QVC305" s="44"/>
      <c r="QVD305" s="44"/>
      <c r="QVE305" s="44"/>
      <c r="QVF305" s="44"/>
      <c r="QVG305" s="44"/>
      <c r="QVH305" s="44"/>
      <c r="QVI305" s="44"/>
      <c r="QVJ305" s="44"/>
      <c r="QVK305" s="44"/>
      <c r="QVL305" s="44"/>
      <c r="QVM305" s="44"/>
      <c r="QVN305" s="44"/>
      <c r="QVO305" s="44"/>
      <c r="QVP305" s="44"/>
      <c r="QVQ305" s="44"/>
      <c r="QVR305" s="44"/>
      <c r="QVS305" s="44"/>
      <c r="QVT305" s="44"/>
      <c r="QVU305" s="44"/>
      <c r="QVV305" s="44"/>
      <c r="QVW305" s="44"/>
      <c r="QVX305" s="44"/>
      <c r="QVY305" s="44"/>
      <c r="QVZ305" s="45"/>
      <c r="QWA305" s="43"/>
      <c r="QWB305" s="44"/>
      <c r="QWC305" s="44"/>
      <c r="QWD305" s="44"/>
      <c r="QWE305" s="44"/>
      <c r="QWF305" s="44"/>
      <c r="QWG305" s="44"/>
      <c r="QWH305" s="44"/>
      <c r="QWI305" s="44"/>
      <c r="QWJ305" s="44"/>
      <c r="QWK305" s="44"/>
      <c r="QWL305" s="44"/>
      <c r="QWM305" s="44"/>
      <c r="QWN305" s="44"/>
      <c r="QWO305" s="44"/>
      <c r="QWP305" s="44"/>
      <c r="QWQ305" s="44"/>
      <c r="QWR305" s="44"/>
      <c r="QWS305" s="44"/>
      <c r="QWT305" s="44"/>
      <c r="QWU305" s="44"/>
      <c r="QWV305" s="44"/>
      <c r="QWW305" s="44"/>
      <c r="QWX305" s="44"/>
      <c r="QWY305" s="44"/>
      <c r="QWZ305" s="44"/>
      <c r="QXA305" s="44"/>
      <c r="QXB305" s="44"/>
      <c r="QXC305" s="44"/>
      <c r="QXD305" s="44"/>
      <c r="QXE305" s="45"/>
      <c r="QXF305" s="43"/>
      <c r="QXG305" s="44"/>
      <c r="QXH305" s="44"/>
      <c r="QXI305" s="44"/>
      <c r="QXJ305" s="44"/>
      <c r="QXK305" s="44"/>
      <c r="QXL305" s="44"/>
      <c r="QXM305" s="44"/>
      <c r="QXN305" s="44"/>
      <c r="QXO305" s="44"/>
      <c r="QXP305" s="44"/>
      <c r="QXQ305" s="44"/>
      <c r="QXR305" s="44"/>
      <c r="QXS305" s="44"/>
      <c r="QXT305" s="44"/>
      <c r="QXU305" s="44"/>
      <c r="QXV305" s="44"/>
      <c r="QXW305" s="44"/>
      <c r="QXX305" s="44"/>
      <c r="QXY305" s="44"/>
      <c r="QXZ305" s="44"/>
      <c r="QYA305" s="44"/>
      <c r="QYB305" s="44"/>
      <c r="QYC305" s="44"/>
      <c r="QYD305" s="44"/>
      <c r="QYE305" s="44"/>
      <c r="QYF305" s="44"/>
      <c r="QYG305" s="44"/>
      <c r="QYH305" s="44"/>
      <c r="QYI305" s="44"/>
      <c r="QYJ305" s="45"/>
      <c r="QYK305" s="43"/>
      <c r="QYL305" s="44"/>
      <c r="QYM305" s="44"/>
      <c r="QYN305" s="44"/>
      <c r="QYO305" s="44"/>
      <c r="QYP305" s="44"/>
      <c r="QYQ305" s="44"/>
      <c r="QYR305" s="44"/>
      <c r="QYS305" s="44"/>
      <c r="QYT305" s="44"/>
      <c r="QYU305" s="44"/>
      <c r="QYV305" s="44"/>
      <c r="QYW305" s="44"/>
      <c r="QYX305" s="44"/>
      <c r="QYY305" s="44"/>
      <c r="QYZ305" s="44"/>
      <c r="QZA305" s="44"/>
      <c r="QZB305" s="44"/>
      <c r="QZC305" s="44"/>
      <c r="QZD305" s="44"/>
      <c r="QZE305" s="44"/>
      <c r="QZF305" s="44"/>
      <c r="QZG305" s="44"/>
      <c r="QZH305" s="44"/>
      <c r="QZI305" s="44"/>
      <c r="QZJ305" s="44"/>
      <c r="QZK305" s="44"/>
      <c r="QZL305" s="44"/>
      <c r="QZM305" s="44"/>
      <c r="QZN305" s="44"/>
      <c r="QZO305" s="45"/>
      <c r="QZP305" s="43"/>
      <c r="QZQ305" s="44"/>
      <c r="QZR305" s="44"/>
      <c r="QZS305" s="44"/>
      <c r="QZT305" s="44"/>
      <c r="QZU305" s="44"/>
      <c r="QZV305" s="44"/>
      <c r="QZW305" s="44"/>
      <c r="QZX305" s="44"/>
      <c r="QZY305" s="44"/>
      <c r="QZZ305" s="44"/>
      <c r="RAA305" s="44"/>
      <c r="RAB305" s="44"/>
      <c r="RAC305" s="44"/>
      <c r="RAD305" s="44"/>
      <c r="RAE305" s="44"/>
      <c r="RAF305" s="44"/>
      <c r="RAG305" s="44"/>
      <c r="RAH305" s="44"/>
      <c r="RAI305" s="44"/>
      <c r="RAJ305" s="44"/>
      <c r="RAK305" s="44"/>
      <c r="RAL305" s="44"/>
      <c r="RAM305" s="44"/>
      <c r="RAN305" s="44"/>
      <c r="RAO305" s="44"/>
      <c r="RAP305" s="44"/>
      <c r="RAQ305" s="44"/>
      <c r="RAR305" s="44"/>
      <c r="RAS305" s="44"/>
      <c r="RAT305" s="45"/>
      <c r="RAU305" s="43"/>
      <c r="RAV305" s="44"/>
      <c r="RAW305" s="44"/>
      <c r="RAX305" s="44"/>
      <c r="RAY305" s="44"/>
      <c r="RAZ305" s="44"/>
      <c r="RBA305" s="44"/>
      <c r="RBB305" s="44"/>
      <c r="RBC305" s="44"/>
      <c r="RBD305" s="44"/>
      <c r="RBE305" s="44"/>
      <c r="RBF305" s="44"/>
      <c r="RBG305" s="44"/>
      <c r="RBH305" s="44"/>
      <c r="RBI305" s="44"/>
      <c r="RBJ305" s="44"/>
      <c r="RBK305" s="44"/>
      <c r="RBL305" s="44"/>
      <c r="RBM305" s="44"/>
      <c r="RBN305" s="44"/>
      <c r="RBO305" s="44"/>
      <c r="RBP305" s="44"/>
      <c r="RBQ305" s="44"/>
      <c r="RBR305" s="44"/>
      <c r="RBS305" s="44"/>
      <c r="RBT305" s="44"/>
      <c r="RBU305" s="44"/>
      <c r="RBV305" s="44"/>
      <c r="RBW305" s="44"/>
      <c r="RBX305" s="44"/>
      <c r="RBY305" s="45"/>
      <c r="RBZ305" s="43"/>
      <c r="RCA305" s="44"/>
      <c r="RCB305" s="44"/>
      <c r="RCC305" s="44"/>
      <c r="RCD305" s="44"/>
      <c r="RCE305" s="44"/>
      <c r="RCF305" s="44"/>
      <c r="RCG305" s="44"/>
      <c r="RCH305" s="44"/>
      <c r="RCI305" s="44"/>
      <c r="RCJ305" s="44"/>
      <c r="RCK305" s="44"/>
      <c r="RCL305" s="44"/>
      <c r="RCM305" s="44"/>
      <c r="RCN305" s="44"/>
      <c r="RCO305" s="44"/>
      <c r="RCP305" s="44"/>
      <c r="RCQ305" s="44"/>
      <c r="RCR305" s="44"/>
      <c r="RCS305" s="44"/>
      <c r="RCT305" s="44"/>
      <c r="RCU305" s="44"/>
      <c r="RCV305" s="44"/>
      <c r="RCW305" s="44"/>
      <c r="RCX305" s="44"/>
      <c r="RCY305" s="44"/>
      <c r="RCZ305" s="44"/>
      <c r="RDA305" s="44"/>
      <c r="RDB305" s="44"/>
      <c r="RDC305" s="44"/>
      <c r="RDD305" s="45"/>
      <c r="RDE305" s="43"/>
      <c r="RDF305" s="44"/>
      <c r="RDG305" s="44"/>
      <c r="RDH305" s="44"/>
      <c r="RDI305" s="44"/>
      <c r="RDJ305" s="44"/>
      <c r="RDK305" s="44"/>
      <c r="RDL305" s="44"/>
      <c r="RDM305" s="44"/>
      <c r="RDN305" s="44"/>
      <c r="RDO305" s="44"/>
      <c r="RDP305" s="44"/>
      <c r="RDQ305" s="44"/>
      <c r="RDR305" s="44"/>
      <c r="RDS305" s="44"/>
      <c r="RDT305" s="44"/>
      <c r="RDU305" s="44"/>
      <c r="RDV305" s="44"/>
      <c r="RDW305" s="44"/>
      <c r="RDX305" s="44"/>
      <c r="RDY305" s="44"/>
      <c r="RDZ305" s="44"/>
      <c r="REA305" s="44"/>
      <c r="REB305" s="44"/>
      <c r="REC305" s="44"/>
      <c r="RED305" s="44"/>
      <c r="REE305" s="44"/>
      <c r="REF305" s="44"/>
      <c r="REG305" s="44"/>
      <c r="REH305" s="44"/>
      <c r="REI305" s="45"/>
      <c r="REJ305" s="43"/>
      <c r="REK305" s="44"/>
      <c r="REL305" s="44"/>
      <c r="REM305" s="44"/>
      <c r="REN305" s="44"/>
      <c r="REO305" s="44"/>
      <c r="REP305" s="44"/>
      <c r="REQ305" s="44"/>
      <c r="RER305" s="44"/>
      <c r="RES305" s="44"/>
      <c r="RET305" s="44"/>
      <c r="REU305" s="44"/>
      <c r="REV305" s="44"/>
      <c r="REW305" s="44"/>
      <c r="REX305" s="44"/>
      <c r="REY305" s="44"/>
      <c r="REZ305" s="44"/>
      <c r="RFA305" s="44"/>
      <c r="RFB305" s="44"/>
      <c r="RFC305" s="44"/>
      <c r="RFD305" s="44"/>
      <c r="RFE305" s="44"/>
      <c r="RFF305" s="44"/>
      <c r="RFG305" s="44"/>
      <c r="RFH305" s="44"/>
      <c r="RFI305" s="44"/>
      <c r="RFJ305" s="44"/>
      <c r="RFK305" s="44"/>
      <c r="RFL305" s="44"/>
      <c r="RFM305" s="44"/>
      <c r="RFN305" s="45"/>
      <c r="RFO305" s="43"/>
      <c r="RFP305" s="44"/>
      <c r="RFQ305" s="44"/>
      <c r="RFR305" s="44"/>
      <c r="RFS305" s="44"/>
      <c r="RFT305" s="44"/>
      <c r="RFU305" s="44"/>
      <c r="RFV305" s="44"/>
      <c r="RFW305" s="44"/>
      <c r="RFX305" s="44"/>
      <c r="RFY305" s="44"/>
      <c r="RFZ305" s="44"/>
      <c r="RGA305" s="44"/>
      <c r="RGB305" s="44"/>
      <c r="RGC305" s="44"/>
      <c r="RGD305" s="44"/>
      <c r="RGE305" s="44"/>
      <c r="RGF305" s="44"/>
      <c r="RGG305" s="44"/>
      <c r="RGH305" s="44"/>
      <c r="RGI305" s="44"/>
      <c r="RGJ305" s="44"/>
      <c r="RGK305" s="44"/>
      <c r="RGL305" s="44"/>
      <c r="RGM305" s="44"/>
      <c r="RGN305" s="44"/>
      <c r="RGO305" s="44"/>
      <c r="RGP305" s="44"/>
      <c r="RGQ305" s="44"/>
      <c r="RGR305" s="44"/>
      <c r="RGS305" s="45"/>
      <c r="RGT305" s="43"/>
      <c r="RGU305" s="44"/>
      <c r="RGV305" s="44"/>
      <c r="RGW305" s="44"/>
      <c r="RGX305" s="44"/>
      <c r="RGY305" s="44"/>
      <c r="RGZ305" s="44"/>
      <c r="RHA305" s="44"/>
      <c r="RHB305" s="44"/>
      <c r="RHC305" s="44"/>
      <c r="RHD305" s="44"/>
      <c r="RHE305" s="44"/>
      <c r="RHF305" s="44"/>
      <c r="RHG305" s="44"/>
      <c r="RHH305" s="44"/>
      <c r="RHI305" s="44"/>
      <c r="RHJ305" s="44"/>
      <c r="RHK305" s="44"/>
      <c r="RHL305" s="44"/>
      <c r="RHM305" s="44"/>
      <c r="RHN305" s="44"/>
      <c r="RHO305" s="44"/>
      <c r="RHP305" s="44"/>
      <c r="RHQ305" s="44"/>
      <c r="RHR305" s="44"/>
      <c r="RHS305" s="44"/>
      <c r="RHT305" s="44"/>
      <c r="RHU305" s="44"/>
      <c r="RHV305" s="44"/>
      <c r="RHW305" s="44"/>
      <c r="RHX305" s="45"/>
      <c r="RHY305" s="43"/>
      <c r="RHZ305" s="44"/>
      <c r="RIA305" s="44"/>
      <c r="RIB305" s="44"/>
      <c r="RIC305" s="44"/>
      <c r="RID305" s="44"/>
      <c r="RIE305" s="44"/>
      <c r="RIF305" s="44"/>
      <c r="RIG305" s="44"/>
      <c r="RIH305" s="44"/>
      <c r="RII305" s="44"/>
      <c r="RIJ305" s="44"/>
      <c r="RIK305" s="44"/>
      <c r="RIL305" s="44"/>
      <c r="RIM305" s="44"/>
      <c r="RIN305" s="44"/>
      <c r="RIO305" s="44"/>
      <c r="RIP305" s="44"/>
      <c r="RIQ305" s="44"/>
      <c r="RIR305" s="44"/>
      <c r="RIS305" s="44"/>
      <c r="RIT305" s="44"/>
      <c r="RIU305" s="44"/>
      <c r="RIV305" s="44"/>
      <c r="RIW305" s="44"/>
      <c r="RIX305" s="44"/>
      <c r="RIY305" s="44"/>
      <c r="RIZ305" s="44"/>
      <c r="RJA305" s="44"/>
      <c r="RJB305" s="44"/>
      <c r="RJC305" s="45"/>
      <c r="RJD305" s="43"/>
      <c r="RJE305" s="44"/>
      <c r="RJF305" s="44"/>
      <c r="RJG305" s="44"/>
      <c r="RJH305" s="44"/>
      <c r="RJI305" s="44"/>
      <c r="RJJ305" s="44"/>
      <c r="RJK305" s="44"/>
      <c r="RJL305" s="44"/>
      <c r="RJM305" s="44"/>
      <c r="RJN305" s="44"/>
      <c r="RJO305" s="44"/>
      <c r="RJP305" s="44"/>
      <c r="RJQ305" s="44"/>
      <c r="RJR305" s="44"/>
      <c r="RJS305" s="44"/>
      <c r="RJT305" s="44"/>
      <c r="RJU305" s="44"/>
      <c r="RJV305" s="44"/>
      <c r="RJW305" s="44"/>
      <c r="RJX305" s="44"/>
      <c r="RJY305" s="44"/>
      <c r="RJZ305" s="44"/>
      <c r="RKA305" s="44"/>
      <c r="RKB305" s="44"/>
      <c r="RKC305" s="44"/>
      <c r="RKD305" s="44"/>
      <c r="RKE305" s="44"/>
      <c r="RKF305" s="44"/>
      <c r="RKG305" s="44"/>
      <c r="RKH305" s="45"/>
      <c r="RKI305" s="43"/>
      <c r="RKJ305" s="44"/>
      <c r="RKK305" s="44"/>
      <c r="RKL305" s="44"/>
      <c r="RKM305" s="44"/>
      <c r="RKN305" s="44"/>
      <c r="RKO305" s="44"/>
      <c r="RKP305" s="44"/>
      <c r="RKQ305" s="44"/>
      <c r="RKR305" s="44"/>
      <c r="RKS305" s="44"/>
      <c r="RKT305" s="44"/>
      <c r="RKU305" s="44"/>
      <c r="RKV305" s="44"/>
      <c r="RKW305" s="44"/>
      <c r="RKX305" s="44"/>
      <c r="RKY305" s="44"/>
      <c r="RKZ305" s="44"/>
      <c r="RLA305" s="44"/>
      <c r="RLB305" s="44"/>
      <c r="RLC305" s="44"/>
      <c r="RLD305" s="44"/>
      <c r="RLE305" s="44"/>
      <c r="RLF305" s="44"/>
      <c r="RLG305" s="44"/>
      <c r="RLH305" s="44"/>
      <c r="RLI305" s="44"/>
      <c r="RLJ305" s="44"/>
      <c r="RLK305" s="44"/>
      <c r="RLL305" s="44"/>
      <c r="RLM305" s="45"/>
      <c r="RLN305" s="43"/>
      <c r="RLO305" s="44"/>
      <c r="RLP305" s="44"/>
      <c r="RLQ305" s="44"/>
      <c r="RLR305" s="44"/>
      <c r="RLS305" s="44"/>
      <c r="RLT305" s="44"/>
      <c r="RLU305" s="44"/>
      <c r="RLV305" s="44"/>
      <c r="RLW305" s="44"/>
      <c r="RLX305" s="44"/>
      <c r="RLY305" s="44"/>
      <c r="RLZ305" s="44"/>
      <c r="RMA305" s="44"/>
      <c r="RMB305" s="44"/>
      <c r="RMC305" s="44"/>
      <c r="RMD305" s="44"/>
      <c r="RME305" s="44"/>
      <c r="RMF305" s="44"/>
      <c r="RMG305" s="44"/>
      <c r="RMH305" s="44"/>
      <c r="RMI305" s="44"/>
      <c r="RMJ305" s="44"/>
      <c r="RMK305" s="44"/>
      <c r="RML305" s="44"/>
      <c r="RMM305" s="44"/>
      <c r="RMN305" s="44"/>
      <c r="RMO305" s="44"/>
      <c r="RMP305" s="44"/>
      <c r="RMQ305" s="44"/>
      <c r="RMR305" s="45"/>
      <c r="RMS305" s="43"/>
      <c r="RMT305" s="44"/>
      <c r="RMU305" s="44"/>
      <c r="RMV305" s="44"/>
      <c r="RMW305" s="44"/>
      <c r="RMX305" s="44"/>
      <c r="RMY305" s="44"/>
      <c r="RMZ305" s="44"/>
      <c r="RNA305" s="44"/>
      <c r="RNB305" s="44"/>
      <c r="RNC305" s="44"/>
      <c r="RND305" s="44"/>
      <c r="RNE305" s="44"/>
      <c r="RNF305" s="44"/>
      <c r="RNG305" s="44"/>
      <c r="RNH305" s="44"/>
      <c r="RNI305" s="44"/>
      <c r="RNJ305" s="44"/>
      <c r="RNK305" s="44"/>
      <c r="RNL305" s="44"/>
      <c r="RNM305" s="44"/>
      <c r="RNN305" s="44"/>
      <c r="RNO305" s="44"/>
      <c r="RNP305" s="44"/>
      <c r="RNQ305" s="44"/>
      <c r="RNR305" s="44"/>
      <c r="RNS305" s="44"/>
      <c r="RNT305" s="44"/>
      <c r="RNU305" s="44"/>
      <c r="RNV305" s="44"/>
      <c r="RNW305" s="45"/>
      <c r="RNX305" s="43"/>
      <c r="RNY305" s="44"/>
      <c r="RNZ305" s="44"/>
      <c r="ROA305" s="44"/>
      <c r="ROB305" s="44"/>
      <c r="ROC305" s="44"/>
      <c r="ROD305" s="44"/>
      <c r="ROE305" s="44"/>
      <c r="ROF305" s="44"/>
      <c r="ROG305" s="44"/>
      <c r="ROH305" s="44"/>
      <c r="ROI305" s="44"/>
      <c r="ROJ305" s="44"/>
      <c r="ROK305" s="44"/>
      <c r="ROL305" s="44"/>
      <c r="ROM305" s="44"/>
      <c r="RON305" s="44"/>
      <c r="ROO305" s="44"/>
      <c r="ROP305" s="44"/>
      <c r="ROQ305" s="44"/>
      <c r="ROR305" s="44"/>
      <c r="ROS305" s="44"/>
      <c r="ROT305" s="44"/>
      <c r="ROU305" s="44"/>
      <c r="ROV305" s="44"/>
      <c r="ROW305" s="44"/>
      <c r="ROX305" s="44"/>
      <c r="ROY305" s="44"/>
      <c r="ROZ305" s="44"/>
      <c r="RPA305" s="44"/>
      <c r="RPB305" s="45"/>
      <c r="RPC305" s="43"/>
      <c r="RPD305" s="44"/>
      <c r="RPE305" s="44"/>
      <c r="RPF305" s="44"/>
      <c r="RPG305" s="44"/>
      <c r="RPH305" s="44"/>
      <c r="RPI305" s="44"/>
      <c r="RPJ305" s="44"/>
      <c r="RPK305" s="44"/>
      <c r="RPL305" s="44"/>
      <c r="RPM305" s="44"/>
      <c r="RPN305" s="44"/>
      <c r="RPO305" s="44"/>
      <c r="RPP305" s="44"/>
      <c r="RPQ305" s="44"/>
      <c r="RPR305" s="44"/>
      <c r="RPS305" s="44"/>
      <c r="RPT305" s="44"/>
      <c r="RPU305" s="44"/>
      <c r="RPV305" s="44"/>
      <c r="RPW305" s="44"/>
      <c r="RPX305" s="44"/>
      <c r="RPY305" s="44"/>
      <c r="RPZ305" s="44"/>
      <c r="RQA305" s="44"/>
      <c r="RQB305" s="44"/>
      <c r="RQC305" s="44"/>
      <c r="RQD305" s="44"/>
      <c r="RQE305" s="44"/>
      <c r="RQF305" s="44"/>
      <c r="RQG305" s="45"/>
      <c r="RQH305" s="43"/>
      <c r="RQI305" s="44"/>
      <c r="RQJ305" s="44"/>
      <c r="RQK305" s="44"/>
      <c r="RQL305" s="44"/>
      <c r="RQM305" s="44"/>
      <c r="RQN305" s="44"/>
      <c r="RQO305" s="44"/>
      <c r="RQP305" s="44"/>
      <c r="RQQ305" s="44"/>
      <c r="RQR305" s="44"/>
      <c r="RQS305" s="44"/>
      <c r="RQT305" s="44"/>
      <c r="RQU305" s="44"/>
      <c r="RQV305" s="44"/>
      <c r="RQW305" s="44"/>
      <c r="RQX305" s="44"/>
      <c r="RQY305" s="44"/>
      <c r="RQZ305" s="44"/>
      <c r="RRA305" s="44"/>
      <c r="RRB305" s="44"/>
      <c r="RRC305" s="44"/>
      <c r="RRD305" s="44"/>
      <c r="RRE305" s="44"/>
      <c r="RRF305" s="44"/>
      <c r="RRG305" s="44"/>
      <c r="RRH305" s="44"/>
      <c r="RRI305" s="44"/>
      <c r="RRJ305" s="44"/>
      <c r="RRK305" s="44"/>
      <c r="RRL305" s="45"/>
      <c r="RRM305" s="43"/>
      <c r="RRN305" s="44"/>
      <c r="RRO305" s="44"/>
      <c r="RRP305" s="44"/>
      <c r="RRQ305" s="44"/>
      <c r="RRR305" s="44"/>
      <c r="RRS305" s="44"/>
      <c r="RRT305" s="44"/>
      <c r="RRU305" s="44"/>
      <c r="RRV305" s="44"/>
      <c r="RRW305" s="44"/>
      <c r="RRX305" s="44"/>
      <c r="RRY305" s="44"/>
      <c r="RRZ305" s="44"/>
      <c r="RSA305" s="44"/>
      <c r="RSB305" s="44"/>
      <c r="RSC305" s="44"/>
      <c r="RSD305" s="44"/>
      <c r="RSE305" s="44"/>
      <c r="RSF305" s="44"/>
      <c r="RSG305" s="44"/>
      <c r="RSH305" s="44"/>
      <c r="RSI305" s="44"/>
      <c r="RSJ305" s="44"/>
      <c r="RSK305" s="44"/>
      <c r="RSL305" s="44"/>
      <c r="RSM305" s="44"/>
      <c r="RSN305" s="44"/>
      <c r="RSO305" s="44"/>
      <c r="RSP305" s="44"/>
      <c r="RSQ305" s="45"/>
      <c r="RSR305" s="43"/>
      <c r="RSS305" s="44"/>
      <c r="RST305" s="44"/>
      <c r="RSU305" s="44"/>
      <c r="RSV305" s="44"/>
      <c r="RSW305" s="44"/>
      <c r="RSX305" s="44"/>
      <c r="RSY305" s="44"/>
      <c r="RSZ305" s="44"/>
      <c r="RTA305" s="44"/>
      <c r="RTB305" s="44"/>
      <c r="RTC305" s="44"/>
      <c r="RTD305" s="44"/>
      <c r="RTE305" s="44"/>
      <c r="RTF305" s="44"/>
      <c r="RTG305" s="44"/>
      <c r="RTH305" s="44"/>
      <c r="RTI305" s="44"/>
      <c r="RTJ305" s="44"/>
      <c r="RTK305" s="44"/>
      <c r="RTL305" s="44"/>
      <c r="RTM305" s="44"/>
      <c r="RTN305" s="44"/>
      <c r="RTO305" s="44"/>
      <c r="RTP305" s="44"/>
      <c r="RTQ305" s="44"/>
      <c r="RTR305" s="44"/>
      <c r="RTS305" s="44"/>
      <c r="RTT305" s="44"/>
      <c r="RTU305" s="44"/>
      <c r="RTV305" s="45"/>
      <c r="RTW305" s="43"/>
      <c r="RTX305" s="44"/>
      <c r="RTY305" s="44"/>
      <c r="RTZ305" s="44"/>
      <c r="RUA305" s="44"/>
      <c r="RUB305" s="44"/>
      <c r="RUC305" s="44"/>
      <c r="RUD305" s="44"/>
      <c r="RUE305" s="44"/>
      <c r="RUF305" s="44"/>
      <c r="RUG305" s="44"/>
      <c r="RUH305" s="44"/>
      <c r="RUI305" s="44"/>
      <c r="RUJ305" s="44"/>
      <c r="RUK305" s="44"/>
      <c r="RUL305" s="44"/>
      <c r="RUM305" s="44"/>
      <c r="RUN305" s="44"/>
      <c r="RUO305" s="44"/>
      <c r="RUP305" s="44"/>
      <c r="RUQ305" s="44"/>
      <c r="RUR305" s="44"/>
      <c r="RUS305" s="44"/>
      <c r="RUT305" s="44"/>
      <c r="RUU305" s="44"/>
      <c r="RUV305" s="44"/>
      <c r="RUW305" s="44"/>
      <c r="RUX305" s="44"/>
      <c r="RUY305" s="44"/>
      <c r="RUZ305" s="44"/>
      <c r="RVA305" s="45"/>
      <c r="RVB305" s="43"/>
      <c r="RVC305" s="44"/>
      <c r="RVD305" s="44"/>
      <c r="RVE305" s="44"/>
      <c r="RVF305" s="44"/>
      <c r="RVG305" s="44"/>
      <c r="RVH305" s="44"/>
      <c r="RVI305" s="44"/>
      <c r="RVJ305" s="44"/>
      <c r="RVK305" s="44"/>
      <c r="RVL305" s="44"/>
      <c r="RVM305" s="44"/>
      <c r="RVN305" s="44"/>
      <c r="RVO305" s="44"/>
      <c r="RVP305" s="44"/>
      <c r="RVQ305" s="44"/>
      <c r="RVR305" s="44"/>
      <c r="RVS305" s="44"/>
      <c r="RVT305" s="44"/>
      <c r="RVU305" s="44"/>
      <c r="RVV305" s="44"/>
      <c r="RVW305" s="44"/>
      <c r="RVX305" s="44"/>
      <c r="RVY305" s="44"/>
      <c r="RVZ305" s="44"/>
      <c r="RWA305" s="44"/>
      <c r="RWB305" s="44"/>
      <c r="RWC305" s="44"/>
      <c r="RWD305" s="44"/>
      <c r="RWE305" s="44"/>
      <c r="RWF305" s="45"/>
      <c r="RWG305" s="43"/>
      <c r="RWH305" s="44"/>
      <c r="RWI305" s="44"/>
      <c r="RWJ305" s="44"/>
      <c r="RWK305" s="44"/>
      <c r="RWL305" s="44"/>
      <c r="RWM305" s="44"/>
      <c r="RWN305" s="44"/>
      <c r="RWO305" s="44"/>
      <c r="RWP305" s="44"/>
      <c r="RWQ305" s="44"/>
      <c r="RWR305" s="44"/>
      <c r="RWS305" s="44"/>
      <c r="RWT305" s="44"/>
      <c r="RWU305" s="44"/>
      <c r="RWV305" s="44"/>
      <c r="RWW305" s="44"/>
      <c r="RWX305" s="44"/>
      <c r="RWY305" s="44"/>
      <c r="RWZ305" s="44"/>
      <c r="RXA305" s="44"/>
      <c r="RXB305" s="44"/>
      <c r="RXC305" s="44"/>
      <c r="RXD305" s="44"/>
      <c r="RXE305" s="44"/>
      <c r="RXF305" s="44"/>
      <c r="RXG305" s="44"/>
      <c r="RXH305" s="44"/>
      <c r="RXI305" s="44"/>
      <c r="RXJ305" s="44"/>
      <c r="RXK305" s="45"/>
      <c r="RXL305" s="43"/>
      <c r="RXM305" s="44"/>
      <c r="RXN305" s="44"/>
      <c r="RXO305" s="44"/>
      <c r="RXP305" s="44"/>
      <c r="RXQ305" s="44"/>
      <c r="RXR305" s="44"/>
      <c r="RXS305" s="44"/>
      <c r="RXT305" s="44"/>
      <c r="RXU305" s="44"/>
      <c r="RXV305" s="44"/>
      <c r="RXW305" s="44"/>
      <c r="RXX305" s="44"/>
      <c r="RXY305" s="44"/>
      <c r="RXZ305" s="44"/>
      <c r="RYA305" s="44"/>
      <c r="RYB305" s="44"/>
      <c r="RYC305" s="44"/>
      <c r="RYD305" s="44"/>
      <c r="RYE305" s="44"/>
      <c r="RYF305" s="44"/>
      <c r="RYG305" s="44"/>
      <c r="RYH305" s="44"/>
      <c r="RYI305" s="44"/>
      <c r="RYJ305" s="44"/>
      <c r="RYK305" s="44"/>
      <c r="RYL305" s="44"/>
      <c r="RYM305" s="44"/>
      <c r="RYN305" s="44"/>
      <c r="RYO305" s="44"/>
      <c r="RYP305" s="45"/>
      <c r="RYQ305" s="43"/>
      <c r="RYR305" s="44"/>
      <c r="RYS305" s="44"/>
      <c r="RYT305" s="44"/>
      <c r="RYU305" s="44"/>
      <c r="RYV305" s="44"/>
      <c r="RYW305" s="44"/>
      <c r="RYX305" s="44"/>
      <c r="RYY305" s="44"/>
      <c r="RYZ305" s="44"/>
      <c r="RZA305" s="44"/>
      <c r="RZB305" s="44"/>
      <c r="RZC305" s="44"/>
      <c r="RZD305" s="44"/>
      <c r="RZE305" s="44"/>
      <c r="RZF305" s="44"/>
      <c r="RZG305" s="44"/>
      <c r="RZH305" s="44"/>
      <c r="RZI305" s="44"/>
      <c r="RZJ305" s="44"/>
      <c r="RZK305" s="44"/>
      <c r="RZL305" s="44"/>
      <c r="RZM305" s="44"/>
      <c r="RZN305" s="44"/>
      <c r="RZO305" s="44"/>
      <c r="RZP305" s="44"/>
      <c r="RZQ305" s="44"/>
      <c r="RZR305" s="44"/>
      <c r="RZS305" s="44"/>
      <c r="RZT305" s="44"/>
      <c r="RZU305" s="45"/>
      <c r="RZV305" s="43"/>
      <c r="RZW305" s="44"/>
      <c r="RZX305" s="44"/>
      <c r="RZY305" s="44"/>
      <c r="RZZ305" s="44"/>
      <c r="SAA305" s="44"/>
      <c r="SAB305" s="44"/>
      <c r="SAC305" s="44"/>
      <c r="SAD305" s="44"/>
      <c r="SAE305" s="44"/>
      <c r="SAF305" s="44"/>
      <c r="SAG305" s="44"/>
      <c r="SAH305" s="44"/>
      <c r="SAI305" s="44"/>
      <c r="SAJ305" s="44"/>
      <c r="SAK305" s="44"/>
      <c r="SAL305" s="44"/>
      <c r="SAM305" s="44"/>
      <c r="SAN305" s="44"/>
      <c r="SAO305" s="44"/>
      <c r="SAP305" s="44"/>
      <c r="SAQ305" s="44"/>
      <c r="SAR305" s="44"/>
      <c r="SAS305" s="44"/>
      <c r="SAT305" s="44"/>
      <c r="SAU305" s="44"/>
      <c r="SAV305" s="44"/>
      <c r="SAW305" s="44"/>
      <c r="SAX305" s="44"/>
      <c r="SAY305" s="44"/>
      <c r="SAZ305" s="45"/>
      <c r="SBA305" s="43"/>
      <c r="SBB305" s="44"/>
      <c r="SBC305" s="44"/>
      <c r="SBD305" s="44"/>
      <c r="SBE305" s="44"/>
      <c r="SBF305" s="44"/>
      <c r="SBG305" s="44"/>
      <c r="SBH305" s="44"/>
      <c r="SBI305" s="44"/>
      <c r="SBJ305" s="44"/>
      <c r="SBK305" s="44"/>
      <c r="SBL305" s="44"/>
      <c r="SBM305" s="44"/>
      <c r="SBN305" s="44"/>
      <c r="SBO305" s="44"/>
      <c r="SBP305" s="44"/>
      <c r="SBQ305" s="44"/>
      <c r="SBR305" s="44"/>
      <c r="SBS305" s="44"/>
      <c r="SBT305" s="44"/>
      <c r="SBU305" s="44"/>
      <c r="SBV305" s="44"/>
      <c r="SBW305" s="44"/>
      <c r="SBX305" s="44"/>
      <c r="SBY305" s="44"/>
      <c r="SBZ305" s="44"/>
      <c r="SCA305" s="44"/>
      <c r="SCB305" s="44"/>
      <c r="SCC305" s="44"/>
      <c r="SCD305" s="44"/>
      <c r="SCE305" s="45"/>
      <c r="SCF305" s="43"/>
      <c r="SCG305" s="44"/>
      <c r="SCH305" s="44"/>
      <c r="SCI305" s="44"/>
      <c r="SCJ305" s="44"/>
      <c r="SCK305" s="44"/>
      <c r="SCL305" s="44"/>
      <c r="SCM305" s="44"/>
      <c r="SCN305" s="44"/>
      <c r="SCO305" s="44"/>
      <c r="SCP305" s="44"/>
      <c r="SCQ305" s="44"/>
      <c r="SCR305" s="44"/>
      <c r="SCS305" s="44"/>
      <c r="SCT305" s="44"/>
      <c r="SCU305" s="44"/>
      <c r="SCV305" s="44"/>
      <c r="SCW305" s="44"/>
      <c r="SCX305" s="44"/>
      <c r="SCY305" s="44"/>
      <c r="SCZ305" s="44"/>
      <c r="SDA305" s="44"/>
      <c r="SDB305" s="44"/>
      <c r="SDC305" s="44"/>
      <c r="SDD305" s="44"/>
      <c r="SDE305" s="44"/>
      <c r="SDF305" s="44"/>
      <c r="SDG305" s="44"/>
      <c r="SDH305" s="44"/>
      <c r="SDI305" s="44"/>
      <c r="SDJ305" s="45"/>
      <c r="SDK305" s="43"/>
      <c r="SDL305" s="44"/>
      <c r="SDM305" s="44"/>
      <c r="SDN305" s="44"/>
      <c r="SDO305" s="44"/>
      <c r="SDP305" s="44"/>
      <c r="SDQ305" s="44"/>
      <c r="SDR305" s="44"/>
      <c r="SDS305" s="44"/>
      <c r="SDT305" s="44"/>
      <c r="SDU305" s="44"/>
      <c r="SDV305" s="44"/>
      <c r="SDW305" s="44"/>
      <c r="SDX305" s="44"/>
      <c r="SDY305" s="44"/>
      <c r="SDZ305" s="44"/>
      <c r="SEA305" s="44"/>
      <c r="SEB305" s="44"/>
      <c r="SEC305" s="44"/>
      <c r="SED305" s="44"/>
      <c r="SEE305" s="44"/>
      <c r="SEF305" s="44"/>
      <c r="SEG305" s="44"/>
      <c r="SEH305" s="44"/>
      <c r="SEI305" s="44"/>
      <c r="SEJ305" s="44"/>
      <c r="SEK305" s="44"/>
      <c r="SEL305" s="44"/>
      <c r="SEM305" s="44"/>
      <c r="SEN305" s="44"/>
      <c r="SEO305" s="45"/>
      <c r="SEP305" s="43"/>
      <c r="SEQ305" s="44"/>
      <c r="SER305" s="44"/>
      <c r="SES305" s="44"/>
      <c r="SET305" s="44"/>
      <c r="SEU305" s="44"/>
      <c r="SEV305" s="44"/>
      <c r="SEW305" s="44"/>
      <c r="SEX305" s="44"/>
      <c r="SEY305" s="44"/>
      <c r="SEZ305" s="44"/>
      <c r="SFA305" s="44"/>
      <c r="SFB305" s="44"/>
      <c r="SFC305" s="44"/>
      <c r="SFD305" s="44"/>
      <c r="SFE305" s="44"/>
      <c r="SFF305" s="44"/>
      <c r="SFG305" s="44"/>
      <c r="SFH305" s="44"/>
      <c r="SFI305" s="44"/>
      <c r="SFJ305" s="44"/>
      <c r="SFK305" s="44"/>
      <c r="SFL305" s="44"/>
      <c r="SFM305" s="44"/>
      <c r="SFN305" s="44"/>
      <c r="SFO305" s="44"/>
      <c r="SFP305" s="44"/>
      <c r="SFQ305" s="44"/>
      <c r="SFR305" s="44"/>
      <c r="SFS305" s="44"/>
      <c r="SFT305" s="45"/>
      <c r="SFU305" s="43"/>
      <c r="SFV305" s="44"/>
      <c r="SFW305" s="44"/>
      <c r="SFX305" s="44"/>
      <c r="SFY305" s="44"/>
      <c r="SFZ305" s="44"/>
      <c r="SGA305" s="44"/>
      <c r="SGB305" s="44"/>
      <c r="SGC305" s="44"/>
      <c r="SGD305" s="44"/>
      <c r="SGE305" s="44"/>
      <c r="SGF305" s="44"/>
      <c r="SGG305" s="44"/>
      <c r="SGH305" s="44"/>
      <c r="SGI305" s="44"/>
      <c r="SGJ305" s="44"/>
      <c r="SGK305" s="44"/>
      <c r="SGL305" s="44"/>
      <c r="SGM305" s="44"/>
      <c r="SGN305" s="44"/>
      <c r="SGO305" s="44"/>
      <c r="SGP305" s="44"/>
      <c r="SGQ305" s="44"/>
      <c r="SGR305" s="44"/>
      <c r="SGS305" s="44"/>
      <c r="SGT305" s="44"/>
      <c r="SGU305" s="44"/>
      <c r="SGV305" s="44"/>
      <c r="SGW305" s="44"/>
      <c r="SGX305" s="44"/>
      <c r="SGY305" s="45"/>
      <c r="SGZ305" s="43"/>
      <c r="SHA305" s="44"/>
      <c r="SHB305" s="44"/>
      <c r="SHC305" s="44"/>
      <c r="SHD305" s="44"/>
      <c r="SHE305" s="44"/>
      <c r="SHF305" s="44"/>
      <c r="SHG305" s="44"/>
      <c r="SHH305" s="44"/>
      <c r="SHI305" s="44"/>
      <c r="SHJ305" s="44"/>
      <c r="SHK305" s="44"/>
      <c r="SHL305" s="44"/>
      <c r="SHM305" s="44"/>
      <c r="SHN305" s="44"/>
      <c r="SHO305" s="44"/>
      <c r="SHP305" s="44"/>
      <c r="SHQ305" s="44"/>
      <c r="SHR305" s="44"/>
      <c r="SHS305" s="44"/>
      <c r="SHT305" s="44"/>
      <c r="SHU305" s="44"/>
      <c r="SHV305" s="44"/>
      <c r="SHW305" s="44"/>
      <c r="SHX305" s="44"/>
      <c r="SHY305" s="44"/>
      <c r="SHZ305" s="44"/>
      <c r="SIA305" s="44"/>
      <c r="SIB305" s="44"/>
      <c r="SIC305" s="44"/>
      <c r="SID305" s="45"/>
      <c r="SIE305" s="43"/>
      <c r="SIF305" s="44"/>
      <c r="SIG305" s="44"/>
      <c r="SIH305" s="44"/>
      <c r="SII305" s="44"/>
      <c r="SIJ305" s="44"/>
      <c r="SIK305" s="44"/>
      <c r="SIL305" s="44"/>
      <c r="SIM305" s="44"/>
      <c r="SIN305" s="44"/>
      <c r="SIO305" s="44"/>
      <c r="SIP305" s="44"/>
      <c r="SIQ305" s="44"/>
      <c r="SIR305" s="44"/>
      <c r="SIS305" s="44"/>
      <c r="SIT305" s="44"/>
      <c r="SIU305" s="44"/>
      <c r="SIV305" s="44"/>
      <c r="SIW305" s="44"/>
      <c r="SIX305" s="44"/>
      <c r="SIY305" s="44"/>
      <c r="SIZ305" s="44"/>
      <c r="SJA305" s="44"/>
      <c r="SJB305" s="44"/>
      <c r="SJC305" s="44"/>
      <c r="SJD305" s="44"/>
      <c r="SJE305" s="44"/>
      <c r="SJF305" s="44"/>
      <c r="SJG305" s="44"/>
      <c r="SJH305" s="44"/>
      <c r="SJI305" s="45"/>
      <c r="SJJ305" s="43"/>
      <c r="SJK305" s="44"/>
      <c r="SJL305" s="44"/>
      <c r="SJM305" s="44"/>
      <c r="SJN305" s="44"/>
      <c r="SJO305" s="44"/>
      <c r="SJP305" s="44"/>
      <c r="SJQ305" s="44"/>
      <c r="SJR305" s="44"/>
      <c r="SJS305" s="44"/>
      <c r="SJT305" s="44"/>
      <c r="SJU305" s="44"/>
      <c r="SJV305" s="44"/>
      <c r="SJW305" s="44"/>
      <c r="SJX305" s="44"/>
      <c r="SJY305" s="44"/>
      <c r="SJZ305" s="44"/>
      <c r="SKA305" s="44"/>
      <c r="SKB305" s="44"/>
      <c r="SKC305" s="44"/>
      <c r="SKD305" s="44"/>
      <c r="SKE305" s="44"/>
      <c r="SKF305" s="44"/>
      <c r="SKG305" s="44"/>
      <c r="SKH305" s="44"/>
      <c r="SKI305" s="44"/>
      <c r="SKJ305" s="44"/>
      <c r="SKK305" s="44"/>
      <c r="SKL305" s="44"/>
      <c r="SKM305" s="44"/>
      <c r="SKN305" s="45"/>
      <c r="SKO305" s="43"/>
      <c r="SKP305" s="44"/>
      <c r="SKQ305" s="44"/>
      <c r="SKR305" s="44"/>
      <c r="SKS305" s="44"/>
      <c r="SKT305" s="44"/>
      <c r="SKU305" s="44"/>
      <c r="SKV305" s="44"/>
      <c r="SKW305" s="44"/>
      <c r="SKX305" s="44"/>
      <c r="SKY305" s="44"/>
      <c r="SKZ305" s="44"/>
      <c r="SLA305" s="44"/>
      <c r="SLB305" s="44"/>
      <c r="SLC305" s="44"/>
      <c r="SLD305" s="44"/>
      <c r="SLE305" s="44"/>
      <c r="SLF305" s="44"/>
      <c r="SLG305" s="44"/>
      <c r="SLH305" s="44"/>
      <c r="SLI305" s="44"/>
      <c r="SLJ305" s="44"/>
      <c r="SLK305" s="44"/>
      <c r="SLL305" s="44"/>
      <c r="SLM305" s="44"/>
      <c r="SLN305" s="44"/>
      <c r="SLO305" s="44"/>
      <c r="SLP305" s="44"/>
      <c r="SLQ305" s="44"/>
      <c r="SLR305" s="44"/>
      <c r="SLS305" s="45"/>
      <c r="SLT305" s="43"/>
      <c r="SLU305" s="44"/>
      <c r="SLV305" s="44"/>
      <c r="SLW305" s="44"/>
      <c r="SLX305" s="44"/>
      <c r="SLY305" s="44"/>
      <c r="SLZ305" s="44"/>
      <c r="SMA305" s="44"/>
      <c r="SMB305" s="44"/>
      <c r="SMC305" s="44"/>
      <c r="SMD305" s="44"/>
      <c r="SME305" s="44"/>
      <c r="SMF305" s="44"/>
      <c r="SMG305" s="44"/>
      <c r="SMH305" s="44"/>
      <c r="SMI305" s="44"/>
      <c r="SMJ305" s="44"/>
      <c r="SMK305" s="44"/>
      <c r="SML305" s="44"/>
      <c r="SMM305" s="44"/>
      <c r="SMN305" s="44"/>
      <c r="SMO305" s="44"/>
      <c r="SMP305" s="44"/>
      <c r="SMQ305" s="44"/>
      <c r="SMR305" s="44"/>
      <c r="SMS305" s="44"/>
      <c r="SMT305" s="44"/>
      <c r="SMU305" s="44"/>
      <c r="SMV305" s="44"/>
      <c r="SMW305" s="44"/>
      <c r="SMX305" s="45"/>
      <c r="SMY305" s="43"/>
      <c r="SMZ305" s="44"/>
      <c r="SNA305" s="44"/>
      <c r="SNB305" s="44"/>
      <c r="SNC305" s="44"/>
      <c r="SND305" s="44"/>
      <c r="SNE305" s="44"/>
      <c r="SNF305" s="44"/>
      <c r="SNG305" s="44"/>
      <c r="SNH305" s="44"/>
      <c r="SNI305" s="44"/>
      <c r="SNJ305" s="44"/>
      <c r="SNK305" s="44"/>
      <c r="SNL305" s="44"/>
      <c r="SNM305" s="44"/>
      <c r="SNN305" s="44"/>
      <c r="SNO305" s="44"/>
      <c r="SNP305" s="44"/>
      <c r="SNQ305" s="44"/>
      <c r="SNR305" s="44"/>
      <c r="SNS305" s="44"/>
      <c r="SNT305" s="44"/>
      <c r="SNU305" s="44"/>
      <c r="SNV305" s="44"/>
      <c r="SNW305" s="44"/>
      <c r="SNX305" s="44"/>
      <c r="SNY305" s="44"/>
      <c r="SNZ305" s="44"/>
      <c r="SOA305" s="44"/>
      <c r="SOB305" s="44"/>
      <c r="SOC305" s="45"/>
      <c r="SOD305" s="43"/>
      <c r="SOE305" s="44"/>
      <c r="SOF305" s="44"/>
      <c r="SOG305" s="44"/>
      <c r="SOH305" s="44"/>
      <c r="SOI305" s="44"/>
      <c r="SOJ305" s="44"/>
      <c r="SOK305" s="44"/>
      <c r="SOL305" s="44"/>
      <c r="SOM305" s="44"/>
      <c r="SON305" s="44"/>
      <c r="SOO305" s="44"/>
      <c r="SOP305" s="44"/>
      <c r="SOQ305" s="44"/>
      <c r="SOR305" s="44"/>
      <c r="SOS305" s="44"/>
      <c r="SOT305" s="44"/>
      <c r="SOU305" s="44"/>
      <c r="SOV305" s="44"/>
      <c r="SOW305" s="44"/>
      <c r="SOX305" s="44"/>
      <c r="SOY305" s="44"/>
      <c r="SOZ305" s="44"/>
      <c r="SPA305" s="44"/>
      <c r="SPB305" s="44"/>
      <c r="SPC305" s="44"/>
      <c r="SPD305" s="44"/>
      <c r="SPE305" s="44"/>
      <c r="SPF305" s="44"/>
      <c r="SPG305" s="44"/>
      <c r="SPH305" s="45"/>
      <c r="SPI305" s="43"/>
      <c r="SPJ305" s="44"/>
      <c r="SPK305" s="44"/>
      <c r="SPL305" s="44"/>
      <c r="SPM305" s="44"/>
      <c r="SPN305" s="44"/>
      <c r="SPO305" s="44"/>
      <c r="SPP305" s="44"/>
      <c r="SPQ305" s="44"/>
      <c r="SPR305" s="44"/>
      <c r="SPS305" s="44"/>
      <c r="SPT305" s="44"/>
      <c r="SPU305" s="44"/>
      <c r="SPV305" s="44"/>
      <c r="SPW305" s="44"/>
      <c r="SPX305" s="44"/>
      <c r="SPY305" s="44"/>
      <c r="SPZ305" s="44"/>
      <c r="SQA305" s="44"/>
      <c r="SQB305" s="44"/>
      <c r="SQC305" s="44"/>
      <c r="SQD305" s="44"/>
      <c r="SQE305" s="44"/>
      <c r="SQF305" s="44"/>
      <c r="SQG305" s="44"/>
      <c r="SQH305" s="44"/>
      <c r="SQI305" s="44"/>
      <c r="SQJ305" s="44"/>
      <c r="SQK305" s="44"/>
      <c r="SQL305" s="44"/>
      <c r="SQM305" s="45"/>
      <c r="SQN305" s="43"/>
      <c r="SQO305" s="44"/>
      <c r="SQP305" s="44"/>
      <c r="SQQ305" s="44"/>
      <c r="SQR305" s="44"/>
      <c r="SQS305" s="44"/>
      <c r="SQT305" s="44"/>
      <c r="SQU305" s="44"/>
      <c r="SQV305" s="44"/>
      <c r="SQW305" s="44"/>
      <c r="SQX305" s="44"/>
      <c r="SQY305" s="44"/>
      <c r="SQZ305" s="44"/>
      <c r="SRA305" s="44"/>
      <c r="SRB305" s="44"/>
      <c r="SRC305" s="44"/>
      <c r="SRD305" s="44"/>
      <c r="SRE305" s="44"/>
      <c r="SRF305" s="44"/>
      <c r="SRG305" s="44"/>
      <c r="SRH305" s="44"/>
      <c r="SRI305" s="44"/>
      <c r="SRJ305" s="44"/>
      <c r="SRK305" s="44"/>
      <c r="SRL305" s="44"/>
      <c r="SRM305" s="44"/>
      <c r="SRN305" s="44"/>
      <c r="SRO305" s="44"/>
      <c r="SRP305" s="44"/>
      <c r="SRQ305" s="44"/>
      <c r="SRR305" s="45"/>
      <c r="SRS305" s="43"/>
      <c r="SRT305" s="44"/>
      <c r="SRU305" s="44"/>
      <c r="SRV305" s="44"/>
      <c r="SRW305" s="44"/>
      <c r="SRX305" s="44"/>
      <c r="SRY305" s="44"/>
      <c r="SRZ305" s="44"/>
      <c r="SSA305" s="44"/>
      <c r="SSB305" s="44"/>
      <c r="SSC305" s="44"/>
      <c r="SSD305" s="44"/>
      <c r="SSE305" s="44"/>
      <c r="SSF305" s="44"/>
      <c r="SSG305" s="44"/>
      <c r="SSH305" s="44"/>
      <c r="SSI305" s="44"/>
      <c r="SSJ305" s="44"/>
      <c r="SSK305" s="44"/>
      <c r="SSL305" s="44"/>
      <c r="SSM305" s="44"/>
      <c r="SSN305" s="44"/>
      <c r="SSO305" s="44"/>
      <c r="SSP305" s="44"/>
      <c r="SSQ305" s="44"/>
      <c r="SSR305" s="44"/>
      <c r="SSS305" s="44"/>
      <c r="SST305" s="44"/>
      <c r="SSU305" s="44"/>
      <c r="SSV305" s="44"/>
      <c r="SSW305" s="45"/>
      <c r="SSX305" s="43"/>
      <c r="SSY305" s="44"/>
      <c r="SSZ305" s="44"/>
      <c r="STA305" s="44"/>
      <c r="STB305" s="44"/>
      <c r="STC305" s="44"/>
      <c r="STD305" s="44"/>
      <c r="STE305" s="44"/>
      <c r="STF305" s="44"/>
      <c r="STG305" s="44"/>
      <c r="STH305" s="44"/>
      <c r="STI305" s="44"/>
      <c r="STJ305" s="44"/>
      <c r="STK305" s="44"/>
      <c r="STL305" s="44"/>
      <c r="STM305" s="44"/>
      <c r="STN305" s="44"/>
      <c r="STO305" s="44"/>
      <c r="STP305" s="44"/>
      <c r="STQ305" s="44"/>
      <c r="STR305" s="44"/>
      <c r="STS305" s="44"/>
      <c r="STT305" s="44"/>
      <c r="STU305" s="44"/>
      <c r="STV305" s="44"/>
      <c r="STW305" s="44"/>
      <c r="STX305" s="44"/>
      <c r="STY305" s="44"/>
      <c r="STZ305" s="44"/>
      <c r="SUA305" s="44"/>
      <c r="SUB305" s="45"/>
      <c r="SUC305" s="43"/>
      <c r="SUD305" s="44"/>
      <c r="SUE305" s="44"/>
      <c r="SUF305" s="44"/>
      <c r="SUG305" s="44"/>
      <c r="SUH305" s="44"/>
      <c r="SUI305" s="44"/>
      <c r="SUJ305" s="44"/>
      <c r="SUK305" s="44"/>
      <c r="SUL305" s="44"/>
      <c r="SUM305" s="44"/>
      <c r="SUN305" s="44"/>
      <c r="SUO305" s="44"/>
      <c r="SUP305" s="44"/>
      <c r="SUQ305" s="44"/>
      <c r="SUR305" s="44"/>
      <c r="SUS305" s="44"/>
      <c r="SUT305" s="44"/>
      <c r="SUU305" s="44"/>
      <c r="SUV305" s="44"/>
      <c r="SUW305" s="44"/>
      <c r="SUX305" s="44"/>
      <c r="SUY305" s="44"/>
      <c r="SUZ305" s="44"/>
      <c r="SVA305" s="44"/>
      <c r="SVB305" s="44"/>
      <c r="SVC305" s="44"/>
      <c r="SVD305" s="44"/>
      <c r="SVE305" s="44"/>
      <c r="SVF305" s="44"/>
      <c r="SVG305" s="45"/>
      <c r="SVH305" s="43"/>
      <c r="SVI305" s="44"/>
      <c r="SVJ305" s="44"/>
      <c r="SVK305" s="44"/>
      <c r="SVL305" s="44"/>
      <c r="SVM305" s="44"/>
      <c r="SVN305" s="44"/>
      <c r="SVO305" s="44"/>
      <c r="SVP305" s="44"/>
      <c r="SVQ305" s="44"/>
      <c r="SVR305" s="44"/>
      <c r="SVS305" s="44"/>
      <c r="SVT305" s="44"/>
      <c r="SVU305" s="44"/>
      <c r="SVV305" s="44"/>
      <c r="SVW305" s="44"/>
      <c r="SVX305" s="44"/>
      <c r="SVY305" s="44"/>
      <c r="SVZ305" s="44"/>
      <c r="SWA305" s="44"/>
      <c r="SWB305" s="44"/>
      <c r="SWC305" s="44"/>
      <c r="SWD305" s="44"/>
      <c r="SWE305" s="44"/>
      <c r="SWF305" s="44"/>
      <c r="SWG305" s="44"/>
      <c r="SWH305" s="44"/>
      <c r="SWI305" s="44"/>
      <c r="SWJ305" s="44"/>
      <c r="SWK305" s="44"/>
      <c r="SWL305" s="45"/>
      <c r="SWM305" s="43"/>
      <c r="SWN305" s="44"/>
      <c r="SWO305" s="44"/>
      <c r="SWP305" s="44"/>
      <c r="SWQ305" s="44"/>
      <c r="SWR305" s="44"/>
      <c r="SWS305" s="44"/>
      <c r="SWT305" s="44"/>
      <c r="SWU305" s="44"/>
      <c r="SWV305" s="44"/>
      <c r="SWW305" s="44"/>
      <c r="SWX305" s="44"/>
      <c r="SWY305" s="44"/>
      <c r="SWZ305" s="44"/>
      <c r="SXA305" s="44"/>
      <c r="SXB305" s="44"/>
      <c r="SXC305" s="44"/>
      <c r="SXD305" s="44"/>
      <c r="SXE305" s="44"/>
      <c r="SXF305" s="44"/>
      <c r="SXG305" s="44"/>
      <c r="SXH305" s="44"/>
      <c r="SXI305" s="44"/>
      <c r="SXJ305" s="44"/>
      <c r="SXK305" s="44"/>
      <c r="SXL305" s="44"/>
      <c r="SXM305" s="44"/>
      <c r="SXN305" s="44"/>
      <c r="SXO305" s="44"/>
      <c r="SXP305" s="44"/>
      <c r="SXQ305" s="45"/>
      <c r="SXR305" s="43"/>
      <c r="SXS305" s="44"/>
      <c r="SXT305" s="44"/>
      <c r="SXU305" s="44"/>
      <c r="SXV305" s="44"/>
      <c r="SXW305" s="44"/>
      <c r="SXX305" s="44"/>
      <c r="SXY305" s="44"/>
      <c r="SXZ305" s="44"/>
      <c r="SYA305" s="44"/>
      <c r="SYB305" s="44"/>
      <c r="SYC305" s="44"/>
      <c r="SYD305" s="44"/>
      <c r="SYE305" s="44"/>
      <c r="SYF305" s="44"/>
      <c r="SYG305" s="44"/>
      <c r="SYH305" s="44"/>
      <c r="SYI305" s="44"/>
      <c r="SYJ305" s="44"/>
      <c r="SYK305" s="44"/>
      <c r="SYL305" s="44"/>
      <c r="SYM305" s="44"/>
      <c r="SYN305" s="44"/>
      <c r="SYO305" s="44"/>
      <c r="SYP305" s="44"/>
      <c r="SYQ305" s="44"/>
      <c r="SYR305" s="44"/>
      <c r="SYS305" s="44"/>
      <c r="SYT305" s="44"/>
      <c r="SYU305" s="44"/>
      <c r="SYV305" s="45"/>
      <c r="SYW305" s="43"/>
      <c r="SYX305" s="44"/>
      <c r="SYY305" s="44"/>
      <c r="SYZ305" s="44"/>
      <c r="SZA305" s="44"/>
      <c r="SZB305" s="44"/>
      <c r="SZC305" s="44"/>
      <c r="SZD305" s="44"/>
      <c r="SZE305" s="44"/>
      <c r="SZF305" s="44"/>
      <c r="SZG305" s="44"/>
      <c r="SZH305" s="44"/>
      <c r="SZI305" s="44"/>
      <c r="SZJ305" s="44"/>
      <c r="SZK305" s="44"/>
      <c r="SZL305" s="44"/>
      <c r="SZM305" s="44"/>
      <c r="SZN305" s="44"/>
      <c r="SZO305" s="44"/>
      <c r="SZP305" s="44"/>
      <c r="SZQ305" s="44"/>
      <c r="SZR305" s="44"/>
      <c r="SZS305" s="44"/>
      <c r="SZT305" s="44"/>
      <c r="SZU305" s="44"/>
      <c r="SZV305" s="44"/>
      <c r="SZW305" s="44"/>
      <c r="SZX305" s="44"/>
      <c r="SZY305" s="44"/>
      <c r="SZZ305" s="44"/>
      <c r="TAA305" s="45"/>
      <c r="TAB305" s="43"/>
      <c r="TAC305" s="44"/>
      <c r="TAD305" s="44"/>
      <c r="TAE305" s="44"/>
      <c r="TAF305" s="44"/>
      <c r="TAG305" s="44"/>
      <c r="TAH305" s="44"/>
      <c r="TAI305" s="44"/>
      <c r="TAJ305" s="44"/>
      <c r="TAK305" s="44"/>
      <c r="TAL305" s="44"/>
      <c r="TAM305" s="44"/>
      <c r="TAN305" s="44"/>
      <c r="TAO305" s="44"/>
      <c r="TAP305" s="44"/>
      <c r="TAQ305" s="44"/>
      <c r="TAR305" s="44"/>
      <c r="TAS305" s="44"/>
      <c r="TAT305" s="44"/>
      <c r="TAU305" s="44"/>
      <c r="TAV305" s="44"/>
      <c r="TAW305" s="44"/>
      <c r="TAX305" s="44"/>
      <c r="TAY305" s="44"/>
      <c r="TAZ305" s="44"/>
      <c r="TBA305" s="44"/>
      <c r="TBB305" s="44"/>
      <c r="TBC305" s="44"/>
      <c r="TBD305" s="44"/>
      <c r="TBE305" s="44"/>
      <c r="TBF305" s="45"/>
      <c r="TBG305" s="43"/>
      <c r="TBH305" s="44"/>
      <c r="TBI305" s="44"/>
      <c r="TBJ305" s="44"/>
      <c r="TBK305" s="44"/>
      <c r="TBL305" s="44"/>
      <c r="TBM305" s="44"/>
      <c r="TBN305" s="44"/>
      <c r="TBO305" s="44"/>
      <c r="TBP305" s="44"/>
      <c r="TBQ305" s="44"/>
      <c r="TBR305" s="44"/>
      <c r="TBS305" s="44"/>
      <c r="TBT305" s="44"/>
      <c r="TBU305" s="44"/>
      <c r="TBV305" s="44"/>
      <c r="TBW305" s="44"/>
      <c r="TBX305" s="44"/>
      <c r="TBY305" s="44"/>
      <c r="TBZ305" s="44"/>
      <c r="TCA305" s="44"/>
      <c r="TCB305" s="44"/>
      <c r="TCC305" s="44"/>
      <c r="TCD305" s="44"/>
      <c r="TCE305" s="44"/>
      <c r="TCF305" s="44"/>
      <c r="TCG305" s="44"/>
      <c r="TCH305" s="44"/>
      <c r="TCI305" s="44"/>
      <c r="TCJ305" s="44"/>
      <c r="TCK305" s="45"/>
      <c r="TCL305" s="43"/>
      <c r="TCM305" s="44"/>
      <c r="TCN305" s="44"/>
      <c r="TCO305" s="44"/>
      <c r="TCP305" s="44"/>
      <c r="TCQ305" s="44"/>
      <c r="TCR305" s="44"/>
      <c r="TCS305" s="44"/>
      <c r="TCT305" s="44"/>
      <c r="TCU305" s="44"/>
      <c r="TCV305" s="44"/>
      <c r="TCW305" s="44"/>
      <c r="TCX305" s="44"/>
      <c r="TCY305" s="44"/>
      <c r="TCZ305" s="44"/>
      <c r="TDA305" s="44"/>
      <c r="TDB305" s="44"/>
      <c r="TDC305" s="44"/>
      <c r="TDD305" s="44"/>
      <c r="TDE305" s="44"/>
      <c r="TDF305" s="44"/>
      <c r="TDG305" s="44"/>
      <c r="TDH305" s="44"/>
      <c r="TDI305" s="44"/>
      <c r="TDJ305" s="44"/>
      <c r="TDK305" s="44"/>
      <c r="TDL305" s="44"/>
      <c r="TDM305" s="44"/>
      <c r="TDN305" s="44"/>
      <c r="TDO305" s="44"/>
      <c r="TDP305" s="45"/>
      <c r="TDQ305" s="43"/>
      <c r="TDR305" s="44"/>
      <c r="TDS305" s="44"/>
      <c r="TDT305" s="44"/>
      <c r="TDU305" s="44"/>
      <c r="TDV305" s="44"/>
      <c r="TDW305" s="44"/>
      <c r="TDX305" s="44"/>
      <c r="TDY305" s="44"/>
      <c r="TDZ305" s="44"/>
      <c r="TEA305" s="44"/>
      <c r="TEB305" s="44"/>
      <c r="TEC305" s="44"/>
      <c r="TED305" s="44"/>
      <c r="TEE305" s="44"/>
      <c r="TEF305" s="44"/>
      <c r="TEG305" s="44"/>
      <c r="TEH305" s="44"/>
      <c r="TEI305" s="44"/>
      <c r="TEJ305" s="44"/>
      <c r="TEK305" s="44"/>
      <c r="TEL305" s="44"/>
      <c r="TEM305" s="44"/>
      <c r="TEN305" s="44"/>
      <c r="TEO305" s="44"/>
      <c r="TEP305" s="44"/>
      <c r="TEQ305" s="44"/>
      <c r="TER305" s="44"/>
      <c r="TES305" s="44"/>
      <c r="TET305" s="44"/>
      <c r="TEU305" s="45"/>
      <c r="TEV305" s="43"/>
      <c r="TEW305" s="44"/>
      <c r="TEX305" s="44"/>
      <c r="TEY305" s="44"/>
      <c r="TEZ305" s="44"/>
      <c r="TFA305" s="44"/>
      <c r="TFB305" s="44"/>
      <c r="TFC305" s="44"/>
      <c r="TFD305" s="44"/>
      <c r="TFE305" s="44"/>
      <c r="TFF305" s="44"/>
      <c r="TFG305" s="44"/>
      <c r="TFH305" s="44"/>
      <c r="TFI305" s="44"/>
      <c r="TFJ305" s="44"/>
      <c r="TFK305" s="44"/>
      <c r="TFL305" s="44"/>
      <c r="TFM305" s="44"/>
      <c r="TFN305" s="44"/>
      <c r="TFO305" s="44"/>
      <c r="TFP305" s="44"/>
      <c r="TFQ305" s="44"/>
      <c r="TFR305" s="44"/>
      <c r="TFS305" s="44"/>
      <c r="TFT305" s="44"/>
      <c r="TFU305" s="44"/>
      <c r="TFV305" s="44"/>
      <c r="TFW305" s="44"/>
      <c r="TFX305" s="44"/>
      <c r="TFY305" s="44"/>
      <c r="TFZ305" s="45"/>
      <c r="TGA305" s="43"/>
      <c r="TGB305" s="44"/>
      <c r="TGC305" s="44"/>
      <c r="TGD305" s="44"/>
      <c r="TGE305" s="44"/>
      <c r="TGF305" s="44"/>
      <c r="TGG305" s="44"/>
      <c r="TGH305" s="44"/>
      <c r="TGI305" s="44"/>
      <c r="TGJ305" s="44"/>
      <c r="TGK305" s="44"/>
      <c r="TGL305" s="44"/>
      <c r="TGM305" s="44"/>
      <c r="TGN305" s="44"/>
      <c r="TGO305" s="44"/>
      <c r="TGP305" s="44"/>
      <c r="TGQ305" s="44"/>
      <c r="TGR305" s="44"/>
      <c r="TGS305" s="44"/>
      <c r="TGT305" s="44"/>
      <c r="TGU305" s="44"/>
      <c r="TGV305" s="44"/>
      <c r="TGW305" s="44"/>
      <c r="TGX305" s="44"/>
      <c r="TGY305" s="44"/>
      <c r="TGZ305" s="44"/>
      <c r="THA305" s="44"/>
      <c r="THB305" s="44"/>
      <c r="THC305" s="44"/>
      <c r="THD305" s="44"/>
      <c r="THE305" s="45"/>
      <c r="THF305" s="43"/>
      <c r="THG305" s="44"/>
      <c r="THH305" s="44"/>
      <c r="THI305" s="44"/>
      <c r="THJ305" s="44"/>
      <c r="THK305" s="44"/>
      <c r="THL305" s="44"/>
      <c r="THM305" s="44"/>
      <c r="THN305" s="44"/>
      <c r="THO305" s="44"/>
      <c r="THP305" s="44"/>
      <c r="THQ305" s="44"/>
      <c r="THR305" s="44"/>
      <c r="THS305" s="44"/>
      <c r="THT305" s="44"/>
      <c r="THU305" s="44"/>
      <c r="THV305" s="44"/>
      <c r="THW305" s="44"/>
      <c r="THX305" s="44"/>
      <c r="THY305" s="44"/>
      <c r="THZ305" s="44"/>
      <c r="TIA305" s="44"/>
      <c r="TIB305" s="44"/>
      <c r="TIC305" s="44"/>
      <c r="TID305" s="44"/>
      <c r="TIE305" s="44"/>
      <c r="TIF305" s="44"/>
      <c r="TIG305" s="44"/>
      <c r="TIH305" s="44"/>
      <c r="TII305" s="44"/>
      <c r="TIJ305" s="45"/>
      <c r="TIK305" s="43"/>
      <c r="TIL305" s="44"/>
      <c r="TIM305" s="44"/>
      <c r="TIN305" s="44"/>
      <c r="TIO305" s="44"/>
      <c r="TIP305" s="44"/>
      <c r="TIQ305" s="44"/>
      <c r="TIR305" s="44"/>
      <c r="TIS305" s="44"/>
      <c r="TIT305" s="44"/>
      <c r="TIU305" s="44"/>
      <c r="TIV305" s="44"/>
      <c r="TIW305" s="44"/>
      <c r="TIX305" s="44"/>
      <c r="TIY305" s="44"/>
      <c r="TIZ305" s="44"/>
      <c r="TJA305" s="44"/>
      <c r="TJB305" s="44"/>
      <c r="TJC305" s="44"/>
      <c r="TJD305" s="44"/>
      <c r="TJE305" s="44"/>
      <c r="TJF305" s="44"/>
      <c r="TJG305" s="44"/>
      <c r="TJH305" s="44"/>
      <c r="TJI305" s="44"/>
      <c r="TJJ305" s="44"/>
      <c r="TJK305" s="44"/>
      <c r="TJL305" s="44"/>
      <c r="TJM305" s="44"/>
      <c r="TJN305" s="44"/>
      <c r="TJO305" s="45"/>
      <c r="TJP305" s="43"/>
      <c r="TJQ305" s="44"/>
      <c r="TJR305" s="44"/>
      <c r="TJS305" s="44"/>
      <c r="TJT305" s="44"/>
      <c r="TJU305" s="44"/>
      <c r="TJV305" s="44"/>
      <c r="TJW305" s="44"/>
      <c r="TJX305" s="44"/>
      <c r="TJY305" s="44"/>
      <c r="TJZ305" s="44"/>
      <c r="TKA305" s="44"/>
      <c r="TKB305" s="44"/>
      <c r="TKC305" s="44"/>
      <c r="TKD305" s="44"/>
      <c r="TKE305" s="44"/>
      <c r="TKF305" s="44"/>
      <c r="TKG305" s="44"/>
      <c r="TKH305" s="44"/>
      <c r="TKI305" s="44"/>
      <c r="TKJ305" s="44"/>
      <c r="TKK305" s="44"/>
      <c r="TKL305" s="44"/>
      <c r="TKM305" s="44"/>
      <c r="TKN305" s="44"/>
      <c r="TKO305" s="44"/>
      <c r="TKP305" s="44"/>
      <c r="TKQ305" s="44"/>
      <c r="TKR305" s="44"/>
      <c r="TKS305" s="44"/>
      <c r="TKT305" s="45"/>
      <c r="TKU305" s="43"/>
      <c r="TKV305" s="44"/>
      <c r="TKW305" s="44"/>
      <c r="TKX305" s="44"/>
      <c r="TKY305" s="44"/>
      <c r="TKZ305" s="44"/>
      <c r="TLA305" s="44"/>
      <c r="TLB305" s="44"/>
      <c r="TLC305" s="44"/>
      <c r="TLD305" s="44"/>
      <c r="TLE305" s="44"/>
      <c r="TLF305" s="44"/>
      <c r="TLG305" s="44"/>
      <c r="TLH305" s="44"/>
      <c r="TLI305" s="44"/>
      <c r="TLJ305" s="44"/>
      <c r="TLK305" s="44"/>
      <c r="TLL305" s="44"/>
      <c r="TLM305" s="44"/>
      <c r="TLN305" s="44"/>
      <c r="TLO305" s="44"/>
      <c r="TLP305" s="44"/>
      <c r="TLQ305" s="44"/>
      <c r="TLR305" s="44"/>
      <c r="TLS305" s="44"/>
      <c r="TLT305" s="44"/>
      <c r="TLU305" s="44"/>
      <c r="TLV305" s="44"/>
      <c r="TLW305" s="44"/>
      <c r="TLX305" s="44"/>
      <c r="TLY305" s="45"/>
      <c r="TLZ305" s="43"/>
      <c r="TMA305" s="44"/>
      <c r="TMB305" s="44"/>
      <c r="TMC305" s="44"/>
      <c r="TMD305" s="44"/>
      <c r="TME305" s="44"/>
      <c r="TMF305" s="44"/>
      <c r="TMG305" s="44"/>
      <c r="TMH305" s="44"/>
      <c r="TMI305" s="44"/>
      <c r="TMJ305" s="44"/>
      <c r="TMK305" s="44"/>
      <c r="TML305" s="44"/>
      <c r="TMM305" s="44"/>
      <c r="TMN305" s="44"/>
      <c r="TMO305" s="44"/>
      <c r="TMP305" s="44"/>
      <c r="TMQ305" s="44"/>
      <c r="TMR305" s="44"/>
      <c r="TMS305" s="44"/>
      <c r="TMT305" s="44"/>
      <c r="TMU305" s="44"/>
      <c r="TMV305" s="44"/>
      <c r="TMW305" s="44"/>
      <c r="TMX305" s="44"/>
      <c r="TMY305" s="44"/>
      <c r="TMZ305" s="44"/>
      <c r="TNA305" s="44"/>
      <c r="TNB305" s="44"/>
      <c r="TNC305" s="44"/>
      <c r="TND305" s="45"/>
      <c r="TNE305" s="43"/>
      <c r="TNF305" s="44"/>
      <c r="TNG305" s="44"/>
      <c r="TNH305" s="44"/>
      <c r="TNI305" s="44"/>
      <c r="TNJ305" s="44"/>
      <c r="TNK305" s="44"/>
      <c r="TNL305" s="44"/>
      <c r="TNM305" s="44"/>
      <c r="TNN305" s="44"/>
      <c r="TNO305" s="44"/>
      <c r="TNP305" s="44"/>
      <c r="TNQ305" s="44"/>
      <c r="TNR305" s="44"/>
      <c r="TNS305" s="44"/>
      <c r="TNT305" s="44"/>
      <c r="TNU305" s="44"/>
      <c r="TNV305" s="44"/>
      <c r="TNW305" s="44"/>
      <c r="TNX305" s="44"/>
      <c r="TNY305" s="44"/>
      <c r="TNZ305" s="44"/>
      <c r="TOA305" s="44"/>
      <c r="TOB305" s="44"/>
      <c r="TOC305" s="44"/>
      <c r="TOD305" s="44"/>
      <c r="TOE305" s="44"/>
      <c r="TOF305" s="44"/>
      <c r="TOG305" s="44"/>
      <c r="TOH305" s="44"/>
      <c r="TOI305" s="45"/>
      <c r="TOJ305" s="43"/>
      <c r="TOK305" s="44"/>
      <c r="TOL305" s="44"/>
      <c r="TOM305" s="44"/>
      <c r="TON305" s="44"/>
      <c r="TOO305" s="44"/>
      <c r="TOP305" s="44"/>
      <c r="TOQ305" s="44"/>
      <c r="TOR305" s="44"/>
      <c r="TOS305" s="44"/>
      <c r="TOT305" s="44"/>
      <c r="TOU305" s="44"/>
      <c r="TOV305" s="44"/>
      <c r="TOW305" s="44"/>
      <c r="TOX305" s="44"/>
      <c r="TOY305" s="44"/>
      <c r="TOZ305" s="44"/>
      <c r="TPA305" s="44"/>
      <c r="TPB305" s="44"/>
      <c r="TPC305" s="44"/>
      <c r="TPD305" s="44"/>
      <c r="TPE305" s="44"/>
      <c r="TPF305" s="44"/>
      <c r="TPG305" s="44"/>
      <c r="TPH305" s="44"/>
      <c r="TPI305" s="44"/>
      <c r="TPJ305" s="44"/>
      <c r="TPK305" s="44"/>
      <c r="TPL305" s="44"/>
      <c r="TPM305" s="44"/>
      <c r="TPN305" s="45"/>
      <c r="TPO305" s="43"/>
      <c r="TPP305" s="44"/>
      <c r="TPQ305" s="44"/>
      <c r="TPR305" s="44"/>
      <c r="TPS305" s="44"/>
      <c r="TPT305" s="44"/>
      <c r="TPU305" s="44"/>
      <c r="TPV305" s="44"/>
      <c r="TPW305" s="44"/>
      <c r="TPX305" s="44"/>
      <c r="TPY305" s="44"/>
      <c r="TPZ305" s="44"/>
      <c r="TQA305" s="44"/>
      <c r="TQB305" s="44"/>
      <c r="TQC305" s="44"/>
      <c r="TQD305" s="44"/>
      <c r="TQE305" s="44"/>
      <c r="TQF305" s="44"/>
      <c r="TQG305" s="44"/>
      <c r="TQH305" s="44"/>
      <c r="TQI305" s="44"/>
      <c r="TQJ305" s="44"/>
      <c r="TQK305" s="44"/>
      <c r="TQL305" s="44"/>
      <c r="TQM305" s="44"/>
      <c r="TQN305" s="44"/>
      <c r="TQO305" s="44"/>
      <c r="TQP305" s="44"/>
      <c r="TQQ305" s="44"/>
      <c r="TQR305" s="44"/>
      <c r="TQS305" s="45"/>
      <c r="TQT305" s="43"/>
      <c r="TQU305" s="44"/>
      <c r="TQV305" s="44"/>
      <c r="TQW305" s="44"/>
      <c r="TQX305" s="44"/>
      <c r="TQY305" s="44"/>
      <c r="TQZ305" s="44"/>
      <c r="TRA305" s="44"/>
      <c r="TRB305" s="44"/>
      <c r="TRC305" s="44"/>
      <c r="TRD305" s="44"/>
      <c r="TRE305" s="44"/>
      <c r="TRF305" s="44"/>
      <c r="TRG305" s="44"/>
      <c r="TRH305" s="44"/>
      <c r="TRI305" s="44"/>
      <c r="TRJ305" s="44"/>
      <c r="TRK305" s="44"/>
      <c r="TRL305" s="44"/>
      <c r="TRM305" s="44"/>
      <c r="TRN305" s="44"/>
      <c r="TRO305" s="44"/>
      <c r="TRP305" s="44"/>
      <c r="TRQ305" s="44"/>
      <c r="TRR305" s="44"/>
      <c r="TRS305" s="44"/>
      <c r="TRT305" s="44"/>
      <c r="TRU305" s="44"/>
      <c r="TRV305" s="44"/>
      <c r="TRW305" s="44"/>
      <c r="TRX305" s="45"/>
      <c r="TRY305" s="43"/>
      <c r="TRZ305" s="44"/>
      <c r="TSA305" s="44"/>
      <c r="TSB305" s="44"/>
      <c r="TSC305" s="44"/>
      <c r="TSD305" s="44"/>
      <c r="TSE305" s="44"/>
      <c r="TSF305" s="44"/>
      <c r="TSG305" s="44"/>
      <c r="TSH305" s="44"/>
      <c r="TSI305" s="44"/>
      <c r="TSJ305" s="44"/>
      <c r="TSK305" s="44"/>
      <c r="TSL305" s="44"/>
      <c r="TSM305" s="44"/>
      <c r="TSN305" s="44"/>
      <c r="TSO305" s="44"/>
      <c r="TSP305" s="44"/>
      <c r="TSQ305" s="44"/>
      <c r="TSR305" s="44"/>
      <c r="TSS305" s="44"/>
      <c r="TST305" s="44"/>
      <c r="TSU305" s="44"/>
      <c r="TSV305" s="44"/>
      <c r="TSW305" s="44"/>
      <c r="TSX305" s="44"/>
      <c r="TSY305" s="44"/>
      <c r="TSZ305" s="44"/>
      <c r="TTA305" s="44"/>
      <c r="TTB305" s="44"/>
      <c r="TTC305" s="45"/>
      <c r="TTD305" s="43"/>
      <c r="TTE305" s="44"/>
      <c r="TTF305" s="44"/>
      <c r="TTG305" s="44"/>
      <c r="TTH305" s="44"/>
      <c r="TTI305" s="44"/>
      <c r="TTJ305" s="44"/>
      <c r="TTK305" s="44"/>
      <c r="TTL305" s="44"/>
      <c r="TTM305" s="44"/>
      <c r="TTN305" s="44"/>
      <c r="TTO305" s="44"/>
      <c r="TTP305" s="44"/>
      <c r="TTQ305" s="44"/>
      <c r="TTR305" s="44"/>
      <c r="TTS305" s="44"/>
      <c r="TTT305" s="44"/>
      <c r="TTU305" s="44"/>
      <c r="TTV305" s="44"/>
      <c r="TTW305" s="44"/>
      <c r="TTX305" s="44"/>
      <c r="TTY305" s="44"/>
      <c r="TTZ305" s="44"/>
      <c r="TUA305" s="44"/>
      <c r="TUB305" s="44"/>
      <c r="TUC305" s="44"/>
      <c r="TUD305" s="44"/>
      <c r="TUE305" s="44"/>
      <c r="TUF305" s="44"/>
      <c r="TUG305" s="44"/>
      <c r="TUH305" s="45"/>
      <c r="TUI305" s="43"/>
      <c r="TUJ305" s="44"/>
      <c r="TUK305" s="44"/>
      <c r="TUL305" s="44"/>
      <c r="TUM305" s="44"/>
      <c r="TUN305" s="44"/>
      <c r="TUO305" s="44"/>
      <c r="TUP305" s="44"/>
      <c r="TUQ305" s="44"/>
      <c r="TUR305" s="44"/>
      <c r="TUS305" s="44"/>
      <c r="TUT305" s="44"/>
      <c r="TUU305" s="44"/>
      <c r="TUV305" s="44"/>
      <c r="TUW305" s="44"/>
      <c r="TUX305" s="44"/>
      <c r="TUY305" s="44"/>
      <c r="TUZ305" s="44"/>
      <c r="TVA305" s="44"/>
      <c r="TVB305" s="44"/>
      <c r="TVC305" s="44"/>
      <c r="TVD305" s="44"/>
      <c r="TVE305" s="44"/>
      <c r="TVF305" s="44"/>
      <c r="TVG305" s="44"/>
      <c r="TVH305" s="44"/>
      <c r="TVI305" s="44"/>
      <c r="TVJ305" s="44"/>
      <c r="TVK305" s="44"/>
      <c r="TVL305" s="44"/>
      <c r="TVM305" s="45"/>
      <c r="TVN305" s="43"/>
      <c r="TVO305" s="44"/>
      <c r="TVP305" s="44"/>
      <c r="TVQ305" s="44"/>
      <c r="TVR305" s="44"/>
      <c r="TVS305" s="44"/>
      <c r="TVT305" s="44"/>
      <c r="TVU305" s="44"/>
      <c r="TVV305" s="44"/>
      <c r="TVW305" s="44"/>
      <c r="TVX305" s="44"/>
      <c r="TVY305" s="44"/>
      <c r="TVZ305" s="44"/>
      <c r="TWA305" s="44"/>
      <c r="TWB305" s="44"/>
      <c r="TWC305" s="44"/>
      <c r="TWD305" s="44"/>
      <c r="TWE305" s="44"/>
      <c r="TWF305" s="44"/>
      <c r="TWG305" s="44"/>
      <c r="TWH305" s="44"/>
      <c r="TWI305" s="44"/>
      <c r="TWJ305" s="44"/>
      <c r="TWK305" s="44"/>
      <c r="TWL305" s="44"/>
      <c r="TWM305" s="44"/>
      <c r="TWN305" s="44"/>
      <c r="TWO305" s="44"/>
      <c r="TWP305" s="44"/>
      <c r="TWQ305" s="44"/>
      <c r="TWR305" s="45"/>
      <c r="TWS305" s="43"/>
      <c r="TWT305" s="44"/>
      <c r="TWU305" s="44"/>
      <c r="TWV305" s="44"/>
      <c r="TWW305" s="44"/>
      <c r="TWX305" s="44"/>
      <c r="TWY305" s="44"/>
      <c r="TWZ305" s="44"/>
      <c r="TXA305" s="44"/>
      <c r="TXB305" s="44"/>
      <c r="TXC305" s="44"/>
      <c r="TXD305" s="44"/>
      <c r="TXE305" s="44"/>
      <c r="TXF305" s="44"/>
      <c r="TXG305" s="44"/>
      <c r="TXH305" s="44"/>
      <c r="TXI305" s="44"/>
      <c r="TXJ305" s="44"/>
      <c r="TXK305" s="44"/>
      <c r="TXL305" s="44"/>
      <c r="TXM305" s="44"/>
      <c r="TXN305" s="44"/>
      <c r="TXO305" s="44"/>
      <c r="TXP305" s="44"/>
      <c r="TXQ305" s="44"/>
      <c r="TXR305" s="44"/>
      <c r="TXS305" s="44"/>
      <c r="TXT305" s="44"/>
      <c r="TXU305" s="44"/>
      <c r="TXV305" s="44"/>
      <c r="TXW305" s="45"/>
      <c r="TXX305" s="43"/>
      <c r="TXY305" s="44"/>
      <c r="TXZ305" s="44"/>
      <c r="TYA305" s="44"/>
      <c r="TYB305" s="44"/>
      <c r="TYC305" s="44"/>
      <c r="TYD305" s="44"/>
      <c r="TYE305" s="44"/>
      <c r="TYF305" s="44"/>
      <c r="TYG305" s="44"/>
      <c r="TYH305" s="44"/>
      <c r="TYI305" s="44"/>
      <c r="TYJ305" s="44"/>
      <c r="TYK305" s="44"/>
      <c r="TYL305" s="44"/>
      <c r="TYM305" s="44"/>
      <c r="TYN305" s="44"/>
      <c r="TYO305" s="44"/>
      <c r="TYP305" s="44"/>
      <c r="TYQ305" s="44"/>
      <c r="TYR305" s="44"/>
      <c r="TYS305" s="44"/>
      <c r="TYT305" s="44"/>
      <c r="TYU305" s="44"/>
      <c r="TYV305" s="44"/>
      <c r="TYW305" s="44"/>
      <c r="TYX305" s="44"/>
      <c r="TYY305" s="44"/>
      <c r="TYZ305" s="44"/>
      <c r="TZA305" s="44"/>
      <c r="TZB305" s="45"/>
      <c r="TZC305" s="43"/>
      <c r="TZD305" s="44"/>
      <c r="TZE305" s="44"/>
      <c r="TZF305" s="44"/>
      <c r="TZG305" s="44"/>
      <c r="TZH305" s="44"/>
      <c r="TZI305" s="44"/>
      <c r="TZJ305" s="44"/>
      <c r="TZK305" s="44"/>
      <c r="TZL305" s="44"/>
      <c r="TZM305" s="44"/>
      <c r="TZN305" s="44"/>
      <c r="TZO305" s="44"/>
      <c r="TZP305" s="44"/>
      <c r="TZQ305" s="44"/>
      <c r="TZR305" s="44"/>
      <c r="TZS305" s="44"/>
      <c r="TZT305" s="44"/>
      <c r="TZU305" s="44"/>
      <c r="TZV305" s="44"/>
      <c r="TZW305" s="44"/>
      <c r="TZX305" s="44"/>
      <c r="TZY305" s="44"/>
      <c r="TZZ305" s="44"/>
      <c r="UAA305" s="44"/>
      <c r="UAB305" s="44"/>
      <c r="UAC305" s="44"/>
      <c r="UAD305" s="44"/>
      <c r="UAE305" s="44"/>
      <c r="UAF305" s="44"/>
      <c r="UAG305" s="45"/>
      <c r="UAH305" s="43"/>
      <c r="UAI305" s="44"/>
      <c r="UAJ305" s="44"/>
      <c r="UAK305" s="44"/>
      <c r="UAL305" s="44"/>
      <c r="UAM305" s="44"/>
      <c r="UAN305" s="44"/>
      <c r="UAO305" s="44"/>
      <c r="UAP305" s="44"/>
      <c r="UAQ305" s="44"/>
      <c r="UAR305" s="44"/>
      <c r="UAS305" s="44"/>
      <c r="UAT305" s="44"/>
      <c r="UAU305" s="44"/>
      <c r="UAV305" s="44"/>
      <c r="UAW305" s="44"/>
      <c r="UAX305" s="44"/>
      <c r="UAY305" s="44"/>
      <c r="UAZ305" s="44"/>
      <c r="UBA305" s="44"/>
      <c r="UBB305" s="44"/>
      <c r="UBC305" s="44"/>
      <c r="UBD305" s="44"/>
      <c r="UBE305" s="44"/>
      <c r="UBF305" s="44"/>
      <c r="UBG305" s="44"/>
      <c r="UBH305" s="44"/>
      <c r="UBI305" s="44"/>
      <c r="UBJ305" s="44"/>
      <c r="UBK305" s="44"/>
      <c r="UBL305" s="45"/>
      <c r="UBM305" s="43"/>
      <c r="UBN305" s="44"/>
      <c r="UBO305" s="44"/>
      <c r="UBP305" s="44"/>
      <c r="UBQ305" s="44"/>
      <c r="UBR305" s="44"/>
      <c r="UBS305" s="44"/>
      <c r="UBT305" s="44"/>
      <c r="UBU305" s="44"/>
      <c r="UBV305" s="44"/>
      <c r="UBW305" s="44"/>
      <c r="UBX305" s="44"/>
      <c r="UBY305" s="44"/>
      <c r="UBZ305" s="44"/>
      <c r="UCA305" s="44"/>
      <c r="UCB305" s="44"/>
      <c r="UCC305" s="44"/>
      <c r="UCD305" s="44"/>
      <c r="UCE305" s="44"/>
      <c r="UCF305" s="44"/>
      <c r="UCG305" s="44"/>
      <c r="UCH305" s="44"/>
      <c r="UCI305" s="44"/>
      <c r="UCJ305" s="44"/>
      <c r="UCK305" s="44"/>
      <c r="UCL305" s="44"/>
      <c r="UCM305" s="44"/>
      <c r="UCN305" s="44"/>
      <c r="UCO305" s="44"/>
      <c r="UCP305" s="44"/>
      <c r="UCQ305" s="45"/>
      <c r="UCR305" s="43"/>
      <c r="UCS305" s="44"/>
      <c r="UCT305" s="44"/>
      <c r="UCU305" s="44"/>
      <c r="UCV305" s="44"/>
      <c r="UCW305" s="44"/>
      <c r="UCX305" s="44"/>
      <c r="UCY305" s="44"/>
      <c r="UCZ305" s="44"/>
      <c r="UDA305" s="44"/>
      <c r="UDB305" s="44"/>
      <c r="UDC305" s="44"/>
      <c r="UDD305" s="44"/>
      <c r="UDE305" s="44"/>
      <c r="UDF305" s="44"/>
      <c r="UDG305" s="44"/>
      <c r="UDH305" s="44"/>
      <c r="UDI305" s="44"/>
      <c r="UDJ305" s="44"/>
      <c r="UDK305" s="44"/>
      <c r="UDL305" s="44"/>
      <c r="UDM305" s="44"/>
      <c r="UDN305" s="44"/>
      <c r="UDO305" s="44"/>
      <c r="UDP305" s="44"/>
      <c r="UDQ305" s="44"/>
      <c r="UDR305" s="44"/>
      <c r="UDS305" s="44"/>
      <c r="UDT305" s="44"/>
      <c r="UDU305" s="44"/>
      <c r="UDV305" s="45"/>
      <c r="UDW305" s="43"/>
      <c r="UDX305" s="44"/>
      <c r="UDY305" s="44"/>
      <c r="UDZ305" s="44"/>
      <c r="UEA305" s="44"/>
      <c r="UEB305" s="44"/>
      <c r="UEC305" s="44"/>
      <c r="UED305" s="44"/>
      <c r="UEE305" s="44"/>
      <c r="UEF305" s="44"/>
      <c r="UEG305" s="44"/>
      <c r="UEH305" s="44"/>
      <c r="UEI305" s="44"/>
      <c r="UEJ305" s="44"/>
      <c r="UEK305" s="44"/>
      <c r="UEL305" s="44"/>
      <c r="UEM305" s="44"/>
      <c r="UEN305" s="44"/>
      <c r="UEO305" s="44"/>
      <c r="UEP305" s="44"/>
      <c r="UEQ305" s="44"/>
      <c r="UER305" s="44"/>
      <c r="UES305" s="44"/>
      <c r="UET305" s="44"/>
      <c r="UEU305" s="44"/>
      <c r="UEV305" s="44"/>
      <c r="UEW305" s="44"/>
      <c r="UEX305" s="44"/>
      <c r="UEY305" s="44"/>
      <c r="UEZ305" s="44"/>
      <c r="UFA305" s="45"/>
      <c r="UFB305" s="43"/>
      <c r="UFC305" s="44"/>
      <c r="UFD305" s="44"/>
      <c r="UFE305" s="44"/>
      <c r="UFF305" s="44"/>
      <c r="UFG305" s="44"/>
      <c r="UFH305" s="44"/>
      <c r="UFI305" s="44"/>
      <c r="UFJ305" s="44"/>
      <c r="UFK305" s="44"/>
      <c r="UFL305" s="44"/>
      <c r="UFM305" s="44"/>
      <c r="UFN305" s="44"/>
      <c r="UFO305" s="44"/>
      <c r="UFP305" s="44"/>
      <c r="UFQ305" s="44"/>
      <c r="UFR305" s="44"/>
      <c r="UFS305" s="44"/>
      <c r="UFT305" s="44"/>
      <c r="UFU305" s="44"/>
      <c r="UFV305" s="44"/>
      <c r="UFW305" s="44"/>
      <c r="UFX305" s="44"/>
      <c r="UFY305" s="44"/>
      <c r="UFZ305" s="44"/>
      <c r="UGA305" s="44"/>
      <c r="UGB305" s="44"/>
      <c r="UGC305" s="44"/>
      <c r="UGD305" s="44"/>
      <c r="UGE305" s="44"/>
      <c r="UGF305" s="45"/>
      <c r="UGG305" s="43"/>
      <c r="UGH305" s="44"/>
      <c r="UGI305" s="44"/>
      <c r="UGJ305" s="44"/>
      <c r="UGK305" s="44"/>
      <c r="UGL305" s="44"/>
      <c r="UGM305" s="44"/>
      <c r="UGN305" s="44"/>
      <c r="UGO305" s="44"/>
      <c r="UGP305" s="44"/>
      <c r="UGQ305" s="44"/>
      <c r="UGR305" s="44"/>
      <c r="UGS305" s="44"/>
      <c r="UGT305" s="44"/>
      <c r="UGU305" s="44"/>
      <c r="UGV305" s="44"/>
      <c r="UGW305" s="44"/>
      <c r="UGX305" s="44"/>
      <c r="UGY305" s="44"/>
      <c r="UGZ305" s="44"/>
      <c r="UHA305" s="44"/>
      <c r="UHB305" s="44"/>
      <c r="UHC305" s="44"/>
      <c r="UHD305" s="44"/>
      <c r="UHE305" s="44"/>
      <c r="UHF305" s="44"/>
      <c r="UHG305" s="44"/>
      <c r="UHH305" s="44"/>
      <c r="UHI305" s="44"/>
      <c r="UHJ305" s="44"/>
      <c r="UHK305" s="45"/>
      <c r="UHL305" s="43"/>
      <c r="UHM305" s="44"/>
      <c r="UHN305" s="44"/>
      <c r="UHO305" s="44"/>
      <c r="UHP305" s="44"/>
      <c r="UHQ305" s="44"/>
      <c r="UHR305" s="44"/>
      <c r="UHS305" s="44"/>
      <c r="UHT305" s="44"/>
      <c r="UHU305" s="44"/>
      <c r="UHV305" s="44"/>
      <c r="UHW305" s="44"/>
      <c r="UHX305" s="44"/>
      <c r="UHY305" s="44"/>
      <c r="UHZ305" s="44"/>
      <c r="UIA305" s="44"/>
      <c r="UIB305" s="44"/>
      <c r="UIC305" s="44"/>
      <c r="UID305" s="44"/>
      <c r="UIE305" s="44"/>
      <c r="UIF305" s="44"/>
      <c r="UIG305" s="44"/>
      <c r="UIH305" s="44"/>
      <c r="UII305" s="44"/>
      <c r="UIJ305" s="44"/>
      <c r="UIK305" s="44"/>
      <c r="UIL305" s="44"/>
      <c r="UIM305" s="44"/>
      <c r="UIN305" s="44"/>
      <c r="UIO305" s="44"/>
      <c r="UIP305" s="45"/>
      <c r="UIQ305" s="43"/>
      <c r="UIR305" s="44"/>
      <c r="UIS305" s="44"/>
      <c r="UIT305" s="44"/>
      <c r="UIU305" s="44"/>
      <c r="UIV305" s="44"/>
      <c r="UIW305" s="44"/>
      <c r="UIX305" s="44"/>
      <c r="UIY305" s="44"/>
      <c r="UIZ305" s="44"/>
      <c r="UJA305" s="44"/>
      <c r="UJB305" s="44"/>
      <c r="UJC305" s="44"/>
      <c r="UJD305" s="44"/>
      <c r="UJE305" s="44"/>
      <c r="UJF305" s="44"/>
      <c r="UJG305" s="44"/>
      <c r="UJH305" s="44"/>
      <c r="UJI305" s="44"/>
      <c r="UJJ305" s="44"/>
      <c r="UJK305" s="44"/>
      <c r="UJL305" s="44"/>
      <c r="UJM305" s="44"/>
      <c r="UJN305" s="44"/>
      <c r="UJO305" s="44"/>
      <c r="UJP305" s="44"/>
      <c r="UJQ305" s="44"/>
      <c r="UJR305" s="44"/>
      <c r="UJS305" s="44"/>
      <c r="UJT305" s="44"/>
      <c r="UJU305" s="45"/>
      <c r="UJV305" s="43"/>
      <c r="UJW305" s="44"/>
      <c r="UJX305" s="44"/>
      <c r="UJY305" s="44"/>
      <c r="UJZ305" s="44"/>
      <c r="UKA305" s="44"/>
      <c r="UKB305" s="44"/>
      <c r="UKC305" s="44"/>
      <c r="UKD305" s="44"/>
      <c r="UKE305" s="44"/>
      <c r="UKF305" s="44"/>
      <c r="UKG305" s="44"/>
      <c r="UKH305" s="44"/>
      <c r="UKI305" s="44"/>
      <c r="UKJ305" s="44"/>
      <c r="UKK305" s="44"/>
      <c r="UKL305" s="44"/>
      <c r="UKM305" s="44"/>
      <c r="UKN305" s="44"/>
      <c r="UKO305" s="44"/>
      <c r="UKP305" s="44"/>
      <c r="UKQ305" s="44"/>
      <c r="UKR305" s="44"/>
      <c r="UKS305" s="44"/>
      <c r="UKT305" s="44"/>
      <c r="UKU305" s="44"/>
      <c r="UKV305" s="44"/>
      <c r="UKW305" s="44"/>
      <c r="UKX305" s="44"/>
      <c r="UKY305" s="44"/>
      <c r="UKZ305" s="45"/>
      <c r="ULA305" s="43"/>
      <c r="ULB305" s="44"/>
      <c r="ULC305" s="44"/>
      <c r="ULD305" s="44"/>
      <c r="ULE305" s="44"/>
      <c r="ULF305" s="44"/>
      <c r="ULG305" s="44"/>
      <c r="ULH305" s="44"/>
      <c r="ULI305" s="44"/>
      <c r="ULJ305" s="44"/>
      <c r="ULK305" s="44"/>
      <c r="ULL305" s="44"/>
      <c r="ULM305" s="44"/>
      <c r="ULN305" s="44"/>
      <c r="ULO305" s="44"/>
      <c r="ULP305" s="44"/>
      <c r="ULQ305" s="44"/>
      <c r="ULR305" s="44"/>
      <c r="ULS305" s="44"/>
      <c r="ULT305" s="44"/>
      <c r="ULU305" s="44"/>
      <c r="ULV305" s="44"/>
      <c r="ULW305" s="44"/>
      <c r="ULX305" s="44"/>
      <c r="ULY305" s="44"/>
      <c r="ULZ305" s="44"/>
      <c r="UMA305" s="44"/>
      <c r="UMB305" s="44"/>
      <c r="UMC305" s="44"/>
      <c r="UMD305" s="44"/>
      <c r="UME305" s="45"/>
      <c r="UMF305" s="43"/>
      <c r="UMG305" s="44"/>
      <c r="UMH305" s="44"/>
      <c r="UMI305" s="44"/>
      <c r="UMJ305" s="44"/>
      <c r="UMK305" s="44"/>
      <c r="UML305" s="44"/>
      <c r="UMM305" s="44"/>
      <c r="UMN305" s="44"/>
      <c r="UMO305" s="44"/>
      <c r="UMP305" s="44"/>
      <c r="UMQ305" s="44"/>
      <c r="UMR305" s="44"/>
      <c r="UMS305" s="44"/>
      <c r="UMT305" s="44"/>
      <c r="UMU305" s="44"/>
      <c r="UMV305" s="44"/>
      <c r="UMW305" s="44"/>
      <c r="UMX305" s="44"/>
      <c r="UMY305" s="44"/>
      <c r="UMZ305" s="44"/>
      <c r="UNA305" s="44"/>
      <c r="UNB305" s="44"/>
      <c r="UNC305" s="44"/>
      <c r="UND305" s="44"/>
      <c r="UNE305" s="44"/>
      <c r="UNF305" s="44"/>
      <c r="UNG305" s="44"/>
      <c r="UNH305" s="44"/>
      <c r="UNI305" s="44"/>
      <c r="UNJ305" s="45"/>
      <c r="UNK305" s="43"/>
      <c r="UNL305" s="44"/>
      <c r="UNM305" s="44"/>
      <c r="UNN305" s="44"/>
      <c r="UNO305" s="44"/>
      <c r="UNP305" s="44"/>
      <c r="UNQ305" s="44"/>
      <c r="UNR305" s="44"/>
      <c r="UNS305" s="44"/>
      <c r="UNT305" s="44"/>
      <c r="UNU305" s="44"/>
      <c r="UNV305" s="44"/>
      <c r="UNW305" s="44"/>
      <c r="UNX305" s="44"/>
      <c r="UNY305" s="44"/>
      <c r="UNZ305" s="44"/>
      <c r="UOA305" s="44"/>
      <c r="UOB305" s="44"/>
      <c r="UOC305" s="44"/>
      <c r="UOD305" s="44"/>
      <c r="UOE305" s="44"/>
      <c r="UOF305" s="44"/>
      <c r="UOG305" s="44"/>
      <c r="UOH305" s="44"/>
      <c r="UOI305" s="44"/>
      <c r="UOJ305" s="44"/>
      <c r="UOK305" s="44"/>
      <c r="UOL305" s="44"/>
      <c r="UOM305" s="44"/>
      <c r="UON305" s="44"/>
      <c r="UOO305" s="45"/>
      <c r="UOP305" s="43"/>
      <c r="UOQ305" s="44"/>
      <c r="UOR305" s="44"/>
      <c r="UOS305" s="44"/>
      <c r="UOT305" s="44"/>
      <c r="UOU305" s="44"/>
      <c r="UOV305" s="44"/>
      <c r="UOW305" s="44"/>
      <c r="UOX305" s="44"/>
      <c r="UOY305" s="44"/>
      <c r="UOZ305" s="44"/>
      <c r="UPA305" s="44"/>
      <c r="UPB305" s="44"/>
      <c r="UPC305" s="44"/>
      <c r="UPD305" s="44"/>
      <c r="UPE305" s="44"/>
      <c r="UPF305" s="44"/>
      <c r="UPG305" s="44"/>
      <c r="UPH305" s="44"/>
      <c r="UPI305" s="44"/>
      <c r="UPJ305" s="44"/>
      <c r="UPK305" s="44"/>
      <c r="UPL305" s="44"/>
      <c r="UPM305" s="44"/>
      <c r="UPN305" s="44"/>
      <c r="UPO305" s="44"/>
      <c r="UPP305" s="44"/>
      <c r="UPQ305" s="44"/>
      <c r="UPR305" s="44"/>
      <c r="UPS305" s="44"/>
      <c r="UPT305" s="45"/>
      <c r="UPU305" s="43"/>
      <c r="UPV305" s="44"/>
      <c r="UPW305" s="44"/>
      <c r="UPX305" s="44"/>
      <c r="UPY305" s="44"/>
      <c r="UPZ305" s="44"/>
      <c r="UQA305" s="44"/>
      <c r="UQB305" s="44"/>
      <c r="UQC305" s="44"/>
      <c r="UQD305" s="44"/>
      <c r="UQE305" s="44"/>
      <c r="UQF305" s="44"/>
      <c r="UQG305" s="44"/>
      <c r="UQH305" s="44"/>
      <c r="UQI305" s="44"/>
      <c r="UQJ305" s="44"/>
      <c r="UQK305" s="44"/>
      <c r="UQL305" s="44"/>
      <c r="UQM305" s="44"/>
      <c r="UQN305" s="44"/>
      <c r="UQO305" s="44"/>
      <c r="UQP305" s="44"/>
      <c r="UQQ305" s="44"/>
      <c r="UQR305" s="44"/>
      <c r="UQS305" s="44"/>
      <c r="UQT305" s="44"/>
      <c r="UQU305" s="44"/>
      <c r="UQV305" s="44"/>
      <c r="UQW305" s="44"/>
      <c r="UQX305" s="44"/>
      <c r="UQY305" s="45"/>
      <c r="UQZ305" s="43"/>
      <c r="URA305" s="44"/>
      <c r="URB305" s="44"/>
      <c r="URC305" s="44"/>
      <c r="URD305" s="44"/>
      <c r="URE305" s="44"/>
      <c r="URF305" s="44"/>
      <c r="URG305" s="44"/>
      <c r="URH305" s="44"/>
      <c r="URI305" s="44"/>
      <c r="URJ305" s="44"/>
      <c r="URK305" s="44"/>
      <c r="URL305" s="44"/>
      <c r="URM305" s="44"/>
      <c r="URN305" s="44"/>
      <c r="URO305" s="44"/>
      <c r="URP305" s="44"/>
      <c r="URQ305" s="44"/>
      <c r="URR305" s="44"/>
      <c r="URS305" s="44"/>
      <c r="URT305" s="44"/>
      <c r="URU305" s="44"/>
      <c r="URV305" s="44"/>
      <c r="URW305" s="44"/>
      <c r="URX305" s="44"/>
      <c r="URY305" s="44"/>
      <c r="URZ305" s="44"/>
      <c r="USA305" s="44"/>
      <c r="USB305" s="44"/>
      <c r="USC305" s="44"/>
      <c r="USD305" s="45"/>
      <c r="USE305" s="43"/>
      <c r="USF305" s="44"/>
      <c r="USG305" s="44"/>
      <c r="USH305" s="44"/>
      <c r="USI305" s="44"/>
      <c r="USJ305" s="44"/>
      <c r="USK305" s="44"/>
      <c r="USL305" s="44"/>
      <c r="USM305" s="44"/>
      <c r="USN305" s="44"/>
      <c r="USO305" s="44"/>
      <c r="USP305" s="44"/>
      <c r="USQ305" s="44"/>
      <c r="USR305" s="44"/>
      <c r="USS305" s="44"/>
      <c r="UST305" s="44"/>
      <c r="USU305" s="44"/>
      <c r="USV305" s="44"/>
      <c r="USW305" s="44"/>
      <c r="USX305" s="44"/>
      <c r="USY305" s="44"/>
      <c r="USZ305" s="44"/>
      <c r="UTA305" s="44"/>
      <c r="UTB305" s="44"/>
      <c r="UTC305" s="44"/>
      <c r="UTD305" s="44"/>
      <c r="UTE305" s="44"/>
      <c r="UTF305" s="44"/>
      <c r="UTG305" s="44"/>
      <c r="UTH305" s="44"/>
      <c r="UTI305" s="45"/>
      <c r="UTJ305" s="43"/>
      <c r="UTK305" s="44"/>
      <c r="UTL305" s="44"/>
      <c r="UTM305" s="44"/>
      <c r="UTN305" s="44"/>
      <c r="UTO305" s="44"/>
      <c r="UTP305" s="44"/>
      <c r="UTQ305" s="44"/>
      <c r="UTR305" s="44"/>
      <c r="UTS305" s="44"/>
      <c r="UTT305" s="44"/>
      <c r="UTU305" s="44"/>
      <c r="UTV305" s="44"/>
      <c r="UTW305" s="44"/>
      <c r="UTX305" s="44"/>
      <c r="UTY305" s="44"/>
      <c r="UTZ305" s="44"/>
      <c r="UUA305" s="44"/>
      <c r="UUB305" s="44"/>
      <c r="UUC305" s="44"/>
      <c r="UUD305" s="44"/>
      <c r="UUE305" s="44"/>
      <c r="UUF305" s="44"/>
      <c r="UUG305" s="44"/>
      <c r="UUH305" s="44"/>
      <c r="UUI305" s="44"/>
      <c r="UUJ305" s="44"/>
      <c r="UUK305" s="44"/>
      <c r="UUL305" s="44"/>
      <c r="UUM305" s="44"/>
      <c r="UUN305" s="45"/>
      <c r="UUO305" s="43"/>
      <c r="UUP305" s="44"/>
      <c r="UUQ305" s="44"/>
      <c r="UUR305" s="44"/>
      <c r="UUS305" s="44"/>
      <c r="UUT305" s="44"/>
      <c r="UUU305" s="44"/>
      <c r="UUV305" s="44"/>
      <c r="UUW305" s="44"/>
      <c r="UUX305" s="44"/>
      <c r="UUY305" s="44"/>
      <c r="UUZ305" s="44"/>
      <c r="UVA305" s="44"/>
      <c r="UVB305" s="44"/>
      <c r="UVC305" s="44"/>
      <c r="UVD305" s="44"/>
      <c r="UVE305" s="44"/>
      <c r="UVF305" s="44"/>
      <c r="UVG305" s="44"/>
      <c r="UVH305" s="44"/>
      <c r="UVI305" s="44"/>
      <c r="UVJ305" s="44"/>
      <c r="UVK305" s="44"/>
      <c r="UVL305" s="44"/>
      <c r="UVM305" s="44"/>
      <c r="UVN305" s="44"/>
      <c r="UVO305" s="44"/>
      <c r="UVP305" s="44"/>
      <c r="UVQ305" s="44"/>
      <c r="UVR305" s="44"/>
      <c r="UVS305" s="45"/>
      <c r="UVT305" s="43"/>
      <c r="UVU305" s="44"/>
      <c r="UVV305" s="44"/>
      <c r="UVW305" s="44"/>
      <c r="UVX305" s="44"/>
      <c r="UVY305" s="44"/>
      <c r="UVZ305" s="44"/>
      <c r="UWA305" s="44"/>
      <c r="UWB305" s="44"/>
      <c r="UWC305" s="44"/>
      <c r="UWD305" s="44"/>
      <c r="UWE305" s="44"/>
      <c r="UWF305" s="44"/>
      <c r="UWG305" s="44"/>
      <c r="UWH305" s="44"/>
      <c r="UWI305" s="44"/>
      <c r="UWJ305" s="44"/>
      <c r="UWK305" s="44"/>
      <c r="UWL305" s="44"/>
      <c r="UWM305" s="44"/>
      <c r="UWN305" s="44"/>
      <c r="UWO305" s="44"/>
      <c r="UWP305" s="44"/>
      <c r="UWQ305" s="44"/>
      <c r="UWR305" s="44"/>
      <c r="UWS305" s="44"/>
      <c r="UWT305" s="44"/>
      <c r="UWU305" s="44"/>
      <c r="UWV305" s="44"/>
      <c r="UWW305" s="44"/>
      <c r="UWX305" s="45"/>
      <c r="UWY305" s="43"/>
      <c r="UWZ305" s="44"/>
      <c r="UXA305" s="44"/>
      <c r="UXB305" s="44"/>
      <c r="UXC305" s="44"/>
      <c r="UXD305" s="44"/>
      <c r="UXE305" s="44"/>
      <c r="UXF305" s="44"/>
      <c r="UXG305" s="44"/>
      <c r="UXH305" s="44"/>
      <c r="UXI305" s="44"/>
      <c r="UXJ305" s="44"/>
      <c r="UXK305" s="44"/>
      <c r="UXL305" s="44"/>
      <c r="UXM305" s="44"/>
      <c r="UXN305" s="44"/>
      <c r="UXO305" s="44"/>
      <c r="UXP305" s="44"/>
      <c r="UXQ305" s="44"/>
      <c r="UXR305" s="44"/>
      <c r="UXS305" s="44"/>
      <c r="UXT305" s="44"/>
      <c r="UXU305" s="44"/>
      <c r="UXV305" s="44"/>
      <c r="UXW305" s="44"/>
      <c r="UXX305" s="44"/>
      <c r="UXY305" s="44"/>
      <c r="UXZ305" s="44"/>
      <c r="UYA305" s="44"/>
      <c r="UYB305" s="44"/>
      <c r="UYC305" s="45"/>
      <c r="UYD305" s="43"/>
      <c r="UYE305" s="44"/>
      <c r="UYF305" s="44"/>
      <c r="UYG305" s="44"/>
      <c r="UYH305" s="44"/>
      <c r="UYI305" s="44"/>
      <c r="UYJ305" s="44"/>
      <c r="UYK305" s="44"/>
      <c r="UYL305" s="44"/>
      <c r="UYM305" s="44"/>
      <c r="UYN305" s="44"/>
      <c r="UYO305" s="44"/>
      <c r="UYP305" s="44"/>
      <c r="UYQ305" s="44"/>
      <c r="UYR305" s="44"/>
      <c r="UYS305" s="44"/>
      <c r="UYT305" s="44"/>
      <c r="UYU305" s="44"/>
      <c r="UYV305" s="44"/>
      <c r="UYW305" s="44"/>
      <c r="UYX305" s="44"/>
      <c r="UYY305" s="44"/>
      <c r="UYZ305" s="44"/>
      <c r="UZA305" s="44"/>
      <c r="UZB305" s="44"/>
      <c r="UZC305" s="44"/>
      <c r="UZD305" s="44"/>
      <c r="UZE305" s="44"/>
      <c r="UZF305" s="44"/>
      <c r="UZG305" s="44"/>
      <c r="UZH305" s="45"/>
      <c r="UZI305" s="43"/>
      <c r="UZJ305" s="44"/>
      <c r="UZK305" s="44"/>
      <c r="UZL305" s="44"/>
      <c r="UZM305" s="44"/>
      <c r="UZN305" s="44"/>
      <c r="UZO305" s="44"/>
      <c r="UZP305" s="44"/>
      <c r="UZQ305" s="44"/>
      <c r="UZR305" s="44"/>
      <c r="UZS305" s="44"/>
      <c r="UZT305" s="44"/>
      <c r="UZU305" s="44"/>
      <c r="UZV305" s="44"/>
      <c r="UZW305" s="44"/>
      <c r="UZX305" s="44"/>
      <c r="UZY305" s="44"/>
      <c r="UZZ305" s="44"/>
      <c r="VAA305" s="44"/>
      <c r="VAB305" s="44"/>
      <c r="VAC305" s="44"/>
      <c r="VAD305" s="44"/>
      <c r="VAE305" s="44"/>
      <c r="VAF305" s="44"/>
      <c r="VAG305" s="44"/>
      <c r="VAH305" s="44"/>
      <c r="VAI305" s="44"/>
      <c r="VAJ305" s="44"/>
      <c r="VAK305" s="44"/>
      <c r="VAL305" s="44"/>
      <c r="VAM305" s="45"/>
      <c r="VAN305" s="43"/>
      <c r="VAO305" s="44"/>
      <c r="VAP305" s="44"/>
      <c r="VAQ305" s="44"/>
      <c r="VAR305" s="44"/>
      <c r="VAS305" s="44"/>
      <c r="VAT305" s="44"/>
      <c r="VAU305" s="44"/>
      <c r="VAV305" s="44"/>
      <c r="VAW305" s="44"/>
      <c r="VAX305" s="44"/>
      <c r="VAY305" s="44"/>
      <c r="VAZ305" s="44"/>
      <c r="VBA305" s="44"/>
      <c r="VBB305" s="44"/>
      <c r="VBC305" s="44"/>
      <c r="VBD305" s="44"/>
      <c r="VBE305" s="44"/>
      <c r="VBF305" s="44"/>
      <c r="VBG305" s="44"/>
      <c r="VBH305" s="44"/>
      <c r="VBI305" s="44"/>
      <c r="VBJ305" s="44"/>
      <c r="VBK305" s="44"/>
      <c r="VBL305" s="44"/>
      <c r="VBM305" s="44"/>
      <c r="VBN305" s="44"/>
      <c r="VBO305" s="44"/>
      <c r="VBP305" s="44"/>
      <c r="VBQ305" s="44"/>
      <c r="VBR305" s="45"/>
      <c r="VBS305" s="43"/>
      <c r="VBT305" s="44"/>
      <c r="VBU305" s="44"/>
      <c r="VBV305" s="44"/>
      <c r="VBW305" s="44"/>
      <c r="VBX305" s="44"/>
      <c r="VBY305" s="44"/>
      <c r="VBZ305" s="44"/>
      <c r="VCA305" s="44"/>
      <c r="VCB305" s="44"/>
      <c r="VCC305" s="44"/>
      <c r="VCD305" s="44"/>
      <c r="VCE305" s="44"/>
      <c r="VCF305" s="44"/>
      <c r="VCG305" s="44"/>
      <c r="VCH305" s="44"/>
      <c r="VCI305" s="44"/>
      <c r="VCJ305" s="44"/>
      <c r="VCK305" s="44"/>
      <c r="VCL305" s="44"/>
      <c r="VCM305" s="44"/>
      <c r="VCN305" s="44"/>
      <c r="VCO305" s="44"/>
      <c r="VCP305" s="44"/>
      <c r="VCQ305" s="44"/>
      <c r="VCR305" s="44"/>
      <c r="VCS305" s="44"/>
      <c r="VCT305" s="44"/>
      <c r="VCU305" s="44"/>
      <c r="VCV305" s="44"/>
      <c r="VCW305" s="45"/>
      <c r="VCX305" s="43"/>
      <c r="VCY305" s="44"/>
      <c r="VCZ305" s="44"/>
      <c r="VDA305" s="44"/>
      <c r="VDB305" s="44"/>
      <c r="VDC305" s="44"/>
      <c r="VDD305" s="44"/>
      <c r="VDE305" s="44"/>
      <c r="VDF305" s="44"/>
      <c r="VDG305" s="44"/>
      <c r="VDH305" s="44"/>
      <c r="VDI305" s="44"/>
      <c r="VDJ305" s="44"/>
      <c r="VDK305" s="44"/>
      <c r="VDL305" s="44"/>
      <c r="VDM305" s="44"/>
      <c r="VDN305" s="44"/>
      <c r="VDO305" s="44"/>
      <c r="VDP305" s="44"/>
      <c r="VDQ305" s="44"/>
      <c r="VDR305" s="44"/>
      <c r="VDS305" s="44"/>
      <c r="VDT305" s="44"/>
      <c r="VDU305" s="44"/>
      <c r="VDV305" s="44"/>
      <c r="VDW305" s="44"/>
      <c r="VDX305" s="44"/>
      <c r="VDY305" s="44"/>
      <c r="VDZ305" s="44"/>
      <c r="VEA305" s="44"/>
      <c r="VEB305" s="45"/>
      <c r="VEC305" s="43"/>
      <c r="VED305" s="44"/>
      <c r="VEE305" s="44"/>
      <c r="VEF305" s="44"/>
      <c r="VEG305" s="44"/>
      <c r="VEH305" s="44"/>
      <c r="VEI305" s="44"/>
      <c r="VEJ305" s="44"/>
      <c r="VEK305" s="44"/>
      <c r="VEL305" s="44"/>
      <c r="VEM305" s="44"/>
      <c r="VEN305" s="44"/>
      <c r="VEO305" s="44"/>
      <c r="VEP305" s="44"/>
      <c r="VEQ305" s="44"/>
      <c r="VER305" s="44"/>
      <c r="VES305" s="44"/>
      <c r="VET305" s="44"/>
      <c r="VEU305" s="44"/>
      <c r="VEV305" s="44"/>
      <c r="VEW305" s="44"/>
      <c r="VEX305" s="44"/>
      <c r="VEY305" s="44"/>
      <c r="VEZ305" s="44"/>
      <c r="VFA305" s="44"/>
      <c r="VFB305" s="44"/>
      <c r="VFC305" s="44"/>
      <c r="VFD305" s="44"/>
      <c r="VFE305" s="44"/>
      <c r="VFF305" s="44"/>
      <c r="VFG305" s="45"/>
      <c r="VFH305" s="43"/>
      <c r="VFI305" s="44"/>
      <c r="VFJ305" s="44"/>
      <c r="VFK305" s="44"/>
      <c r="VFL305" s="44"/>
      <c r="VFM305" s="44"/>
      <c r="VFN305" s="44"/>
      <c r="VFO305" s="44"/>
      <c r="VFP305" s="44"/>
      <c r="VFQ305" s="44"/>
      <c r="VFR305" s="44"/>
      <c r="VFS305" s="44"/>
      <c r="VFT305" s="44"/>
      <c r="VFU305" s="44"/>
      <c r="VFV305" s="44"/>
      <c r="VFW305" s="44"/>
      <c r="VFX305" s="44"/>
      <c r="VFY305" s="44"/>
      <c r="VFZ305" s="44"/>
      <c r="VGA305" s="44"/>
      <c r="VGB305" s="44"/>
      <c r="VGC305" s="44"/>
      <c r="VGD305" s="44"/>
      <c r="VGE305" s="44"/>
      <c r="VGF305" s="44"/>
      <c r="VGG305" s="44"/>
      <c r="VGH305" s="44"/>
      <c r="VGI305" s="44"/>
      <c r="VGJ305" s="44"/>
      <c r="VGK305" s="44"/>
      <c r="VGL305" s="45"/>
      <c r="VGM305" s="43"/>
      <c r="VGN305" s="44"/>
      <c r="VGO305" s="44"/>
      <c r="VGP305" s="44"/>
      <c r="VGQ305" s="44"/>
      <c r="VGR305" s="44"/>
      <c r="VGS305" s="44"/>
      <c r="VGT305" s="44"/>
      <c r="VGU305" s="44"/>
      <c r="VGV305" s="44"/>
      <c r="VGW305" s="44"/>
      <c r="VGX305" s="44"/>
      <c r="VGY305" s="44"/>
      <c r="VGZ305" s="44"/>
      <c r="VHA305" s="44"/>
      <c r="VHB305" s="44"/>
      <c r="VHC305" s="44"/>
      <c r="VHD305" s="44"/>
      <c r="VHE305" s="44"/>
      <c r="VHF305" s="44"/>
      <c r="VHG305" s="44"/>
      <c r="VHH305" s="44"/>
      <c r="VHI305" s="44"/>
      <c r="VHJ305" s="44"/>
      <c r="VHK305" s="44"/>
      <c r="VHL305" s="44"/>
      <c r="VHM305" s="44"/>
      <c r="VHN305" s="44"/>
      <c r="VHO305" s="44"/>
      <c r="VHP305" s="44"/>
      <c r="VHQ305" s="45"/>
      <c r="VHR305" s="43"/>
      <c r="VHS305" s="44"/>
      <c r="VHT305" s="44"/>
      <c r="VHU305" s="44"/>
      <c r="VHV305" s="44"/>
      <c r="VHW305" s="44"/>
      <c r="VHX305" s="44"/>
      <c r="VHY305" s="44"/>
      <c r="VHZ305" s="44"/>
      <c r="VIA305" s="44"/>
      <c r="VIB305" s="44"/>
      <c r="VIC305" s="44"/>
      <c r="VID305" s="44"/>
      <c r="VIE305" s="44"/>
      <c r="VIF305" s="44"/>
      <c r="VIG305" s="44"/>
      <c r="VIH305" s="44"/>
      <c r="VII305" s="44"/>
      <c r="VIJ305" s="44"/>
      <c r="VIK305" s="44"/>
      <c r="VIL305" s="44"/>
      <c r="VIM305" s="44"/>
      <c r="VIN305" s="44"/>
      <c r="VIO305" s="44"/>
      <c r="VIP305" s="44"/>
      <c r="VIQ305" s="44"/>
      <c r="VIR305" s="44"/>
      <c r="VIS305" s="44"/>
      <c r="VIT305" s="44"/>
      <c r="VIU305" s="44"/>
      <c r="VIV305" s="45"/>
      <c r="VIW305" s="43"/>
      <c r="VIX305" s="44"/>
      <c r="VIY305" s="44"/>
      <c r="VIZ305" s="44"/>
      <c r="VJA305" s="44"/>
      <c r="VJB305" s="44"/>
      <c r="VJC305" s="44"/>
      <c r="VJD305" s="44"/>
      <c r="VJE305" s="44"/>
      <c r="VJF305" s="44"/>
      <c r="VJG305" s="44"/>
      <c r="VJH305" s="44"/>
      <c r="VJI305" s="44"/>
      <c r="VJJ305" s="44"/>
      <c r="VJK305" s="44"/>
      <c r="VJL305" s="44"/>
      <c r="VJM305" s="44"/>
      <c r="VJN305" s="44"/>
      <c r="VJO305" s="44"/>
      <c r="VJP305" s="44"/>
      <c r="VJQ305" s="44"/>
      <c r="VJR305" s="44"/>
      <c r="VJS305" s="44"/>
      <c r="VJT305" s="44"/>
      <c r="VJU305" s="44"/>
      <c r="VJV305" s="44"/>
      <c r="VJW305" s="44"/>
      <c r="VJX305" s="44"/>
      <c r="VJY305" s="44"/>
      <c r="VJZ305" s="44"/>
      <c r="VKA305" s="45"/>
      <c r="VKB305" s="43"/>
      <c r="VKC305" s="44"/>
      <c r="VKD305" s="44"/>
      <c r="VKE305" s="44"/>
      <c r="VKF305" s="44"/>
      <c r="VKG305" s="44"/>
      <c r="VKH305" s="44"/>
      <c r="VKI305" s="44"/>
      <c r="VKJ305" s="44"/>
      <c r="VKK305" s="44"/>
      <c r="VKL305" s="44"/>
      <c r="VKM305" s="44"/>
      <c r="VKN305" s="44"/>
      <c r="VKO305" s="44"/>
      <c r="VKP305" s="44"/>
      <c r="VKQ305" s="44"/>
      <c r="VKR305" s="44"/>
      <c r="VKS305" s="44"/>
      <c r="VKT305" s="44"/>
      <c r="VKU305" s="44"/>
      <c r="VKV305" s="44"/>
      <c r="VKW305" s="44"/>
      <c r="VKX305" s="44"/>
      <c r="VKY305" s="44"/>
      <c r="VKZ305" s="44"/>
      <c r="VLA305" s="44"/>
      <c r="VLB305" s="44"/>
      <c r="VLC305" s="44"/>
      <c r="VLD305" s="44"/>
      <c r="VLE305" s="44"/>
      <c r="VLF305" s="45"/>
      <c r="VLG305" s="43"/>
      <c r="VLH305" s="44"/>
      <c r="VLI305" s="44"/>
      <c r="VLJ305" s="44"/>
      <c r="VLK305" s="44"/>
      <c r="VLL305" s="44"/>
      <c r="VLM305" s="44"/>
      <c r="VLN305" s="44"/>
      <c r="VLO305" s="44"/>
      <c r="VLP305" s="44"/>
      <c r="VLQ305" s="44"/>
      <c r="VLR305" s="44"/>
      <c r="VLS305" s="44"/>
      <c r="VLT305" s="44"/>
      <c r="VLU305" s="44"/>
      <c r="VLV305" s="44"/>
      <c r="VLW305" s="44"/>
      <c r="VLX305" s="44"/>
      <c r="VLY305" s="44"/>
      <c r="VLZ305" s="44"/>
      <c r="VMA305" s="44"/>
      <c r="VMB305" s="44"/>
      <c r="VMC305" s="44"/>
      <c r="VMD305" s="44"/>
      <c r="VME305" s="44"/>
      <c r="VMF305" s="44"/>
      <c r="VMG305" s="44"/>
      <c r="VMH305" s="44"/>
      <c r="VMI305" s="44"/>
      <c r="VMJ305" s="44"/>
      <c r="VMK305" s="45"/>
      <c r="VML305" s="43"/>
      <c r="VMM305" s="44"/>
      <c r="VMN305" s="44"/>
      <c r="VMO305" s="44"/>
      <c r="VMP305" s="44"/>
      <c r="VMQ305" s="44"/>
      <c r="VMR305" s="44"/>
      <c r="VMS305" s="44"/>
      <c r="VMT305" s="44"/>
      <c r="VMU305" s="44"/>
      <c r="VMV305" s="44"/>
      <c r="VMW305" s="44"/>
      <c r="VMX305" s="44"/>
      <c r="VMY305" s="44"/>
      <c r="VMZ305" s="44"/>
      <c r="VNA305" s="44"/>
      <c r="VNB305" s="44"/>
      <c r="VNC305" s="44"/>
      <c r="VND305" s="44"/>
      <c r="VNE305" s="44"/>
      <c r="VNF305" s="44"/>
      <c r="VNG305" s="44"/>
      <c r="VNH305" s="44"/>
      <c r="VNI305" s="44"/>
      <c r="VNJ305" s="44"/>
      <c r="VNK305" s="44"/>
      <c r="VNL305" s="44"/>
      <c r="VNM305" s="44"/>
      <c r="VNN305" s="44"/>
      <c r="VNO305" s="44"/>
      <c r="VNP305" s="45"/>
      <c r="VNQ305" s="43"/>
      <c r="VNR305" s="44"/>
      <c r="VNS305" s="44"/>
      <c r="VNT305" s="44"/>
      <c r="VNU305" s="44"/>
      <c r="VNV305" s="44"/>
      <c r="VNW305" s="44"/>
      <c r="VNX305" s="44"/>
      <c r="VNY305" s="44"/>
      <c r="VNZ305" s="44"/>
      <c r="VOA305" s="44"/>
      <c r="VOB305" s="44"/>
      <c r="VOC305" s="44"/>
      <c r="VOD305" s="44"/>
      <c r="VOE305" s="44"/>
      <c r="VOF305" s="44"/>
      <c r="VOG305" s="44"/>
      <c r="VOH305" s="44"/>
      <c r="VOI305" s="44"/>
      <c r="VOJ305" s="44"/>
      <c r="VOK305" s="44"/>
      <c r="VOL305" s="44"/>
      <c r="VOM305" s="44"/>
      <c r="VON305" s="44"/>
      <c r="VOO305" s="44"/>
      <c r="VOP305" s="44"/>
      <c r="VOQ305" s="44"/>
      <c r="VOR305" s="44"/>
      <c r="VOS305" s="44"/>
      <c r="VOT305" s="44"/>
      <c r="VOU305" s="45"/>
      <c r="VOV305" s="43"/>
      <c r="VOW305" s="44"/>
      <c r="VOX305" s="44"/>
      <c r="VOY305" s="44"/>
      <c r="VOZ305" s="44"/>
      <c r="VPA305" s="44"/>
      <c r="VPB305" s="44"/>
      <c r="VPC305" s="44"/>
      <c r="VPD305" s="44"/>
      <c r="VPE305" s="44"/>
      <c r="VPF305" s="44"/>
      <c r="VPG305" s="44"/>
      <c r="VPH305" s="44"/>
      <c r="VPI305" s="44"/>
      <c r="VPJ305" s="44"/>
      <c r="VPK305" s="44"/>
      <c r="VPL305" s="44"/>
      <c r="VPM305" s="44"/>
      <c r="VPN305" s="44"/>
      <c r="VPO305" s="44"/>
      <c r="VPP305" s="44"/>
      <c r="VPQ305" s="44"/>
      <c r="VPR305" s="44"/>
      <c r="VPS305" s="44"/>
      <c r="VPT305" s="44"/>
      <c r="VPU305" s="44"/>
      <c r="VPV305" s="44"/>
      <c r="VPW305" s="44"/>
      <c r="VPX305" s="44"/>
      <c r="VPY305" s="44"/>
      <c r="VPZ305" s="45"/>
      <c r="VQA305" s="43"/>
      <c r="VQB305" s="44"/>
      <c r="VQC305" s="44"/>
      <c r="VQD305" s="44"/>
      <c r="VQE305" s="44"/>
      <c r="VQF305" s="44"/>
      <c r="VQG305" s="44"/>
      <c r="VQH305" s="44"/>
      <c r="VQI305" s="44"/>
      <c r="VQJ305" s="44"/>
      <c r="VQK305" s="44"/>
      <c r="VQL305" s="44"/>
      <c r="VQM305" s="44"/>
      <c r="VQN305" s="44"/>
      <c r="VQO305" s="44"/>
      <c r="VQP305" s="44"/>
      <c r="VQQ305" s="44"/>
      <c r="VQR305" s="44"/>
      <c r="VQS305" s="44"/>
      <c r="VQT305" s="44"/>
      <c r="VQU305" s="44"/>
      <c r="VQV305" s="44"/>
      <c r="VQW305" s="44"/>
      <c r="VQX305" s="44"/>
      <c r="VQY305" s="44"/>
      <c r="VQZ305" s="44"/>
      <c r="VRA305" s="44"/>
      <c r="VRB305" s="44"/>
      <c r="VRC305" s="44"/>
      <c r="VRD305" s="44"/>
      <c r="VRE305" s="45"/>
      <c r="VRF305" s="43"/>
      <c r="VRG305" s="44"/>
      <c r="VRH305" s="44"/>
      <c r="VRI305" s="44"/>
      <c r="VRJ305" s="44"/>
      <c r="VRK305" s="44"/>
      <c r="VRL305" s="44"/>
      <c r="VRM305" s="44"/>
      <c r="VRN305" s="44"/>
      <c r="VRO305" s="44"/>
      <c r="VRP305" s="44"/>
      <c r="VRQ305" s="44"/>
      <c r="VRR305" s="44"/>
      <c r="VRS305" s="44"/>
      <c r="VRT305" s="44"/>
      <c r="VRU305" s="44"/>
      <c r="VRV305" s="44"/>
      <c r="VRW305" s="44"/>
      <c r="VRX305" s="44"/>
      <c r="VRY305" s="44"/>
      <c r="VRZ305" s="44"/>
      <c r="VSA305" s="44"/>
      <c r="VSB305" s="44"/>
      <c r="VSC305" s="44"/>
      <c r="VSD305" s="44"/>
      <c r="VSE305" s="44"/>
      <c r="VSF305" s="44"/>
      <c r="VSG305" s="44"/>
      <c r="VSH305" s="44"/>
      <c r="VSI305" s="44"/>
      <c r="VSJ305" s="45"/>
      <c r="VSK305" s="43"/>
      <c r="VSL305" s="44"/>
      <c r="VSM305" s="44"/>
      <c r="VSN305" s="44"/>
      <c r="VSO305" s="44"/>
      <c r="VSP305" s="44"/>
      <c r="VSQ305" s="44"/>
      <c r="VSR305" s="44"/>
      <c r="VSS305" s="44"/>
      <c r="VST305" s="44"/>
      <c r="VSU305" s="44"/>
      <c r="VSV305" s="44"/>
      <c r="VSW305" s="44"/>
      <c r="VSX305" s="44"/>
      <c r="VSY305" s="44"/>
      <c r="VSZ305" s="44"/>
      <c r="VTA305" s="44"/>
      <c r="VTB305" s="44"/>
      <c r="VTC305" s="44"/>
      <c r="VTD305" s="44"/>
      <c r="VTE305" s="44"/>
      <c r="VTF305" s="44"/>
      <c r="VTG305" s="44"/>
      <c r="VTH305" s="44"/>
      <c r="VTI305" s="44"/>
      <c r="VTJ305" s="44"/>
      <c r="VTK305" s="44"/>
      <c r="VTL305" s="44"/>
      <c r="VTM305" s="44"/>
      <c r="VTN305" s="44"/>
      <c r="VTO305" s="45"/>
      <c r="VTP305" s="43"/>
      <c r="VTQ305" s="44"/>
      <c r="VTR305" s="44"/>
      <c r="VTS305" s="44"/>
      <c r="VTT305" s="44"/>
      <c r="VTU305" s="44"/>
      <c r="VTV305" s="44"/>
      <c r="VTW305" s="44"/>
      <c r="VTX305" s="44"/>
      <c r="VTY305" s="44"/>
      <c r="VTZ305" s="44"/>
      <c r="VUA305" s="44"/>
      <c r="VUB305" s="44"/>
      <c r="VUC305" s="44"/>
      <c r="VUD305" s="44"/>
      <c r="VUE305" s="44"/>
      <c r="VUF305" s="44"/>
      <c r="VUG305" s="44"/>
      <c r="VUH305" s="44"/>
      <c r="VUI305" s="44"/>
      <c r="VUJ305" s="44"/>
      <c r="VUK305" s="44"/>
      <c r="VUL305" s="44"/>
      <c r="VUM305" s="44"/>
      <c r="VUN305" s="44"/>
      <c r="VUO305" s="44"/>
      <c r="VUP305" s="44"/>
      <c r="VUQ305" s="44"/>
      <c r="VUR305" s="44"/>
      <c r="VUS305" s="44"/>
      <c r="VUT305" s="45"/>
      <c r="VUU305" s="43"/>
      <c r="VUV305" s="44"/>
      <c r="VUW305" s="44"/>
      <c r="VUX305" s="44"/>
      <c r="VUY305" s="44"/>
      <c r="VUZ305" s="44"/>
      <c r="VVA305" s="44"/>
      <c r="VVB305" s="44"/>
      <c r="VVC305" s="44"/>
      <c r="VVD305" s="44"/>
      <c r="VVE305" s="44"/>
      <c r="VVF305" s="44"/>
      <c r="VVG305" s="44"/>
      <c r="VVH305" s="44"/>
      <c r="VVI305" s="44"/>
      <c r="VVJ305" s="44"/>
      <c r="VVK305" s="44"/>
      <c r="VVL305" s="44"/>
      <c r="VVM305" s="44"/>
      <c r="VVN305" s="44"/>
      <c r="VVO305" s="44"/>
      <c r="VVP305" s="44"/>
      <c r="VVQ305" s="44"/>
      <c r="VVR305" s="44"/>
      <c r="VVS305" s="44"/>
      <c r="VVT305" s="44"/>
      <c r="VVU305" s="44"/>
      <c r="VVV305" s="44"/>
      <c r="VVW305" s="44"/>
      <c r="VVX305" s="44"/>
      <c r="VVY305" s="45"/>
      <c r="VVZ305" s="43"/>
      <c r="VWA305" s="44"/>
      <c r="VWB305" s="44"/>
      <c r="VWC305" s="44"/>
      <c r="VWD305" s="44"/>
      <c r="VWE305" s="44"/>
      <c r="VWF305" s="44"/>
      <c r="VWG305" s="44"/>
      <c r="VWH305" s="44"/>
      <c r="VWI305" s="44"/>
      <c r="VWJ305" s="44"/>
      <c r="VWK305" s="44"/>
      <c r="VWL305" s="44"/>
      <c r="VWM305" s="44"/>
      <c r="VWN305" s="44"/>
      <c r="VWO305" s="44"/>
      <c r="VWP305" s="44"/>
      <c r="VWQ305" s="44"/>
      <c r="VWR305" s="44"/>
      <c r="VWS305" s="44"/>
      <c r="VWT305" s="44"/>
      <c r="VWU305" s="44"/>
      <c r="VWV305" s="44"/>
      <c r="VWW305" s="44"/>
      <c r="VWX305" s="44"/>
      <c r="VWY305" s="44"/>
      <c r="VWZ305" s="44"/>
      <c r="VXA305" s="44"/>
      <c r="VXB305" s="44"/>
      <c r="VXC305" s="44"/>
      <c r="VXD305" s="45"/>
      <c r="VXE305" s="43"/>
      <c r="VXF305" s="44"/>
      <c r="VXG305" s="44"/>
      <c r="VXH305" s="44"/>
      <c r="VXI305" s="44"/>
      <c r="VXJ305" s="44"/>
      <c r="VXK305" s="44"/>
      <c r="VXL305" s="44"/>
      <c r="VXM305" s="44"/>
      <c r="VXN305" s="44"/>
      <c r="VXO305" s="44"/>
      <c r="VXP305" s="44"/>
      <c r="VXQ305" s="44"/>
      <c r="VXR305" s="44"/>
      <c r="VXS305" s="44"/>
      <c r="VXT305" s="44"/>
      <c r="VXU305" s="44"/>
      <c r="VXV305" s="44"/>
      <c r="VXW305" s="44"/>
      <c r="VXX305" s="44"/>
      <c r="VXY305" s="44"/>
      <c r="VXZ305" s="44"/>
      <c r="VYA305" s="44"/>
      <c r="VYB305" s="44"/>
      <c r="VYC305" s="44"/>
      <c r="VYD305" s="44"/>
      <c r="VYE305" s="44"/>
      <c r="VYF305" s="44"/>
      <c r="VYG305" s="44"/>
      <c r="VYH305" s="44"/>
      <c r="VYI305" s="45"/>
      <c r="VYJ305" s="43"/>
      <c r="VYK305" s="44"/>
      <c r="VYL305" s="44"/>
      <c r="VYM305" s="44"/>
      <c r="VYN305" s="44"/>
      <c r="VYO305" s="44"/>
      <c r="VYP305" s="44"/>
      <c r="VYQ305" s="44"/>
      <c r="VYR305" s="44"/>
      <c r="VYS305" s="44"/>
      <c r="VYT305" s="44"/>
      <c r="VYU305" s="44"/>
      <c r="VYV305" s="44"/>
      <c r="VYW305" s="44"/>
      <c r="VYX305" s="44"/>
      <c r="VYY305" s="44"/>
      <c r="VYZ305" s="44"/>
      <c r="VZA305" s="44"/>
      <c r="VZB305" s="44"/>
      <c r="VZC305" s="44"/>
      <c r="VZD305" s="44"/>
      <c r="VZE305" s="44"/>
      <c r="VZF305" s="44"/>
      <c r="VZG305" s="44"/>
      <c r="VZH305" s="44"/>
      <c r="VZI305" s="44"/>
      <c r="VZJ305" s="44"/>
      <c r="VZK305" s="44"/>
      <c r="VZL305" s="44"/>
      <c r="VZM305" s="44"/>
      <c r="VZN305" s="45"/>
      <c r="VZO305" s="43"/>
      <c r="VZP305" s="44"/>
      <c r="VZQ305" s="44"/>
      <c r="VZR305" s="44"/>
      <c r="VZS305" s="44"/>
      <c r="VZT305" s="44"/>
      <c r="VZU305" s="44"/>
      <c r="VZV305" s="44"/>
      <c r="VZW305" s="44"/>
      <c r="VZX305" s="44"/>
      <c r="VZY305" s="44"/>
      <c r="VZZ305" s="44"/>
      <c r="WAA305" s="44"/>
      <c r="WAB305" s="44"/>
      <c r="WAC305" s="44"/>
      <c r="WAD305" s="44"/>
      <c r="WAE305" s="44"/>
      <c r="WAF305" s="44"/>
      <c r="WAG305" s="44"/>
      <c r="WAH305" s="44"/>
      <c r="WAI305" s="44"/>
      <c r="WAJ305" s="44"/>
      <c r="WAK305" s="44"/>
      <c r="WAL305" s="44"/>
      <c r="WAM305" s="44"/>
      <c r="WAN305" s="44"/>
      <c r="WAO305" s="44"/>
      <c r="WAP305" s="44"/>
      <c r="WAQ305" s="44"/>
      <c r="WAR305" s="44"/>
      <c r="WAS305" s="45"/>
      <c r="WAT305" s="43"/>
      <c r="WAU305" s="44"/>
      <c r="WAV305" s="44"/>
      <c r="WAW305" s="44"/>
      <c r="WAX305" s="44"/>
      <c r="WAY305" s="44"/>
      <c r="WAZ305" s="44"/>
      <c r="WBA305" s="44"/>
      <c r="WBB305" s="44"/>
      <c r="WBC305" s="44"/>
      <c r="WBD305" s="44"/>
      <c r="WBE305" s="44"/>
      <c r="WBF305" s="44"/>
      <c r="WBG305" s="44"/>
      <c r="WBH305" s="44"/>
      <c r="WBI305" s="44"/>
      <c r="WBJ305" s="44"/>
      <c r="WBK305" s="44"/>
      <c r="WBL305" s="44"/>
      <c r="WBM305" s="44"/>
      <c r="WBN305" s="44"/>
      <c r="WBO305" s="44"/>
      <c r="WBP305" s="44"/>
      <c r="WBQ305" s="44"/>
      <c r="WBR305" s="44"/>
      <c r="WBS305" s="44"/>
      <c r="WBT305" s="44"/>
      <c r="WBU305" s="44"/>
      <c r="WBV305" s="44"/>
      <c r="WBW305" s="44"/>
      <c r="WBX305" s="45"/>
      <c r="WBY305" s="43"/>
      <c r="WBZ305" s="44"/>
      <c r="WCA305" s="44"/>
      <c r="WCB305" s="44"/>
      <c r="WCC305" s="44"/>
      <c r="WCD305" s="44"/>
      <c r="WCE305" s="44"/>
      <c r="WCF305" s="44"/>
      <c r="WCG305" s="44"/>
      <c r="WCH305" s="44"/>
      <c r="WCI305" s="44"/>
      <c r="WCJ305" s="44"/>
      <c r="WCK305" s="44"/>
      <c r="WCL305" s="44"/>
      <c r="WCM305" s="44"/>
      <c r="WCN305" s="44"/>
      <c r="WCO305" s="44"/>
      <c r="WCP305" s="44"/>
      <c r="WCQ305" s="44"/>
      <c r="WCR305" s="44"/>
      <c r="WCS305" s="44"/>
      <c r="WCT305" s="44"/>
      <c r="WCU305" s="44"/>
      <c r="WCV305" s="44"/>
      <c r="WCW305" s="44"/>
      <c r="WCX305" s="44"/>
      <c r="WCY305" s="44"/>
      <c r="WCZ305" s="44"/>
      <c r="WDA305" s="44"/>
      <c r="WDB305" s="44"/>
      <c r="WDC305" s="45"/>
      <c r="WDD305" s="43"/>
      <c r="WDE305" s="44"/>
      <c r="WDF305" s="44"/>
      <c r="WDG305" s="44"/>
      <c r="WDH305" s="44"/>
      <c r="WDI305" s="44"/>
      <c r="WDJ305" s="44"/>
      <c r="WDK305" s="44"/>
      <c r="WDL305" s="44"/>
      <c r="WDM305" s="44"/>
      <c r="WDN305" s="44"/>
      <c r="WDO305" s="44"/>
      <c r="WDP305" s="44"/>
      <c r="WDQ305" s="44"/>
      <c r="WDR305" s="44"/>
      <c r="WDS305" s="44"/>
      <c r="WDT305" s="44"/>
      <c r="WDU305" s="44"/>
      <c r="WDV305" s="44"/>
      <c r="WDW305" s="44"/>
      <c r="WDX305" s="44"/>
      <c r="WDY305" s="44"/>
      <c r="WDZ305" s="44"/>
      <c r="WEA305" s="44"/>
      <c r="WEB305" s="44"/>
      <c r="WEC305" s="44"/>
      <c r="WED305" s="44"/>
      <c r="WEE305" s="44"/>
      <c r="WEF305" s="44"/>
      <c r="WEG305" s="44"/>
      <c r="WEH305" s="45"/>
      <c r="WEI305" s="43"/>
      <c r="WEJ305" s="44"/>
      <c r="WEK305" s="44"/>
      <c r="WEL305" s="44"/>
      <c r="WEM305" s="44"/>
      <c r="WEN305" s="44"/>
      <c r="WEO305" s="44"/>
      <c r="WEP305" s="44"/>
      <c r="WEQ305" s="44"/>
      <c r="WER305" s="44"/>
      <c r="WES305" s="44"/>
      <c r="WET305" s="44"/>
      <c r="WEU305" s="44"/>
      <c r="WEV305" s="44"/>
      <c r="WEW305" s="44"/>
      <c r="WEX305" s="44"/>
      <c r="WEY305" s="44"/>
      <c r="WEZ305" s="44"/>
      <c r="WFA305" s="44"/>
      <c r="WFB305" s="44"/>
      <c r="WFC305" s="44"/>
      <c r="WFD305" s="44"/>
      <c r="WFE305" s="44"/>
      <c r="WFF305" s="44"/>
      <c r="WFG305" s="44"/>
      <c r="WFH305" s="44"/>
      <c r="WFI305" s="44"/>
      <c r="WFJ305" s="44"/>
      <c r="WFK305" s="44"/>
      <c r="WFL305" s="44"/>
      <c r="WFM305" s="45"/>
      <c r="WFN305" s="43"/>
      <c r="WFO305" s="44"/>
      <c r="WFP305" s="44"/>
      <c r="WFQ305" s="44"/>
      <c r="WFR305" s="44"/>
      <c r="WFS305" s="44"/>
      <c r="WFT305" s="44"/>
      <c r="WFU305" s="44"/>
      <c r="WFV305" s="44"/>
      <c r="WFW305" s="44"/>
      <c r="WFX305" s="44"/>
      <c r="WFY305" s="44"/>
      <c r="WFZ305" s="44"/>
      <c r="WGA305" s="44"/>
      <c r="WGB305" s="44"/>
      <c r="WGC305" s="44"/>
      <c r="WGD305" s="44"/>
      <c r="WGE305" s="44"/>
      <c r="WGF305" s="44"/>
      <c r="WGG305" s="44"/>
      <c r="WGH305" s="44"/>
      <c r="WGI305" s="44"/>
      <c r="WGJ305" s="44"/>
      <c r="WGK305" s="44"/>
      <c r="WGL305" s="44"/>
      <c r="WGM305" s="44"/>
      <c r="WGN305" s="44"/>
      <c r="WGO305" s="44"/>
      <c r="WGP305" s="44"/>
      <c r="WGQ305" s="44"/>
      <c r="WGR305" s="45"/>
      <c r="WGS305" s="43"/>
      <c r="WGT305" s="44"/>
      <c r="WGU305" s="44"/>
      <c r="WGV305" s="44"/>
      <c r="WGW305" s="44"/>
      <c r="WGX305" s="44"/>
      <c r="WGY305" s="44"/>
      <c r="WGZ305" s="44"/>
      <c r="WHA305" s="44"/>
      <c r="WHB305" s="44"/>
      <c r="WHC305" s="44"/>
      <c r="WHD305" s="44"/>
      <c r="WHE305" s="44"/>
      <c r="WHF305" s="44"/>
      <c r="WHG305" s="44"/>
      <c r="WHH305" s="44"/>
      <c r="WHI305" s="44"/>
      <c r="WHJ305" s="44"/>
      <c r="WHK305" s="44"/>
      <c r="WHL305" s="44"/>
      <c r="WHM305" s="44"/>
      <c r="WHN305" s="44"/>
      <c r="WHO305" s="44"/>
      <c r="WHP305" s="44"/>
      <c r="WHQ305" s="44"/>
      <c r="WHR305" s="44"/>
      <c r="WHS305" s="44"/>
      <c r="WHT305" s="44"/>
      <c r="WHU305" s="44"/>
      <c r="WHV305" s="44"/>
      <c r="WHW305" s="45"/>
      <c r="WHX305" s="43"/>
      <c r="WHY305" s="44"/>
      <c r="WHZ305" s="44"/>
      <c r="WIA305" s="44"/>
      <c r="WIB305" s="44"/>
      <c r="WIC305" s="44"/>
      <c r="WID305" s="44"/>
      <c r="WIE305" s="44"/>
      <c r="WIF305" s="44"/>
      <c r="WIG305" s="44"/>
      <c r="WIH305" s="44"/>
      <c r="WII305" s="44"/>
      <c r="WIJ305" s="44"/>
      <c r="WIK305" s="44"/>
      <c r="WIL305" s="44"/>
      <c r="WIM305" s="44"/>
      <c r="WIN305" s="44"/>
      <c r="WIO305" s="44"/>
      <c r="WIP305" s="44"/>
      <c r="WIQ305" s="44"/>
      <c r="WIR305" s="44"/>
      <c r="WIS305" s="44"/>
      <c r="WIT305" s="44"/>
      <c r="WIU305" s="44"/>
      <c r="WIV305" s="44"/>
      <c r="WIW305" s="44"/>
      <c r="WIX305" s="44"/>
      <c r="WIY305" s="44"/>
      <c r="WIZ305" s="44"/>
      <c r="WJA305" s="44"/>
      <c r="WJB305" s="45"/>
      <c r="WJC305" s="43"/>
      <c r="WJD305" s="44"/>
      <c r="WJE305" s="44"/>
      <c r="WJF305" s="44"/>
      <c r="WJG305" s="44"/>
      <c r="WJH305" s="44"/>
      <c r="WJI305" s="44"/>
      <c r="WJJ305" s="44"/>
      <c r="WJK305" s="44"/>
      <c r="WJL305" s="44"/>
      <c r="WJM305" s="44"/>
      <c r="WJN305" s="44"/>
      <c r="WJO305" s="44"/>
      <c r="WJP305" s="44"/>
      <c r="WJQ305" s="44"/>
      <c r="WJR305" s="44"/>
      <c r="WJS305" s="44"/>
      <c r="WJT305" s="44"/>
      <c r="WJU305" s="44"/>
      <c r="WJV305" s="44"/>
      <c r="WJW305" s="44"/>
      <c r="WJX305" s="44"/>
      <c r="WJY305" s="44"/>
      <c r="WJZ305" s="44"/>
      <c r="WKA305" s="44"/>
      <c r="WKB305" s="44"/>
      <c r="WKC305" s="44"/>
      <c r="WKD305" s="44"/>
      <c r="WKE305" s="44"/>
      <c r="WKF305" s="44"/>
      <c r="WKG305" s="45"/>
      <c r="WKH305" s="43"/>
      <c r="WKI305" s="44"/>
      <c r="WKJ305" s="44"/>
      <c r="WKK305" s="44"/>
      <c r="WKL305" s="44"/>
      <c r="WKM305" s="44"/>
      <c r="WKN305" s="44"/>
      <c r="WKO305" s="44"/>
      <c r="WKP305" s="44"/>
      <c r="WKQ305" s="44"/>
      <c r="WKR305" s="44"/>
      <c r="WKS305" s="44"/>
      <c r="WKT305" s="44"/>
      <c r="WKU305" s="44"/>
      <c r="WKV305" s="44"/>
      <c r="WKW305" s="44"/>
      <c r="WKX305" s="44"/>
      <c r="WKY305" s="44"/>
      <c r="WKZ305" s="44"/>
      <c r="WLA305" s="44"/>
      <c r="WLB305" s="44"/>
      <c r="WLC305" s="44"/>
      <c r="WLD305" s="44"/>
      <c r="WLE305" s="44"/>
      <c r="WLF305" s="44"/>
      <c r="WLG305" s="44"/>
      <c r="WLH305" s="44"/>
      <c r="WLI305" s="44"/>
      <c r="WLJ305" s="44"/>
      <c r="WLK305" s="44"/>
      <c r="WLL305" s="45"/>
      <c r="WLM305" s="43"/>
      <c r="WLN305" s="44"/>
      <c r="WLO305" s="44"/>
      <c r="WLP305" s="44"/>
      <c r="WLQ305" s="44"/>
      <c r="WLR305" s="44"/>
      <c r="WLS305" s="44"/>
      <c r="WLT305" s="44"/>
      <c r="WLU305" s="44"/>
      <c r="WLV305" s="44"/>
      <c r="WLW305" s="44"/>
      <c r="WLX305" s="44"/>
      <c r="WLY305" s="44"/>
      <c r="WLZ305" s="44"/>
      <c r="WMA305" s="44"/>
      <c r="WMB305" s="44"/>
      <c r="WMC305" s="44"/>
      <c r="WMD305" s="44"/>
      <c r="WME305" s="44"/>
      <c r="WMF305" s="44"/>
      <c r="WMG305" s="44"/>
      <c r="WMH305" s="44"/>
      <c r="WMI305" s="44"/>
      <c r="WMJ305" s="44"/>
      <c r="WMK305" s="44"/>
      <c r="WML305" s="44"/>
      <c r="WMM305" s="44"/>
      <c r="WMN305" s="44"/>
      <c r="WMO305" s="44"/>
      <c r="WMP305" s="44"/>
      <c r="WMQ305" s="45"/>
      <c r="WMR305" s="43"/>
      <c r="WMS305" s="44"/>
      <c r="WMT305" s="44"/>
      <c r="WMU305" s="44"/>
      <c r="WMV305" s="44"/>
      <c r="WMW305" s="44"/>
      <c r="WMX305" s="44"/>
      <c r="WMY305" s="44"/>
      <c r="WMZ305" s="44"/>
      <c r="WNA305" s="44"/>
      <c r="WNB305" s="44"/>
      <c r="WNC305" s="44"/>
      <c r="WND305" s="44"/>
      <c r="WNE305" s="44"/>
      <c r="WNF305" s="44"/>
      <c r="WNG305" s="44"/>
      <c r="WNH305" s="44"/>
      <c r="WNI305" s="44"/>
      <c r="WNJ305" s="44"/>
      <c r="WNK305" s="44"/>
      <c r="WNL305" s="44"/>
      <c r="WNM305" s="44"/>
      <c r="WNN305" s="44"/>
      <c r="WNO305" s="44"/>
      <c r="WNP305" s="44"/>
      <c r="WNQ305" s="44"/>
      <c r="WNR305" s="44"/>
      <c r="WNS305" s="44"/>
      <c r="WNT305" s="44"/>
      <c r="WNU305" s="44"/>
      <c r="WNV305" s="45"/>
      <c r="WNW305" s="43"/>
      <c r="WNX305" s="44"/>
      <c r="WNY305" s="44"/>
      <c r="WNZ305" s="44"/>
      <c r="WOA305" s="44"/>
      <c r="WOB305" s="44"/>
      <c r="WOC305" s="44"/>
      <c r="WOD305" s="44"/>
      <c r="WOE305" s="44"/>
      <c r="WOF305" s="44"/>
      <c r="WOG305" s="44"/>
      <c r="WOH305" s="44"/>
      <c r="WOI305" s="44"/>
      <c r="WOJ305" s="44"/>
      <c r="WOK305" s="44"/>
      <c r="WOL305" s="44"/>
      <c r="WOM305" s="44"/>
      <c r="WON305" s="44"/>
      <c r="WOO305" s="44"/>
      <c r="WOP305" s="44"/>
      <c r="WOQ305" s="44"/>
      <c r="WOR305" s="44"/>
      <c r="WOS305" s="44"/>
      <c r="WOT305" s="44"/>
      <c r="WOU305" s="44"/>
      <c r="WOV305" s="44"/>
      <c r="WOW305" s="44"/>
      <c r="WOX305" s="44"/>
      <c r="WOY305" s="44"/>
      <c r="WOZ305" s="44"/>
      <c r="WPA305" s="45"/>
      <c r="WPB305" s="43"/>
      <c r="WPC305" s="44"/>
      <c r="WPD305" s="44"/>
      <c r="WPE305" s="44"/>
      <c r="WPF305" s="44"/>
      <c r="WPG305" s="44"/>
      <c r="WPH305" s="44"/>
      <c r="WPI305" s="44"/>
      <c r="WPJ305" s="44"/>
      <c r="WPK305" s="44"/>
      <c r="WPL305" s="44"/>
      <c r="WPM305" s="44"/>
      <c r="WPN305" s="44"/>
      <c r="WPO305" s="44"/>
      <c r="WPP305" s="44"/>
      <c r="WPQ305" s="44"/>
      <c r="WPR305" s="44"/>
      <c r="WPS305" s="44"/>
      <c r="WPT305" s="44"/>
      <c r="WPU305" s="44"/>
      <c r="WPV305" s="44"/>
      <c r="WPW305" s="44"/>
      <c r="WPX305" s="44"/>
      <c r="WPY305" s="44"/>
      <c r="WPZ305" s="44"/>
      <c r="WQA305" s="44"/>
      <c r="WQB305" s="44"/>
      <c r="WQC305" s="44"/>
      <c r="WQD305" s="44"/>
      <c r="WQE305" s="44"/>
      <c r="WQF305" s="45"/>
      <c r="WQG305" s="43"/>
      <c r="WQH305" s="44"/>
      <c r="WQI305" s="44"/>
      <c r="WQJ305" s="44"/>
      <c r="WQK305" s="44"/>
      <c r="WQL305" s="44"/>
      <c r="WQM305" s="44"/>
      <c r="WQN305" s="44"/>
      <c r="WQO305" s="44"/>
      <c r="WQP305" s="44"/>
      <c r="WQQ305" s="44"/>
      <c r="WQR305" s="44"/>
      <c r="WQS305" s="44"/>
      <c r="WQT305" s="44"/>
      <c r="WQU305" s="44"/>
      <c r="WQV305" s="44"/>
      <c r="WQW305" s="44"/>
      <c r="WQX305" s="44"/>
      <c r="WQY305" s="44"/>
      <c r="WQZ305" s="44"/>
      <c r="WRA305" s="44"/>
      <c r="WRB305" s="44"/>
      <c r="WRC305" s="44"/>
      <c r="WRD305" s="44"/>
      <c r="WRE305" s="44"/>
      <c r="WRF305" s="44"/>
      <c r="WRG305" s="44"/>
      <c r="WRH305" s="44"/>
      <c r="WRI305" s="44"/>
      <c r="WRJ305" s="44"/>
      <c r="WRK305" s="45"/>
      <c r="WRL305" s="43"/>
      <c r="WRM305" s="44"/>
      <c r="WRN305" s="44"/>
      <c r="WRO305" s="44"/>
      <c r="WRP305" s="44"/>
      <c r="WRQ305" s="44"/>
      <c r="WRR305" s="44"/>
      <c r="WRS305" s="44"/>
      <c r="WRT305" s="44"/>
      <c r="WRU305" s="44"/>
      <c r="WRV305" s="44"/>
      <c r="WRW305" s="44"/>
      <c r="WRX305" s="44"/>
      <c r="WRY305" s="44"/>
      <c r="WRZ305" s="44"/>
      <c r="WSA305" s="44"/>
      <c r="WSB305" s="44"/>
      <c r="WSC305" s="44"/>
      <c r="WSD305" s="44"/>
      <c r="WSE305" s="44"/>
      <c r="WSF305" s="44"/>
      <c r="WSG305" s="44"/>
      <c r="WSH305" s="44"/>
      <c r="WSI305" s="44"/>
      <c r="WSJ305" s="44"/>
      <c r="WSK305" s="44"/>
      <c r="WSL305" s="44"/>
      <c r="WSM305" s="44"/>
      <c r="WSN305" s="44"/>
      <c r="WSO305" s="44"/>
      <c r="WSP305" s="45"/>
      <c r="WSQ305" s="43"/>
      <c r="WSR305" s="44"/>
      <c r="WSS305" s="44"/>
      <c r="WST305" s="44"/>
      <c r="WSU305" s="44"/>
      <c r="WSV305" s="44"/>
      <c r="WSW305" s="44"/>
      <c r="WSX305" s="44"/>
      <c r="WSY305" s="44"/>
      <c r="WSZ305" s="44"/>
      <c r="WTA305" s="44"/>
      <c r="WTB305" s="44"/>
      <c r="WTC305" s="44"/>
      <c r="WTD305" s="44"/>
      <c r="WTE305" s="44"/>
      <c r="WTF305" s="44"/>
      <c r="WTG305" s="44"/>
      <c r="WTH305" s="44"/>
      <c r="WTI305" s="44"/>
      <c r="WTJ305" s="44"/>
      <c r="WTK305" s="44"/>
      <c r="WTL305" s="44"/>
      <c r="WTM305" s="44"/>
      <c r="WTN305" s="44"/>
      <c r="WTO305" s="44"/>
      <c r="WTP305" s="44"/>
      <c r="WTQ305" s="44"/>
      <c r="WTR305" s="44"/>
      <c r="WTS305" s="44"/>
      <c r="WTT305" s="44"/>
      <c r="WTU305" s="45"/>
      <c r="WTV305" s="43"/>
      <c r="WTW305" s="44"/>
      <c r="WTX305" s="44"/>
      <c r="WTY305" s="44"/>
      <c r="WTZ305" s="44"/>
      <c r="WUA305" s="44"/>
      <c r="WUB305" s="44"/>
      <c r="WUC305" s="44"/>
      <c r="WUD305" s="44"/>
      <c r="WUE305" s="44"/>
      <c r="WUF305" s="44"/>
      <c r="WUG305" s="44"/>
      <c r="WUH305" s="44"/>
      <c r="WUI305" s="44"/>
      <c r="WUJ305" s="44"/>
      <c r="WUK305" s="44"/>
      <c r="WUL305" s="44"/>
      <c r="WUM305" s="44"/>
      <c r="WUN305" s="44"/>
      <c r="WUO305" s="44"/>
      <c r="WUP305" s="44"/>
      <c r="WUQ305" s="44"/>
      <c r="WUR305" s="44"/>
      <c r="WUS305" s="44"/>
      <c r="WUT305" s="44"/>
      <c r="WUU305" s="44"/>
      <c r="WUV305" s="44"/>
      <c r="WUW305" s="44"/>
      <c r="WUX305" s="44"/>
      <c r="WUY305" s="44"/>
      <c r="WUZ305" s="45"/>
      <c r="WVA305" s="43"/>
      <c r="WVB305" s="44"/>
      <c r="WVC305" s="44"/>
      <c r="WVD305" s="44"/>
      <c r="WVE305" s="44"/>
      <c r="WVF305" s="44"/>
      <c r="WVG305" s="44"/>
      <c r="WVH305" s="44"/>
      <c r="WVI305" s="44"/>
      <c r="WVJ305" s="44"/>
      <c r="WVK305" s="44"/>
      <c r="WVL305" s="44"/>
      <c r="WVM305" s="44"/>
      <c r="WVN305" s="44"/>
      <c r="WVO305" s="44"/>
      <c r="WVP305" s="44"/>
      <c r="WVQ305" s="44"/>
      <c r="WVR305" s="44"/>
      <c r="WVS305" s="44"/>
      <c r="WVT305" s="44"/>
      <c r="WVU305" s="44"/>
      <c r="WVV305" s="44"/>
      <c r="WVW305" s="44"/>
      <c r="WVX305" s="44"/>
      <c r="WVY305" s="44"/>
      <c r="WVZ305" s="44"/>
      <c r="WWA305" s="44"/>
      <c r="WWB305" s="44"/>
      <c r="WWC305" s="44"/>
      <c r="WWD305" s="44"/>
      <c r="WWE305" s="45"/>
      <c r="WWF305" s="43"/>
      <c r="WWG305" s="44"/>
      <c r="WWH305" s="44"/>
      <c r="WWI305" s="44"/>
      <c r="WWJ305" s="44"/>
      <c r="WWK305" s="44"/>
      <c r="WWL305" s="44"/>
      <c r="WWM305" s="44"/>
      <c r="WWN305" s="44"/>
      <c r="WWO305" s="44"/>
      <c r="WWP305" s="44"/>
      <c r="WWQ305" s="44"/>
      <c r="WWR305" s="44"/>
      <c r="WWS305" s="44"/>
      <c r="WWT305" s="44"/>
      <c r="WWU305" s="44"/>
      <c r="WWV305" s="44"/>
      <c r="WWW305" s="44"/>
      <c r="WWX305" s="44"/>
      <c r="WWY305" s="44"/>
      <c r="WWZ305" s="44"/>
      <c r="WXA305" s="44"/>
      <c r="WXB305" s="44"/>
      <c r="WXC305" s="44"/>
      <c r="WXD305" s="44"/>
      <c r="WXE305" s="44"/>
      <c r="WXF305" s="44"/>
      <c r="WXG305" s="44"/>
      <c r="WXH305" s="44"/>
      <c r="WXI305" s="44"/>
      <c r="WXJ305" s="45"/>
      <c r="WXK305" s="43"/>
      <c r="WXL305" s="44"/>
      <c r="WXM305" s="44"/>
      <c r="WXN305" s="44"/>
      <c r="WXO305" s="44"/>
      <c r="WXP305" s="44"/>
      <c r="WXQ305" s="44"/>
      <c r="WXR305" s="44"/>
      <c r="WXS305" s="44"/>
      <c r="WXT305" s="44"/>
      <c r="WXU305" s="44"/>
      <c r="WXV305" s="44"/>
      <c r="WXW305" s="44"/>
      <c r="WXX305" s="44"/>
      <c r="WXY305" s="44"/>
      <c r="WXZ305" s="44"/>
      <c r="WYA305" s="44"/>
      <c r="WYB305" s="44"/>
      <c r="WYC305" s="44"/>
      <c r="WYD305" s="44"/>
      <c r="WYE305" s="44"/>
      <c r="WYF305" s="44"/>
      <c r="WYG305" s="44"/>
      <c r="WYH305" s="44"/>
      <c r="WYI305" s="44"/>
      <c r="WYJ305" s="44"/>
      <c r="WYK305" s="44"/>
      <c r="WYL305" s="44"/>
      <c r="WYM305" s="44"/>
      <c r="WYN305" s="44"/>
      <c r="WYO305" s="45"/>
      <c r="WYP305" s="43"/>
      <c r="WYQ305" s="44"/>
      <c r="WYR305" s="44"/>
      <c r="WYS305" s="44"/>
      <c r="WYT305" s="44"/>
      <c r="WYU305" s="44"/>
      <c r="WYV305" s="44"/>
      <c r="WYW305" s="44"/>
      <c r="WYX305" s="44"/>
      <c r="WYY305" s="44"/>
      <c r="WYZ305" s="44"/>
      <c r="WZA305" s="44"/>
      <c r="WZB305" s="44"/>
      <c r="WZC305" s="44"/>
      <c r="WZD305" s="44"/>
      <c r="WZE305" s="44"/>
      <c r="WZF305" s="44"/>
      <c r="WZG305" s="44"/>
      <c r="WZH305" s="44"/>
      <c r="WZI305" s="44"/>
      <c r="WZJ305" s="44"/>
      <c r="WZK305" s="44"/>
      <c r="WZL305" s="44"/>
      <c r="WZM305" s="44"/>
      <c r="WZN305" s="44"/>
      <c r="WZO305" s="44"/>
      <c r="WZP305" s="44"/>
      <c r="WZQ305" s="44"/>
      <c r="WZR305" s="44"/>
      <c r="WZS305" s="44"/>
      <c r="WZT305" s="45"/>
      <c r="WZU305" s="43"/>
      <c r="WZV305" s="44"/>
      <c r="WZW305" s="44"/>
      <c r="WZX305" s="44"/>
      <c r="WZY305" s="44"/>
      <c r="WZZ305" s="44"/>
      <c r="XAA305" s="44"/>
      <c r="XAB305" s="44"/>
      <c r="XAC305" s="44"/>
      <c r="XAD305" s="44"/>
      <c r="XAE305" s="44"/>
      <c r="XAF305" s="44"/>
      <c r="XAG305" s="44"/>
      <c r="XAH305" s="44"/>
      <c r="XAI305" s="44"/>
      <c r="XAJ305" s="44"/>
      <c r="XAK305" s="44"/>
      <c r="XAL305" s="44"/>
      <c r="XAM305" s="44"/>
      <c r="XAN305" s="44"/>
      <c r="XAO305" s="44"/>
      <c r="XAP305" s="44"/>
      <c r="XAQ305" s="44"/>
      <c r="XAR305" s="44"/>
      <c r="XAS305" s="44"/>
      <c r="XAT305" s="44"/>
      <c r="XAU305" s="44"/>
      <c r="XAV305" s="44"/>
      <c r="XAW305" s="44"/>
      <c r="XAX305" s="44"/>
      <c r="XAY305" s="45"/>
      <c r="XAZ305" s="43"/>
      <c r="XBA305" s="44"/>
      <c r="XBB305" s="44"/>
      <c r="XBC305" s="44"/>
      <c r="XBD305" s="44"/>
      <c r="XBE305" s="44"/>
      <c r="XBF305" s="44"/>
      <c r="XBG305" s="44"/>
      <c r="XBH305" s="44"/>
      <c r="XBI305" s="44"/>
      <c r="XBJ305" s="44"/>
      <c r="XBK305" s="44"/>
      <c r="XBL305" s="44"/>
      <c r="XBM305" s="44"/>
      <c r="XBN305" s="44"/>
      <c r="XBO305" s="44"/>
      <c r="XBP305" s="44"/>
      <c r="XBQ305" s="44"/>
      <c r="XBR305" s="44"/>
      <c r="XBS305" s="44"/>
      <c r="XBT305" s="44"/>
      <c r="XBU305" s="44"/>
      <c r="XBV305" s="44"/>
      <c r="XBW305" s="44"/>
      <c r="XBX305" s="44"/>
      <c r="XBY305" s="44"/>
      <c r="XBZ305" s="44"/>
      <c r="XCA305" s="44"/>
      <c r="XCB305" s="44"/>
      <c r="XCC305" s="44"/>
      <c r="XCD305" s="45"/>
      <c r="XCE305" s="43"/>
      <c r="XCF305" s="44"/>
      <c r="XCG305" s="44"/>
      <c r="XCH305" s="44"/>
      <c r="XCI305" s="44"/>
      <c r="XCJ305" s="44"/>
      <c r="XCK305" s="44"/>
      <c r="XCL305" s="44"/>
      <c r="XCM305" s="44"/>
      <c r="XCN305" s="44"/>
      <c r="XCO305" s="44"/>
      <c r="XCP305" s="44"/>
      <c r="XCQ305" s="44"/>
      <c r="XCR305" s="44"/>
      <c r="XCS305" s="44"/>
      <c r="XCT305" s="44"/>
      <c r="XCU305" s="44"/>
      <c r="XCV305" s="44"/>
      <c r="XCW305" s="44"/>
      <c r="XCX305" s="44"/>
      <c r="XCY305" s="44"/>
      <c r="XCZ305" s="44"/>
      <c r="XDA305" s="44"/>
      <c r="XDB305" s="44"/>
      <c r="XDC305" s="44"/>
      <c r="XDD305" s="44"/>
      <c r="XDE305" s="44"/>
      <c r="XDF305" s="44"/>
      <c r="XDG305" s="44"/>
      <c r="XDH305" s="44"/>
      <c r="XDI305" s="45"/>
      <c r="XDJ305" s="43"/>
      <c r="XDK305" s="44"/>
      <c r="XDL305" s="44"/>
      <c r="XDM305" s="44"/>
      <c r="XDN305" s="44"/>
      <c r="XDO305" s="44"/>
      <c r="XDP305" s="44"/>
      <c r="XDQ305" s="44"/>
      <c r="XDR305" s="44"/>
      <c r="XDS305" s="44"/>
      <c r="XDT305" s="44"/>
      <c r="XDU305" s="44"/>
      <c r="XDV305" s="44"/>
      <c r="XDW305" s="44"/>
      <c r="XDX305" s="44"/>
      <c r="XDY305" s="44"/>
      <c r="XDZ305" s="44"/>
      <c r="XEA305" s="44"/>
      <c r="XEB305" s="44"/>
      <c r="XEC305" s="44"/>
      <c r="XED305" s="44"/>
      <c r="XEE305" s="44"/>
      <c r="XEF305" s="44"/>
      <c r="XEG305" s="44"/>
      <c r="XEH305" s="44"/>
      <c r="XEI305" s="44"/>
      <c r="XEJ305" s="44"/>
      <c r="XEK305" s="44"/>
      <c r="XEL305" s="44"/>
      <c r="XEM305" s="44"/>
      <c r="XEN305" s="45"/>
      <c r="XEO305" s="43"/>
      <c r="XEP305" s="43"/>
      <c r="XEQ305" s="43"/>
      <c r="XER305" s="43"/>
      <c r="XES305" s="43"/>
      <c r="XET305" s="43"/>
      <c r="XEU305" s="43"/>
      <c r="XEV305" s="43"/>
      <c r="XEW305" s="43"/>
      <c r="XEX305" s="43"/>
      <c r="XEY305" s="43"/>
      <c r="XEZ305" s="43"/>
      <c r="XFA305" s="43"/>
      <c r="XFB305" s="43"/>
      <c r="XFC305" s="43"/>
      <c r="XFD305" s="43"/>
    </row>
    <row r="306" spans="1:16384" s="35" customFormat="1" ht="17.399999999999999" x14ac:dyDescent="0.3">
      <c r="A306" s="148" t="s">
        <v>27</v>
      </c>
      <c r="B306" s="27">
        <f>B307+B308+B310+B311</f>
        <v>9932.7999999999993</v>
      </c>
      <c r="C306" s="27">
        <f t="shared" ref="C306:E306" si="266">C307+C308+C310+C311</f>
        <v>805.3</v>
      </c>
      <c r="D306" s="27">
        <f t="shared" si="266"/>
        <v>9925.1</v>
      </c>
      <c r="E306" s="27">
        <f t="shared" si="266"/>
        <v>805.3</v>
      </c>
      <c r="F306" s="38">
        <f t="shared" ref="F306:F311" si="267">E306/B306*100</f>
        <v>8.1074822809278366</v>
      </c>
      <c r="G306" s="38">
        <f t="shared" ref="G306:G311" si="268">E306/C306*100</f>
        <v>100</v>
      </c>
      <c r="H306" s="27">
        <f t="shared" ref="H306:AE306" si="269">H307+H308+H310+H311</f>
        <v>0</v>
      </c>
      <c r="I306" s="27">
        <f t="shared" si="269"/>
        <v>0</v>
      </c>
      <c r="J306" s="27">
        <f t="shared" si="269"/>
        <v>0</v>
      </c>
      <c r="K306" s="27">
        <f t="shared" si="269"/>
        <v>0</v>
      </c>
      <c r="L306" s="27">
        <f t="shared" si="269"/>
        <v>11.5</v>
      </c>
      <c r="M306" s="27">
        <f t="shared" si="269"/>
        <v>0</v>
      </c>
      <c r="N306" s="27">
        <f t="shared" si="269"/>
        <v>793.8</v>
      </c>
      <c r="O306" s="27">
        <f t="shared" si="269"/>
        <v>805.3</v>
      </c>
      <c r="P306" s="27">
        <f t="shared" si="269"/>
        <v>0</v>
      </c>
      <c r="Q306" s="27">
        <f t="shared" si="269"/>
        <v>0</v>
      </c>
      <c r="R306" s="27">
        <f t="shared" si="269"/>
        <v>0</v>
      </c>
      <c r="S306" s="27">
        <f t="shared" si="269"/>
        <v>0</v>
      </c>
      <c r="T306" s="27">
        <f t="shared" si="269"/>
        <v>0</v>
      </c>
      <c r="U306" s="27">
        <f t="shared" si="269"/>
        <v>0</v>
      </c>
      <c r="V306" s="27">
        <f t="shared" si="269"/>
        <v>9119.7999999999993</v>
      </c>
      <c r="W306" s="27">
        <f t="shared" si="269"/>
        <v>0</v>
      </c>
      <c r="X306" s="27">
        <f t="shared" si="269"/>
        <v>0</v>
      </c>
      <c r="Y306" s="27">
        <f t="shared" si="269"/>
        <v>0</v>
      </c>
      <c r="Z306" s="27">
        <f t="shared" si="269"/>
        <v>0</v>
      </c>
      <c r="AA306" s="27">
        <f t="shared" si="269"/>
        <v>0</v>
      </c>
      <c r="AB306" s="27">
        <f t="shared" si="269"/>
        <v>0</v>
      </c>
      <c r="AC306" s="27">
        <f t="shared" si="269"/>
        <v>0</v>
      </c>
      <c r="AD306" s="27">
        <f t="shared" si="269"/>
        <v>7.7</v>
      </c>
      <c r="AE306" s="27">
        <f t="shared" si="269"/>
        <v>0</v>
      </c>
      <c r="AF306" s="55" t="s">
        <v>107</v>
      </c>
      <c r="AG306" s="149"/>
      <c r="AH306" s="29"/>
      <c r="AI306" s="29"/>
    </row>
    <row r="307" spans="1:16384" s="35" customFormat="1" ht="18" x14ac:dyDescent="0.35">
      <c r="A307" s="39" t="s">
        <v>28</v>
      </c>
      <c r="B307" s="40">
        <f>H307+J307+L307+N307+P307+R307+T307+V307+X307+Z307+AB307+AD307</f>
        <v>0</v>
      </c>
      <c r="C307" s="50">
        <f>H307</f>
        <v>0</v>
      </c>
      <c r="D307" s="40">
        <f>E307</f>
        <v>0</v>
      </c>
      <c r="E307" s="50">
        <f>M307+O307+Q307+S307+U307+W307+Y307+AA307+AC307+AE307</f>
        <v>0</v>
      </c>
      <c r="F307" s="41" t="e">
        <f t="shared" si="267"/>
        <v>#DIV/0!</v>
      </c>
      <c r="G307" s="41" t="e">
        <f t="shared" si="268"/>
        <v>#DIV/0!</v>
      </c>
      <c r="H307" s="27"/>
      <c r="I307" s="27"/>
      <c r="J307" s="27"/>
      <c r="K307" s="27"/>
      <c r="L307" s="27"/>
      <c r="M307" s="27"/>
      <c r="N307" s="27"/>
      <c r="O307" s="27"/>
      <c r="P307" s="27"/>
      <c r="Q307" s="27"/>
      <c r="R307" s="27"/>
      <c r="S307" s="27"/>
      <c r="T307" s="40"/>
      <c r="U307" s="40"/>
      <c r="V307" s="27"/>
      <c r="W307" s="27"/>
      <c r="X307" s="27"/>
      <c r="Y307" s="27"/>
      <c r="Z307" s="27"/>
      <c r="AA307" s="27"/>
      <c r="AB307" s="27"/>
      <c r="AC307" s="27"/>
      <c r="AD307" s="27"/>
      <c r="AE307" s="27"/>
      <c r="AF307" s="56"/>
      <c r="AG307" s="149"/>
      <c r="AH307" s="29"/>
      <c r="AI307" s="29"/>
    </row>
    <row r="308" spans="1:16384" s="35" customFormat="1" ht="18" x14ac:dyDescent="0.3">
      <c r="A308" s="150" t="s">
        <v>97</v>
      </c>
      <c r="B308" s="40">
        <f>H308+J308+L308+N308+P308+R308+T308+V308+X308+Z308+AB308+AD308</f>
        <v>19.2</v>
      </c>
      <c r="C308" s="50">
        <f>L308</f>
        <v>11.5</v>
      </c>
      <c r="D308" s="40">
        <f>E308</f>
        <v>11.5</v>
      </c>
      <c r="E308" s="50">
        <f>I308+K308+M308+O308+Q308+S308+U308+W308+Y308+AA308+AC308+AE308</f>
        <v>11.5</v>
      </c>
      <c r="F308" s="41">
        <f t="shared" si="267"/>
        <v>59.895833333333336</v>
      </c>
      <c r="G308" s="41">
        <f t="shared" si="268"/>
        <v>100</v>
      </c>
      <c r="H308" s="27"/>
      <c r="I308" s="27"/>
      <c r="J308" s="27"/>
      <c r="K308" s="27"/>
      <c r="L308" s="27">
        <v>11.5</v>
      </c>
      <c r="M308" s="27"/>
      <c r="N308" s="27"/>
      <c r="O308" s="27">
        <v>11.5</v>
      </c>
      <c r="P308" s="27"/>
      <c r="Q308" s="40"/>
      <c r="R308" s="40"/>
      <c r="S308" s="40"/>
      <c r="T308" s="40"/>
      <c r="U308" s="40"/>
      <c r="V308" s="40"/>
      <c r="W308" s="40"/>
      <c r="X308" s="40"/>
      <c r="Y308" s="40"/>
      <c r="Z308" s="40"/>
      <c r="AA308" s="40"/>
      <c r="AB308" s="40"/>
      <c r="AC308" s="40"/>
      <c r="AD308" s="40">
        <v>7.7</v>
      </c>
      <c r="AE308" s="27"/>
      <c r="AF308" s="56"/>
      <c r="AG308" s="149"/>
      <c r="AH308" s="29"/>
      <c r="AI308" s="29"/>
    </row>
    <row r="309" spans="1:16384" s="35" customFormat="1" ht="36" x14ac:dyDescent="0.3">
      <c r="A309" s="150" t="s">
        <v>50</v>
      </c>
      <c r="B309" s="40">
        <f>H309+J309+L309+N309+P309+R309+T309+V309+X309+Z309+AB309+AD309</f>
        <v>0</v>
      </c>
      <c r="C309" s="50">
        <f t="shared" ref="C309:C310" si="270">H309</f>
        <v>0</v>
      </c>
      <c r="D309" s="40">
        <f>E309</f>
        <v>0</v>
      </c>
      <c r="E309" s="50">
        <f>I309+K309+M309+O309+Q309+S309+U309+W309+Y309+AA309+AC309+AE309</f>
        <v>0</v>
      </c>
      <c r="F309" s="41" t="e">
        <f t="shared" si="267"/>
        <v>#DIV/0!</v>
      </c>
      <c r="G309" s="41" t="e">
        <f t="shared" si="268"/>
        <v>#DIV/0!</v>
      </c>
      <c r="H309" s="27"/>
      <c r="I309" s="27"/>
      <c r="J309" s="27"/>
      <c r="K309" s="27"/>
      <c r="L309" s="27"/>
      <c r="M309" s="27"/>
      <c r="N309" s="27"/>
      <c r="O309" s="27"/>
      <c r="P309" s="27"/>
      <c r="Q309" s="40"/>
      <c r="R309" s="40"/>
      <c r="S309" s="40"/>
      <c r="T309" s="40"/>
      <c r="U309" s="40"/>
      <c r="V309" s="40"/>
      <c r="W309" s="40"/>
      <c r="X309" s="40"/>
      <c r="Y309" s="40"/>
      <c r="Z309" s="40"/>
      <c r="AA309" s="40"/>
      <c r="AB309" s="40"/>
      <c r="AC309" s="40"/>
      <c r="AD309" s="40"/>
      <c r="AE309" s="27"/>
      <c r="AF309" s="56"/>
      <c r="AG309" s="149"/>
      <c r="AH309" s="29"/>
      <c r="AI309" s="29"/>
    </row>
    <row r="310" spans="1:16384" s="35" customFormat="1" ht="18" x14ac:dyDescent="0.3">
      <c r="A310" s="150" t="s">
        <v>30</v>
      </c>
      <c r="B310" s="40">
        <f>H310+J310+L310+N310+P310+R310+T310+V310+X310+Z310+AB310+AD310</f>
        <v>0</v>
      </c>
      <c r="C310" s="50">
        <f t="shared" si="270"/>
        <v>0</v>
      </c>
      <c r="D310" s="40">
        <f>E310</f>
        <v>0</v>
      </c>
      <c r="E310" s="50">
        <f>M310+O310+Q310+S310+U310+W310+Y310+AA310+AC310+AE310</f>
        <v>0</v>
      </c>
      <c r="F310" s="41" t="e">
        <f t="shared" si="267"/>
        <v>#DIV/0!</v>
      </c>
      <c r="G310" s="41" t="e">
        <f t="shared" si="268"/>
        <v>#DIV/0!</v>
      </c>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56"/>
      <c r="AG310" s="149"/>
      <c r="AH310" s="29"/>
      <c r="AI310" s="29"/>
    </row>
    <row r="311" spans="1:16384" s="35" customFormat="1" ht="18" x14ac:dyDescent="0.3">
      <c r="A311" s="150" t="s">
        <v>31</v>
      </c>
      <c r="B311" s="40">
        <f>H311+J311+L311+N311+P311+R311+T311+V311+X311+Z311+AB311+AD311</f>
        <v>9913.5999999999985</v>
      </c>
      <c r="C311" s="50">
        <f>H311+N311</f>
        <v>793.8</v>
      </c>
      <c r="D311" s="40">
        <v>9913.6</v>
      </c>
      <c r="E311" s="50">
        <f>M311+O311+Q311+S311+U311+W311+Y311+AA311+AC311+AE311</f>
        <v>793.8</v>
      </c>
      <c r="F311" s="41">
        <f t="shared" si="267"/>
        <v>8.0071820529373792</v>
      </c>
      <c r="G311" s="41">
        <f t="shared" si="268"/>
        <v>100</v>
      </c>
      <c r="H311" s="27"/>
      <c r="I311" s="27"/>
      <c r="J311" s="27"/>
      <c r="K311" s="27"/>
      <c r="L311" s="27"/>
      <c r="M311" s="27"/>
      <c r="N311" s="27">
        <v>793.8</v>
      </c>
      <c r="O311" s="27">
        <v>793.8</v>
      </c>
      <c r="P311" s="27"/>
      <c r="Q311" s="27"/>
      <c r="R311" s="27"/>
      <c r="S311" s="27"/>
      <c r="T311" s="27"/>
      <c r="U311" s="27"/>
      <c r="V311" s="40">
        <v>9119.7999999999993</v>
      </c>
      <c r="W311" s="27"/>
      <c r="X311" s="27"/>
      <c r="Y311" s="27"/>
      <c r="Z311" s="27"/>
      <c r="AA311" s="27"/>
      <c r="AB311" s="27"/>
      <c r="AC311" s="27"/>
      <c r="AD311" s="27"/>
      <c r="AE311" s="27"/>
      <c r="AF311" s="59"/>
      <c r="AG311" s="149"/>
      <c r="AH311" s="29"/>
      <c r="AI311" s="29"/>
    </row>
    <row r="312" spans="1:16384" s="35" customFormat="1" ht="57.75" customHeight="1" x14ac:dyDescent="0.3">
      <c r="A312" s="31" t="s">
        <v>108</v>
      </c>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27"/>
      <c r="AF312" s="125"/>
      <c r="AG312" s="29"/>
      <c r="AH312" s="29"/>
      <c r="AI312" s="29"/>
    </row>
    <row r="313" spans="1:16384" s="35" customFormat="1" ht="26.25" customHeight="1" x14ac:dyDescent="0.3">
      <c r="A313" s="36" t="s">
        <v>27</v>
      </c>
      <c r="B313" s="27">
        <f>B314+B315+B317+B318</f>
        <v>69089.8</v>
      </c>
      <c r="C313" s="27">
        <f>C314+C315+C317+C318</f>
        <v>0</v>
      </c>
      <c r="D313" s="27">
        <f>D314+D315+D317+D318</f>
        <v>0</v>
      </c>
      <c r="E313" s="27">
        <f>E314+E315+E317+E318</f>
        <v>0</v>
      </c>
      <c r="F313" s="38">
        <f>E313/B313*100</f>
        <v>0</v>
      </c>
      <c r="G313" s="38" t="e">
        <f>E313/C313*100</f>
        <v>#DIV/0!</v>
      </c>
      <c r="H313" s="27">
        <f t="shared" ref="H313:AE313" si="271">H314+H315+H317+H318</f>
        <v>0</v>
      </c>
      <c r="I313" s="27">
        <f t="shared" si="271"/>
        <v>0</v>
      </c>
      <c r="J313" s="27">
        <f t="shared" si="271"/>
        <v>0</v>
      </c>
      <c r="K313" s="27">
        <f t="shared" si="271"/>
        <v>0</v>
      </c>
      <c r="L313" s="27">
        <f t="shared" si="271"/>
        <v>0</v>
      </c>
      <c r="M313" s="27">
        <f t="shared" si="271"/>
        <v>0</v>
      </c>
      <c r="N313" s="27">
        <f t="shared" si="271"/>
        <v>0</v>
      </c>
      <c r="O313" s="27">
        <f t="shared" si="271"/>
        <v>0</v>
      </c>
      <c r="P313" s="27">
        <f t="shared" si="271"/>
        <v>0</v>
      </c>
      <c r="Q313" s="27">
        <f t="shared" si="271"/>
        <v>0</v>
      </c>
      <c r="R313" s="27">
        <f t="shared" si="271"/>
        <v>0</v>
      </c>
      <c r="S313" s="27">
        <f t="shared" si="271"/>
        <v>0</v>
      </c>
      <c r="T313" s="27">
        <f t="shared" si="271"/>
        <v>0</v>
      </c>
      <c r="U313" s="27">
        <f t="shared" si="271"/>
        <v>0</v>
      </c>
      <c r="V313" s="27">
        <f t="shared" si="271"/>
        <v>0</v>
      </c>
      <c r="W313" s="27">
        <f t="shared" si="271"/>
        <v>0</v>
      </c>
      <c r="X313" s="27">
        <f t="shared" si="271"/>
        <v>0</v>
      </c>
      <c r="Y313" s="27">
        <f t="shared" si="271"/>
        <v>0</v>
      </c>
      <c r="Z313" s="27">
        <f t="shared" si="271"/>
        <v>0</v>
      </c>
      <c r="AA313" s="27">
        <f t="shared" si="271"/>
        <v>0</v>
      </c>
      <c r="AB313" s="27">
        <f t="shared" si="271"/>
        <v>0</v>
      </c>
      <c r="AC313" s="27">
        <f t="shared" si="271"/>
        <v>0</v>
      </c>
      <c r="AD313" s="27">
        <f t="shared" si="271"/>
        <v>69089.8</v>
      </c>
      <c r="AE313" s="27">
        <f t="shared" si="271"/>
        <v>0</v>
      </c>
      <c r="AF313" s="125"/>
      <c r="AG313" s="29"/>
      <c r="AH313" s="29"/>
      <c r="AI313" s="29"/>
    </row>
    <row r="314" spans="1:16384" s="35" customFormat="1" ht="18" x14ac:dyDescent="0.35">
      <c r="A314" s="39" t="s">
        <v>28</v>
      </c>
      <c r="B314" s="40">
        <f>B321</f>
        <v>62180.800000000003</v>
      </c>
      <c r="C314" s="40">
        <f t="shared" ref="C314:E314" si="272">C321</f>
        <v>0</v>
      </c>
      <c r="D314" s="40">
        <f t="shared" si="272"/>
        <v>0</v>
      </c>
      <c r="E314" s="40">
        <f t="shared" si="272"/>
        <v>0</v>
      </c>
      <c r="F314" s="41">
        <f>E314/B314*100</f>
        <v>0</v>
      </c>
      <c r="G314" s="41" t="e">
        <f>E314/C314*100</f>
        <v>#DIV/0!</v>
      </c>
      <c r="H314" s="40">
        <f t="shared" ref="H314:AE318" si="273">H321</f>
        <v>0</v>
      </c>
      <c r="I314" s="40">
        <f t="shared" si="273"/>
        <v>0</v>
      </c>
      <c r="J314" s="40">
        <f t="shared" si="273"/>
        <v>0</v>
      </c>
      <c r="K314" s="40">
        <f t="shared" si="273"/>
        <v>0</v>
      </c>
      <c r="L314" s="40">
        <f t="shared" si="273"/>
        <v>0</v>
      </c>
      <c r="M314" s="40">
        <f t="shared" si="273"/>
        <v>0</v>
      </c>
      <c r="N314" s="40">
        <f t="shared" si="273"/>
        <v>0</v>
      </c>
      <c r="O314" s="40">
        <f t="shared" si="273"/>
        <v>0</v>
      </c>
      <c r="P314" s="40">
        <f t="shared" si="273"/>
        <v>0</v>
      </c>
      <c r="Q314" s="40">
        <f t="shared" si="273"/>
        <v>0</v>
      </c>
      <c r="R314" s="40">
        <f t="shared" si="273"/>
        <v>0</v>
      </c>
      <c r="S314" s="40">
        <f t="shared" si="273"/>
        <v>0</v>
      </c>
      <c r="T314" s="40">
        <f t="shared" si="273"/>
        <v>0</v>
      </c>
      <c r="U314" s="40">
        <f t="shared" si="273"/>
        <v>0</v>
      </c>
      <c r="V314" s="40">
        <f t="shared" si="273"/>
        <v>0</v>
      </c>
      <c r="W314" s="40">
        <f t="shared" si="273"/>
        <v>0</v>
      </c>
      <c r="X314" s="40">
        <f t="shared" si="273"/>
        <v>0</v>
      </c>
      <c r="Y314" s="40">
        <f t="shared" si="273"/>
        <v>0</v>
      </c>
      <c r="Z314" s="40">
        <f t="shared" si="273"/>
        <v>0</v>
      </c>
      <c r="AA314" s="40">
        <f t="shared" si="273"/>
        <v>0</v>
      </c>
      <c r="AB314" s="40">
        <f t="shared" si="273"/>
        <v>0</v>
      </c>
      <c r="AC314" s="40">
        <f t="shared" si="273"/>
        <v>0</v>
      </c>
      <c r="AD314" s="40">
        <f t="shared" si="273"/>
        <v>62180.800000000003</v>
      </c>
      <c r="AE314" s="40">
        <f t="shared" si="273"/>
        <v>0</v>
      </c>
      <c r="AF314" s="125"/>
      <c r="AG314" s="29"/>
      <c r="AH314" s="29"/>
      <c r="AI314" s="29"/>
    </row>
    <row r="315" spans="1:16384" s="35" customFormat="1" ht="18" x14ac:dyDescent="0.35">
      <c r="A315" s="39" t="s">
        <v>29</v>
      </c>
      <c r="B315" s="40">
        <f t="shared" ref="B315:Q318" si="274">B322</f>
        <v>6909</v>
      </c>
      <c r="C315" s="40">
        <f t="shared" si="274"/>
        <v>0</v>
      </c>
      <c r="D315" s="40">
        <f t="shared" si="274"/>
        <v>0</v>
      </c>
      <c r="E315" s="40">
        <f t="shared" si="274"/>
        <v>0</v>
      </c>
      <c r="F315" s="41">
        <f>E315/B315*100</f>
        <v>0</v>
      </c>
      <c r="G315" s="41" t="e">
        <f>E315/C315*100</f>
        <v>#DIV/0!</v>
      </c>
      <c r="H315" s="40">
        <f t="shared" si="273"/>
        <v>0</v>
      </c>
      <c r="I315" s="40">
        <f t="shared" si="273"/>
        <v>0</v>
      </c>
      <c r="J315" s="40">
        <f t="shared" si="273"/>
        <v>0</v>
      </c>
      <c r="K315" s="40">
        <f t="shared" si="273"/>
        <v>0</v>
      </c>
      <c r="L315" s="40">
        <f t="shared" si="273"/>
        <v>0</v>
      </c>
      <c r="M315" s="40">
        <f t="shared" si="273"/>
        <v>0</v>
      </c>
      <c r="N315" s="40">
        <f t="shared" si="273"/>
        <v>0</v>
      </c>
      <c r="O315" s="40">
        <f t="shared" si="273"/>
        <v>0</v>
      </c>
      <c r="P315" s="40">
        <f t="shared" si="273"/>
        <v>0</v>
      </c>
      <c r="Q315" s="40">
        <f t="shared" si="273"/>
        <v>0</v>
      </c>
      <c r="R315" s="40">
        <f t="shared" si="273"/>
        <v>0</v>
      </c>
      <c r="S315" s="40">
        <f t="shared" si="273"/>
        <v>0</v>
      </c>
      <c r="T315" s="40">
        <f t="shared" si="273"/>
        <v>0</v>
      </c>
      <c r="U315" s="40">
        <f t="shared" si="273"/>
        <v>0</v>
      </c>
      <c r="V315" s="40">
        <f t="shared" si="273"/>
        <v>0</v>
      </c>
      <c r="W315" s="40">
        <f t="shared" si="273"/>
        <v>0</v>
      </c>
      <c r="X315" s="40">
        <f t="shared" si="273"/>
        <v>0</v>
      </c>
      <c r="Y315" s="40">
        <f t="shared" si="273"/>
        <v>0</v>
      </c>
      <c r="Z315" s="40">
        <f t="shared" si="273"/>
        <v>0</v>
      </c>
      <c r="AA315" s="40">
        <f t="shared" si="273"/>
        <v>0</v>
      </c>
      <c r="AB315" s="40">
        <f t="shared" si="273"/>
        <v>0</v>
      </c>
      <c r="AC315" s="40">
        <f t="shared" si="273"/>
        <v>0</v>
      </c>
      <c r="AD315" s="40">
        <f t="shared" si="273"/>
        <v>6909</v>
      </c>
      <c r="AE315" s="40">
        <f t="shared" si="273"/>
        <v>0</v>
      </c>
      <c r="AF315" s="125"/>
      <c r="AG315" s="29"/>
      <c r="AH315" s="29"/>
      <c r="AI315" s="29"/>
    </row>
    <row r="316" spans="1:16384" s="35" customFormat="1" ht="36" x14ac:dyDescent="0.35">
      <c r="A316" s="39" t="s">
        <v>50</v>
      </c>
      <c r="B316" s="40">
        <f>B323</f>
        <v>6909</v>
      </c>
      <c r="C316" s="40">
        <f t="shared" si="274"/>
        <v>0</v>
      </c>
      <c r="D316" s="40">
        <f t="shared" si="274"/>
        <v>0</v>
      </c>
      <c r="E316" s="40">
        <f t="shared" si="274"/>
        <v>0</v>
      </c>
      <c r="F316" s="40">
        <f t="shared" si="274"/>
        <v>0</v>
      </c>
      <c r="G316" s="40" t="e">
        <f t="shared" si="274"/>
        <v>#DIV/0!</v>
      </c>
      <c r="H316" s="40">
        <f t="shared" si="274"/>
        <v>0</v>
      </c>
      <c r="I316" s="40">
        <f t="shared" si="274"/>
        <v>0</v>
      </c>
      <c r="J316" s="40">
        <f t="shared" si="274"/>
        <v>0</v>
      </c>
      <c r="K316" s="40">
        <f t="shared" si="274"/>
        <v>0</v>
      </c>
      <c r="L316" s="40">
        <f t="shared" si="274"/>
        <v>0</v>
      </c>
      <c r="M316" s="40">
        <f t="shared" si="274"/>
        <v>0</v>
      </c>
      <c r="N316" s="40">
        <f t="shared" si="274"/>
        <v>0</v>
      </c>
      <c r="O316" s="40">
        <f t="shared" si="274"/>
        <v>0</v>
      </c>
      <c r="P316" s="40">
        <f t="shared" si="274"/>
        <v>0</v>
      </c>
      <c r="Q316" s="40">
        <f t="shared" si="274"/>
        <v>0</v>
      </c>
      <c r="R316" s="40">
        <f t="shared" si="273"/>
        <v>0</v>
      </c>
      <c r="S316" s="40">
        <f t="shared" si="273"/>
        <v>0</v>
      </c>
      <c r="T316" s="40">
        <f t="shared" si="273"/>
        <v>0</v>
      </c>
      <c r="U316" s="40">
        <f t="shared" si="273"/>
        <v>0</v>
      </c>
      <c r="V316" s="40">
        <f t="shared" si="273"/>
        <v>0</v>
      </c>
      <c r="W316" s="40">
        <f t="shared" si="273"/>
        <v>0</v>
      </c>
      <c r="X316" s="40">
        <f t="shared" si="273"/>
        <v>0</v>
      </c>
      <c r="Y316" s="40">
        <f t="shared" si="273"/>
        <v>0</v>
      </c>
      <c r="Z316" s="40">
        <f t="shared" si="273"/>
        <v>0</v>
      </c>
      <c r="AA316" s="40">
        <f t="shared" si="273"/>
        <v>0</v>
      </c>
      <c r="AB316" s="40">
        <f t="shared" si="273"/>
        <v>0</v>
      </c>
      <c r="AC316" s="40">
        <f t="shared" si="273"/>
        <v>0</v>
      </c>
      <c r="AD316" s="40">
        <f t="shared" si="273"/>
        <v>6909</v>
      </c>
      <c r="AE316" s="40">
        <f t="shared" si="273"/>
        <v>0</v>
      </c>
      <c r="AF316" s="125"/>
      <c r="AG316" s="29"/>
      <c r="AH316" s="29"/>
      <c r="AI316" s="29"/>
    </row>
    <row r="317" spans="1:16384" s="35" customFormat="1" ht="18" x14ac:dyDescent="0.35">
      <c r="A317" s="39" t="s">
        <v>30</v>
      </c>
      <c r="B317" s="40">
        <f>B324</f>
        <v>0</v>
      </c>
      <c r="C317" s="40">
        <f t="shared" si="274"/>
        <v>0</v>
      </c>
      <c r="D317" s="40">
        <f t="shared" si="274"/>
        <v>0</v>
      </c>
      <c r="E317" s="40">
        <f t="shared" si="274"/>
        <v>0</v>
      </c>
      <c r="F317" s="41"/>
      <c r="G317" s="41"/>
      <c r="H317" s="40">
        <f t="shared" si="274"/>
        <v>0</v>
      </c>
      <c r="I317" s="40">
        <f t="shared" si="274"/>
        <v>0</v>
      </c>
      <c r="J317" s="40">
        <f t="shared" si="274"/>
        <v>0</v>
      </c>
      <c r="K317" s="40">
        <f t="shared" si="274"/>
        <v>0</v>
      </c>
      <c r="L317" s="40">
        <f t="shared" si="274"/>
        <v>0</v>
      </c>
      <c r="M317" s="40">
        <f t="shared" si="274"/>
        <v>0</v>
      </c>
      <c r="N317" s="40">
        <f t="shared" si="274"/>
        <v>0</v>
      </c>
      <c r="O317" s="40">
        <f t="shared" si="274"/>
        <v>0</v>
      </c>
      <c r="P317" s="40">
        <f t="shared" si="274"/>
        <v>0</v>
      </c>
      <c r="Q317" s="40">
        <f t="shared" si="274"/>
        <v>0</v>
      </c>
      <c r="R317" s="40">
        <f t="shared" si="273"/>
        <v>0</v>
      </c>
      <c r="S317" s="40">
        <f t="shared" si="273"/>
        <v>0</v>
      </c>
      <c r="T317" s="40">
        <f t="shared" si="273"/>
        <v>0</v>
      </c>
      <c r="U317" s="40">
        <f t="shared" si="273"/>
        <v>0</v>
      </c>
      <c r="V317" s="40">
        <f t="shared" si="273"/>
        <v>0</v>
      </c>
      <c r="W317" s="40">
        <f t="shared" si="273"/>
        <v>0</v>
      </c>
      <c r="X317" s="40">
        <f t="shared" si="273"/>
        <v>0</v>
      </c>
      <c r="Y317" s="40">
        <f t="shared" si="273"/>
        <v>0</v>
      </c>
      <c r="Z317" s="40">
        <f t="shared" si="273"/>
        <v>0</v>
      </c>
      <c r="AA317" s="40">
        <f t="shared" si="273"/>
        <v>0</v>
      </c>
      <c r="AB317" s="40">
        <f t="shared" si="273"/>
        <v>0</v>
      </c>
      <c r="AC317" s="40">
        <f t="shared" si="273"/>
        <v>0</v>
      </c>
      <c r="AD317" s="40">
        <f t="shared" si="273"/>
        <v>0</v>
      </c>
      <c r="AE317" s="40">
        <f t="shared" si="273"/>
        <v>0</v>
      </c>
      <c r="AF317" s="125"/>
      <c r="AG317" s="29"/>
      <c r="AH317" s="29"/>
      <c r="AI317" s="29"/>
    </row>
    <row r="318" spans="1:16384" s="35" customFormat="1" ht="18" x14ac:dyDescent="0.35">
      <c r="A318" s="39" t="s">
        <v>31</v>
      </c>
      <c r="B318" s="40">
        <f>B325</f>
        <v>0</v>
      </c>
      <c r="C318" s="40">
        <f t="shared" si="274"/>
        <v>0</v>
      </c>
      <c r="D318" s="40">
        <f t="shared" si="274"/>
        <v>0</v>
      </c>
      <c r="E318" s="40">
        <f t="shared" si="274"/>
        <v>0</v>
      </c>
      <c r="F318" s="41" t="e">
        <f t="shared" ref="F318" si="275">E318/B318*100</f>
        <v>#DIV/0!</v>
      </c>
      <c r="G318" s="41" t="e">
        <f t="shared" ref="G318" si="276">E318/C318*100</f>
        <v>#DIV/0!</v>
      </c>
      <c r="H318" s="40">
        <f t="shared" si="274"/>
        <v>0</v>
      </c>
      <c r="I318" s="40">
        <f t="shared" si="274"/>
        <v>0</v>
      </c>
      <c r="J318" s="40">
        <f t="shared" si="274"/>
        <v>0</v>
      </c>
      <c r="K318" s="40">
        <f t="shared" si="274"/>
        <v>0</v>
      </c>
      <c r="L318" s="40">
        <f t="shared" si="274"/>
        <v>0</v>
      </c>
      <c r="M318" s="40">
        <f t="shared" si="274"/>
        <v>0</v>
      </c>
      <c r="N318" s="40">
        <f t="shared" si="274"/>
        <v>0</v>
      </c>
      <c r="O318" s="40">
        <f t="shared" si="274"/>
        <v>0</v>
      </c>
      <c r="P318" s="40">
        <f t="shared" si="274"/>
        <v>0</v>
      </c>
      <c r="Q318" s="40">
        <f t="shared" si="274"/>
        <v>0</v>
      </c>
      <c r="R318" s="40">
        <f t="shared" si="273"/>
        <v>0</v>
      </c>
      <c r="S318" s="40">
        <f t="shared" si="273"/>
        <v>0</v>
      </c>
      <c r="T318" s="40">
        <f t="shared" si="273"/>
        <v>0</v>
      </c>
      <c r="U318" s="40">
        <f t="shared" si="273"/>
        <v>0</v>
      </c>
      <c r="V318" s="40">
        <f t="shared" si="273"/>
        <v>0</v>
      </c>
      <c r="W318" s="40">
        <f t="shared" si="273"/>
        <v>0</v>
      </c>
      <c r="X318" s="40">
        <f t="shared" si="273"/>
        <v>0</v>
      </c>
      <c r="Y318" s="40">
        <f t="shared" si="273"/>
        <v>0</v>
      </c>
      <c r="Z318" s="40">
        <f t="shared" si="273"/>
        <v>0</v>
      </c>
      <c r="AA318" s="40">
        <f t="shared" si="273"/>
        <v>0</v>
      </c>
      <c r="AB318" s="40">
        <f t="shared" si="273"/>
        <v>0</v>
      </c>
      <c r="AC318" s="40">
        <f t="shared" si="273"/>
        <v>0</v>
      </c>
      <c r="AD318" s="40">
        <f t="shared" si="273"/>
        <v>0</v>
      </c>
      <c r="AE318" s="40">
        <f t="shared" si="273"/>
        <v>0</v>
      </c>
      <c r="AF318" s="125"/>
      <c r="AG318" s="29"/>
      <c r="AH318" s="29"/>
      <c r="AI318" s="29"/>
    </row>
    <row r="319" spans="1:16384" s="35" customFormat="1" ht="318" customHeight="1" x14ac:dyDescent="0.3">
      <c r="A319" s="43" t="s">
        <v>109</v>
      </c>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c r="AA319" s="44"/>
      <c r="AB319" s="44"/>
      <c r="AC319" s="44"/>
      <c r="AD319" s="44"/>
      <c r="AE319" s="45"/>
      <c r="AF319" s="125" t="s">
        <v>110</v>
      </c>
      <c r="AG319" s="29"/>
      <c r="AH319" s="29"/>
      <c r="AI319" s="29"/>
    </row>
    <row r="320" spans="1:16384" s="30" customFormat="1" ht="18" x14ac:dyDescent="0.3">
      <c r="A320" s="140" t="s">
        <v>27</v>
      </c>
      <c r="B320" s="27">
        <f>B321+B322+B325+B340</f>
        <v>69089.8</v>
      </c>
      <c r="C320" s="27">
        <f>C321+C322+C325+C340</f>
        <v>0</v>
      </c>
      <c r="D320" s="27">
        <f>D321+D322+D325+D340</f>
        <v>0</v>
      </c>
      <c r="E320" s="27">
        <f>E321+E322+E325+E340</f>
        <v>0</v>
      </c>
      <c r="F320" s="38">
        <f t="shared" ref="F320" si="277">E320/B320*100</f>
        <v>0</v>
      </c>
      <c r="G320" s="38" t="e">
        <f t="shared" ref="G320" si="278">E320/C320*100</f>
        <v>#DIV/0!</v>
      </c>
      <c r="H320" s="27">
        <f t="shared" ref="H320:I320" si="279">H321+H322+H324+H325</f>
        <v>0</v>
      </c>
      <c r="I320" s="27">
        <f t="shared" si="279"/>
        <v>0</v>
      </c>
      <c r="J320" s="27">
        <f>J321+J322+J324+J325</f>
        <v>0</v>
      </c>
      <c r="K320" s="27">
        <f t="shared" ref="K320:AE320" si="280">K321+K322+K324+K325</f>
        <v>0</v>
      </c>
      <c r="L320" s="27">
        <f t="shared" si="280"/>
        <v>0</v>
      </c>
      <c r="M320" s="27">
        <f t="shared" si="280"/>
        <v>0</v>
      </c>
      <c r="N320" s="27">
        <f t="shared" si="280"/>
        <v>0</v>
      </c>
      <c r="O320" s="27">
        <f t="shared" si="280"/>
        <v>0</v>
      </c>
      <c r="P320" s="27">
        <f t="shared" si="280"/>
        <v>0</v>
      </c>
      <c r="Q320" s="27">
        <f t="shared" si="280"/>
        <v>0</v>
      </c>
      <c r="R320" s="27">
        <f t="shared" si="280"/>
        <v>0</v>
      </c>
      <c r="S320" s="27">
        <f t="shared" si="280"/>
        <v>0</v>
      </c>
      <c r="T320" s="27">
        <f t="shared" si="280"/>
        <v>0</v>
      </c>
      <c r="U320" s="27">
        <f t="shared" si="280"/>
        <v>0</v>
      </c>
      <c r="V320" s="27">
        <f t="shared" si="280"/>
        <v>0</v>
      </c>
      <c r="W320" s="27">
        <f t="shared" si="280"/>
        <v>0</v>
      </c>
      <c r="X320" s="27">
        <f t="shared" si="280"/>
        <v>0</v>
      </c>
      <c r="Y320" s="27">
        <f t="shared" si="280"/>
        <v>0</v>
      </c>
      <c r="Z320" s="27">
        <f t="shared" si="280"/>
        <v>0</v>
      </c>
      <c r="AA320" s="27">
        <f t="shared" si="280"/>
        <v>0</v>
      </c>
      <c r="AB320" s="27">
        <f t="shared" si="280"/>
        <v>0</v>
      </c>
      <c r="AC320" s="27">
        <f t="shared" si="280"/>
        <v>0</v>
      </c>
      <c r="AD320" s="27">
        <f t="shared" si="280"/>
        <v>69089.8</v>
      </c>
      <c r="AE320" s="27">
        <f t="shared" si="280"/>
        <v>0</v>
      </c>
      <c r="AF320" s="125"/>
      <c r="AG320" s="29"/>
      <c r="AH320" s="29"/>
      <c r="AI320" s="29"/>
    </row>
    <row r="321" spans="1:35" s="30" customFormat="1" ht="18" x14ac:dyDescent="0.3">
      <c r="A321" s="141" t="s">
        <v>28</v>
      </c>
      <c r="B321" s="40">
        <f>H321+J321+L321+N321+P321+R321+T321+V321+X321+Z321+AB321+AD321</f>
        <v>62180.800000000003</v>
      </c>
      <c r="C321" s="40">
        <f>H321</f>
        <v>0</v>
      </c>
      <c r="D321" s="40"/>
      <c r="E321" s="40"/>
      <c r="F321" s="41"/>
      <c r="G321" s="41"/>
      <c r="H321" s="27"/>
      <c r="I321" s="27"/>
      <c r="J321" s="27"/>
      <c r="K321" s="27"/>
      <c r="L321" s="27"/>
      <c r="M321" s="27"/>
      <c r="N321" s="27"/>
      <c r="O321" s="27"/>
      <c r="P321" s="27"/>
      <c r="Q321" s="27"/>
      <c r="R321" s="27"/>
      <c r="S321" s="27"/>
      <c r="T321" s="27"/>
      <c r="U321" s="27"/>
      <c r="V321" s="27"/>
      <c r="W321" s="27"/>
      <c r="X321" s="27"/>
      <c r="Y321" s="27"/>
      <c r="Z321" s="27"/>
      <c r="AA321" s="27"/>
      <c r="AB321" s="27"/>
      <c r="AC321" s="27"/>
      <c r="AD321" s="40">
        <v>62180.800000000003</v>
      </c>
      <c r="AE321" s="27"/>
      <c r="AF321" s="125"/>
      <c r="AG321" s="29"/>
      <c r="AH321" s="29"/>
      <c r="AI321" s="29"/>
    </row>
    <row r="322" spans="1:35" s="30" customFormat="1" ht="40.5" customHeight="1" x14ac:dyDescent="0.3">
      <c r="A322" s="141" t="s">
        <v>97</v>
      </c>
      <c r="B322" s="40">
        <f>H322+J322+L322+N322+P322+R322+T322+V322+X322+Z322+AB322+AD322</f>
        <v>6909</v>
      </c>
      <c r="C322" s="40">
        <f>H322</f>
        <v>0</v>
      </c>
      <c r="D322" s="40">
        <f>E322</f>
        <v>0</v>
      </c>
      <c r="E322" s="50">
        <f>I322+K322+M322+O322+Q322+S322+U322+W322+Y322+AA322+AC322+AE322</f>
        <v>0</v>
      </c>
      <c r="F322" s="41">
        <f t="shared" ref="F322" si="281">E322/B322*100</f>
        <v>0</v>
      </c>
      <c r="G322" s="41" t="e">
        <f t="shared" ref="G322" si="282">E322/C322*100</f>
        <v>#DIV/0!</v>
      </c>
      <c r="H322" s="27"/>
      <c r="I322" s="27"/>
      <c r="J322" s="40"/>
      <c r="K322" s="40"/>
      <c r="L322" s="40"/>
      <c r="M322" s="40"/>
      <c r="N322" s="40"/>
      <c r="O322" s="40"/>
      <c r="P322" s="40"/>
      <c r="Q322" s="40"/>
      <c r="R322" s="40"/>
      <c r="S322" s="40"/>
      <c r="T322" s="40"/>
      <c r="U322" s="40"/>
      <c r="V322" s="40"/>
      <c r="W322" s="40"/>
      <c r="X322" s="40"/>
      <c r="Y322" s="40"/>
      <c r="Z322" s="40"/>
      <c r="AA322" s="40"/>
      <c r="AB322" s="40"/>
      <c r="AC322" s="40"/>
      <c r="AD322" s="40">
        <v>6909</v>
      </c>
      <c r="AE322" s="40"/>
      <c r="AF322" s="125"/>
      <c r="AG322" s="29"/>
      <c r="AH322" s="29"/>
      <c r="AI322" s="29"/>
    </row>
    <row r="323" spans="1:35" s="30" customFormat="1" ht="40.5" customHeight="1" x14ac:dyDescent="0.3">
      <c r="A323" s="141" t="s">
        <v>50</v>
      </c>
      <c r="B323" s="40">
        <f>B322</f>
        <v>6909</v>
      </c>
      <c r="C323" s="40">
        <f t="shared" ref="C323:AE323" si="283">C322</f>
        <v>0</v>
      </c>
      <c r="D323" s="40">
        <f t="shared" si="283"/>
        <v>0</v>
      </c>
      <c r="E323" s="40">
        <f t="shared" si="283"/>
        <v>0</v>
      </c>
      <c r="F323" s="40">
        <f t="shared" si="283"/>
        <v>0</v>
      </c>
      <c r="G323" s="40" t="e">
        <f t="shared" si="283"/>
        <v>#DIV/0!</v>
      </c>
      <c r="H323" s="40">
        <f t="shared" si="283"/>
        <v>0</v>
      </c>
      <c r="I323" s="40">
        <f t="shared" si="283"/>
        <v>0</v>
      </c>
      <c r="J323" s="40">
        <f t="shared" si="283"/>
        <v>0</v>
      </c>
      <c r="K323" s="40">
        <f t="shared" si="283"/>
        <v>0</v>
      </c>
      <c r="L323" s="40">
        <f t="shared" si="283"/>
        <v>0</v>
      </c>
      <c r="M323" s="40">
        <f t="shared" si="283"/>
        <v>0</v>
      </c>
      <c r="N323" s="40">
        <f t="shared" si="283"/>
        <v>0</v>
      </c>
      <c r="O323" s="40">
        <f t="shared" si="283"/>
        <v>0</v>
      </c>
      <c r="P323" s="40">
        <f t="shared" si="283"/>
        <v>0</v>
      </c>
      <c r="Q323" s="40">
        <f t="shared" si="283"/>
        <v>0</v>
      </c>
      <c r="R323" s="40">
        <f t="shared" si="283"/>
        <v>0</v>
      </c>
      <c r="S323" s="40">
        <f t="shared" si="283"/>
        <v>0</v>
      </c>
      <c r="T323" s="40">
        <f t="shared" si="283"/>
        <v>0</v>
      </c>
      <c r="U323" s="40">
        <f t="shared" si="283"/>
        <v>0</v>
      </c>
      <c r="V323" s="40">
        <f t="shared" si="283"/>
        <v>0</v>
      </c>
      <c r="W323" s="40">
        <f t="shared" si="283"/>
        <v>0</v>
      </c>
      <c r="X323" s="40">
        <f t="shared" si="283"/>
        <v>0</v>
      </c>
      <c r="Y323" s="40">
        <f t="shared" si="283"/>
        <v>0</v>
      </c>
      <c r="Z323" s="40">
        <f t="shared" si="283"/>
        <v>0</v>
      </c>
      <c r="AA323" s="40">
        <f t="shared" si="283"/>
        <v>0</v>
      </c>
      <c r="AB323" s="40">
        <f t="shared" si="283"/>
        <v>0</v>
      </c>
      <c r="AC323" s="40">
        <f t="shared" si="283"/>
        <v>0</v>
      </c>
      <c r="AD323" s="40">
        <f t="shared" si="283"/>
        <v>6909</v>
      </c>
      <c r="AE323" s="40">
        <f t="shared" si="283"/>
        <v>0</v>
      </c>
      <c r="AF323" s="125"/>
      <c r="AG323" s="29"/>
      <c r="AH323" s="29"/>
      <c r="AI323" s="29"/>
    </row>
    <row r="324" spans="1:35" s="35" customFormat="1" ht="18" x14ac:dyDescent="0.35">
      <c r="A324" s="39" t="s">
        <v>30</v>
      </c>
      <c r="B324" s="128"/>
      <c r="C324" s="40">
        <f t="shared" ref="C324:C325" si="284">H324</f>
        <v>0</v>
      </c>
      <c r="D324" s="128"/>
      <c r="E324" s="128"/>
      <c r="F324" s="128"/>
      <c r="G324" s="128"/>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125"/>
      <c r="AG324" s="29"/>
      <c r="AH324" s="29"/>
      <c r="AI324" s="29"/>
    </row>
    <row r="325" spans="1:35" s="35" customFormat="1" ht="19.2" customHeight="1" x14ac:dyDescent="0.35">
      <c r="A325" s="39" t="s">
        <v>31</v>
      </c>
      <c r="B325" s="40">
        <f>R325+X325+Z325+T325+V325</f>
        <v>0</v>
      </c>
      <c r="C325" s="40">
        <f t="shared" si="284"/>
        <v>0</v>
      </c>
      <c r="D325" s="40"/>
      <c r="E325" s="50">
        <f>I325+K325+M325+O325+Q325+S325+U325+W325+Y325+AA325+AC325+AE325</f>
        <v>0</v>
      </c>
      <c r="F325" s="41" t="e">
        <f>E325/B325*100</f>
        <v>#DIV/0!</v>
      </c>
      <c r="G325" s="41" t="e">
        <f>E325/C325*100</f>
        <v>#DIV/0!</v>
      </c>
      <c r="H325" s="27"/>
      <c r="I325" s="27"/>
      <c r="J325" s="27"/>
      <c r="K325" s="27"/>
      <c r="L325" s="27"/>
      <c r="M325" s="27"/>
      <c r="N325" s="27"/>
      <c r="O325" s="27"/>
      <c r="P325" s="27"/>
      <c r="Q325" s="27"/>
      <c r="R325" s="27"/>
      <c r="S325" s="27"/>
      <c r="T325" s="27"/>
      <c r="U325" s="40"/>
      <c r="V325" s="40"/>
      <c r="W325" s="40"/>
      <c r="X325" s="40"/>
      <c r="Y325" s="40"/>
      <c r="Z325" s="40"/>
      <c r="AA325" s="40"/>
      <c r="AB325" s="40"/>
      <c r="AC325" s="40"/>
      <c r="AD325" s="40"/>
      <c r="AE325" s="40"/>
      <c r="AF325" s="125"/>
      <c r="AG325" s="29"/>
      <c r="AH325" s="29"/>
      <c r="AI325" s="29"/>
    </row>
    <row r="326" spans="1:35" s="35" customFormat="1" ht="57.75" customHeight="1" x14ac:dyDescent="0.3">
      <c r="A326" s="31" t="s">
        <v>111</v>
      </c>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27"/>
      <c r="AF326" s="125"/>
      <c r="AG326" s="29"/>
      <c r="AH326" s="29"/>
      <c r="AI326" s="29"/>
    </row>
    <row r="327" spans="1:35" s="35" customFormat="1" ht="26.25" customHeight="1" x14ac:dyDescent="0.3">
      <c r="A327" s="36" t="s">
        <v>27</v>
      </c>
      <c r="B327" s="27">
        <f>B328+B329+B331+B332</f>
        <v>441670.68294000003</v>
      </c>
      <c r="C327" s="27">
        <f>C328+C329+C331+C332</f>
        <v>45875.982940000002</v>
      </c>
      <c r="D327" s="27">
        <f>D328+D329+D331+D332</f>
        <v>40554.200000000004</v>
      </c>
      <c r="E327" s="27">
        <f>E328+E329+E331+E332</f>
        <v>40554.200000000004</v>
      </c>
      <c r="F327" s="38">
        <f>E327/B327*100</f>
        <v>9.1819995228230269</v>
      </c>
      <c r="G327" s="38">
        <f>E327/C327*100</f>
        <v>88.399631792172784</v>
      </c>
      <c r="H327" s="27">
        <f t="shared" ref="H327:AE327" si="285">H328+H329+H331+H332</f>
        <v>0</v>
      </c>
      <c r="I327" s="27">
        <f t="shared" si="285"/>
        <v>0</v>
      </c>
      <c r="J327" s="27">
        <f t="shared" si="285"/>
        <v>862.08294000000001</v>
      </c>
      <c r="K327" s="27">
        <f t="shared" si="285"/>
        <v>862.1</v>
      </c>
      <c r="L327" s="27">
        <f t="shared" si="285"/>
        <v>20526.2</v>
      </c>
      <c r="M327" s="27">
        <f t="shared" si="285"/>
        <v>20526.2</v>
      </c>
      <c r="N327" s="27">
        <f t="shared" si="285"/>
        <v>24487.7</v>
      </c>
      <c r="O327" s="27">
        <f t="shared" si="285"/>
        <v>19165.900000000001</v>
      </c>
      <c r="P327" s="27">
        <f t="shared" si="285"/>
        <v>18369.7</v>
      </c>
      <c r="Q327" s="27">
        <f t="shared" si="285"/>
        <v>0</v>
      </c>
      <c r="R327" s="27">
        <f t="shared" si="285"/>
        <v>33971.199999999997</v>
      </c>
      <c r="S327" s="27">
        <f t="shared" si="285"/>
        <v>0</v>
      </c>
      <c r="T327" s="27">
        <f t="shared" si="285"/>
        <v>43815</v>
      </c>
      <c r="U327" s="27">
        <f t="shared" si="285"/>
        <v>0</v>
      </c>
      <c r="V327" s="27">
        <f t="shared" si="285"/>
        <v>41955.9</v>
      </c>
      <c r="W327" s="27">
        <f t="shared" si="285"/>
        <v>0</v>
      </c>
      <c r="X327" s="27">
        <f t="shared" si="285"/>
        <v>72328.599999999991</v>
      </c>
      <c r="Y327" s="27">
        <f t="shared" si="285"/>
        <v>0</v>
      </c>
      <c r="Z327" s="27">
        <f t="shared" si="285"/>
        <v>51045.799999999996</v>
      </c>
      <c r="AA327" s="27">
        <f t="shared" si="285"/>
        <v>0</v>
      </c>
      <c r="AB327" s="27">
        <f t="shared" si="285"/>
        <v>85913.799999999988</v>
      </c>
      <c r="AC327" s="27">
        <f t="shared" si="285"/>
        <v>0</v>
      </c>
      <c r="AD327" s="27">
        <f>AD328+AD329+AD331+AD332</f>
        <v>48394.7</v>
      </c>
      <c r="AE327" s="27">
        <f t="shared" si="285"/>
        <v>0</v>
      </c>
      <c r="AF327" s="125"/>
      <c r="AG327" s="29"/>
      <c r="AH327" s="29"/>
      <c r="AI327" s="29"/>
    </row>
    <row r="328" spans="1:35" s="35" customFormat="1" ht="18" x14ac:dyDescent="0.35">
      <c r="A328" s="39" t="s">
        <v>28</v>
      </c>
      <c r="B328" s="40">
        <f>B335</f>
        <v>363878.60000000003</v>
      </c>
      <c r="C328" s="40">
        <f>C335</f>
        <v>41288.400000000001</v>
      </c>
      <c r="D328" s="40">
        <f t="shared" ref="D328:E328" si="286">D335</f>
        <v>35966.600000000006</v>
      </c>
      <c r="E328" s="40">
        <f t="shared" si="286"/>
        <v>35966.600000000006</v>
      </c>
      <c r="F328" s="41">
        <f>E328/B328*100</f>
        <v>9.8842306197726391</v>
      </c>
      <c r="G328" s="41">
        <f>E328/C328*100</f>
        <v>87.110665465360739</v>
      </c>
      <c r="H328" s="40">
        <f t="shared" ref="H328:AE332" si="287">H335</f>
        <v>0</v>
      </c>
      <c r="I328" s="40">
        <f t="shared" si="287"/>
        <v>0</v>
      </c>
      <c r="J328" s="40">
        <f t="shared" si="287"/>
        <v>0</v>
      </c>
      <c r="K328" s="40">
        <f t="shared" si="287"/>
        <v>0</v>
      </c>
      <c r="L328" s="40">
        <f t="shared" si="287"/>
        <v>19249.400000000001</v>
      </c>
      <c r="M328" s="40">
        <f t="shared" si="287"/>
        <v>19249.400000000001</v>
      </c>
      <c r="N328" s="40">
        <f t="shared" si="287"/>
        <v>22039</v>
      </c>
      <c r="O328" s="40">
        <f t="shared" si="287"/>
        <v>16717.2</v>
      </c>
      <c r="P328" s="40">
        <f t="shared" si="287"/>
        <v>16532.7</v>
      </c>
      <c r="Q328" s="40">
        <f t="shared" si="287"/>
        <v>0</v>
      </c>
      <c r="R328" s="40">
        <f t="shared" si="287"/>
        <v>22430.9</v>
      </c>
      <c r="S328" s="40">
        <f t="shared" si="287"/>
        <v>0</v>
      </c>
      <c r="T328" s="40">
        <f t="shared" si="287"/>
        <v>32329.8</v>
      </c>
      <c r="U328" s="40">
        <f t="shared" si="287"/>
        <v>0</v>
      </c>
      <c r="V328" s="40">
        <f t="shared" si="287"/>
        <v>37760.300000000003</v>
      </c>
      <c r="W328" s="40">
        <f t="shared" si="287"/>
        <v>0</v>
      </c>
      <c r="X328" s="40">
        <f t="shared" si="287"/>
        <v>64825.7</v>
      </c>
      <c r="Y328" s="40">
        <f t="shared" si="287"/>
        <v>0</v>
      </c>
      <c r="Z328" s="40">
        <f t="shared" si="287"/>
        <v>45941.2</v>
      </c>
      <c r="AA328" s="40">
        <f t="shared" si="287"/>
        <v>0</v>
      </c>
      <c r="AB328" s="40">
        <f t="shared" si="287"/>
        <v>76872.399999999994</v>
      </c>
      <c r="AC328" s="40">
        <f t="shared" si="287"/>
        <v>0</v>
      </c>
      <c r="AD328" s="40">
        <f t="shared" si="287"/>
        <v>25897.200000000001</v>
      </c>
      <c r="AE328" s="40">
        <f t="shared" si="287"/>
        <v>0</v>
      </c>
      <c r="AF328" s="125"/>
      <c r="AG328" s="29"/>
      <c r="AH328" s="29"/>
      <c r="AI328" s="29"/>
    </row>
    <row r="329" spans="1:35" s="35" customFormat="1" ht="18" x14ac:dyDescent="0.35">
      <c r="A329" s="39" t="s">
        <v>29</v>
      </c>
      <c r="B329" s="40">
        <f t="shared" ref="B329:Q332" si="288">B336</f>
        <v>62815.08294</v>
      </c>
      <c r="C329" s="40">
        <f t="shared" si="288"/>
        <v>4587.5829400000002</v>
      </c>
      <c r="D329" s="40">
        <f t="shared" si="288"/>
        <v>4587.6000000000004</v>
      </c>
      <c r="E329" s="40">
        <f t="shared" si="288"/>
        <v>4587.6000000000004</v>
      </c>
      <c r="F329" s="41">
        <f>E329/B329*100</f>
        <v>7.3033414671791572</v>
      </c>
      <c r="G329" s="41">
        <f>E329/C329*100</f>
        <v>100.00037187338569</v>
      </c>
      <c r="H329" s="40">
        <f t="shared" si="287"/>
        <v>0</v>
      </c>
      <c r="I329" s="40">
        <f t="shared" si="287"/>
        <v>0</v>
      </c>
      <c r="J329" s="40">
        <f t="shared" si="287"/>
        <v>862.08294000000001</v>
      </c>
      <c r="K329" s="40">
        <f t="shared" si="287"/>
        <v>862.1</v>
      </c>
      <c r="L329" s="40">
        <f t="shared" si="287"/>
        <v>1276.8</v>
      </c>
      <c r="M329" s="40">
        <f t="shared" si="287"/>
        <v>1276.8</v>
      </c>
      <c r="N329" s="40">
        <f t="shared" si="287"/>
        <v>2448.6999999999998</v>
      </c>
      <c r="O329" s="40">
        <f t="shared" si="287"/>
        <v>2448.6999999999998</v>
      </c>
      <c r="P329" s="40">
        <f t="shared" si="287"/>
        <v>1837</v>
      </c>
      <c r="Q329" s="40">
        <f t="shared" si="287"/>
        <v>0</v>
      </c>
      <c r="R329" s="40">
        <f t="shared" si="287"/>
        <v>2792.3</v>
      </c>
      <c r="S329" s="40">
        <f t="shared" si="287"/>
        <v>0</v>
      </c>
      <c r="T329" s="40">
        <f t="shared" si="287"/>
        <v>5256.2</v>
      </c>
      <c r="U329" s="40">
        <f t="shared" si="287"/>
        <v>0</v>
      </c>
      <c r="V329" s="40">
        <f t="shared" si="287"/>
        <v>4195.6000000000004</v>
      </c>
      <c r="W329" s="40">
        <f t="shared" si="287"/>
        <v>0</v>
      </c>
      <c r="X329" s="40">
        <f t="shared" si="287"/>
        <v>7502.9</v>
      </c>
      <c r="Y329" s="40">
        <f t="shared" si="287"/>
        <v>0</v>
      </c>
      <c r="Z329" s="40">
        <f t="shared" si="287"/>
        <v>5104.6000000000004</v>
      </c>
      <c r="AA329" s="40">
        <f t="shared" si="287"/>
        <v>0</v>
      </c>
      <c r="AB329" s="40">
        <f t="shared" si="287"/>
        <v>9041.4</v>
      </c>
      <c r="AC329" s="40">
        <f t="shared" si="287"/>
        <v>0</v>
      </c>
      <c r="AD329" s="40">
        <f t="shared" si="287"/>
        <v>22497.5</v>
      </c>
      <c r="AE329" s="40">
        <f t="shared" si="287"/>
        <v>0</v>
      </c>
      <c r="AF329" s="125"/>
      <c r="AG329" s="29"/>
      <c r="AH329" s="29"/>
      <c r="AI329" s="29"/>
    </row>
    <row r="330" spans="1:35" s="35" customFormat="1" ht="36" x14ac:dyDescent="0.35">
      <c r="A330" s="39" t="s">
        <v>50</v>
      </c>
      <c r="B330" s="40">
        <f>B337</f>
        <v>42095.182939999999</v>
      </c>
      <c r="C330" s="40">
        <f t="shared" si="288"/>
        <v>4587.5829400000002</v>
      </c>
      <c r="D330" s="40">
        <f t="shared" si="288"/>
        <v>4587.6000000000004</v>
      </c>
      <c r="E330" s="40">
        <f t="shared" si="288"/>
        <v>4587.6000000000004</v>
      </c>
      <c r="F330" s="40">
        <f t="shared" si="288"/>
        <v>10.898159075680693</v>
      </c>
      <c r="G330" s="40">
        <f t="shared" si="288"/>
        <v>100.00037187338569</v>
      </c>
      <c r="H330" s="40">
        <f t="shared" si="288"/>
        <v>0</v>
      </c>
      <c r="I330" s="40">
        <f t="shared" si="288"/>
        <v>0</v>
      </c>
      <c r="J330" s="40">
        <f t="shared" si="288"/>
        <v>862.08294000000001</v>
      </c>
      <c r="K330" s="40">
        <f t="shared" si="288"/>
        <v>862.1</v>
      </c>
      <c r="L330" s="40">
        <f t="shared" si="288"/>
        <v>1276.8</v>
      </c>
      <c r="M330" s="40">
        <f t="shared" si="288"/>
        <v>1276.8</v>
      </c>
      <c r="N330" s="40">
        <f t="shared" si="288"/>
        <v>2448.6999999999998</v>
      </c>
      <c r="O330" s="40">
        <f t="shared" si="288"/>
        <v>2448.6999999999998</v>
      </c>
      <c r="P330" s="40">
        <f t="shared" si="288"/>
        <v>1837</v>
      </c>
      <c r="Q330" s="40">
        <f t="shared" si="288"/>
        <v>0</v>
      </c>
      <c r="R330" s="40">
        <f t="shared" si="287"/>
        <v>2492.3000000000002</v>
      </c>
      <c r="S330" s="40">
        <f t="shared" si="287"/>
        <v>0</v>
      </c>
      <c r="T330" s="40">
        <f t="shared" si="287"/>
        <v>5256.2</v>
      </c>
      <c r="U330" s="40">
        <f t="shared" si="287"/>
        <v>0</v>
      </c>
      <c r="V330" s="40">
        <f t="shared" si="287"/>
        <v>4195.6000000000004</v>
      </c>
      <c r="W330" s="40">
        <f t="shared" si="287"/>
        <v>0</v>
      </c>
      <c r="X330" s="40">
        <f t="shared" si="287"/>
        <v>7202.9</v>
      </c>
      <c r="Y330" s="40">
        <f t="shared" si="287"/>
        <v>0</v>
      </c>
      <c r="Z330" s="40">
        <f t="shared" si="287"/>
        <v>5104.6000000000004</v>
      </c>
      <c r="AA330" s="40">
        <f t="shared" si="287"/>
        <v>0</v>
      </c>
      <c r="AB330" s="40">
        <f t="shared" si="287"/>
        <v>8541.4</v>
      </c>
      <c r="AC330" s="40">
        <f t="shared" si="287"/>
        <v>0</v>
      </c>
      <c r="AD330" s="40">
        <f t="shared" si="287"/>
        <v>2877.6</v>
      </c>
      <c r="AE330" s="40">
        <f t="shared" si="287"/>
        <v>0</v>
      </c>
      <c r="AF330" s="125"/>
      <c r="AG330" s="29"/>
      <c r="AH330" s="29"/>
      <c r="AI330" s="29"/>
    </row>
    <row r="331" spans="1:35" s="35" customFormat="1" ht="18" x14ac:dyDescent="0.35">
      <c r="A331" s="39" t="s">
        <v>30</v>
      </c>
      <c r="B331" s="40">
        <f t="shared" ref="B331:E332" si="289">B338</f>
        <v>14977</v>
      </c>
      <c r="C331" s="40">
        <f>C338</f>
        <v>0</v>
      </c>
      <c r="D331" s="40">
        <f t="shared" si="289"/>
        <v>0</v>
      </c>
      <c r="E331" s="40">
        <f t="shared" si="289"/>
        <v>0</v>
      </c>
      <c r="F331" s="41"/>
      <c r="G331" s="41"/>
      <c r="H331" s="40">
        <f t="shared" si="288"/>
        <v>0</v>
      </c>
      <c r="I331" s="40">
        <f t="shared" si="288"/>
        <v>0</v>
      </c>
      <c r="J331" s="40">
        <f t="shared" si="288"/>
        <v>0</v>
      </c>
      <c r="K331" s="40">
        <f t="shared" si="288"/>
        <v>0</v>
      </c>
      <c r="L331" s="40">
        <f t="shared" si="288"/>
        <v>0</v>
      </c>
      <c r="M331" s="40">
        <f t="shared" si="288"/>
        <v>0</v>
      </c>
      <c r="N331" s="40">
        <f t="shared" si="288"/>
        <v>0</v>
      </c>
      <c r="O331" s="40">
        <f t="shared" si="288"/>
        <v>0</v>
      </c>
      <c r="P331" s="40">
        <f t="shared" si="288"/>
        <v>0</v>
      </c>
      <c r="Q331" s="40">
        <f t="shared" si="288"/>
        <v>0</v>
      </c>
      <c r="R331" s="40">
        <f t="shared" si="287"/>
        <v>8748</v>
      </c>
      <c r="S331" s="40">
        <f t="shared" si="287"/>
        <v>0</v>
      </c>
      <c r="T331" s="40">
        <f t="shared" si="287"/>
        <v>6229</v>
      </c>
      <c r="U331" s="40">
        <f t="shared" si="287"/>
        <v>0</v>
      </c>
      <c r="V331" s="40">
        <f t="shared" si="287"/>
        <v>0</v>
      </c>
      <c r="W331" s="40">
        <f t="shared" si="287"/>
        <v>0</v>
      </c>
      <c r="X331" s="40">
        <f t="shared" si="287"/>
        <v>0</v>
      </c>
      <c r="Y331" s="40">
        <f t="shared" si="287"/>
        <v>0</v>
      </c>
      <c r="Z331" s="40">
        <f t="shared" si="287"/>
        <v>0</v>
      </c>
      <c r="AA331" s="40">
        <f t="shared" si="287"/>
        <v>0</v>
      </c>
      <c r="AB331" s="40">
        <f t="shared" si="287"/>
        <v>0</v>
      </c>
      <c r="AC331" s="40">
        <f t="shared" si="287"/>
        <v>0</v>
      </c>
      <c r="AD331" s="40">
        <f t="shared" si="287"/>
        <v>0</v>
      </c>
      <c r="AE331" s="40">
        <f t="shared" si="287"/>
        <v>0</v>
      </c>
      <c r="AF331" s="125"/>
      <c r="AG331" s="29"/>
      <c r="AH331" s="29"/>
      <c r="AI331" s="29"/>
    </row>
    <row r="332" spans="1:35" s="35" customFormat="1" ht="18" x14ac:dyDescent="0.35">
      <c r="A332" s="39" t="s">
        <v>31</v>
      </c>
      <c r="B332" s="40">
        <f t="shared" si="289"/>
        <v>0</v>
      </c>
      <c r="C332" s="40">
        <f t="shared" si="289"/>
        <v>0</v>
      </c>
      <c r="D332" s="40">
        <f t="shared" si="289"/>
        <v>0</v>
      </c>
      <c r="E332" s="40">
        <f t="shared" si="289"/>
        <v>0</v>
      </c>
      <c r="F332" s="41" t="e">
        <f t="shared" ref="F332" si="290">E332/B332*100</f>
        <v>#DIV/0!</v>
      </c>
      <c r="G332" s="41" t="e">
        <f t="shared" ref="G332" si="291">E332/C332*100</f>
        <v>#DIV/0!</v>
      </c>
      <c r="H332" s="40">
        <f t="shared" si="288"/>
        <v>0</v>
      </c>
      <c r="I332" s="40">
        <f t="shared" si="288"/>
        <v>0</v>
      </c>
      <c r="J332" s="40">
        <f t="shared" si="288"/>
        <v>0</v>
      </c>
      <c r="K332" s="40">
        <f t="shared" si="288"/>
        <v>0</v>
      </c>
      <c r="L332" s="40">
        <f t="shared" si="288"/>
        <v>0</v>
      </c>
      <c r="M332" s="40">
        <f t="shared" si="288"/>
        <v>0</v>
      </c>
      <c r="N332" s="40">
        <f t="shared" si="288"/>
        <v>0</v>
      </c>
      <c r="O332" s="40">
        <f t="shared" si="288"/>
        <v>0</v>
      </c>
      <c r="P332" s="40">
        <f t="shared" si="288"/>
        <v>0</v>
      </c>
      <c r="Q332" s="40">
        <f t="shared" si="288"/>
        <v>0</v>
      </c>
      <c r="R332" s="40">
        <f t="shared" si="287"/>
        <v>0</v>
      </c>
      <c r="S332" s="40">
        <f t="shared" si="287"/>
        <v>0</v>
      </c>
      <c r="T332" s="40">
        <f t="shared" si="287"/>
        <v>0</v>
      </c>
      <c r="U332" s="40">
        <f t="shared" si="287"/>
        <v>0</v>
      </c>
      <c r="V332" s="40">
        <f t="shared" si="287"/>
        <v>0</v>
      </c>
      <c r="W332" s="40">
        <f t="shared" si="287"/>
        <v>0</v>
      </c>
      <c r="X332" s="40">
        <f t="shared" si="287"/>
        <v>0</v>
      </c>
      <c r="Y332" s="40">
        <f t="shared" si="287"/>
        <v>0</v>
      </c>
      <c r="Z332" s="40">
        <f t="shared" si="287"/>
        <v>0</v>
      </c>
      <c r="AA332" s="40">
        <f t="shared" si="287"/>
        <v>0</v>
      </c>
      <c r="AB332" s="40">
        <f t="shared" si="287"/>
        <v>0</v>
      </c>
      <c r="AC332" s="40">
        <f t="shared" si="287"/>
        <v>0</v>
      </c>
      <c r="AD332" s="40">
        <f t="shared" si="287"/>
        <v>0</v>
      </c>
      <c r="AE332" s="40">
        <f t="shared" si="287"/>
        <v>0</v>
      </c>
      <c r="AF332" s="125"/>
      <c r="AG332" s="29"/>
      <c r="AH332" s="29"/>
      <c r="AI332" s="29"/>
    </row>
    <row r="333" spans="1:35" s="81" customFormat="1" ht="72" customHeight="1" x14ac:dyDescent="0.3">
      <c r="A333" s="82" t="s">
        <v>112</v>
      </c>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c r="AA333" s="83"/>
      <c r="AB333" s="83"/>
      <c r="AC333" s="83"/>
      <c r="AD333" s="83"/>
      <c r="AE333" s="84"/>
      <c r="AF333" s="125" t="s">
        <v>113</v>
      </c>
      <c r="AG333" s="151"/>
      <c r="AH333" s="151"/>
      <c r="AI333" s="151"/>
    </row>
    <row r="334" spans="1:35" s="154" customFormat="1" ht="18" x14ac:dyDescent="0.3">
      <c r="A334" s="152" t="s">
        <v>27</v>
      </c>
      <c r="B334" s="89">
        <f>B335+B336+B338+B352</f>
        <v>441670.68294000003</v>
      </c>
      <c r="C334" s="89">
        <f t="shared" ref="C334:E334" si="292">C335+C336+C338+C352</f>
        <v>45875.982940000002</v>
      </c>
      <c r="D334" s="89">
        <f t="shared" si="292"/>
        <v>40554.200000000004</v>
      </c>
      <c r="E334" s="89">
        <f t="shared" si="292"/>
        <v>40554.200000000004</v>
      </c>
      <c r="F334" s="88">
        <f t="shared" ref="F334" si="293">E334/B334*100</f>
        <v>9.1819995228230269</v>
      </c>
      <c r="G334" s="88">
        <f t="shared" ref="G334" si="294">E334/C334*100</f>
        <v>88.399631792172784</v>
      </c>
      <c r="H334" s="89">
        <f t="shared" ref="H334:AE334" si="295">H335+H336+H338+H352</f>
        <v>0</v>
      </c>
      <c r="I334" s="89">
        <f t="shared" si="295"/>
        <v>0</v>
      </c>
      <c r="J334" s="89">
        <f t="shared" si="295"/>
        <v>862.08294000000001</v>
      </c>
      <c r="K334" s="89">
        <f t="shared" si="295"/>
        <v>862.1</v>
      </c>
      <c r="L334" s="89">
        <f t="shared" si="295"/>
        <v>20526.2</v>
      </c>
      <c r="M334" s="89">
        <f t="shared" si="295"/>
        <v>20526.2</v>
      </c>
      <c r="N334" s="89">
        <f t="shared" si="295"/>
        <v>24487.7</v>
      </c>
      <c r="O334" s="89">
        <f t="shared" si="295"/>
        <v>19165.900000000001</v>
      </c>
      <c r="P334" s="89">
        <f t="shared" si="295"/>
        <v>18369.7</v>
      </c>
      <c r="Q334" s="89">
        <f t="shared" si="295"/>
        <v>0</v>
      </c>
      <c r="R334" s="89">
        <f t="shared" si="295"/>
        <v>33971.199999999997</v>
      </c>
      <c r="S334" s="89">
        <f t="shared" si="295"/>
        <v>0</v>
      </c>
      <c r="T334" s="89">
        <f t="shared" si="295"/>
        <v>43815</v>
      </c>
      <c r="U334" s="89">
        <f t="shared" si="295"/>
        <v>0</v>
      </c>
      <c r="V334" s="89">
        <f>V335+V336+V338+V352</f>
        <v>41955.9</v>
      </c>
      <c r="W334" s="89">
        <f t="shared" si="295"/>
        <v>0</v>
      </c>
      <c r="X334" s="89">
        <f t="shared" si="295"/>
        <v>72328.599999999991</v>
      </c>
      <c r="Y334" s="89">
        <f t="shared" si="295"/>
        <v>0</v>
      </c>
      <c r="Z334" s="89">
        <f t="shared" si="295"/>
        <v>51045.799999999996</v>
      </c>
      <c r="AA334" s="89">
        <f t="shared" si="295"/>
        <v>0</v>
      </c>
      <c r="AB334" s="89">
        <f t="shared" si="295"/>
        <v>85913.799999999988</v>
      </c>
      <c r="AC334" s="89">
        <f t="shared" si="295"/>
        <v>0</v>
      </c>
      <c r="AD334" s="89">
        <f t="shared" si="295"/>
        <v>48394.7</v>
      </c>
      <c r="AE334" s="89">
        <f t="shared" si="295"/>
        <v>0</v>
      </c>
      <c r="AF334" s="153"/>
      <c r="AG334" s="151"/>
      <c r="AH334" s="151"/>
      <c r="AI334" s="151"/>
    </row>
    <row r="335" spans="1:35" s="154" customFormat="1" ht="18" x14ac:dyDescent="0.3">
      <c r="A335" s="155" t="s">
        <v>28</v>
      </c>
      <c r="B335" s="91">
        <f>H335+J335+L335+N335+P335+R335+T335+V335+X335+Z335+AB335+AD335</f>
        <v>363878.60000000003</v>
      </c>
      <c r="C335" s="91">
        <f>L335+N335</f>
        <v>41288.400000000001</v>
      </c>
      <c r="D335" s="91">
        <f>E335</f>
        <v>35966.600000000006</v>
      </c>
      <c r="E335" s="91">
        <f>I335+K335+M335+O335+Q335+S335+U335+W335+Y335+AA335+AC335+AE335</f>
        <v>35966.600000000006</v>
      </c>
      <c r="F335" s="95">
        <f>E335/B335*100</f>
        <v>9.8842306197726391</v>
      </c>
      <c r="G335" s="95">
        <f>E335/C335*100</f>
        <v>87.110665465360739</v>
      </c>
      <c r="H335" s="89"/>
      <c r="I335" s="89"/>
      <c r="J335" s="89"/>
      <c r="K335" s="89"/>
      <c r="L335" s="89">
        <v>19249.400000000001</v>
      </c>
      <c r="M335" s="89">
        <v>19249.400000000001</v>
      </c>
      <c r="N335" s="89">
        <v>22039</v>
      </c>
      <c r="O335" s="89">
        <v>16717.2</v>
      </c>
      <c r="P335" s="89">
        <v>16532.7</v>
      </c>
      <c r="Q335" s="89"/>
      <c r="R335" s="89">
        <v>22430.9</v>
      </c>
      <c r="S335" s="89"/>
      <c r="T335" s="89">
        <v>32329.8</v>
      </c>
      <c r="U335" s="89"/>
      <c r="V335" s="89">
        <v>37760.300000000003</v>
      </c>
      <c r="W335" s="89"/>
      <c r="X335" s="89">
        <f>49441.2+15384.5</f>
        <v>64825.7</v>
      </c>
      <c r="Y335" s="89"/>
      <c r="Z335" s="89">
        <v>45941.2</v>
      </c>
      <c r="AA335" s="89"/>
      <c r="AB335" s="89">
        <v>76872.399999999994</v>
      </c>
      <c r="AC335" s="89"/>
      <c r="AD335" s="89">
        <v>25897.200000000001</v>
      </c>
      <c r="AE335" s="89"/>
      <c r="AF335" s="153"/>
      <c r="AG335" s="151"/>
      <c r="AH335" s="151"/>
      <c r="AI335" s="151"/>
    </row>
    <row r="336" spans="1:35" s="154" customFormat="1" ht="40.5" customHeight="1" x14ac:dyDescent="0.3">
      <c r="A336" s="155" t="s">
        <v>97</v>
      </c>
      <c r="B336" s="91">
        <f>H336+J336+L336+N336+P336+R336+T336+V336+X336+Z336+AB336+AD336</f>
        <v>62815.08294</v>
      </c>
      <c r="C336" s="91">
        <f>H336+J336+L336+N336</f>
        <v>4587.5829400000002</v>
      </c>
      <c r="D336" s="91">
        <f>E336</f>
        <v>4587.6000000000004</v>
      </c>
      <c r="E336" s="156">
        <f>I336+K336+M336+O336+Q336+S336+U336+W336+Y336+AA336+AC336+AE336</f>
        <v>4587.6000000000004</v>
      </c>
      <c r="F336" s="95">
        <f t="shared" ref="F336" si="296">E336/B336*100</f>
        <v>7.3033414671791572</v>
      </c>
      <c r="G336" s="95">
        <f t="shared" ref="G336" si="297">E336/C336*100</f>
        <v>100.00037187338569</v>
      </c>
      <c r="H336" s="89"/>
      <c r="I336" s="89"/>
      <c r="J336" s="91">
        <v>862.08294000000001</v>
      </c>
      <c r="K336" s="91">
        <v>862.1</v>
      </c>
      <c r="L336" s="91">
        <v>1276.8</v>
      </c>
      <c r="M336" s="91">
        <v>1276.8</v>
      </c>
      <c r="N336" s="91">
        <v>2448.6999999999998</v>
      </c>
      <c r="O336" s="91">
        <v>2448.6999999999998</v>
      </c>
      <c r="P336" s="91">
        <v>1837</v>
      </c>
      <c r="Q336" s="91"/>
      <c r="R336" s="91">
        <v>2792.3</v>
      </c>
      <c r="S336" s="91"/>
      <c r="T336" s="91">
        <v>5256.2</v>
      </c>
      <c r="U336" s="91"/>
      <c r="V336" s="91">
        <v>4195.6000000000004</v>
      </c>
      <c r="W336" s="91"/>
      <c r="X336" s="91">
        <f>5793.5+1709.4</f>
        <v>7502.9</v>
      </c>
      <c r="Y336" s="91"/>
      <c r="Z336" s="91">
        <v>5104.6000000000004</v>
      </c>
      <c r="AA336" s="91"/>
      <c r="AB336" s="91">
        <v>9041.4</v>
      </c>
      <c r="AC336" s="91"/>
      <c r="AD336" s="91">
        <f>2891.5+19606</f>
        <v>22497.5</v>
      </c>
      <c r="AE336" s="91"/>
      <c r="AF336" s="153"/>
      <c r="AG336" s="151"/>
      <c r="AH336" s="151"/>
      <c r="AI336" s="151"/>
    </row>
    <row r="337" spans="1:35" s="154" customFormat="1" ht="40.5" customHeight="1" x14ac:dyDescent="0.3">
      <c r="A337" s="155" t="s">
        <v>50</v>
      </c>
      <c r="B337" s="91">
        <f>J337+L337+N337+P337+R337+T337+V337+X337+Z337+AB337+AD337</f>
        <v>42095.182939999999</v>
      </c>
      <c r="C337" s="91">
        <f>H337+J337+L337+N337</f>
        <v>4587.5829400000002</v>
      </c>
      <c r="D337" s="91">
        <f>E337</f>
        <v>4587.6000000000004</v>
      </c>
      <c r="E337" s="156">
        <f>I337+K337+M337+O337+Q337+S337+U337+W337+Y337+AA337+AC337+AE337</f>
        <v>4587.6000000000004</v>
      </c>
      <c r="F337" s="95">
        <f>E337/B337*100</f>
        <v>10.898159075680693</v>
      </c>
      <c r="G337" s="95">
        <f>E337/C337*100</f>
        <v>100.00037187338569</v>
      </c>
      <c r="H337" s="89"/>
      <c r="I337" s="89"/>
      <c r="J337" s="91">
        <v>862.08294000000001</v>
      </c>
      <c r="K337" s="91">
        <v>862.1</v>
      </c>
      <c r="L337" s="91">
        <f>L336</f>
        <v>1276.8</v>
      </c>
      <c r="M337" s="91">
        <v>1276.8</v>
      </c>
      <c r="N337" s="91">
        <f>N336</f>
        <v>2448.6999999999998</v>
      </c>
      <c r="O337" s="91">
        <v>2448.6999999999998</v>
      </c>
      <c r="P337" s="91">
        <f>P336</f>
        <v>1837</v>
      </c>
      <c r="Q337" s="91"/>
      <c r="R337" s="91">
        <v>2492.3000000000002</v>
      </c>
      <c r="S337" s="91"/>
      <c r="T337" s="91">
        <f>T336</f>
        <v>5256.2</v>
      </c>
      <c r="U337" s="91"/>
      <c r="V337" s="91">
        <v>4195.6000000000004</v>
      </c>
      <c r="W337" s="91"/>
      <c r="X337" s="91">
        <f>5493.5+1709.4</f>
        <v>7202.9</v>
      </c>
      <c r="Y337" s="91"/>
      <c r="Z337" s="91">
        <v>5104.6000000000004</v>
      </c>
      <c r="AA337" s="91"/>
      <c r="AB337" s="91">
        <v>8541.4</v>
      </c>
      <c r="AC337" s="91"/>
      <c r="AD337" s="91">
        <v>2877.6</v>
      </c>
      <c r="AE337" s="91"/>
      <c r="AF337" s="153"/>
      <c r="AG337" s="151"/>
      <c r="AH337" s="151"/>
      <c r="AI337" s="151"/>
    </row>
    <row r="338" spans="1:35" s="81" customFormat="1" ht="18" x14ac:dyDescent="0.35">
      <c r="A338" s="90" t="s">
        <v>30</v>
      </c>
      <c r="B338" s="91">
        <f>H338+J338+L338+N338+P338+R338+T338+V338+X338+Z338+AB338+AD338</f>
        <v>14977</v>
      </c>
      <c r="C338" s="91">
        <f>H338+J338</f>
        <v>0</v>
      </c>
      <c r="D338" s="157"/>
      <c r="E338" s="91">
        <f>I338+K338+M338+O338+Q338+S338+U338+W338+Y338+AA338+AC338+AE338</f>
        <v>0</v>
      </c>
      <c r="F338" s="157"/>
      <c r="G338" s="157"/>
      <c r="H338" s="89"/>
      <c r="I338" s="89"/>
      <c r="J338" s="89"/>
      <c r="K338" s="89"/>
      <c r="L338" s="89"/>
      <c r="M338" s="89"/>
      <c r="N338" s="89"/>
      <c r="O338" s="89"/>
      <c r="P338" s="89"/>
      <c r="Q338" s="89"/>
      <c r="R338" s="89">
        <v>8748</v>
      </c>
      <c r="S338" s="89"/>
      <c r="T338" s="89">
        <v>6229</v>
      </c>
      <c r="U338" s="89"/>
      <c r="V338" s="89"/>
      <c r="W338" s="89"/>
      <c r="X338" s="89"/>
      <c r="Y338" s="89"/>
      <c r="Z338" s="89"/>
      <c r="AA338" s="89"/>
      <c r="AB338" s="89"/>
      <c r="AC338" s="89"/>
      <c r="AD338" s="89"/>
      <c r="AE338" s="89"/>
      <c r="AF338" s="153"/>
      <c r="AG338" s="151"/>
      <c r="AH338" s="151"/>
      <c r="AI338" s="151"/>
    </row>
    <row r="339" spans="1:35" s="81" customFormat="1" ht="19.2" customHeight="1" x14ac:dyDescent="0.35">
      <c r="A339" s="90" t="s">
        <v>31</v>
      </c>
      <c r="B339" s="91">
        <f>R339+X339+Z339+T339+V339</f>
        <v>0</v>
      </c>
      <c r="C339" s="91">
        <f t="shared" ref="C339" si="298">H339</f>
        <v>0</v>
      </c>
      <c r="D339" s="91"/>
      <c r="E339" s="156">
        <f>I339+K339+M339+O339+Q339+S339+U339+W339+Y339+AA339+AC339+AE339</f>
        <v>0</v>
      </c>
      <c r="F339" s="95" t="e">
        <f>E339/B339*100</f>
        <v>#DIV/0!</v>
      </c>
      <c r="G339" s="95" t="e">
        <f>E339/C339*100</f>
        <v>#DIV/0!</v>
      </c>
      <c r="H339" s="89"/>
      <c r="I339" s="89"/>
      <c r="J339" s="89"/>
      <c r="K339" s="89"/>
      <c r="L339" s="89"/>
      <c r="M339" s="89"/>
      <c r="N339" s="89"/>
      <c r="O339" s="89"/>
      <c r="P339" s="89"/>
      <c r="Q339" s="89"/>
      <c r="R339" s="89"/>
      <c r="S339" s="89"/>
      <c r="T339" s="89"/>
      <c r="U339" s="91"/>
      <c r="V339" s="91"/>
      <c r="W339" s="91"/>
      <c r="X339" s="91"/>
      <c r="Y339" s="91"/>
      <c r="Z339" s="91"/>
      <c r="AA339" s="91"/>
      <c r="AB339" s="91"/>
      <c r="AC339" s="91"/>
      <c r="AD339" s="91"/>
      <c r="AE339" s="91"/>
      <c r="AF339" s="153"/>
      <c r="AG339" s="151"/>
      <c r="AH339" s="151"/>
      <c r="AI339" s="151"/>
    </row>
    <row r="340" spans="1:35" s="160" customFormat="1" ht="67.5" customHeight="1" x14ac:dyDescent="0.3">
      <c r="A340" s="158" t="s">
        <v>114</v>
      </c>
      <c r="B340" s="139"/>
      <c r="C340" s="108"/>
      <c r="D340" s="108"/>
      <c r="E340" s="139"/>
      <c r="F340" s="139"/>
      <c r="G340" s="139"/>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9"/>
      <c r="AG340" s="159"/>
      <c r="AH340" s="159"/>
      <c r="AI340" s="159"/>
    </row>
    <row r="341" spans="1:35" s="160" customFormat="1" ht="17.399999999999999" x14ac:dyDescent="0.3">
      <c r="A341" s="110" t="s">
        <v>27</v>
      </c>
      <c r="B341" s="108">
        <f>B342+B343+B345+B346</f>
        <v>808397.38293999992</v>
      </c>
      <c r="C341" s="108">
        <f>C342+C343+C345+C346</f>
        <v>166493.18293999997</v>
      </c>
      <c r="D341" s="108">
        <f t="shared" ref="D341" si="299">D342+D343+D345+D346</f>
        <v>180918.40000000002</v>
      </c>
      <c r="E341" s="108">
        <f>E342+E343+E345+E346</f>
        <v>124987.7</v>
      </c>
      <c r="F341" s="107">
        <f>E341/B341*100</f>
        <v>15.461170785269193</v>
      </c>
      <c r="G341" s="107">
        <f>E341/C341*100</f>
        <v>75.070761332638142</v>
      </c>
      <c r="H341" s="108">
        <f t="shared" ref="H341:AE341" si="300">H342+H343+H345+H346</f>
        <v>15811.3</v>
      </c>
      <c r="I341" s="108">
        <f t="shared" si="300"/>
        <v>7336.9000000000005</v>
      </c>
      <c r="J341" s="108">
        <f t="shared" si="300"/>
        <v>20315.782940000001</v>
      </c>
      <c r="K341" s="108">
        <f t="shared" si="300"/>
        <v>20188.8</v>
      </c>
      <c r="L341" s="108">
        <f t="shared" si="300"/>
        <v>55824.7</v>
      </c>
      <c r="M341" s="108">
        <f t="shared" si="300"/>
        <v>58302.9</v>
      </c>
      <c r="N341" s="108">
        <f t="shared" si="300"/>
        <v>45461.5</v>
      </c>
      <c r="O341" s="108">
        <f t="shared" si="300"/>
        <v>31076.999999999996</v>
      </c>
      <c r="P341" s="108">
        <f t="shared" si="300"/>
        <v>47449.600000000006</v>
      </c>
      <c r="Q341" s="108">
        <f t="shared" si="300"/>
        <v>8082.1</v>
      </c>
      <c r="R341" s="108">
        <f t="shared" si="300"/>
        <v>50018.5</v>
      </c>
      <c r="S341" s="108">
        <f t="shared" si="300"/>
        <v>0</v>
      </c>
      <c r="T341" s="108">
        <f t="shared" si="300"/>
        <v>58271.199999999997</v>
      </c>
      <c r="U341" s="108">
        <f t="shared" si="300"/>
        <v>0</v>
      </c>
      <c r="V341" s="108">
        <f t="shared" si="300"/>
        <v>56292</v>
      </c>
      <c r="W341" s="108">
        <f t="shared" si="300"/>
        <v>0</v>
      </c>
      <c r="X341" s="108">
        <f t="shared" si="300"/>
        <v>104047.69999999998</v>
      </c>
      <c r="Y341" s="108">
        <f t="shared" si="300"/>
        <v>0</v>
      </c>
      <c r="Z341" s="108">
        <f t="shared" si="300"/>
        <v>73205.799999999988</v>
      </c>
      <c r="AA341" s="108">
        <f t="shared" si="300"/>
        <v>0</v>
      </c>
      <c r="AB341" s="108">
        <f t="shared" si="300"/>
        <v>105476.5</v>
      </c>
      <c r="AC341" s="108">
        <f t="shared" si="300"/>
        <v>0</v>
      </c>
      <c r="AD341" s="108">
        <f t="shared" si="300"/>
        <v>138206.29999999999</v>
      </c>
      <c r="AE341" s="108">
        <f t="shared" si="300"/>
        <v>0</v>
      </c>
      <c r="AF341" s="109"/>
      <c r="AG341" s="159"/>
      <c r="AH341" s="159"/>
      <c r="AI341" s="159"/>
    </row>
    <row r="342" spans="1:35" s="160" customFormat="1" ht="17.399999999999999" x14ac:dyDescent="0.3">
      <c r="A342" s="110" t="s">
        <v>28</v>
      </c>
      <c r="B342" s="138">
        <f>B328+B314+B279+B261+B237</f>
        <v>507434.5</v>
      </c>
      <c r="C342" s="138">
        <f>C237+C261+C279+C314+C328</f>
        <v>76864.399999999994</v>
      </c>
      <c r="D342" s="138">
        <f t="shared" ref="D342" si="301">D237+D261+D279+D314+D328</f>
        <v>71542.600000000006</v>
      </c>
      <c r="E342" s="138">
        <f>E328+E314+E279+E261+E237</f>
        <v>65505.9</v>
      </c>
      <c r="F342" s="107">
        <f>E342/B342*100</f>
        <v>12.909232620170682</v>
      </c>
      <c r="G342" s="107">
        <f>E342/C342*100</f>
        <v>85.222677858670608</v>
      </c>
      <c r="H342" s="138">
        <f t="shared" ref="H342:AE343" si="302">H237+H261+H279+H314+H328</f>
        <v>5078</v>
      </c>
      <c r="I342" s="138">
        <f t="shared" si="302"/>
        <v>1953.8</v>
      </c>
      <c r="J342" s="138">
        <f t="shared" si="302"/>
        <v>7797</v>
      </c>
      <c r="K342" s="138">
        <f t="shared" si="302"/>
        <v>7620.4</v>
      </c>
      <c r="L342" s="138">
        <f t="shared" si="302"/>
        <v>27404.400000000001</v>
      </c>
      <c r="M342" s="138">
        <f t="shared" si="302"/>
        <v>29967.5</v>
      </c>
      <c r="N342" s="138">
        <f t="shared" si="302"/>
        <v>29307</v>
      </c>
      <c r="O342" s="138">
        <f t="shared" si="302"/>
        <v>22965.1</v>
      </c>
      <c r="P342" s="138">
        <f t="shared" si="302"/>
        <v>23810.7</v>
      </c>
      <c r="Q342" s="138">
        <f t="shared" si="302"/>
        <v>2999.1</v>
      </c>
      <c r="R342" s="138">
        <f t="shared" si="302"/>
        <v>26379.9</v>
      </c>
      <c r="S342" s="138">
        <f t="shared" si="302"/>
        <v>0</v>
      </c>
      <c r="T342" s="138">
        <f t="shared" si="302"/>
        <v>32329.8</v>
      </c>
      <c r="U342" s="138">
        <f t="shared" si="302"/>
        <v>0</v>
      </c>
      <c r="V342" s="138">
        <f t="shared" si="302"/>
        <v>37760.300000000003</v>
      </c>
      <c r="W342" s="138">
        <f t="shared" si="302"/>
        <v>0</v>
      </c>
      <c r="X342" s="138">
        <f t="shared" si="302"/>
        <v>73265.099999999991</v>
      </c>
      <c r="Y342" s="138">
        <f t="shared" si="302"/>
        <v>0</v>
      </c>
      <c r="Z342" s="138">
        <f t="shared" si="302"/>
        <v>56630.7</v>
      </c>
      <c r="AA342" s="138">
        <f t="shared" si="302"/>
        <v>0</v>
      </c>
      <c r="AB342" s="138">
        <f t="shared" si="302"/>
        <v>87211.9</v>
      </c>
      <c r="AC342" s="138">
        <f t="shared" si="302"/>
        <v>0</v>
      </c>
      <c r="AD342" s="138">
        <f t="shared" si="302"/>
        <v>100459.7</v>
      </c>
      <c r="AE342" s="138">
        <f t="shared" si="302"/>
        <v>0</v>
      </c>
      <c r="AF342" s="109"/>
      <c r="AG342" s="159"/>
      <c r="AH342" s="159"/>
      <c r="AI342" s="159"/>
    </row>
    <row r="343" spans="1:35" s="160" customFormat="1" ht="17.399999999999999" x14ac:dyDescent="0.3">
      <c r="A343" s="110" t="s">
        <v>29</v>
      </c>
      <c r="B343" s="138">
        <f>B329+B315+B280+B262+B238</f>
        <v>244457.28293999998</v>
      </c>
      <c r="C343" s="138">
        <f t="shared" ref="C343:E343" si="303">C329+C315+C280+C262+C238</f>
        <v>73027.482940000002</v>
      </c>
      <c r="D343" s="138">
        <f t="shared" si="303"/>
        <v>67847.200000000012</v>
      </c>
      <c r="E343" s="138">
        <f t="shared" si="303"/>
        <v>42880.5</v>
      </c>
      <c r="F343" s="107">
        <f>E343/B343*100</f>
        <v>17.541101449010483</v>
      </c>
      <c r="G343" s="107">
        <f>E343/C343*100</f>
        <v>58.718304771959595</v>
      </c>
      <c r="H343" s="138">
        <f t="shared" si="302"/>
        <v>10733.3</v>
      </c>
      <c r="I343" s="138">
        <f t="shared" si="302"/>
        <v>5383.1</v>
      </c>
      <c r="J343" s="138">
        <f t="shared" si="302"/>
        <v>12518.782940000001</v>
      </c>
      <c r="K343" s="138">
        <f t="shared" si="302"/>
        <v>12568.4</v>
      </c>
      <c r="L343" s="138">
        <f t="shared" si="302"/>
        <v>12612.8</v>
      </c>
      <c r="M343" s="138">
        <f t="shared" si="302"/>
        <v>12527.9</v>
      </c>
      <c r="N343" s="138">
        <f t="shared" si="302"/>
        <v>15360.7</v>
      </c>
      <c r="O343" s="138">
        <f t="shared" si="302"/>
        <v>7318.0999999999995</v>
      </c>
      <c r="P343" s="138">
        <f t="shared" si="302"/>
        <v>23638.9</v>
      </c>
      <c r="Q343" s="138">
        <f t="shared" si="302"/>
        <v>5083</v>
      </c>
      <c r="R343" s="138">
        <f t="shared" si="302"/>
        <v>14890.599999999999</v>
      </c>
      <c r="S343" s="138">
        <f t="shared" si="302"/>
        <v>0</v>
      </c>
      <c r="T343" s="138">
        <f t="shared" si="302"/>
        <v>19712.400000000001</v>
      </c>
      <c r="U343" s="138">
        <f t="shared" si="302"/>
        <v>0</v>
      </c>
      <c r="V343" s="138">
        <f t="shared" si="302"/>
        <v>9411.9000000000015</v>
      </c>
      <c r="W343" s="138">
        <f t="shared" si="302"/>
        <v>0</v>
      </c>
      <c r="X343" s="138">
        <f t="shared" si="302"/>
        <v>14975.099999999999</v>
      </c>
      <c r="Y343" s="138">
        <f t="shared" si="302"/>
        <v>0</v>
      </c>
      <c r="Z343" s="138">
        <f t="shared" si="302"/>
        <v>16575.099999999999</v>
      </c>
      <c r="AA343" s="138">
        <f t="shared" si="302"/>
        <v>0</v>
      </c>
      <c r="AB343" s="138">
        <f t="shared" si="302"/>
        <v>18264.599999999999</v>
      </c>
      <c r="AC343" s="138">
        <f t="shared" si="302"/>
        <v>0</v>
      </c>
      <c r="AD343" s="138">
        <f t="shared" si="302"/>
        <v>37746.6</v>
      </c>
      <c r="AE343" s="138">
        <f>AE238+AE262+AE280+AE315+AE329</f>
        <v>0</v>
      </c>
      <c r="AF343" s="109"/>
      <c r="AG343" s="159"/>
      <c r="AH343" s="159"/>
      <c r="AI343" s="159"/>
    </row>
    <row r="344" spans="1:35" s="160" customFormat="1" ht="34.799999999999997" x14ac:dyDescent="0.3">
      <c r="A344" s="110" t="s">
        <v>50</v>
      </c>
      <c r="B344" s="138">
        <f>B330+B316+B281</f>
        <v>49004.182939999999</v>
      </c>
      <c r="C344" s="138">
        <f t="shared" ref="C344:E344" si="304">C281</f>
        <v>0</v>
      </c>
      <c r="D344" s="138">
        <f t="shared" si="304"/>
        <v>0</v>
      </c>
      <c r="E344" s="138">
        <f t="shared" si="304"/>
        <v>0</v>
      </c>
      <c r="F344" s="107">
        <f t="shared" ref="F344:F346" si="305">E344/B344*100</f>
        <v>0</v>
      </c>
      <c r="G344" s="107" t="e">
        <f t="shared" ref="G344:G346" si="306">E344/C344*100</f>
        <v>#DIV/0!</v>
      </c>
      <c r="H344" s="138">
        <f t="shared" ref="H344:AE344" si="307">H281</f>
        <v>0</v>
      </c>
      <c r="I344" s="138">
        <f t="shared" si="307"/>
        <v>0</v>
      </c>
      <c r="J344" s="138">
        <f t="shared" si="307"/>
        <v>0</v>
      </c>
      <c r="K344" s="138">
        <f t="shared" si="307"/>
        <v>0</v>
      </c>
      <c r="L344" s="138">
        <f t="shared" si="307"/>
        <v>0</v>
      </c>
      <c r="M344" s="138">
        <f t="shared" si="307"/>
        <v>0</v>
      </c>
      <c r="N344" s="138">
        <f t="shared" si="307"/>
        <v>0</v>
      </c>
      <c r="O344" s="138">
        <f t="shared" si="307"/>
        <v>0</v>
      </c>
      <c r="P344" s="138">
        <f t="shared" si="307"/>
        <v>0</v>
      </c>
      <c r="Q344" s="138">
        <f t="shared" si="307"/>
        <v>0</v>
      </c>
      <c r="R344" s="138">
        <f t="shared" si="307"/>
        <v>0</v>
      </c>
      <c r="S344" s="138">
        <f t="shared" si="307"/>
        <v>0</v>
      </c>
      <c r="T344" s="138">
        <f t="shared" si="307"/>
        <v>0</v>
      </c>
      <c r="U344" s="138">
        <f t="shared" si="307"/>
        <v>0</v>
      </c>
      <c r="V344" s="138">
        <f t="shared" si="307"/>
        <v>0</v>
      </c>
      <c r="W344" s="138">
        <f t="shared" si="307"/>
        <v>0</v>
      </c>
      <c r="X344" s="138">
        <f t="shared" si="307"/>
        <v>0</v>
      </c>
      <c r="Y344" s="138">
        <f t="shared" si="307"/>
        <v>0</v>
      </c>
      <c r="Z344" s="138">
        <f t="shared" si="307"/>
        <v>0</v>
      </c>
      <c r="AA344" s="138">
        <f t="shared" si="307"/>
        <v>0</v>
      </c>
      <c r="AB344" s="138">
        <f t="shared" si="307"/>
        <v>0</v>
      </c>
      <c r="AC344" s="138">
        <f t="shared" si="307"/>
        <v>0</v>
      </c>
      <c r="AD344" s="138">
        <f t="shared" si="307"/>
        <v>0</v>
      </c>
      <c r="AE344" s="138">
        <f t="shared" si="307"/>
        <v>0</v>
      </c>
      <c r="AF344" s="109"/>
      <c r="AG344" s="159"/>
      <c r="AH344" s="159"/>
      <c r="AI344" s="159"/>
    </row>
    <row r="345" spans="1:35" s="160" customFormat="1" ht="17.399999999999999" x14ac:dyDescent="0.3">
      <c r="A345" s="110" t="s">
        <v>30</v>
      </c>
      <c r="B345" s="138">
        <f>B331+B317+B282+B263+B239</f>
        <v>14977</v>
      </c>
      <c r="C345" s="138">
        <f t="shared" ref="C345:E346" si="308">C331+C317+C282+C263+C239</f>
        <v>0</v>
      </c>
      <c r="D345" s="138">
        <f t="shared" si="308"/>
        <v>0</v>
      </c>
      <c r="E345" s="138">
        <f t="shared" si="308"/>
        <v>0</v>
      </c>
      <c r="F345" s="107">
        <f t="shared" si="305"/>
        <v>0</v>
      </c>
      <c r="G345" s="107" t="e">
        <f t="shared" si="306"/>
        <v>#DIV/0!</v>
      </c>
      <c r="H345" s="138">
        <f t="shared" ref="H345:AE346" si="309">H331+H317+H282+H263+H239</f>
        <v>0</v>
      </c>
      <c r="I345" s="138">
        <f t="shared" si="309"/>
        <v>0</v>
      </c>
      <c r="J345" s="138">
        <f t="shared" si="309"/>
        <v>0</v>
      </c>
      <c r="K345" s="138">
        <f t="shared" si="309"/>
        <v>0</v>
      </c>
      <c r="L345" s="138">
        <f t="shared" si="309"/>
        <v>0</v>
      </c>
      <c r="M345" s="138">
        <f t="shared" si="309"/>
        <v>0</v>
      </c>
      <c r="N345" s="138">
        <f t="shared" si="309"/>
        <v>0</v>
      </c>
      <c r="O345" s="138">
        <f t="shared" si="309"/>
        <v>0</v>
      </c>
      <c r="P345" s="138">
        <f t="shared" si="309"/>
        <v>0</v>
      </c>
      <c r="Q345" s="138">
        <f t="shared" si="309"/>
        <v>0</v>
      </c>
      <c r="R345" s="138">
        <f t="shared" si="309"/>
        <v>8748</v>
      </c>
      <c r="S345" s="138">
        <f t="shared" si="309"/>
        <v>0</v>
      </c>
      <c r="T345" s="138">
        <f t="shared" si="309"/>
        <v>6229</v>
      </c>
      <c r="U345" s="138">
        <f t="shared" si="309"/>
        <v>0</v>
      </c>
      <c r="V345" s="138">
        <f t="shared" si="309"/>
        <v>0</v>
      </c>
      <c r="W345" s="138">
        <f t="shared" si="309"/>
        <v>0</v>
      </c>
      <c r="X345" s="138">
        <f t="shared" si="309"/>
        <v>0</v>
      </c>
      <c r="Y345" s="138">
        <f t="shared" si="309"/>
        <v>0</v>
      </c>
      <c r="Z345" s="138">
        <f t="shared" si="309"/>
        <v>0</v>
      </c>
      <c r="AA345" s="138">
        <f t="shared" si="309"/>
        <v>0</v>
      </c>
      <c r="AB345" s="138">
        <f t="shared" si="309"/>
        <v>0</v>
      </c>
      <c r="AC345" s="138">
        <f t="shared" si="309"/>
        <v>0</v>
      </c>
      <c r="AD345" s="138">
        <f t="shared" si="309"/>
        <v>0</v>
      </c>
      <c r="AE345" s="138">
        <f t="shared" si="309"/>
        <v>0</v>
      </c>
      <c r="AF345" s="109"/>
      <c r="AG345" s="159"/>
      <c r="AH345" s="159"/>
      <c r="AI345" s="159"/>
    </row>
    <row r="346" spans="1:35" s="160" customFormat="1" ht="17.399999999999999" x14ac:dyDescent="0.3">
      <c r="A346" s="110" t="s">
        <v>31</v>
      </c>
      <c r="B346" s="138">
        <f>B332+B318+B283+B264+B240</f>
        <v>41528.6</v>
      </c>
      <c r="C346" s="138">
        <f t="shared" si="308"/>
        <v>16601.3</v>
      </c>
      <c r="D346" s="138">
        <f t="shared" si="308"/>
        <v>41528.6</v>
      </c>
      <c r="E346" s="138">
        <f t="shared" si="308"/>
        <v>16601.3</v>
      </c>
      <c r="F346" s="107">
        <f t="shared" si="305"/>
        <v>39.975583092134094</v>
      </c>
      <c r="G346" s="107">
        <f t="shared" si="306"/>
        <v>100</v>
      </c>
      <c r="H346" s="138">
        <f t="shared" si="309"/>
        <v>0</v>
      </c>
      <c r="I346" s="138">
        <f t="shared" si="309"/>
        <v>0</v>
      </c>
      <c r="J346" s="138">
        <f t="shared" si="309"/>
        <v>0</v>
      </c>
      <c r="K346" s="138">
        <f t="shared" si="309"/>
        <v>0</v>
      </c>
      <c r="L346" s="138">
        <f t="shared" si="309"/>
        <v>15807.5</v>
      </c>
      <c r="M346" s="138">
        <f t="shared" si="309"/>
        <v>15807.5</v>
      </c>
      <c r="N346" s="138">
        <f t="shared" si="309"/>
        <v>793.8</v>
      </c>
      <c r="O346" s="138">
        <f t="shared" si="309"/>
        <v>793.8</v>
      </c>
      <c r="P346" s="138">
        <f t="shared" si="309"/>
        <v>0</v>
      </c>
      <c r="Q346" s="138">
        <f t="shared" si="309"/>
        <v>0</v>
      </c>
      <c r="R346" s="138">
        <f t="shared" si="309"/>
        <v>0</v>
      </c>
      <c r="S346" s="138">
        <f t="shared" si="309"/>
        <v>0</v>
      </c>
      <c r="T346" s="138">
        <f t="shared" si="309"/>
        <v>0</v>
      </c>
      <c r="U346" s="138">
        <f t="shared" si="309"/>
        <v>0</v>
      </c>
      <c r="V346" s="138">
        <f t="shared" si="309"/>
        <v>9119.7999999999993</v>
      </c>
      <c r="W346" s="138">
        <f t="shared" si="309"/>
        <v>0</v>
      </c>
      <c r="X346" s="138">
        <f t="shared" si="309"/>
        <v>15807.5</v>
      </c>
      <c r="Y346" s="138">
        <f t="shared" si="309"/>
        <v>0</v>
      </c>
      <c r="Z346" s="138">
        <f t="shared" si="309"/>
        <v>0</v>
      </c>
      <c r="AA346" s="138">
        <f t="shared" si="309"/>
        <v>0</v>
      </c>
      <c r="AB346" s="138">
        <f t="shared" si="309"/>
        <v>0</v>
      </c>
      <c r="AC346" s="138">
        <f t="shared" si="309"/>
        <v>0</v>
      </c>
      <c r="AD346" s="138">
        <f t="shared" si="309"/>
        <v>0</v>
      </c>
      <c r="AE346" s="138">
        <f t="shared" si="309"/>
        <v>0</v>
      </c>
      <c r="AF346" s="109"/>
      <c r="AG346" s="159"/>
      <c r="AH346" s="159"/>
      <c r="AI346" s="159"/>
    </row>
    <row r="347" spans="1:35" s="35" customFormat="1" ht="22.5" customHeight="1" x14ac:dyDescent="0.35">
      <c r="A347" s="39" t="s">
        <v>62</v>
      </c>
      <c r="B347" s="40"/>
      <c r="C347" s="50"/>
      <c r="D347" s="40"/>
      <c r="E347" s="50"/>
      <c r="F347" s="41"/>
      <c r="G347" s="41"/>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161"/>
      <c r="AG347" s="29"/>
      <c r="AH347" s="29"/>
      <c r="AI347" s="29"/>
    </row>
    <row r="348" spans="1:35" s="35" customFormat="1" ht="21.6" customHeight="1" x14ac:dyDescent="0.35">
      <c r="A348" s="39" t="s">
        <v>115</v>
      </c>
      <c r="B348" s="40"/>
      <c r="C348" s="40"/>
      <c r="D348" s="40"/>
      <c r="E348" s="40"/>
      <c r="F348" s="40"/>
      <c r="G348" s="40"/>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55"/>
      <c r="AG348" s="29"/>
      <c r="AH348" s="29"/>
      <c r="AI348" s="29"/>
    </row>
    <row r="349" spans="1:35" s="35" customFormat="1" ht="21" customHeight="1" x14ac:dyDescent="0.3">
      <c r="A349" s="36" t="s">
        <v>27</v>
      </c>
      <c r="B349" s="27">
        <f>B350+B351+B353</f>
        <v>0</v>
      </c>
      <c r="C349" s="27">
        <f>C350+C351+C353+C370</f>
        <v>0</v>
      </c>
      <c r="D349" s="27">
        <f>D350+D351+D353+D370</f>
        <v>0</v>
      </c>
      <c r="E349" s="27">
        <f>E350+E351+E353+E370</f>
        <v>0</v>
      </c>
      <c r="F349" s="38" t="e">
        <f>E349/B349*100</f>
        <v>#DIV/0!</v>
      </c>
      <c r="G349" s="38" t="e">
        <f>E349/C349*100</f>
        <v>#DIV/0!</v>
      </c>
      <c r="H349" s="27">
        <f t="shared" ref="H349:AD349" si="310">H350+H351+H353</f>
        <v>0</v>
      </c>
      <c r="I349" s="27">
        <f t="shared" si="310"/>
        <v>0</v>
      </c>
      <c r="J349" s="27">
        <f t="shared" si="310"/>
        <v>0</v>
      </c>
      <c r="K349" s="27">
        <f t="shared" si="310"/>
        <v>0</v>
      </c>
      <c r="L349" s="27">
        <f t="shared" si="310"/>
        <v>0</v>
      </c>
      <c r="M349" s="27">
        <f t="shared" si="310"/>
        <v>0</v>
      </c>
      <c r="N349" s="27">
        <f t="shared" si="310"/>
        <v>0</v>
      </c>
      <c r="O349" s="27">
        <f t="shared" si="310"/>
        <v>0</v>
      </c>
      <c r="P349" s="27">
        <f t="shared" si="310"/>
        <v>0</v>
      </c>
      <c r="Q349" s="27">
        <f t="shared" si="310"/>
        <v>0</v>
      </c>
      <c r="R349" s="27">
        <f t="shared" si="310"/>
        <v>0</v>
      </c>
      <c r="S349" s="27">
        <f t="shared" si="310"/>
        <v>0</v>
      </c>
      <c r="T349" s="27">
        <f t="shared" si="310"/>
        <v>0</v>
      </c>
      <c r="U349" s="27">
        <f t="shared" si="310"/>
        <v>0</v>
      </c>
      <c r="V349" s="27">
        <f t="shared" si="310"/>
        <v>0</v>
      </c>
      <c r="W349" s="27">
        <f t="shared" si="310"/>
        <v>0</v>
      </c>
      <c r="X349" s="27">
        <f t="shared" si="310"/>
        <v>0</v>
      </c>
      <c r="Y349" s="27">
        <f t="shared" si="310"/>
        <v>0</v>
      </c>
      <c r="Z349" s="27">
        <f t="shared" si="310"/>
        <v>0</v>
      </c>
      <c r="AA349" s="27">
        <f t="shared" si="310"/>
        <v>0</v>
      </c>
      <c r="AB349" s="27">
        <f t="shared" si="310"/>
        <v>0</v>
      </c>
      <c r="AC349" s="27">
        <f t="shared" si="310"/>
        <v>0</v>
      </c>
      <c r="AD349" s="27">
        <f t="shared" si="310"/>
        <v>0</v>
      </c>
      <c r="AE349" s="27">
        <f>AE350+AE351+AE353+AE370</f>
        <v>0</v>
      </c>
      <c r="AF349" s="56"/>
      <c r="AG349" s="29"/>
      <c r="AH349" s="29"/>
      <c r="AI349" s="29"/>
    </row>
    <row r="350" spans="1:35" s="35" customFormat="1" ht="24.75" customHeight="1" x14ac:dyDescent="0.35">
      <c r="A350" s="39" t="s">
        <v>28</v>
      </c>
      <c r="B350" s="40">
        <f>H350+J350+L350+N350+P350+R350+T350+V350+X350+Z350+AB350+AD350</f>
        <v>0</v>
      </c>
      <c r="C350" s="50"/>
      <c r="D350" s="40"/>
      <c r="E350" s="50">
        <f>I350+K350+M350+O350+Q350+S350+U350+W350+Y350+AA350+AC350+AE350</f>
        <v>0</v>
      </c>
      <c r="F350" s="41" t="e">
        <f>E350/B350*100</f>
        <v>#DIV/0!</v>
      </c>
      <c r="G350" s="41" t="e">
        <f>E350/C350*100</f>
        <v>#DIV/0!</v>
      </c>
      <c r="H350" s="27"/>
      <c r="I350" s="27"/>
      <c r="J350" s="27"/>
      <c r="K350" s="27"/>
      <c r="L350" s="27"/>
      <c r="M350" s="27"/>
      <c r="N350" s="27"/>
      <c r="O350" s="27"/>
      <c r="P350" s="27"/>
      <c r="Q350" s="27"/>
      <c r="R350" s="27"/>
      <c r="S350" s="27"/>
      <c r="T350" s="40"/>
      <c r="U350" s="40"/>
      <c r="V350" s="27"/>
      <c r="W350" s="27"/>
      <c r="X350" s="27"/>
      <c r="Y350" s="27"/>
      <c r="Z350" s="27"/>
      <c r="AA350" s="27"/>
      <c r="AB350" s="27"/>
      <c r="AC350" s="27"/>
      <c r="AD350" s="27"/>
      <c r="AE350" s="27"/>
      <c r="AF350" s="56"/>
      <c r="AG350" s="29"/>
      <c r="AH350" s="29"/>
      <c r="AI350" s="29"/>
    </row>
    <row r="351" spans="1:35" s="35" customFormat="1" ht="22.5" customHeight="1" x14ac:dyDescent="0.35">
      <c r="A351" s="39" t="s">
        <v>29</v>
      </c>
      <c r="B351" s="40">
        <f>H351+J351+L351+N351+P351+R351+T351+V351+X351+Z351+AB351+AD351</f>
        <v>0</v>
      </c>
      <c r="C351" s="50"/>
      <c r="D351" s="40"/>
      <c r="E351" s="50">
        <f>I351+K351+M351+O351+Q351+S351+U351+W351+Y351+AA351+AC351+AE351</f>
        <v>0</v>
      </c>
      <c r="F351" s="41" t="e">
        <f>E351/B351*100</f>
        <v>#DIV/0!</v>
      </c>
      <c r="G351" s="41" t="e">
        <f>E351/C351*100</f>
        <v>#DIV/0!</v>
      </c>
      <c r="H351" s="27"/>
      <c r="I351" s="27"/>
      <c r="J351" s="27"/>
      <c r="K351" s="27"/>
      <c r="L351" s="27"/>
      <c r="M351" s="27"/>
      <c r="N351" s="27"/>
      <c r="O351" s="27"/>
      <c r="P351" s="27"/>
      <c r="Q351" s="40"/>
      <c r="R351" s="40"/>
      <c r="S351" s="40"/>
      <c r="T351" s="40"/>
      <c r="U351" s="40"/>
      <c r="V351" s="40"/>
      <c r="W351" s="40"/>
      <c r="X351" s="40"/>
      <c r="Y351" s="40"/>
      <c r="Z351" s="40"/>
      <c r="AA351" s="40"/>
      <c r="AB351" s="40"/>
      <c r="AC351" s="40"/>
      <c r="AD351" s="40"/>
      <c r="AE351" s="27"/>
      <c r="AF351" s="56"/>
      <c r="AG351" s="29"/>
      <c r="AH351" s="29"/>
      <c r="AI351" s="29"/>
    </row>
    <row r="352" spans="1:35" s="35" customFormat="1" ht="26.25" customHeight="1" x14ac:dyDescent="0.35">
      <c r="A352" s="39" t="s">
        <v>30</v>
      </c>
      <c r="B352" s="128"/>
      <c r="C352" s="128"/>
      <c r="D352" s="128"/>
      <c r="E352" s="128"/>
      <c r="F352" s="128"/>
      <c r="G352" s="128"/>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125"/>
      <c r="AG352" s="29"/>
      <c r="AH352" s="29"/>
      <c r="AI352" s="29"/>
    </row>
    <row r="353" spans="1:35" s="35" customFormat="1" ht="22.5" customHeight="1" x14ac:dyDescent="0.35">
      <c r="A353" s="39" t="s">
        <v>31</v>
      </c>
      <c r="B353" s="40"/>
      <c r="C353" s="50"/>
      <c r="D353" s="40"/>
      <c r="E353" s="50"/>
      <c r="F353" s="41"/>
      <c r="G353" s="41"/>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125"/>
      <c r="AG353" s="29"/>
      <c r="AH353" s="29"/>
      <c r="AI353" s="29"/>
    </row>
    <row r="354" spans="1:35" s="35" customFormat="1" ht="19.5" customHeight="1" x14ac:dyDescent="0.35">
      <c r="A354" s="39"/>
      <c r="B354" s="128"/>
      <c r="C354" s="128"/>
      <c r="D354" s="128"/>
      <c r="E354" s="128"/>
      <c r="F354" s="128"/>
      <c r="G354" s="128"/>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162"/>
      <c r="AG354" s="29"/>
      <c r="AH354" s="29"/>
      <c r="AI354" s="29"/>
    </row>
    <row r="355" spans="1:35" s="165" customFormat="1" ht="54" customHeight="1" x14ac:dyDescent="0.3">
      <c r="A355" s="163" t="s">
        <v>116</v>
      </c>
      <c r="B355" s="108">
        <f>B356+B357+B359+B360</f>
        <v>3138579.6979400003</v>
      </c>
      <c r="C355" s="108">
        <f>C356+C357+C359+C360</f>
        <v>1261886.415</v>
      </c>
      <c r="D355" s="108">
        <f>D356+D357+D359+D360</f>
        <v>1238049.415</v>
      </c>
      <c r="E355" s="108">
        <f>E356+E357+E359+E360</f>
        <v>917478.6</v>
      </c>
      <c r="F355" s="107">
        <f t="shared" ref="F355:F360" si="311">E355/B355*100</f>
        <v>29.232286202647174</v>
      </c>
      <c r="G355" s="107">
        <f>E355/C355*100</f>
        <v>72.706908410611575</v>
      </c>
      <c r="H355" s="108">
        <f t="shared" ref="H355:AE355" si="312">H356+H357+H359+H360</f>
        <v>157407.29999999999</v>
      </c>
      <c r="I355" s="108">
        <f t="shared" si="312"/>
        <v>53670.3</v>
      </c>
      <c r="J355" s="108">
        <f t="shared" si="312"/>
        <v>221703.3</v>
      </c>
      <c r="K355" s="108">
        <f t="shared" si="312"/>
        <v>199348.9</v>
      </c>
      <c r="L355" s="108">
        <f t="shared" si="312"/>
        <v>235799.51500000001</v>
      </c>
      <c r="M355" s="108">
        <f t="shared" si="312"/>
        <v>210271.6</v>
      </c>
      <c r="N355" s="108">
        <f t="shared" si="312"/>
        <v>250573.4</v>
      </c>
      <c r="O355" s="108">
        <f t="shared" si="312"/>
        <v>221889.00000000003</v>
      </c>
      <c r="P355" s="108">
        <f t="shared" si="312"/>
        <v>418028.4</v>
      </c>
      <c r="Q355" s="108">
        <f t="shared" si="312"/>
        <v>232230.5</v>
      </c>
      <c r="R355" s="108">
        <f t="shared" si="312"/>
        <v>253366.7</v>
      </c>
      <c r="S355" s="108">
        <f t="shared" si="312"/>
        <v>68.3</v>
      </c>
      <c r="T355" s="108">
        <f t="shared" si="312"/>
        <v>189362.40000000002</v>
      </c>
      <c r="U355" s="108">
        <f t="shared" si="312"/>
        <v>0</v>
      </c>
      <c r="V355" s="108">
        <f t="shared" si="312"/>
        <v>143646.6</v>
      </c>
      <c r="W355" s="108">
        <f t="shared" si="312"/>
        <v>0</v>
      </c>
      <c r="X355" s="108">
        <f t="shared" si="312"/>
        <v>210570.59999999998</v>
      </c>
      <c r="Y355" s="108">
        <f t="shared" si="312"/>
        <v>0</v>
      </c>
      <c r="Z355" s="108">
        <f t="shared" si="312"/>
        <v>208788.9</v>
      </c>
      <c r="AA355" s="108">
        <f t="shared" si="312"/>
        <v>0</v>
      </c>
      <c r="AB355" s="108">
        <f t="shared" si="312"/>
        <v>219438.59999999998</v>
      </c>
      <c r="AC355" s="108">
        <f t="shared" si="312"/>
        <v>0</v>
      </c>
      <c r="AD355" s="108">
        <f t="shared" si="312"/>
        <v>403349.7</v>
      </c>
      <c r="AE355" s="108">
        <f t="shared" si="312"/>
        <v>0</v>
      </c>
      <c r="AF355" s="164"/>
      <c r="AG355" s="159"/>
      <c r="AH355" s="159"/>
      <c r="AI355" s="159"/>
    </row>
    <row r="356" spans="1:35" s="35" customFormat="1" ht="18" x14ac:dyDescent="0.3">
      <c r="A356" s="36" t="s">
        <v>28</v>
      </c>
      <c r="B356" s="27">
        <f>H356+J356+L356+N356+P356+R356+T356+V356+X356+Z356+AB356+AD356</f>
        <v>2284599.3000000003</v>
      </c>
      <c r="C356" s="27">
        <f>C11+C41+C59+C83+C110+C161+C174+C192+C210+C237+C261+C279+C314+C328</f>
        <v>964192.20000000019</v>
      </c>
      <c r="D356" s="27">
        <f>D11+D41+D59+D83+D110+D161+D174+D192+D210+D237+D261+D279+D314+D328</f>
        <v>954520.50000000012</v>
      </c>
      <c r="E356" s="27">
        <f>E11+E41+E59+E83+E110+E161+E174+E192+E210+E237+E261+E279+E314+E328</f>
        <v>716748.4</v>
      </c>
      <c r="F356" s="38">
        <f t="shared" si="311"/>
        <v>31.373046468148701</v>
      </c>
      <c r="G356" s="38">
        <f t="shared" ref="G356:G360" si="313">E356/C356*100</f>
        <v>74.33667270903041</v>
      </c>
      <c r="H356" s="27">
        <f>H11+H41+H59+H83+H110+H161+H174+H192+H210+H237+H261+H279+H314+H328</f>
        <v>102300</v>
      </c>
      <c r="I356" s="27">
        <f>I11+I41+I59+I83+I110+I161+I174+I192+I210+I237+I261+I279+I314+I328</f>
        <v>26176.1</v>
      </c>
      <c r="J356" s="27">
        <f t="shared" ref="J356:AE356" si="314">J11+J41+J59+J83+J110+J161+J174+J192+J210+J237+J261+J279+J314+J328</f>
        <v>164466.70000000001</v>
      </c>
      <c r="K356" s="27">
        <f t="shared" si="314"/>
        <v>154845.6</v>
      </c>
      <c r="L356" s="27">
        <f t="shared" si="314"/>
        <v>184896.5</v>
      </c>
      <c r="M356" s="27">
        <f t="shared" si="314"/>
        <v>163021.70000000001</v>
      </c>
      <c r="N356" s="27">
        <f t="shared" si="314"/>
        <v>177852.3</v>
      </c>
      <c r="O356" s="27">
        <f t="shared" si="314"/>
        <v>167380.6</v>
      </c>
      <c r="P356" s="27">
        <f t="shared" si="314"/>
        <v>351209.4</v>
      </c>
      <c r="Q356" s="27">
        <f t="shared" si="314"/>
        <v>205324.4</v>
      </c>
      <c r="R356" s="27">
        <f t="shared" si="314"/>
        <v>196244.9</v>
      </c>
      <c r="S356" s="27">
        <f t="shared" si="314"/>
        <v>0</v>
      </c>
      <c r="T356" s="27">
        <f t="shared" si="314"/>
        <v>126995.5</v>
      </c>
      <c r="U356" s="27">
        <f t="shared" si="314"/>
        <v>0</v>
      </c>
      <c r="V356" s="27">
        <f t="shared" si="314"/>
        <v>112532.3</v>
      </c>
      <c r="W356" s="27">
        <f t="shared" si="314"/>
        <v>0</v>
      </c>
      <c r="X356" s="27">
        <f t="shared" si="314"/>
        <v>179622.8</v>
      </c>
      <c r="Y356" s="27">
        <f t="shared" si="314"/>
        <v>0</v>
      </c>
      <c r="Z356" s="27">
        <f t="shared" si="314"/>
        <v>168333.2</v>
      </c>
      <c r="AA356" s="27">
        <f t="shared" si="314"/>
        <v>0</v>
      </c>
      <c r="AB356" s="27">
        <f t="shared" si="314"/>
        <v>186918.09999999998</v>
      </c>
      <c r="AC356" s="27">
        <f t="shared" si="314"/>
        <v>0</v>
      </c>
      <c r="AD356" s="27">
        <f t="shared" si="314"/>
        <v>333227.60000000003</v>
      </c>
      <c r="AE356" s="27">
        <f t="shared" si="314"/>
        <v>0</v>
      </c>
      <c r="AF356" s="125"/>
      <c r="AG356" s="29"/>
      <c r="AH356" s="29"/>
      <c r="AI356" s="29"/>
    </row>
    <row r="357" spans="1:35" s="35" customFormat="1" ht="18" x14ac:dyDescent="0.3">
      <c r="A357" s="36" t="s">
        <v>29</v>
      </c>
      <c r="B357" s="27">
        <f>B343+B231+B134</f>
        <v>761322.19793999998</v>
      </c>
      <c r="C357" s="27">
        <f t="shared" ref="C357:E357" si="315">C12+C42+C60+C84+C162+C175+C193+C211+C238+C262+C280</f>
        <v>296337.21499999997</v>
      </c>
      <c r="D357" s="27">
        <f t="shared" si="315"/>
        <v>282774.31499999994</v>
      </c>
      <c r="E357" s="27">
        <f t="shared" si="315"/>
        <v>199975.59999999998</v>
      </c>
      <c r="F357" s="38">
        <f t="shared" si="311"/>
        <v>26.266881556993578</v>
      </c>
      <c r="G357" s="38">
        <f t="shared" si="313"/>
        <v>67.482445632081678</v>
      </c>
      <c r="H357" s="27">
        <f t="shared" ref="H357:AE357" si="316">H12+H42+H60+H84+H162+H175+H193+H211+H238+H262+H280</f>
        <v>55107.3</v>
      </c>
      <c r="I357" s="27">
        <f t="shared" si="316"/>
        <v>27494.2</v>
      </c>
      <c r="J357" s="27">
        <f t="shared" si="316"/>
        <v>56626.599999999991</v>
      </c>
      <c r="K357" s="27">
        <f t="shared" si="316"/>
        <v>44503.299999999996</v>
      </c>
      <c r="L357" s="27">
        <f t="shared" si="316"/>
        <v>50156.014999999999</v>
      </c>
      <c r="M357" s="27">
        <f t="shared" si="316"/>
        <v>47249.9</v>
      </c>
      <c r="N357" s="27">
        <f t="shared" si="316"/>
        <v>72721.100000000006</v>
      </c>
      <c r="O357" s="27">
        <f t="shared" si="316"/>
        <v>53993.8</v>
      </c>
      <c r="P357" s="27">
        <f t="shared" si="316"/>
        <v>66819</v>
      </c>
      <c r="Q357" s="27">
        <f t="shared" si="316"/>
        <v>26666.1</v>
      </c>
      <c r="R357" s="27">
        <f t="shared" si="316"/>
        <v>48373.8</v>
      </c>
      <c r="S357" s="27">
        <f t="shared" si="316"/>
        <v>68.3</v>
      </c>
      <c r="T357" s="27">
        <f t="shared" si="316"/>
        <v>56137.900000000009</v>
      </c>
      <c r="U357" s="27">
        <f t="shared" si="316"/>
        <v>0</v>
      </c>
      <c r="V357" s="27">
        <f t="shared" si="316"/>
        <v>30314.300000000003</v>
      </c>
      <c r="W357" s="27">
        <f t="shared" si="316"/>
        <v>0</v>
      </c>
      <c r="X357" s="27">
        <f t="shared" si="316"/>
        <v>30947.800000000003</v>
      </c>
      <c r="Y357" s="27">
        <f t="shared" si="316"/>
        <v>0</v>
      </c>
      <c r="Z357" s="27">
        <f t="shared" si="316"/>
        <v>40135.300000000003</v>
      </c>
      <c r="AA357" s="27">
        <f t="shared" si="316"/>
        <v>0</v>
      </c>
      <c r="AB357" s="27">
        <f t="shared" si="316"/>
        <v>31177.5</v>
      </c>
      <c r="AC357" s="27">
        <f t="shared" si="316"/>
        <v>0</v>
      </c>
      <c r="AD357" s="27">
        <f t="shared" si="316"/>
        <v>60122.099999999991</v>
      </c>
      <c r="AE357" s="27">
        <f t="shared" si="316"/>
        <v>0</v>
      </c>
      <c r="AF357" s="125"/>
      <c r="AG357" s="29"/>
      <c r="AH357" s="29"/>
      <c r="AI357" s="29"/>
    </row>
    <row r="358" spans="1:35" s="35" customFormat="1" ht="34.799999999999997" x14ac:dyDescent="0.3">
      <c r="A358" s="36" t="s">
        <v>50</v>
      </c>
      <c r="B358" s="27">
        <f>B344+B135</f>
        <v>54044.482940000002</v>
      </c>
      <c r="C358" s="27">
        <f t="shared" ref="C358:E358" si="317">C295+C85</f>
        <v>366.7</v>
      </c>
      <c r="D358" s="27">
        <f t="shared" si="317"/>
        <v>0</v>
      </c>
      <c r="E358" s="27">
        <f t="shared" si="317"/>
        <v>0</v>
      </c>
      <c r="F358" s="38">
        <f t="shared" si="311"/>
        <v>0</v>
      </c>
      <c r="G358" s="38">
        <f t="shared" si="313"/>
        <v>0</v>
      </c>
      <c r="H358" s="27">
        <f t="shared" ref="H358:AE358" si="318">H295+H85</f>
        <v>0</v>
      </c>
      <c r="I358" s="27">
        <f t="shared" si="318"/>
        <v>0</v>
      </c>
      <c r="J358" s="27">
        <f t="shared" si="318"/>
        <v>0</v>
      </c>
      <c r="K358" s="27">
        <f t="shared" si="318"/>
        <v>0</v>
      </c>
      <c r="L358" s="27">
        <f t="shared" si="318"/>
        <v>0</v>
      </c>
      <c r="M358" s="27">
        <f t="shared" si="318"/>
        <v>0</v>
      </c>
      <c r="N358" s="27">
        <f t="shared" si="318"/>
        <v>366.7</v>
      </c>
      <c r="O358" s="27">
        <f t="shared" si="318"/>
        <v>0</v>
      </c>
      <c r="P358" s="27">
        <f t="shared" si="318"/>
        <v>0</v>
      </c>
      <c r="Q358" s="27">
        <f t="shared" si="318"/>
        <v>0</v>
      </c>
      <c r="R358" s="27">
        <f t="shared" si="318"/>
        <v>1100</v>
      </c>
      <c r="S358" s="27">
        <f t="shared" si="318"/>
        <v>0</v>
      </c>
      <c r="T358" s="27">
        <f t="shared" si="318"/>
        <v>856.7</v>
      </c>
      <c r="U358" s="27">
        <f t="shared" si="318"/>
        <v>0</v>
      </c>
      <c r="V358" s="27">
        <f t="shared" si="318"/>
        <v>700</v>
      </c>
      <c r="W358" s="27">
        <f t="shared" si="318"/>
        <v>0</v>
      </c>
      <c r="X358" s="27">
        <f t="shared" si="318"/>
        <v>0</v>
      </c>
      <c r="Y358" s="27">
        <f t="shared" si="318"/>
        <v>0</v>
      </c>
      <c r="Z358" s="27">
        <f t="shared" si="318"/>
        <v>0</v>
      </c>
      <c r="AA358" s="27">
        <f t="shared" si="318"/>
        <v>0</v>
      </c>
      <c r="AB358" s="27">
        <f t="shared" si="318"/>
        <v>23.7</v>
      </c>
      <c r="AC358" s="27">
        <f t="shared" si="318"/>
        <v>0</v>
      </c>
      <c r="AD358" s="27">
        <f t="shared" si="318"/>
        <v>1993.2</v>
      </c>
      <c r="AE358" s="27">
        <f t="shared" si="318"/>
        <v>0</v>
      </c>
      <c r="AF358" s="125"/>
      <c r="AG358" s="29"/>
      <c r="AH358" s="29"/>
      <c r="AI358" s="29"/>
    </row>
    <row r="359" spans="1:35" s="35" customFormat="1" ht="18" x14ac:dyDescent="0.3">
      <c r="A359" s="36" t="s">
        <v>30</v>
      </c>
      <c r="B359" s="27">
        <f>B345+B232+B136</f>
        <v>33309.199999999997</v>
      </c>
      <c r="C359" s="27">
        <f>C296</f>
        <v>0</v>
      </c>
      <c r="D359" s="27">
        <f>D296</f>
        <v>0</v>
      </c>
      <c r="E359" s="27">
        <f>E296</f>
        <v>0</v>
      </c>
      <c r="F359" s="38">
        <f t="shared" si="311"/>
        <v>0</v>
      </c>
      <c r="G359" s="38" t="e">
        <f t="shared" si="313"/>
        <v>#DIV/0!</v>
      </c>
      <c r="H359" s="27">
        <f>H296</f>
        <v>0</v>
      </c>
      <c r="I359" s="27">
        <f t="shared" ref="I359:K359" si="319">I296</f>
        <v>0</v>
      </c>
      <c r="J359" s="27">
        <f t="shared" si="319"/>
        <v>0</v>
      </c>
      <c r="K359" s="27">
        <f t="shared" si="319"/>
        <v>0</v>
      </c>
      <c r="L359" s="27">
        <f>L345</f>
        <v>0</v>
      </c>
      <c r="M359" s="27">
        <f t="shared" ref="M359:AE359" si="320">M345</f>
        <v>0</v>
      </c>
      <c r="N359" s="27">
        <f t="shared" si="320"/>
        <v>0</v>
      </c>
      <c r="O359" s="27">
        <f t="shared" si="320"/>
        <v>0</v>
      </c>
      <c r="P359" s="27">
        <f t="shared" si="320"/>
        <v>0</v>
      </c>
      <c r="Q359" s="27">
        <f t="shared" si="320"/>
        <v>0</v>
      </c>
      <c r="R359" s="27">
        <f t="shared" si="320"/>
        <v>8748</v>
      </c>
      <c r="S359" s="27">
        <f t="shared" si="320"/>
        <v>0</v>
      </c>
      <c r="T359" s="27">
        <f t="shared" si="320"/>
        <v>6229</v>
      </c>
      <c r="U359" s="27">
        <f t="shared" si="320"/>
        <v>0</v>
      </c>
      <c r="V359" s="27">
        <f t="shared" si="320"/>
        <v>0</v>
      </c>
      <c r="W359" s="27">
        <f t="shared" si="320"/>
        <v>0</v>
      </c>
      <c r="X359" s="27">
        <f t="shared" si="320"/>
        <v>0</v>
      </c>
      <c r="Y359" s="27">
        <f t="shared" si="320"/>
        <v>0</v>
      </c>
      <c r="Z359" s="27">
        <f t="shared" si="320"/>
        <v>0</v>
      </c>
      <c r="AA359" s="27">
        <f t="shared" si="320"/>
        <v>0</v>
      </c>
      <c r="AB359" s="27">
        <f t="shared" si="320"/>
        <v>0</v>
      </c>
      <c r="AC359" s="27">
        <f t="shared" si="320"/>
        <v>0</v>
      </c>
      <c r="AD359" s="27">
        <f t="shared" si="320"/>
        <v>0</v>
      </c>
      <c r="AE359" s="27">
        <f t="shared" si="320"/>
        <v>0</v>
      </c>
      <c r="AF359" s="125"/>
      <c r="AG359" s="29"/>
      <c r="AH359" s="29"/>
      <c r="AI359" s="29"/>
    </row>
    <row r="360" spans="1:35" s="35" customFormat="1" ht="18" x14ac:dyDescent="0.3">
      <c r="A360" s="36" t="s">
        <v>31</v>
      </c>
      <c r="B360" s="166">
        <f>B346+B233+B137</f>
        <v>59349</v>
      </c>
      <c r="C360" s="167">
        <f t="shared" ref="C360:E360" si="321">C14+C62+C264+C297</f>
        <v>1357</v>
      </c>
      <c r="D360" s="167">
        <f t="shared" si="321"/>
        <v>754.6</v>
      </c>
      <c r="E360" s="167">
        <f t="shared" si="321"/>
        <v>754.6</v>
      </c>
      <c r="F360" s="38">
        <f t="shared" si="311"/>
        <v>1.2714620296887902</v>
      </c>
      <c r="G360" s="38">
        <f t="shared" si="313"/>
        <v>55.607958732498162</v>
      </c>
      <c r="H360" s="167">
        <f t="shared" ref="H360:AE360" si="322">H14+H62+H264+H297</f>
        <v>0</v>
      </c>
      <c r="I360" s="167">
        <f t="shared" si="322"/>
        <v>0</v>
      </c>
      <c r="J360" s="167">
        <f t="shared" si="322"/>
        <v>610</v>
      </c>
      <c r="K360" s="167">
        <f t="shared" si="322"/>
        <v>0</v>
      </c>
      <c r="L360" s="167">
        <f t="shared" si="322"/>
        <v>747</v>
      </c>
      <c r="M360" s="167">
        <f t="shared" si="322"/>
        <v>0</v>
      </c>
      <c r="N360" s="167">
        <f t="shared" si="322"/>
        <v>0</v>
      </c>
      <c r="O360" s="167">
        <f t="shared" si="322"/>
        <v>514.6</v>
      </c>
      <c r="P360" s="167">
        <f t="shared" si="322"/>
        <v>0</v>
      </c>
      <c r="Q360" s="167">
        <f t="shared" si="322"/>
        <v>240</v>
      </c>
      <c r="R360" s="167">
        <f t="shared" si="322"/>
        <v>0</v>
      </c>
      <c r="S360" s="167">
        <f t="shared" si="322"/>
        <v>0</v>
      </c>
      <c r="T360" s="167">
        <f t="shared" si="322"/>
        <v>0</v>
      </c>
      <c r="U360" s="167">
        <f t="shared" si="322"/>
        <v>0</v>
      </c>
      <c r="V360" s="167">
        <f t="shared" si="322"/>
        <v>800</v>
      </c>
      <c r="W360" s="167">
        <f t="shared" si="322"/>
        <v>0</v>
      </c>
      <c r="X360" s="167">
        <f t="shared" si="322"/>
        <v>0</v>
      </c>
      <c r="Y360" s="167">
        <f t="shared" si="322"/>
        <v>0</v>
      </c>
      <c r="Z360" s="167">
        <f t="shared" si="322"/>
        <v>320.39999999999998</v>
      </c>
      <c r="AA360" s="167">
        <f t="shared" si="322"/>
        <v>0</v>
      </c>
      <c r="AB360" s="167">
        <f t="shared" si="322"/>
        <v>1343</v>
      </c>
      <c r="AC360" s="167">
        <f t="shared" si="322"/>
        <v>0</v>
      </c>
      <c r="AD360" s="167">
        <f t="shared" si="322"/>
        <v>10000</v>
      </c>
      <c r="AE360" s="167">
        <f t="shared" si="322"/>
        <v>0</v>
      </c>
      <c r="AF360" s="125"/>
      <c r="AG360" s="29"/>
      <c r="AH360" s="29"/>
      <c r="AI360" s="29"/>
    </row>
    <row r="361" spans="1:35" s="35" customFormat="1" ht="30" customHeight="1" x14ac:dyDescent="0.3">
      <c r="A361" s="36" t="s">
        <v>117</v>
      </c>
      <c r="B361" s="27"/>
      <c r="C361" s="168"/>
      <c r="D361" s="27"/>
      <c r="E361" s="168"/>
      <c r="F361" s="38"/>
      <c r="G361" s="38"/>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161"/>
      <c r="AG361" s="29"/>
      <c r="AH361" s="29"/>
      <c r="AI361" s="29"/>
    </row>
    <row r="362" spans="1:35" s="35" customFormat="1" ht="33" customHeight="1" x14ac:dyDescent="0.35">
      <c r="A362" s="169"/>
      <c r="B362" s="170"/>
      <c r="C362" s="170"/>
      <c r="D362" s="170"/>
      <c r="E362" s="170"/>
      <c r="F362" s="171"/>
      <c r="G362" s="171"/>
      <c r="H362" s="170"/>
      <c r="I362" s="170"/>
      <c r="J362" s="170"/>
      <c r="K362" s="170"/>
      <c r="L362" s="170"/>
      <c r="M362" s="170"/>
      <c r="N362" s="170"/>
      <c r="O362" s="172"/>
      <c r="P362" s="172"/>
      <c r="Q362" s="172"/>
      <c r="R362" s="172"/>
      <c r="S362" s="172"/>
      <c r="T362" s="172"/>
      <c r="U362" s="172"/>
      <c r="V362" s="172"/>
      <c r="W362" s="172"/>
      <c r="X362" s="172"/>
      <c r="Y362" s="172"/>
      <c r="Z362" s="172"/>
      <c r="AA362" s="172"/>
      <c r="AB362" s="172"/>
      <c r="AC362" s="172"/>
      <c r="AD362" s="172"/>
      <c r="AE362" s="172"/>
      <c r="AF362" s="173"/>
      <c r="AG362" s="29"/>
      <c r="AH362" s="29"/>
      <c r="AI362" s="29"/>
    </row>
    <row r="363" spans="1:35" s="35" customFormat="1" ht="33" customHeight="1" x14ac:dyDescent="0.35">
      <c r="A363" s="174" t="s">
        <v>118</v>
      </c>
      <c r="B363" s="174"/>
      <c r="C363" s="175"/>
      <c r="D363" s="175"/>
      <c r="E363" s="175"/>
      <c r="F363" s="171"/>
      <c r="G363" s="176" t="s">
        <v>119</v>
      </c>
      <c r="H363" s="176"/>
      <c r="I363" s="176"/>
      <c r="J363" s="176"/>
      <c r="K363" s="170"/>
      <c r="L363" s="170"/>
      <c r="M363" s="170"/>
      <c r="N363" s="170"/>
      <c r="O363" s="172"/>
      <c r="P363" s="172"/>
      <c r="Q363" s="172"/>
      <c r="R363" s="172"/>
      <c r="S363" s="172"/>
      <c r="T363" s="172"/>
      <c r="U363" s="172"/>
      <c r="V363" s="172"/>
      <c r="W363" s="172"/>
      <c r="X363" s="172"/>
      <c r="Y363" s="172"/>
      <c r="Z363" s="172"/>
      <c r="AA363" s="172"/>
      <c r="AB363" s="172"/>
      <c r="AC363" s="172"/>
      <c r="AD363" s="172"/>
      <c r="AE363" s="172"/>
      <c r="AF363" s="173"/>
      <c r="AG363" s="29"/>
      <c r="AH363" s="29"/>
      <c r="AI363" s="29"/>
    </row>
    <row r="364" spans="1:35" ht="39" customHeight="1" x14ac:dyDescent="0.35">
      <c r="A364" s="177"/>
      <c r="B364" s="178" t="s">
        <v>120</v>
      </c>
      <c r="C364" s="175"/>
      <c r="D364" s="175"/>
      <c r="E364" s="175"/>
      <c r="F364" s="179"/>
      <c r="G364" s="180"/>
      <c r="H364" s="180"/>
      <c r="I364" s="181" t="s">
        <v>121</v>
      </c>
      <c r="J364" s="181"/>
      <c r="K364" s="179"/>
      <c r="L364" s="179"/>
      <c r="M364" s="179"/>
      <c r="N364" s="179"/>
      <c r="O364" s="179"/>
      <c r="P364" s="179"/>
      <c r="Q364" s="179"/>
      <c r="R364" s="179"/>
      <c r="S364" s="179"/>
      <c r="T364" s="179"/>
      <c r="U364" s="179"/>
      <c r="V364" s="179"/>
      <c r="W364" s="179"/>
      <c r="X364" s="179"/>
      <c r="Y364" s="179"/>
      <c r="Z364" s="179"/>
      <c r="AA364" s="179"/>
      <c r="AB364" s="179"/>
      <c r="AC364" s="179"/>
      <c r="AD364" s="179"/>
      <c r="AF364" s="183"/>
    </row>
    <row r="365" spans="1:35" ht="19.5" customHeight="1" x14ac:dyDescent="0.3">
      <c r="A365" s="184" t="s">
        <v>122</v>
      </c>
      <c r="B365" s="182"/>
      <c r="C365" s="182"/>
      <c r="D365" s="182"/>
      <c r="E365" s="182"/>
      <c r="F365" s="182"/>
      <c r="G365" s="185" t="s">
        <v>122</v>
      </c>
      <c r="H365" s="185"/>
      <c r="I365" s="182"/>
      <c r="J365" s="182"/>
      <c r="K365" s="182"/>
      <c r="L365" s="182"/>
      <c r="M365" s="182"/>
      <c r="N365" s="182"/>
      <c r="O365" s="182"/>
      <c r="P365" s="182"/>
      <c r="Q365" s="182"/>
      <c r="R365" s="182"/>
      <c r="S365" s="182"/>
      <c r="AF365" s="186"/>
    </row>
    <row r="366" spans="1:35" ht="24.75" customHeight="1" x14ac:dyDescent="0.35">
      <c r="A366" s="187">
        <v>43958</v>
      </c>
      <c r="B366" s="179"/>
      <c r="C366" s="179"/>
      <c r="D366" s="179"/>
      <c r="E366" s="179"/>
      <c r="F366" s="179"/>
      <c r="G366" s="179"/>
      <c r="H366" s="179"/>
      <c r="I366" s="179"/>
      <c r="J366" s="179"/>
      <c r="K366" s="179"/>
      <c r="L366" s="179"/>
      <c r="M366" s="179"/>
      <c r="N366" s="179"/>
      <c r="O366" s="179"/>
      <c r="P366" s="179"/>
      <c r="Q366" s="179"/>
      <c r="R366" s="179"/>
      <c r="S366" s="179"/>
      <c r="T366" s="179"/>
      <c r="U366" s="179"/>
      <c r="V366" s="179"/>
      <c r="W366" s="179"/>
      <c r="X366" s="179"/>
      <c r="Y366" s="179"/>
      <c r="Z366" s="179"/>
      <c r="AA366" s="179"/>
      <c r="AB366" s="179"/>
      <c r="AC366" s="179"/>
      <c r="AD366" s="179"/>
    </row>
    <row r="367" spans="1:35" ht="19.5" customHeight="1" x14ac:dyDescent="0.3">
      <c r="B367" s="190"/>
      <c r="C367" s="190"/>
      <c r="D367" s="190"/>
      <c r="E367" s="190"/>
      <c r="F367" s="190"/>
      <c r="G367" s="190"/>
      <c r="H367" s="190"/>
      <c r="I367" s="190"/>
      <c r="J367" s="190"/>
      <c r="K367" s="190"/>
      <c r="L367" s="190"/>
      <c r="M367" s="190"/>
      <c r="N367" s="190"/>
      <c r="O367" s="190"/>
      <c r="P367" s="190"/>
      <c r="Q367" s="190"/>
      <c r="R367" s="190"/>
      <c r="S367" s="190"/>
      <c r="T367" s="190"/>
      <c r="U367" s="190"/>
      <c r="V367" s="190"/>
      <c r="W367" s="190"/>
      <c r="X367" s="190"/>
      <c r="Y367" s="190"/>
      <c r="Z367" s="190"/>
      <c r="AA367" s="190"/>
      <c r="AB367" s="190"/>
      <c r="AC367" s="190"/>
      <c r="AD367" s="190"/>
      <c r="AE367" s="190"/>
    </row>
    <row r="368" spans="1:35" ht="92.25" customHeight="1" x14ac:dyDescent="0.3">
      <c r="A368" s="191" t="s">
        <v>123</v>
      </c>
      <c r="B368" s="192"/>
      <c r="D368" s="182"/>
      <c r="E368" s="182"/>
      <c r="F368" s="182"/>
      <c r="G368" s="182"/>
      <c r="H368" s="182"/>
      <c r="I368" s="182"/>
      <c r="J368" s="182"/>
      <c r="K368" s="182"/>
      <c r="L368" s="182"/>
      <c r="M368" s="182"/>
      <c r="N368" s="182"/>
      <c r="O368" s="182"/>
      <c r="P368" s="182"/>
      <c r="Q368" s="182"/>
      <c r="R368" s="182"/>
      <c r="S368" s="182"/>
    </row>
    <row r="369" spans="1:7" ht="18" x14ac:dyDescent="0.3">
      <c r="B369" s="179"/>
      <c r="C369" s="179"/>
      <c r="D369" s="179"/>
      <c r="E369" s="179"/>
      <c r="F369" s="179"/>
      <c r="G369" s="179"/>
    </row>
    <row r="372" spans="1:7" ht="21" x14ac:dyDescent="0.3">
      <c r="A372" s="193" t="s">
        <v>124</v>
      </c>
      <c r="B372" s="194">
        <v>3142637.7</v>
      </c>
    </row>
    <row r="373" spans="1:7" x14ac:dyDescent="0.3">
      <c r="A373" s="189" t="s">
        <v>125</v>
      </c>
      <c r="B373" s="6">
        <v>33309.199999999997</v>
      </c>
    </row>
    <row r="374" spans="1:7" x14ac:dyDescent="0.3">
      <c r="A374" s="189" t="s">
        <v>126</v>
      </c>
      <c r="B374" s="6">
        <v>2288538.9</v>
      </c>
    </row>
    <row r="375" spans="1:7" x14ac:dyDescent="0.3">
      <c r="A375" s="189" t="s">
        <v>127</v>
      </c>
      <c r="B375" s="6">
        <v>761440.66</v>
      </c>
    </row>
    <row r="376" spans="1:7" x14ac:dyDescent="0.3">
      <c r="A376" s="189" t="s">
        <v>128</v>
      </c>
      <c r="B376" s="6">
        <v>59348.95</v>
      </c>
    </row>
  </sheetData>
  <sheetProtection formatCells="0"/>
  <mergeCells count="2220">
    <mergeCell ref="G365:H365"/>
    <mergeCell ref="A319:AE319"/>
    <mergeCell ref="A326:AD326"/>
    <mergeCell ref="A333:AE333"/>
    <mergeCell ref="AF348:AF351"/>
    <mergeCell ref="A363:B363"/>
    <mergeCell ref="G364:H364"/>
    <mergeCell ref="I364:J364"/>
    <mergeCell ref="XCE305:XDI305"/>
    <mergeCell ref="XDJ305:XEN305"/>
    <mergeCell ref="XEO305:XFD305"/>
    <mergeCell ref="AF306:AF311"/>
    <mergeCell ref="AG306:AG311"/>
    <mergeCell ref="A312:AD312"/>
    <mergeCell ref="WVA305:WWE305"/>
    <mergeCell ref="WWF305:WXJ305"/>
    <mergeCell ref="WXK305:WYO305"/>
    <mergeCell ref="WYP305:WZT305"/>
    <mergeCell ref="WZU305:XAY305"/>
    <mergeCell ref="XAZ305:XCD305"/>
    <mergeCell ref="WNW305:WPA305"/>
    <mergeCell ref="WPB305:WQF305"/>
    <mergeCell ref="WQG305:WRK305"/>
    <mergeCell ref="WRL305:WSP305"/>
    <mergeCell ref="WSQ305:WTU305"/>
    <mergeCell ref="WTV305:WUZ305"/>
    <mergeCell ref="WGS305:WHW305"/>
    <mergeCell ref="WHX305:WJB305"/>
    <mergeCell ref="WJC305:WKG305"/>
    <mergeCell ref="WKH305:WLL305"/>
    <mergeCell ref="WLM305:WMQ305"/>
    <mergeCell ref="WMR305:WNV305"/>
    <mergeCell ref="VZO305:WAS305"/>
    <mergeCell ref="WAT305:WBX305"/>
    <mergeCell ref="WBY305:WDC305"/>
    <mergeCell ref="WDD305:WEH305"/>
    <mergeCell ref="WEI305:WFM305"/>
    <mergeCell ref="WFN305:WGR305"/>
    <mergeCell ref="VSK305:VTO305"/>
    <mergeCell ref="VTP305:VUT305"/>
    <mergeCell ref="VUU305:VVY305"/>
    <mergeCell ref="VVZ305:VXD305"/>
    <mergeCell ref="VXE305:VYI305"/>
    <mergeCell ref="VYJ305:VZN305"/>
    <mergeCell ref="VLG305:VMK305"/>
    <mergeCell ref="VML305:VNP305"/>
    <mergeCell ref="VNQ305:VOU305"/>
    <mergeCell ref="VOV305:VPZ305"/>
    <mergeCell ref="VQA305:VRE305"/>
    <mergeCell ref="VRF305:VSJ305"/>
    <mergeCell ref="VEC305:VFG305"/>
    <mergeCell ref="VFH305:VGL305"/>
    <mergeCell ref="VGM305:VHQ305"/>
    <mergeCell ref="VHR305:VIV305"/>
    <mergeCell ref="VIW305:VKA305"/>
    <mergeCell ref="VKB305:VLF305"/>
    <mergeCell ref="UWY305:UYC305"/>
    <mergeCell ref="UYD305:UZH305"/>
    <mergeCell ref="UZI305:VAM305"/>
    <mergeCell ref="VAN305:VBR305"/>
    <mergeCell ref="VBS305:VCW305"/>
    <mergeCell ref="VCX305:VEB305"/>
    <mergeCell ref="UPU305:UQY305"/>
    <mergeCell ref="UQZ305:USD305"/>
    <mergeCell ref="USE305:UTI305"/>
    <mergeCell ref="UTJ305:UUN305"/>
    <mergeCell ref="UUO305:UVS305"/>
    <mergeCell ref="UVT305:UWX305"/>
    <mergeCell ref="UIQ305:UJU305"/>
    <mergeCell ref="UJV305:UKZ305"/>
    <mergeCell ref="ULA305:UME305"/>
    <mergeCell ref="UMF305:UNJ305"/>
    <mergeCell ref="UNK305:UOO305"/>
    <mergeCell ref="UOP305:UPT305"/>
    <mergeCell ref="UBM305:UCQ305"/>
    <mergeCell ref="UCR305:UDV305"/>
    <mergeCell ref="UDW305:UFA305"/>
    <mergeCell ref="UFB305:UGF305"/>
    <mergeCell ref="UGG305:UHK305"/>
    <mergeCell ref="UHL305:UIP305"/>
    <mergeCell ref="TUI305:TVM305"/>
    <mergeCell ref="TVN305:TWR305"/>
    <mergeCell ref="TWS305:TXW305"/>
    <mergeCell ref="TXX305:TZB305"/>
    <mergeCell ref="TZC305:UAG305"/>
    <mergeCell ref="UAH305:UBL305"/>
    <mergeCell ref="TNE305:TOI305"/>
    <mergeCell ref="TOJ305:TPN305"/>
    <mergeCell ref="TPO305:TQS305"/>
    <mergeCell ref="TQT305:TRX305"/>
    <mergeCell ref="TRY305:TTC305"/>
    <mergeCell ref="TTD305:TUH305"/>
    <mergeCell ref="TGA305:THE305"/>
    <mergeCell ref="THF305:TIJ305"/>
    <mergeCell ref="TIK305:TJO305"/>
    <mergeCell ref="TJP305:TKT305"/>
    <mergeCell ref="TKU305:TLY305"/>
    <mergeCell ref="TLZ305:TND305"/>
    <mergeCell ref="SYW305:TAA305"/>
    <mergeCell ref="TAB305:TBF305"/>
    <mergeCell ref="TBG305:TCK305"/>
    <mergeCell ref="TCL305:TDP305"/>
    <mergeCell ref="TDQ305:TEU305"/>
    <mergeCell ref="TEV305:TFZ305"/>
    <mergeCell ref="SRS305:SSW305"/>
    <mergeCell ref="SSX305:SUB305"/>
    <mergeCell ref="SUC305:SVG305"/>
    <mergeCell ref="SVH305:SWL305"/>
    <mergeCell ref="SWM305:SXQ305"/>
    <mergeCell ref="SXR305:SYV305"/>
    <mergeCell ref="SKO305:SLS305"/>
    <mergeCell ref="SLT305:SMX305"/>
    <mergeCell ref="SMY305:SOC305"/>
    <mergeCell ref="SOD305:SPH305"/>
    <mergeCell ref="SPI305:SQM305"/>
    <mergeCell ref="SQN305:SRR305"/>
    <mergeCell ref="SDK305:SEO305"/>
    <mergeCell ref="SEP305:SFT305"/>
    <mergeCell ref="SFU305:SGY305"/>
    <mergeCell ref="SGZ305:SID305"/>
    <mergeCell ref="SIE305:SJI305"/>
    <mergeCell ref="SJJ305:SKN305"/>
    <mergeCell ref="RWG305:RXK305"/>
    <mergeCell ref="RXL305:RYP305"/>
    <mergeCell ref="RYQ305:RZU305"/>
    <mergeCell ref="RZV305:SAZ305"/>
    <mergeCell ref="SBA305:SCE305"/>
    <mergeCell ref="SCF305:SDJ305"/>
    <mergeCell ref="RPC305:RQG305"/>
    <mergeCell ref="RQH305:RRL305"/>
    <mergeCell ref="RRM305:RSQ305"/>
    <mergeCell ref="RSR305:RTV305"/>
    <mergeCell ref="RTW305:RVA305"/>
    <mergeCell ref="RVB305:RWF305"/>
    <mergeCell ref="RHY305:RJC305"/>
    <mergeCell ref="RJD305:RKH305"/>
    <mergeCell ref="RKI305:RLM305"/>
    <mergeCell ref="RLN305:RMR305"/>
    <mergeCell ref="RMS305:RNW305"/>
    <mergeCell ref="RNX305:RPB305"/>
    <mergeCell ref="RAU305:RBY305"/>
    <mergeCell ref="RBZ305:RDD305"/>
    <mergeCell ref="RDE305:REI305"/>
    <mergeCell ref="REJ305:RFN305"/>
    <mergeCell ref="RFO305:RGS305"/>
    <mergeCell ref="RGT305:RHX305"/>
    <mergeCell ref="QTQ305:QUU305"/>
    <mergeCell ref="QUV305:QVZ305"/>
    <mergeCell ref="QWA305:QXE305"/>
    <mergeCell ref="QXF305:QYJ305"/>
    <mergeCell ref="QYK305:QZO305"/>
    <mergeCell ref="QZP305:RAT305"/>
    <mergeCell ref="QMM305:QNQ305"/>
    <mergeCell ref="QNR305:QOV305"/>
    <mergeCell ref="QOW305:QQA305"/>
    <mergeCell ref="QQB305:QRF305"/>
    <mergeCell ref="QRG305:QSK305"/>
    <mergeCell ref="QSL305:QTP305"/>
    <mergeCell ref="QFI305:QGM305"/>
    <mergeCell ref="QGN305:QHR305"/>
    <mergeCell ref="QHS305:QIW305"/>
    <mergeCell ref="QIX305:QKB305"/>
    <mergeCell ref="QKC305:QLG305"/>
    <mergeCell ref="QLH305:QML305"/>
    <mergeCell ref="PYE305:PZI305"/>
    <mergeCell ref="PZJ305:QAN305"/>
    <mergeCell ref="QAO305:QBS305"/>
    <mergeCell ref="QBT305:QCX305"/>
    <mergeCell ref="QCY305:QEC305"/>
    <mergeCell ref="QED305:QFH305"/>
    <mergeCell ref="PRA305:PSE305"/>
    <mergeCell ref="PSF305:PTJ305"/>
    <mergeCell ref="PTK305:PUO305"/>
    <mergeCell ref="PUP305:PVT305"/>
    <mergeCell ref="PVU305:PWY305"/>
    <mergeCell ref="PWZ305:PYD305"/>
    <mergeCell ref="PJW305:PLA305"/>
    <mergeCell ref="PLB305:PMF305"/>
    <mergeCell ref="PMG305:PNK305"/>
    <mergeCell ref="PNL305:POP305"/>
    <mergeCell ref="POQ305:PPU305"/>
    <mergeCell ref="PPV305:PQZ305"/>
    <mergeCell ref="PCS305:PDW305"/>
    <mergeCell ref="PDX305:PFB305"/>
    <mergeCell ref="PFC305:PGG305"/>
    <mergeCell ref="PGH305:PHL305"/>
    <mergeCell ref="PHM305:PIQ305"/>
    <mergeCell ref="PIR305:PJV305"/>
    <mergeCell ref="OVO305:OWS305"/>
    <mergeCell ref="OWT305:OXX305"/>
    <mergeCell ref="OXY305:OZC305"/>
    <mergeCell ref="OZD305:PAH305"/>
    <mergeCell ref="PAI305:PBM305"/>
    <mergeCell ref="PBN305:PCR305"/>
    <mergeCell ref="OOK305:OPO305"/>
    <mergeCell ref="OPP305:OQT305"/>
    <mergeCell ref="OQU305:ORY305"/>
    <mergeCell ref="ORZ305:OTD305"/>
    <mergeCell ref="OTE305:OUI305"/>
    <mergeCell ref="OUJ305:OVN305"/>
    <mergeCell ref="OHG305:OIK305"/>
    <mergeCell ref="OIL305:OJP305"/>
    <mergeCell ref="OJQ305:OKU305"/>
    <mergeCell ref="OKV305:OLZ305"/>
    <mergeCell ref="OMA305:ONE305"/>
    <mergeCell ref="ONF305:OOJ305"/>
    <mergeCell ref="OAC305:OBG305"/>
    <mergeCell ref="OBH305:OCL305"/>
    <mergeCell ref="OCM305:ODQ305"/>
    <mergeCell ref="ODR305:OEV305"/>
    <mergeCell ref="OEW305:OGA305"/>
    <mergeCell ref="OGB305:OHF305"/>
    <mergeCell ref="NSY305:NUC305"/>
    <mergeCell ref="NUD305:NVH305"/>
    <mergeCell ref="NVI305:NWM305"/>
    <mergeCell ref="NWN305:NXR305"/>
    <mergeCell ref="NXS305:NYW305"/>
    <mergeCell ref="NYX305:OAB305"/>
    <mergeCell ref="NLU305:NMY305"/>
    <mergeCell ref="NMZ305:NOD305"/>
    <mergeCell ref="NOE305:NPI305"/>
    <mergeCell ref="NPJ305:NQN305"/>
    <mergeCell ref="NQO305:NRS305"/>
    <mergeCell ref="NRT305:NSX305"/>
    <mergeCell ref="NEQ305:NFU305"/>
    <mergeCell ref="NFV305:NGZ305"/>
    <mergeCell ref="NHA305:NIE305"/>
    <mergeCell ref="NIF305:NJJ305"/>
    <mergeCell ref="NJK305:NKO305"/>
    <mergeCell ref="NKP305:NLT305"/>
    <mergeCell ref="MXM305:MYQ305"/>
    <mergeCell ref="MYR305:MZV305"/>
    <mergeCell ref="MZW305:NBA305"/>
    <mergeCell ref="NBB305:NCF305"/>
    <mergeCell ref="NCG305:NDK305"/>
    <mergeCell ref="NDL305:NEP305"/>
    <mergeCell ref="MQI305:MRM305"/>
    <mergeCell ref="MRN305:MSR305"/>
    <mergeCell ref="MSS305:MTW305"/>
    <mergeCell ref="MTX305:MVB305"/>
    <mergeCell ref="MVC305:MWG305"/>
    <mergeCell ref="MWH305:MXL305"/>
    <mergeCell ref="MJE305:MKI305"/>
    <mergeCell ref="MKJ305:MLN305"/>
    <mergeCell ref="MLO305:MMS305"/>
    <mergeCell ref="MMT305:MNX305"/>
    <mergeCell ref="MNY305:MPC305"/>
    <mergeCell ref="MPD305:MQH305"/>
    <mergeCell ref="MCA305:MDE305"/>
    <mergeCell ref="MDF305:MEJ305"/>
    <mergeCell ref="MEK305:MFO305"/>
    <mergeCell ref="MFP305:MGT305"/>
    <mergeCell ref="MGU305:MHY305"/>
    <mergeCell ref="MHZ305:MJD305"/>
    <mergeCell ref="LUW305:LWA305"/>
    <mergeCell ref="LWB305:LXF305"/>
    <mergeCell ref="LXG305:LYK305"/>
    <mergeCell ref="LYL305:LZP305"/>
    <mergeCell ref="LZQ305:MAU305"/>
    <mergeCell ref="MAV305:MBZ305"/>
    <mergeCell ref="LNS305:LOW305"/>
    <mergeCell ref="LOX305:LQB305"/>
    <mergeCell ref="LQC305:LRG305"/>
    <mergeCell ref="LRH305:LSL305"/>
    <mergeCell ref="LSM305:LTQ305"/>
    <mergeCell ref="LTR305:LUV305"/>
    <mergeCell ref="LGO305:LHS305"/>
    <mergeCell ref="LHT305:LIX305"/>
    <mergeCell ref="LIY305:LKC305"/>
    <mergeCell ref="LKD305:LLH305"/>
    <mergeCell ref="LLI305:LMM305"/>
    <mergeCell ref="LMN305:LNR305"/>
    <mergeCell ref="KZK305:LAO305"/>
    <mergeCell ref="LAP305:LBT305"/>
    <mergeCell ref="LBU305:LCY305"/>
    <mergeCell ref="LCZ305:LED305"/>
    <mergeCell ref="LEE305:LFI305"/>
    <mergeCell ref="LFJ305:LGN305"/>
    <mergeCell ref="KSG305:KTK305"/>
    <mergeCell ref="KTL305:KUP305"/>
    <mergeCell ref="KUQ305:KVU305"/>
    <mergeCell ref="KVV305:KWZ305"/>
    <mergeCell ref="KXA305:KYE305"/>
    <mergeCell ref="KYF305:KZJ305"/>
    <mergeCell ref="KLC305:KMG305"/>
    <mergeCell ref="KMH305:KNL305"/>
    <mergeCell ref="KNM305:KOQ305"/>
    <mergeCell ref="KOR305:KPV305"/>
    <mergeCell ref="KPW305:KRA305"/>
    <mergeCell ref="KRB305:KSF305"/>
    <mergeCell ref="KDY305:KFC305"/>
    <mergeCell ref="KFD305:KGH305"/>
    <mergeCell ref="KGI305:KHM305"/>
    <mergeCell ref="KHN305:KIR305"/>
    <mergeCell ref="KIS305:KJW305"/>
    <mergeCell ref="KJX305:KLB305"/>
    <mergeCell ref="JWU305:JXY305"/>
    <mergeCell ref="JXZ305:JZD305"/>
    <mergeCell ref="JZE305:KAI305"/>
    <mergeCell ref="KAJ305:KBN305"/>
    <mergeCell ref="KBO305:KCS305"/>
    <mergeCell ref="KCT305:KDX305"/>
    <mergeCell ref="JPQ305:JQU305"/>
    <mergeCell ref="JQV305:JRZ305"/>
    <mergeCell ref="JSA305:JTE305"/>
    <mergeCell ref="JTF305:JUJ305"/>
    <mergeCell ref="JUK305:JVO305"/>
    <mergeCell ref="JVP305:JWT305"/>
    <mergeCell ref="JIM305:JJQ305"/>
    <mergeCell ref="JJR305:JKV305"/>
    <mergeCell ref="JKW305:JMA305"/>
    <mergeCell ref="JMB305:JNF305"/>
    <mergeCell ref="JNG305:JOK305"/>
    <mergeCell ref="JOL305:JPP305"/>
    <mergeCell ref="JBI305:JCM305"/>
    <mergeCell ref="JCN305:JDR305"/>
    <mergeCell ref="JDS305:JEW305"/>
    <mergeCell ref="JEX305:JGB305"/>
    <mergeCell ref="JGC305:JHG305"/>
    <mergeCell ref="JHH305:JIL305"/>
    <mergeCell ref="IUE305:IVI305"/>
    <mergeCell ref="IVJ305:IWN305"/>
    <mergeCell ref="IWO305:IXS305"/>
    <mergeCell ref="IXT305:IYX305"/>
    <mergeCell ref="IYY305:JAC305"/>
    <mergeCell ref="JAD305:JBH305"/>
    <mergeCell ref="INA305:IOE305"/>
    <mergeCell ref="IOF305:IPJ305"/>
    <mergeCell ref="IPK305:IQO305"/>
    <mergeCell ref="IQP305:IRT305"/>
    <mergeCell ref="IRU305:ISY305"/>
    <mergeCell ref="ISZ305:IUD305"/>
    <mergeCell ref="IFW305:IHA305"/>
    <mergeCell ref="IHB305:IIF305"/>
    <mergeCell ref="IIG305:IJK305"/>
    <mergeCell ref="IJL305:IKP305"/>
    <mergeCell ref="IKQ305:ILU305"/>
    <mergeCell ref="ILV305:IMZ305"/>
    <mergeCell ref="HYS305:HZW305"/>
    <mergeCell ref="HZX305:IBB305"/>
    <mergeCell ref="IBC305:ICG305"/>
    <mergeCell ref="ICH305:IDL305"/>
    <mergeCell ref="IDM305:IEQ305"/>
    <mergeCell ref="IER305:IFV305"/>
    <mergeCell ref="HRO305:HSS305"/>
    <mergeCell ref="HST305:HTX305"/>
    <mergeCell ref="HTY305:HVC305"/>
    <mergeCell ref="HVD305:HWH305"/>
    <mergeCell ref="HWI305:HXM305"/>
    <mergeCell ref="HXN305:HYR305"/>
    <mergeCell ref="HKK305:HLO305"/>
    <mergeCell ref="HLP305:HMT305"/>
    <mergeCell ref="HMU305:HNY305"/>
    <mergeCell ref="HNZ305:HPD305"/>
    <mergeCell ref="HPE305:HQI305"/>
    <mergeCell ref="HQJ305:HRN305"/>
    <mergeCell ref="HDG305:HEK305"/>
    <mergeCell ref="HEL305:HFP305"/>
    <mergeCell ref="HFQ305:HGU305"/>
    <mergeCell ref="HGV305:HHZ305"/>
    <mergeCell ref="HIA305:HJE305"/>
    <mergeCell ref="HJF305:HKJ305"/>
    <mergeCell ref="GWC305:GXG305"/>
    <mergeCell ref="GXH305:GYL305"/>
    <mergeCell ref="GYM305:GZQ305"/>
    <mergeCell ref="GZR305:HAV305"/>
    <mergeCell ref="HAW305:HCA305"/>
    <mergeCell ref="HCB305:HDF305"/>
    <mergeCell ref="GOY305:GQC305"/>
    <mergeCell ref="GQD305:GRH305"/>
    <mergeCell ref="GRI305:GSM305"/>
    <mergeCell ref="GSN305:GTR305"/>
    <mergeCell ref="GTS305:GUW305"/>
    <mergeCell ref="GUX305:GWB305"/>
    <mergeCell ref="GHU305:GIY305"/>
    <mergeCell ref="GIZ305:GKD305"/>
    <mergeCell ref="GKE305:GLI305"/>
    <mergeCell ref="GLJ305:GMN305"/>
    <mergeCell ref="GMO305:GNS305"/>
    <mergeCell ref="GNT305:GOX305"/>
    <mergeCell ref="GAQ305:GBU305"/>
    <mergeCell ref="GBV305:GCZ305"/>
    <mergeCell ref="GDA305:GEE305"/>
    <mergeCell ref="GEF305:GFJ305"/>
    <mergeCell ref="GFK305:GGO305"/>
    <mergeCell ref="GGP305:GHT305"/>
    <mergeCell ref="FTM305:FUQ305"/>
    <mergeCell ref="FUR305:FVV305"/>
    <mergeCell ref="FVW305:FXA305"/>
    <mergeCell ref="FXB305:FYF305"/>
    <mergeCell ref="FYG305:FZK305"/>
    <mergeCell ref="FZL305:GAP305"/>
    <mergeCell ref="FMI305:FNM305"/>
    <mergeCell ref="FNN305:FOR305"/>
    <mergeCell ref="FOS305:FPW305"/>
    <mergeCell ref="FPX305:FRB305"/>
    <mergeCell ref="FRC305:FSG305"/>
    <mergeCell ref="FSH305:FTL305"/>
    <mergeCell ref="FFE305:FGI305"/>
    <mergeCell ref="FGJ305:FHN305"/>
    <mergeCell ref="FHO305:FIS305"/>
    <mergeCell ref="FIT305:FJX305"/>
    <mergeCell ref="FJY305:FLC305"/>
    <mergeCell ref="FLD305:FMH305"/>
    <mergeCell ref="EYA305:EZE305"/>
    <mergeCell ref="EZF305:FAJ305"/>
    <mergeCell ref="FAK305:FBO305"/>
    <mergeCell ref="FBP305:FCT305"/>
    <mergeCell ref="FCU305:FDY305"/>
    <mergeCell ref="FDZ305:FFD305"/>
    <mergeCell ref="EQW305:ESA305"/>
    <mergeCell ref="ESB305:ETF305"/>
    <mergeCell ref="ETG305:EUK305"/>
    <mergeCell ref="EUL305:EVP305"/>
    <mergeCell ref="EVQ305:EWU305"/>
    <mergeCell ref="EWV305:EXZ305"/>
    <mergeCell ref="EJS305:EKW305"/>
    <mergeCell ref="EKX305:EMB305"/>
    <mergeCell ref="EMC305:ENG305"/>
    <mergeCell ref="ENH305:EOL305"/>
    <mergeCell ref="EOM305:EPQ305"/>
    <mergeCell ref="EPR305:EQV305"/>
    <mergeCell ref="ECO305:EDS305"/>
    <mergeCell ref="EDT305:EEX305"/>
    <mergeCell ref="EEY305:EGC305"/>
    <mergeCell ref="EGD305:EHH305"/>
    <mergeCell ref="EHI305:EIM305"/>
    <mergeCell ref="EIN305:EJR305"/>
    <mergeCell ref="DVK305:DWO305"/>
    <mergeCell ref="DWP305:DXT305"/>
    <mergeCell ref="DXU305:DYY305"/>
    <mergeCell ref="DYZ305:EAD305"/>
    <mergeCell ref="EAE305:EBI305"/>
    <mergeCell ref="EBJ305:ECN305"/>
    <mergeCell ref="DOG305:DPK305"/>
    <mergeCell ref="DPL305:DQP305"/>
    <mergeCell ref="DQQ305:DRU305"/>
    <mergeCell ref="DRV305:DSZ305"/>
    <mergeCell ref="DTA305:DUE305"/>
    <mergeCell ref="DUF305:DVJ305"/>
    <mergeCell ref="DHC305:DIG305"/>
    <mergeCell ref="DIH305:DJL305"/>
    <mergeCell ref="DJM305:DKQ305"/>
    <mergeCell ref="DKR305:DLV305"/>
    <mergeCell ref="DLW305:DNA305"/>
    <mergeCell ref="DNB305:DOF305"/>
    <mergeCell ref="CZY305:DBC305"/>
    <mergeCell ref="DBD305:DCH305"/>
    <mergeCell ref="DCI305:DDM305"/>
    <mergeCell ref="DDN305:DER305"/>
    <mergeCell ref="DES305:DFW305"/>
    <mergeCell ref="DFX305:DHB305"/>
    <mergeCell ref="CSU305:CTY305"/>
    <mergeCell ref="CTZ305:CVD305"/>
    <mergeCell ref="CVE305:CWI305"/>
    <mergeCell ref="CWJ305:CXN305"/>
    <mergeCell ref="CXO305:CYS305"/>
    <mergeCell ref="CYT305:CZX305"/>
    <mergeCell ref="CLQ305:CMU305"/>
    <mergeCell ref="CMV305:CNZ305"/>
    <mergeCell ref="COA305:CPE305"/>
    <mergeCell ref="CPF305:CQJ305"/>
    <mergeCell ref="CQK305:CRO305"/>
    <mergeCell ref="CRP305:CST305"/>
    <mergeCell ref="CEM305:CFQ305"/>
    <mergeCell ref="CFR305:CGV305"/>
    <mergeCell ref="CGW305:CIA305"/>
    <mergeCell ref="CIB305:CJF305"/>
    <mergeCell ref="CJG305:CKK305"/>
    <mergeCell ref="CKL305:CLP305"/>
    <mergeCell ref="BXI305:BYM305"/>
    <mergeCell ref="BYN305:BZR305"/>
    <mergeCell ref="BZS305:CAW305"/>
    <mergeCell ref="CAX305:CCB305"/>
    <mergeCell ref="CCC305:CDG305"/>
    <mergeCell ref="CDH305:CEL305"/>
    <mergeCell ref="BQE305:BRI305"/>
    <mergeCell ref="BRJ305:BSN305"/>
    <mergeCell ref="BSO305:BTS305"/>
    <mergeCell ref="BTT305:BUX305"/>
    <mergeCell ref="BUY305:BWC305"/>
    <mergeCell ref="BWD305:BXH305"/>
    <mergeCell ref="BJA305:BKE305"/>
    <mergeCell ref="BKF305:BLJ305"/>
    <mergeCell ref="BLK305:BMO305"/>
    <mergeCell ref="BMP305:BNT305"/>
    <mergeCell ref="BNU305:BOY305"/>
    <mergeCell ref="BOZ305:BQD305"/>
    <mergeCell ref="BBW305:BDA305"/>
    <mergeCell ref="BDB305:BEF305"/>
    <mergeCell ref="BEG305:BFK305"/>
    <mergeCell ref="BFL305:BGP305"/>
    <mergeCell ref="BGQ305:BHU305"/>
    <mergeCell ref="BHV305:BIZ305"/>
    <mergeCell ref="AUS305:AVW305"/>
    <mergeCell ref="AVX305:AXB305"/>
    <mergeCell ref="AXC305:AYG305"/>
    <mergeCell ref="AYH305:AZL305"/>
    <mergeCell ref="AZM305:BAQ305"/>
    <mergeCell ref="BAR305:BBV305"/>
    <mergeCell ref="ANO305:AOS305"/>
    <mergeCell ref="AOT305:APX305"/>
    <mergeCell ref="APY305:ARC305"/>
    <mergeCell ref="ARD305:ASH305"/>
    <mergeCell ref="ASI305:ATM305"/>
    <mergeCell ref="ATN305:AUR305"/>
    <mergeCell ref="AGK305:AHO305"/>
    <mergeCell ref="AHP305:AIT305"/>
    <mergeCell ref="AIU305:AJY305"/>
    <mergeCell ref="AJZ305:ALD305"/>
    <mergeCell ref="ALE305:AMI305"/>
    <mergeCell ref="AMJ305:ANN305"/>
    <mergeCell ref="ZG305:AAK305"/>
    <mergeCell ref="AAL305:ABP305"/>
    <mergeCell ref="ABQ305:ACU305"/>
    <mergeCell ref="ACV305:ADZ305"/>
    <mergeCell ref="AEA305:AFE305"/>
    <mergeCell ref="AFF305:AGJ305"/>
    <mergeCell ref="SC305:TG305"/>
    <mergeCell ref="TH305:UL305"/>
    <mergeCell ref="UM305:VQ305"/>
    <mergeCell ref="VR305:WV305"/>
    <mergeCell ref="WW305:YA305"/>
    <mergeCell ref="YB305:ZF305"/>
    <mergeCell ref="KY305:MC305"/>
    <mergeCell ref="MD305:NH305"/>
    <mergeCell ref="NI305:OM305"/>
    <mergeCell ref="ON305:PR305"/>
    <mergeCell ref="PS305:QW305"/>
    <mergeCell ref="QX305:SB305"/>
    <mergeCell ref="DU305:EY305"/>
    <mergeCell ref="EZ305:GD305"/>
    <mergeCell ref="GE305:HI305"/>
    <mergeCell ref="HJ305:IN305"/>
    <mergeCell ref="IO305:JS305"/>
    <mergeCell ref="JT305:KX305"/>
    <mergeCell ref="AF299:AF304"/>
    <mergeCell ref="AG299:AG304"/>
    <mergeCell ref="A305:AE305"/>
    <mergeCell ref="AF305:BJ305"/>
    <mergeCell ref="BK305:CO305"/>
    <mergeCell ref="CP305:DT305"/>
    <mergeCell ref="WYP298:WZT298"/>
    <mergeCell ref="WZU298:XAY298"/>
    <mergeCell ref="XAZ298:XCD298"/>
    <mergeCell ref="XCE298:XDI298"/>
    <mergeCell ref="XDJ298:XEN298"/>
    <mergeCell ref="XEO298:XFD298"/>
    <mergeCell ref="WRL298:WSP298"/>
    <mergeCell ref="WSQ298:WTU298"/>
    <mergeCell ref="WTV298:WUZ298"/>
    <mergeCell ref="WVA298:WWE298"/>
    <mergeCell ref="WWF298:WXJ298"/>
    <mergeCell ref="WXK298:WYO298"/>
    <mergeCell ref="WKH298:WLL298"/>
    <mergeCell ref="WLM298:WMQ298"/>
    <mergeCell ref="WMR298:WNV298"/>
    <mergeCell ref="WNW298:WPA298"/>
    <mergeCell ref="WPB298:WQF298"/>
    <mergeCell ref="WQG298:WRK298"/>
    <mergeCell ref="WDD298:WEH298"/>
    <mergeCell ref="WEI298:WFM298"/>
    <mergeCell ref="WFN298:WGR298"/>
    <mergeCell ref="WGS298:WHW298"/>
    <mergeCell ref="WHX298:WJB298"/>
    <mergeCell ref="WJC298:WKG298"/>
    <mergeCell ref="VVZ298:VXD298"/>
    <mergeCell ref="VXE298:VYI298"/>
    <mergeCell ref="VYJ298:VZN298"/>
    <mergeCell ref="VZO298:WAS298"/>
    <mergeCell ref="WAT298:WBX298"/>
    <mergeCell ref="WBY298:WDC298"/>
    <mergeCell ref="VOV298:VPZ298"/>
    <mergeCell ref="VQA298:VRE298"/>
    <mergeCell ref="VRF298:VSJ298"/>
    <mergeCell ref="VSK298:VTO298"/>
    <mergeCell ref="VTP298:VUT298"/>
    <mergeCell ref="VUU298:VVY298"/>
    <mergeCell ref="VHR298:VIV298"/>
    <mergeCell ref="VIW298:VKA298"/>
    <mergeCell ref="VKB298:VLF298"/>
    <mergeCell ref="VLG298:VMK298"/>
    <mergeCell ref="VML298:VNP298"/>
    <mergeCell ref="VNQ298:VOU298"/>
    <mergeCell ref="VAN298:VBR298"/>
    <mergeCell ref="VBS298:VCW298"/>
    <mergeCell ref="VCX298:VEB298"/>
    <mergeCell ref="VEC298:VFG298"/>
    <mergeCell ref="VFH298:VGL298"/>
    <mergeCell ref="VGM298:VHQ298"/>
    <mergeCell ref="UTJ298:UUN298"/>
    <mergeCell ref="UUO298:UVS298"/>
    <mergeCell ref="UVT298:UWX298"/>
    <mergeCell ref="UWY298:UYC298"/>
    <mergeCell ref="UYD298:UZH298"/>
    <mergeCell ref="UZI298:VAM298"/>
    <mergeCell ref="UMF298:UNJ298"/>
    <mergeCell ref="UNK298:UOO298"/>
    <mergeCell ref="UOP298:UPT298"/>
    <mergeCell ref="UPU298:UQY298"/>
    <mergeCell ref="UQZ298:USD298"/>
    <mergeCell ref="USE298:UTI298"/>
    <mergeCell ref="UFB298:UGF298"/>
    <mergeCell ref="UGG298:UHK298"/>
    <mergeCell ref="UHL298:UIP298"/>
    <mergeCell ref="UIQ298:UJU298"/>
    <mergeCell ref="UJV298:UKZ298"/>
    <mergeCell ref="ULA298:UME298"/>
    <mergeCell ref="TXX298:TZB298"/>
    <mergeCell ref="TZC298:UAG298"/>
    <mergeCell ref="UAH298:UBL298"/>
    <mergeCell ref="UBM298:UCQ298"/>
    <mergeCell ref="UCR298:UDV298"/>
    <mergeCell ref="UDW298:UFA298"/>
    <mergeCell ref="TQT298:TRX298"/>
    <mergeCell ref="TRY298:TTC298"/>
    <mergeCell ref="TTD298:TUH298"/>
    <mergeCell ref="TUI298:TVM298"/>
    <mergeCell ref="TVN298:TWR298"/>
    <mergeCell ref="TWS298:TXW298"/>
    <mergeCell ref="TJP298:TKT298"/>
    <mergeCell ref="TKU298:TLY298"/>
    <mergeCell ref="TLZ298:TND298"/>
    <mergeCell ref="TNE298:TOI298"/>
    <mergeCell ref="TOJ298:TPN298"/>
    <mergeCell ref="TPO298:TQS298"/>
    <mergeCell ref="TCL298:TDP298"/>
    <mergeCell ref="TDQ298:TEU298"/>
    <mergeCell ref="TEV298:TFZ298"/>
    <mergeCell ref="TGA298:THE298"/>
    <mergeCell ref="THF298:TIJ298"/>
    <mergeCell ref="TIK298:TJO298"/>
    <mergeCell ref="SVH298:SWL298"/>
    <mergeCell ref="SWM298:SXQ298"/>
    <mergeCell ref="SXR298:SYV298"/>
    <mergeCell ref="SYW298:TAA298"/>
    <mergeCell ref="TAB298:TBF298"/>
    <mergeCell ref="TBG298:TCK298"/>
    <mergeCell ref="SOD298:SPH298"/>
    <mergeCell ref="SPI298:SQM298"/>
    <mergeCell ref="SQN298:SRR298"/>
    <mergeCell ref="SRS298:SSW298"/>
    <mergeCell ref="SSX298:SUB298"/>
    <mergeCell ref="SUC298:SVG298"/>
    <mergeCell ref="SGZ298:SID298"/>
    <mergeCell ref="SIE298:SJI298"/>
    <mergeCell ref="SJJ298:SKN298"/>
    <mergeCell ref="SKO298:SLS298"/>
    <mergeCell ref="SLT298:SMX298"/>
    <mergeCell ref="SMY298:SOC298"/>
    <mergeCell ref="RZV298:SAZ298"/>
    <mergeCell ref="SBA298:SCE298"/>
    <mergeCell ref="SCF298:SDJ298"/>
    <mergeCell ref="SDK298:SEO298"/>
    <mergeCell ref="SEP298:SFT298"/>
    <mergeCell ref="SFU298:SGY298"/>
    <mergeCell ref="RSR298:RTV298"/>
    <mergeCell ref="RTW298:RVA298"/>
    <mergeCell ref="RVB298:RWF298"/>
    <mergeCell ref="RWG298:RXK298"/>
    <mergeCell ref="RXL298:RYP298"/>
    <mergeCell ref="RYQ298:RZU298"/>
    <mergeCell ref="RLN298:RMR298"/>
    <mergeCell ref="RMS298:RNW298"/>
    <mergeCell ref="RNX298:RPB298"/>
    <mergeCell ref="RPC298:RQG298"/>
    <mergeCell ref="RQH298:RRL298"/>
    <mergeCell ref="RRM298:RSQ298"/>
    <mergeCell ref="REJ298:RFN298"/>
    <mergeCell ref="RFO298:RGS298"/>
    <mergeCell ref="RGT298:RHX298"/>
    <mergeCell ref="RHY298:RJC298"/>
    <mergeCell ref="RJD298:RKH298"/>
    <mergeCell ref="RKI298:RLM298"/>
    <mergeCell ref="QXF298:QYJ298"/>
    <mergeCell ref="QYK298:QZO298"/>
    <mergeCell ref="QZP298:RAT298"/>
    <mergeCell ref="RAU298:RBY298"/>
    <mergeCell ref="RBZ298:RDD298"/>
    <mergeCell ref="RDE298:REI298"/>
    <mergeCell ref="QQB298:QRF298"/>
    <mergeCell ref="QRG298:QSK298"/>
    <mergeCell ref="QSL298:QTP298"/>
    <mergeCell ref="QTQ298:QUU298"/>
    <mergeCell ref="QUV298:QVZ298"/>
    <mergeCell ref="QWA298:QXE298"/>
    <mergeCell ref="QIX298:QKB298"/>
    <mergeCell ref="QKC298:QLG298"/>
    <mergeCell ref="QLH298:QML298"/>
    <mergeCell ref="QMM298:QNQ298"/>
    <mergeCell ref="QNR298:QOV298"/>
    <mergeCell ref="QOW298:QQA298"/>
    <mergeCell ref="QBT298:QCX298"/>
    <mergeCell ref="QCY298:QEC298"/>
    <mergeCell ref="QED298:QFH298"/>
    <mergeCell ref="QFI298:QGM298"/>
    <mergeCell ref="QGN298:QHR298"/>
    <mergeCell ref="QHS298:QIW298"/>
    <mergeCell ref="PUP298:PVT298"/>
    <mergeCell ref="PVU298:PWY298"/>
    <mergeCell ref="PWZ298:PYD298"/>
    <mergeCell ref="PYE298:PZI298"/>
    <mergeCell ref="PZJ298:QAN298"/>
    <mergeCell ref="QAO298:QBS298"/>
    <mergeCell ref="PNL298:POP298"/>
    <mergeCell ref="POQ298:PPU298"/>
    <mergeCell ref="PPV298:PQZ298"/>
    <mergeCell ref="PRA298:PSE298"/>
    <mergeCell ref="PSF298:PTJ298"/>
    <mergeCell ref="PTK298:PUO298"/>
    <mergeCell ref="PGH298:PHL298"/>
    <mergeCell ref="PHM298:PIQ298"/>
    <mergeCell ref="PIR298:PJV298"/>
    <mergeCell ref="PJW298:PLA298"/>
    <mergeCell ref="PLB298:PMF298"/>
    <mergeCell ref="PMG298:PNK298"/>
    <mergeCell ref="OZD298:PAH298"/>
    <mergeCell ref="PAI298:PBM298"/>
    <mergeCell ref="PBN298:PCR298"/>
    <mergeCell ref="PCS298:PDW298"/>
    <mergeCell ref="PDX298:PFB298"/>
    <mergeCell ref="PFC298:PGG298"/>
    <mergeCell ref="ORZ298:OTD298"/>
    <mergeCell ref="OTE298:OUI298"/>
    <mergeCell ref="OUJ298:OVN298"/>
    <mergeCell ref="OVO298:OWS298"/>
    <mergeCell ref="OWT298:OXX298"/>
    <mergeCell ref="OXY298:OZC298"/>
    <mergeCell ref="OKV298:OLZ298"/>
    <mergeCell ref="OMA298:ONE298"/>
    <mergeCell ref="ONF298:OOJ298"/>
    <mergeCell ref="OOK298:OPO298"/>
    <mergeCell ref="OPP298:OQT298"/>
    <mergeCell ref="OQU298:ORY298"/>
    <mergeCell ref="ODR298:OEV298"/>
    <mergeCell ref="OEW298:OGA298"/>
    <mergeCell ref="OGB298:OHF298"/>
    <mergeCell ref="OHG298:OIK298"/>
    <mergeCell ref="OIL298:OJP298"/>
    <mergeCell ref="OJQ298:OKU298"/>
    <mergeCell ref="NWN298:NXR298"/>
    <mergeCell ref="NXS298:NYW298"/>
    <mergeCell ref="NYX298:OAB298"/>
    <mergeCell ref="OAC298:OBG298"/>
    <mergeCell ref="OBH298:OCL298"/>
    <mergeCell ref="OCM298:ODQ298"/>
    <mergeCell ref="NPJ298:NQN298"/>
    <mergeCell ref="NQO298:NRS298"/>
    <mergeCell ref="NRT298:NSX298"/>
    <mergeCell ref="NSY298:NUC298"/>
    <mergeCell ref="NUD298:NVH298"/>
    <mergeCell ref="NVI298:NWM298"/>
    <mergeCell ref="NIF298:NJJ298"/>
    <mergeCell ref="NJK298:NKO298"/>
    <mergeCell ref="NKP298:NLT298"/>
    <mergeCell ref="NLU298:NMY298"/>
    <mergeCell ref="NMZ298:NOD298"/>
    <mergeCell ref="NOE298:NPI298"/>
    <mergeCell ref="NBB298:NCF298"/>
    <mergeCell ref="NCG298:NDK298"/>
    <mergeCell ref="NDL298:NEP298"/>
    <mergeCell ref="NEQ298:NFU298"/>
    <mergeCell ref="NFV298:NGZ298"/>
    <mergeCell ref="NHA298:NIE298"/>
    <mergeCell ref="MTX298:MVB298"/>
    <mergeCell ref="MVC298:MWG298"/>
    <mergeCell ref="MWH298:MXL298"/>
    <mergeCell ref="MXM298:MYQ298"/>
    <mergeCell ref="MYR298:MZV298"/>
    <mergeCell ref="MZW298:NBA298"/>
    <mergeCell ref="MMT298:MNX298"/>
    <mergeCell ref="MNY298:MPC298"/>
    <mergeCell ref="MPD298:MQH298"/>
    <mergeCell ref="MQI298:MRM298"/>
    <mergeCell ref="MRN298:MSR298"/>
    <mergeCell ref="MSS298:MTW298"/>
    <mergeCell ref="MFP298:MGT298"/>
    <mergeCell ref="MGU298:MHY298"/>
    <mergeCell ref="MHZ298:MJD298"/>
    <mergeCell ref="MJE298:MKI298"/>
    <mergeCell ref="MKJ298:MLN298"/>
    <mergeCell ref="MLO298:MMS298"/>
    <mergeCell ref="LYL298:LZP298"/>
    <mergeCell ref="LZQ298:MAU298"/>
    <mergeCell ref="MAV298:MBZ298"/>
    <mergeCell ref="MCA298:MDE298"/>
    <mergeCell ref="MDF298:MEJ298"/>
    <mergeCell ref="MEK298:MFO298"/>
    <mergeCell ref="LRH298:LSL298"/>
    <mergeCell ref="LSM298:LTQ298"/>
    <mergeCell ref="LTR298:LUV298"/>
    <mergeCell ref="LUW298:LWA298"/>
    <mergeCell ref="LWB298:LXF298"/>
    <mergeCell ref="LXG298:LYK298"/>
    <mergeCell ref="LKD298:LLH298"/>
    <mergeCell ref="LLI298:LMM298"/>
    <mergeCell ref="LMN298:LNR298"/>
    <mergeCell ref="LNS298:LOW298"/>
    <mergeCell ref="LOX298:LQB298"/>
    <mergeCell ref="LQC298:LRG298"/>
    <mergeCell ref="LCZ298:LED298"/>
    <mergeCell ref="LEE298:LFI298"/>
    <mergeCell ref="LFJ298:LGN298"/>
    <mergeCell ref="LGO298:LHS298"/>
    <mergeCell ref="LHT298:LIX298"/>
    <mergeCell ref="LIY298:LKC298"/>
    <mergeCell ref="KVV298:KWZ298"/>
    <mergeCell ref="KXA298:KYE298"/>
    <mergeCell ref="KYF298:KZJ298"/>
    <mergeCell ref="KZK298:LAO298"/>
    <mergeCell ref="LAP298:LBT298"/>
    <mergeCell ref="LBU298:LCY298"/>
    <mergeCell ref="KOR298:KPV298"/>
    <mergeCell ref="KPW298:KRA298"/>
    <mergeCell ref="KRB298:KSF298"/>
    <mergeCell ref="KSG298:KTK298"/>
    <mergeCell ref="KTL298:KUP298"/>
    <mergeCell ref="KUQ298:KVU298"/>
    <mergeCell ref="KHN298:KIR298"/>
    <mergeCell ref="KIS298:KJW298"/>
    <mergeCell ref="KJX298:KLB298"/>
    <mergeCell ref="KLC298:KMG298"/>
    <mergeCell ref="KMH298:KNL298"/>
    <mergeCell ref="KNM298:KOQ298"/>
    <mergeCell ref="KAJ298:KBN298"/>
    <mergeCell ref="KBO298:KCS298"/>
    <mergeCell ref="KCT298:KDX298"/>
    <mergeCell ref="KDY298:KFC298"/>
    <mergeCell ref="KFD298:KGH298"/>
    <mergeCell ref="KGI298:KHM298"/>
    <mergeCell ref="JTF298:JUJ298"/>
    <mergeCell ref="JUK298:JVO298"/>
    <mergeCell ref="JVP298:JWT298"/>
    <mergeCell ref="JWU298:JXY298"/>
    <mergeCell ref="JXZ298:JZD298"/>
    <mergeCell ref="JZE298:KAI298"/>
    <mergeCell ref="JMB298:JNF298"/>
    <mergeCell ref="JNG298:JOK298"/>
    <mergeCell ref="JOL298:JPP298"/>
    <mergeCell ref="JPQ298:JQU298"/>
    <mergeCell ref="JQV298:JRZ298"/>
    <mergeCell ref="JSA298:JTE298"/>
    <mergeCell ref="JEX298:JGB298"/>
    <mergeCell ref="JGC298:JHG298"/>
    <mergeCell ref="JHH298:JIL298"/>
    <mergeCell ref="JIM298:JJQ298"/>
    <mergeCell ref="JJR298:JKV298"/>
    <mergeCell ref="JKW298:JMA298"/>
    <mergeCell ref="IXT298:IYX298"/>
    <mergeCell ref="IYY298:JAC298"/>
    <mergeCell ref="JAD298:JBH298"/>
    <mergeCell ref="JBI298:JCM298"/>
    <mergeCell ref="JCN298:JDR298"/>
    <mergeCell ref="JDS298:JEW298"/>
    <mergeCell ref="IQP298:IRT298"/>
    <mergeCell ref="IRU298:ISY298"/>
    <mergeCell ref="ISZ298:IUD298"/>
    <mergeCell ref="IUE298:IVI298"/>
    <mergeCell ref="IVJ298:IWN298"/>
    <mergeCell ref="IWO298:IXS298"/>
    <mergeCell ref="IJL298:IKP298"/>
    <mergeCell ref="IKQ298:ILU298"/>
    <mergeCell ref="ILV298:IMZ298"/>
    <mergeCell ref="INA298:IOE298"/>
    <mergeCell ref="IOF298:IPJ298"/>
    <mergeCell ref="IPK298:IQO298"/>
    <mergeCell ref="ICH298:IDL298"/>
    <mergeCell ref="IDM298:IEQ298"/>
    <mergeCell ref="IER298:IFV298"/>
    <mergeCell ref="IFW298:IHA298"/>
    <mergeCell ref="IHB298:IIF298"/>
    <mergeCell ref="IIG298:IJK298"/>
    <mergeCell ref="HVD298:HWH298"/>
    <mergeCell ref="HWI298:HXM298"/>
    <mergeCell ref="HXN298:HYR298"/>
    <mergeCell ref="HYS298:HZW298"/>
    <mergeCell ref="HZX298:IBB298"/>
    <mergeCell ref="IBC298:ICG298"/>
    <mergeCell ref="HNZ298:HPD298"/>
    <mergeCell ref="HPE298:HQI298"/>
    <mergeCell ref="HQJ298:HRN298"/>
    <mergeCell ref="HRO298:HSS298"/>
    <mergeCell ref="HST298:HTX298"/>
    <mergeCell ref="HTY298:HVC298"/>
    <mergeCell ref="HGV298:HHZ298"/>
    <mergeCell ref="HIA298:HJE298"/>
    <mergeCell ref="HJF298:HKJ298"/>
    <mergeCell ref="HKK298:HLO298"/>
    <mergeCell ref="HLP298:HMT298"/>
    <mergeCell ref="HMU298:HNY298"/>
    <mergeCell ref="GZR298:HAV298"/>
    <mergeCell ref="HAW298:HCA298"/>
    <mergeCell ref="HCB298:HDF298"/>
    <mergeCell ref="HDG298:HEK298"/>
    <mergeCell ref="HEL298:HFP298"/>
    <mergeCell ref="HFQ298:HGU298"/>
    <mergeCell ref="GSN298:GTR298"/>
    <mergeCell ref="GTS298:GUW298"/>
    <mergeCell ref="GUX298:GWB298"/>
    <mergeCell ref="GWC298:GXG298"/>
    <mergeCell ref="GXH298:GYL298"/>
    <mergeCell ref="GYM298:GZQ298"/>
    <mergeCell ref="GLJ298:GMN298"/>
    <mergeCell ref="GMO298:GNS298"/>
    <mergeCell ref="GNT298:GOX298"/>
    <mergeCell ref="GOY298:GQC298"/>
    <mergeCell ref="GQD298:GRH298"/>
    <mergeCell ref="GRI298:GSM298"/>
    <mergeCell ref="GEF298:GFJ298"/>
    <mergeCell ref="GFK298:GGO298"/>
    <mergeCell ref="GGP298:GHT298"/>
    <mergeCell ref="GHU298:GIY298"/>
    <mergeCell ref="GIZ298:GKD298"/>
    <mergeCell ref="GKE298:GLI298"/>
    <mergeCell ref="FXB298:FYF298"/>
    <mergeCell ref="FYG298:FZK298"/>
    <mergeCell ref="FZL298:GAP298"/>
    <mergeCell ref="GAQ298:GBU298"/>
    <mergeCell ref="GBV298:GCZ298"/>
    <mergeCell ref="GDA298:GEE298"/>
    <mergeCell ref="FPX298:FRB298"/>
    <mergeCell ref="FRC298:FSG298"/>
    <mergeCell ref="FSH298:FTL298"/>
    <mergeCell ref="FTM298:FUQ298"/>
    <mergeCell ref="FUR298:FVV298"/>
    <mergeCell ref="FVW298:FXA298"/>
    <mergeCell ref="FIT298:FJX298"/>
    <mergeCell ref="FJY298:FLC298"/>
    <mergeCell ref="FLD298:FMH298"/>
    <mergeCell ref="FMI298:FNM298"/>
    <mergeCell ref="FNN298:FOR298"/>
    <mergeCell ref="FOS298:FPW298"/>
    <mergeCell ref="FBP298:FCT298"/>
    <mergeCell ref="FCU298:FDY298"/>
    <mergeCell ref="FDZ298:FFD298"/>
    <mergeCell ref="FFE298:FGI298"/>
    <mergeCell ref="FGJ298:FHN298"/>
    <mergeCell ref="FHO298:FIS298"/>
    <mergeCell ref="EUL298:EVP298"/>
    <mergeCell ref="EVQ298:EWU298"/>
    <mergeCell ref="EWV298:EXZ298"/>
    <mergeCell ref="EYA298:EZE298"/>
    <mergeCell ref="EZF298:FAJ298"/>
    <mergeCell ref="FAK298:FBO298"/>
    <mergeCell ref="ENH298:EOL298"/>
    <mergeCell ref="EOM298:EPQ298"/>
    <mergeCell ref="EPR298:EQV298"/>
    <mergeCell ref="EQW298:ESA298"/>
    <mergeCell ref="ESB298:ETF298"/>
    <mergeCell ref="ETG298:EUK298"/>
    <mergeCell ref="EGD298:EHH298"/>
    <mergeCell ref="EHI298:EIM298"/>
    <mergeCell ref="EIN298:EJR298"/>
    <mergeCell ref="EJS298:EKW298"/>
    <mergeCell ref="EKX298:EMB298"/>
    <mergeCell ref="EMC298:ENG298"/>
    <mergeCell ref="DYZ298:EAD298"/>
    <mergeCell ref="EAE298:EBI298"/>
    <mergeCell ref="EBJ298:ECN298"/>
    <mergeCell ref="ECO298:EDS298"/>
    <mergeCell ref="EDT298:EEX298"/>
    <mergeCell ref="EEY298:EGC298"/>
    <mergeCell ref="DRV298:DSZ298"/>
    <mergeCell ref="DTA298:DUE298"/>
    <mergeCell ref="DUF298:DVJ298"/>
    <mergeCell ref="DVK298:DWO298"/>
    <mergeCell ref="DWP298:DXT298"/>
    <mergeCell ref="DXU298:DYY298"/>
    <mergeCell ref="DKR298:DLV298"/>
    <mergeCell ref="DLW298:DNA298"/>
    <mergeCell ref="DNB298:DOF298"/>
    <mergeCell ref="DOG298:DPK298"/>
    <mergeCell ref="DPL298:DQP298"/>
    <mergeCell ref="DQQ298:DRU298"/>
    <mergeCell ref="DDN298:DER298"/>
    <mergeCell ref="DES298:DFW298"/>
    <mergeCell ref="DFX298:DHB298"/>
    <mergeCell ref="DHC298:DIG298"/>
    <mergeCell ref="DIH298:DJL298"/>
    <mergeCell ref="DJM298:DKQ298"/>
    <mergeCell ref="CWJ298:CXN298"/>
    <mergeCell ref="CXO298:CYS298"/>
    <mergeCell ref="CYT298:CZX298"/>
    <mergeCell ref="CZY298:DBC298"/>
    <mergeCell ref="DBD298:DCH298"/>
    <mergeCell ref="DCI298:DDM298"/>
    <mergeCell ref="CPF298:CQJ298"/>
    <mergeCell ref="CQK298:CRO298"/>
    <mergeCell ref="CRP298:CST298"/>
    <mergeCell ref="CSU298:CTY298"/>
    <mergeCell ref="CTZ298:CVD298"/>
    <mergeCell ref="CVE298:CWI298"/>
    <mergeCell ref="CIB298:CJF298"/>
    <mergeCell ref="CJG298:CKK298"/>
    <mergeCell ref="CKL298:CLP298"/>
    <mergeCell ref="CLQ298:CMU298"/>
    <mergeCell ref="CMV298:CNZ298"/>
    <mergeCell ref="COA298:CPE298"/>
    <mergeCell ref="CAX298:CCB298"/>
    <mergeCell ref="CCC298:CDG298"/>
    <mergeCell ref="CDH298:CEL298"/>
    <mergeCell ref="CEM298:CFQ298"/>
    <mergeCell ref="CFR298:CGV298"/>
    <mergeCell ref="CGW298:CIA298"/>
    <mergeCell ref="BTT298:BUX298"/>
    <mergeCell ref="BUY298:BWC298"/>
    <mergeCell ref="BWD298:BXH298"/>
    <mergeCell ref="BXI298:BYM298"/>
    <mergeCell ref="BYN298:BZR298"/>
    <mergeCell ref="BZS298:CAW298"/>
    <mergeCell ref="BMP298:BNT298"/>
    <mergeCell ref="BNU298:BOY298"/>
    <mergeCell ref="BOZ298:BQD298"/>
    <mergeCell ref="BQE298:BRI298"/>
    <mergeCell ref="BRJ298:BSN298"/>
    <mergeCell ref="BSO298:BTS298"/>
    <mergeCell ref="BFL298:BGP298"/>
    <mergeCell ref="BGQ298:BHU298"/>
    <mergeCell ref="BHV298:BIZ298"/>
    <mergeCell ref="BJA298:BKE298"/>
    <mergeCell ref="BKF298:BLJ298"/>
    <mergeCell ref="BLK298:BMO298"/>
    <mergeCell ref="AYH298:AZL298"/>
    <mergeCell ref="AZM298:BAQ298"/>
    <mergeCell ref="BAR298:BBV298"/>
    <mergeCell ref="BBW298:BDA298"/>
    <mergeCell ref="BDB298:BEF298"/>
    <mergeCell ref="BEG298:BFK298"/>
    <mergeCell ref="ARD298:ASH298"/>
    <mergeCell ref="ASI298:ATM298"/>
    <mergeCell ref="ATN298:AUR298"/>
    <mergeCell ref="AUS298:AVW298"/>
    <mergeCell ref="AVX298:AXB298"/>
    <mergeCell ref="AXC298:AYG298"/>
    <mergeCell ref="AJZ298:ALD298"/>
    <mergeCell ref="ALE298:AMI298"/>
    <mergeCell ref="AMJ298:ANN298"/>
    <mergeCell ref="ANO298:AOS298"/>
    <mergeCell ref="AOT298:APX298"/>
    <mergeCell ref="APY298:ARC298"/>
    <mergeCell ref="ACV298:ADZ298"/>
    <mergeCell ref="AEA298:AFE298"/>
    <mergeCell ref="AFF298:AGJ298"/>
    <mergeCell ref="AGK298:AHO298"/>
    <mergeCell ref="AHP298:AIT298"/>
    <mergeCell ref="AIU298:AJY298"/>
    <mergeCell ref="VR298:WV298"/>
    <mergeCell ref="WW298:YA298"/>
    <mergeCell ref="YB298:ZF298"/>
    <mergeCell ref="ZG298:AAK298"/>
    <mergeCell ref="AAL298:ABP298"/>
    <mergeCell ref="ABQ298:ACU298"/>
    <mergeCell ref="ON298:PR298"/>
    <mergeCell ref="PS298:QW298"/>
    <mergeCell ref="QX298:SB298"/>
    <mergeCell ref="SC298:TG298"/>
    <mergeCell ref="TH298:UL298"/>
    <mergeCell ref="UM298:VQ298"/>
    <mergeCell ref="HJ298:IN298"/>
    <mergeCell ref="IO298:JS298"/>
    <mergeCell ref="JT298:KX298"/>
    <mergeCell ref="KY298:MC298"/>
    <mergeCell ref="MD298:NH298"/>
    <mergeCell ref="NI298:OM298"/>
    <mergeCell ref="XEO291:XFD291"/>
    <mergeCell ref="AF292:AF297"/>
    <mergeCell ref="AG292:AG297"/>
    <mergeCell ref="A298:AE298"/>
    <mergeCell ref="AF298:BJ298"/>
    <mergeCell ref="BK298:CO298"/>
    <mergeCell ref="CP298:DT298"/>
    <mergeCell ref="DU298:EY298"/>
    <mergeCell ref="EZ298:GD298"/>
    <mergeCell ref="GE298:HI298"/>
    <mergeCell ref="WXK291:WYO291"/>
    <mergeCell ref="WYP291:WZT291"/>
    <mergeCell ref="WZU291:XAY291"/>
    <mergeCell ref="XAZ291:XCD291"/>
    <mergeCell ref="XCE291:XDI291"/>
    <mergeCell ref="XDJ291:XEN291"/>
    <mergeCell ref="WQG291:WRK291"/>
    <mergeCell ref="WRL291:WSP291"/>
    <mergeCell ref="WSQ291:WTU291"/>
    <mergeCell ref="WTV291:WUZ291"/>
    <mergeCell ref="WVA291:WWE291"/>
    <mergeCell ref="WWF291:WXJ291"/>
    <mergeCell ref="WJC291:WKG291"/>
    <mergeCell ref="WKH291:WLL291"/>
    <mergeCell ref="WLM291:WMQ291"/>
    <mergeCell ref="WMR291:WNV291"/>
    <mergeCell ref="WNW291:WPA291"/>
    <mergeCell ref="WPB291:WQF291"/>
    <mergeCell ref="WBY291:WDC291"/>
    <mergeCell ref="WDD291:WEH291"/>
    <mergeCell ref="WEI291:WFM291"/>
    <mergeCell ref="WFN291:WGR291"/>
    <mergeCell ref="WGS291:WHW291"/>
    <mergeCell ref="WHX291:WJB291"/>
    <mergeCell ref="VUU291:VVY291"/>
    <mergeCell ref="VVZ291:VXD291"/>
    <mergeCell ref="VXE291:VYI291"/>
    <mergeCell ref="VYJ291:VZN291"/>
    <mergeCell ref="VZO291:WAS291"/>
    <mergeCell ref="WAT291:WBX291"/>
    <mergeCell ref="VNQ291:VOU291"/>
    <mergeCell ref="VOV291:VPZ291"/>
    <mergeCell ref="VQA291:VRE291"/>
    <mergeCell ref="VRF291:VSJ291"/>
    <mergeCell ref="VSK291:VTO291"/>
    <mergeCell ref="VTP291:VUT291"/>
    <mergeCell ref="VGM291:VHQ291"/>
    <mergeCell ref="VHR291:VIV291"/>
    <mergeCell ref="VIW291:VKA291"/>
    <mergeCell ref="VKB291:VLF291"/>
    <mergeCell ref="VLG291:VMK291"/>
    <mergeCell ref="VML291:VNP291"/>
    <mergeCell ref="UZI291:VAM291"/>
    <mergeCell ref="VAN291:VBR291"/>
    <mergeCell ref="VBS291:VCW291"/>
    <mergeCell ref="VCX291:VEB291"/>
    <mergeCell ref="VEC291:VFG291"/>
    <mergeCell ref="VFH291:VGL291"/>
    <mergeCell ref="USE291:UTI291"/>
    <mergeCell ref="UTJ291:UUN291"/>
    <mergeCell ref="UUO291:UVS291"/>
    <mergeCell ref="UVT291:UWX291"/>
    <mergeCell ref="UWY291:UYC291"/>
    <mergeCell ref="UYD291:UZH291"/>
    <mergeCell ref="ULA291:UME291"/>
    <mergeCell ref="UMF291:UNJ291"/>
    <mergeCell ref="UNK291:UOO291"/>
    <mergeCell ref="UOP291:UPT291"/>
    <mergeCell ref="UPU291:UQY291"/>
    <mergeCell ref="UQZ291:USD291"/>
    <mergeCell ref="UDW291:UFA291"/>
    <mergeCell ref="UFB291:UGF291"/>
    <mergeCell ref="UGG291:UHK291"/>
    <mergeCell ref="UHL291:UIP291"/>
    <mergeCell ref="UIQ291:UJU291"/>
    <mergeCell ref="UJV291:UKZ291"/>
    <mergeCell ref="TWS291:TXW291"/>
    <mergeCell ref="TXX291:TZB291"/>
    <mergeCell ref="TZC291:UAG291"/>
    <mergeCell ref="UAH291:UBL291"/>
    <mergeCell ref="UBM291:UCQ291"/>
    <mergeCell ref="UCR291:UDV291"/>
    <mergeCell ref="TPO291:TQS291"/>
    <mergeCell ref="TQT291:TRX291"/>
    <mergeCell ref="TRY291:TTC291"/>
    <mergeCell ref="TTD291:TUH291"/>
    <mergeCell ref="TUI291:TVM291"/>
    <mergeCell ref="TVN291:TWR291"/>
    <mergeCell ref="TIK291:TJO291"/>
    <mergeCell ref="TJP291:TKT291"/>
    <mergeCell ref="TKU291:TLY291"/>
    <mergeCell ref="TLZ291:TND291"/>
    <mergeCell ref="TNE291:TOI291"/>
    <mergeCell ref="TOJ291:TPN291"/>
    <mergeCell ref="TBG291:TCK291"/>
    <mergeCell ref="TCL291:TDP291"/>
    <mergeCell ref="TDQ291:TEU291"/>
    <mergeCell ref="TEV291:TFZ291"/>
    <mergeCell ref="TGA291:THE291"/>
    <mergeCell ref="THF291:TIJ291"/>
    <mergeCell ref="SUC291:SVG291"/>
    <mergeCell ref="SVH291:SWL291"/>
    <mergeCell ref="SWM291:SXQ291"/>
    <mergeCell ref="SXR291:SYV291"/>
    <mergeCell ref="SYW291:TAA291"/>
    <mergeCell ref="TAB291:TBF291"/>
    <mergeCell ref="SMY291:SOC291"/>
    <mergeCell ref="SOD291:SPH291"/>
    <mergeCell ref="SPI291:SQM291"/>
    <mergeCell ref="SQN291:SRR291"/>
    <mergeCell ref="SRS291:SSW291"/>
    <mergeCell ref="SSX291:SUB291"/>
    <mergeCell ref="SFU291:SGY291"/>
    <mergeCell ref="SGZ291:SID291"/>
    <mergeCell ref="SIE291:SJI291"/>
    <mergeCell ref="SJJ291:SKN291"/>
    <mergeCell ref="SKO291:SLS291"/>
    <mergeCell ref="SLT291:SMX291"/>
    <mergeCell ref="RYQ291:RZU291"/>
    <mergeCell ref="RZV291:SAZ291"/>
    <mergeCell ref="SBA291:SCE291"/>
    <mergeCell ref="SCF291:SDJ291"/>
    <mergeCell ref="SDK291:SEO291"/>
    <mergeCell ref="SEP291:SFT291"/>
    <mergeCell ref="RRM291:RSQ291"/>
    <mergeCell ref="RSR291:RTV291"/>
    <mergeCell ref="RTW291:RVA291"/>
    <mergeCell ref="RVB291:RWF291"/>
    <mergeCell ref="RWG291:RXK291"/>
    <mergeCell ref="RXL291:RYP291"/>
    <mergeCell ref="RKI291:RLM291"/>
    <mergeCell ref="RLN291:RMR291"/>
    <mergeCell ref="RMS291:RNW291"/>
    <mergeCell ref="RNX291:RPB291"/>
    <mergeCell ref="RPC291:RQG291"/>
    <mergeCell ref="RQH291:RRL291"/>
    <mergeCell ref="RDE291:REI291"/>
    <mergeCell ref="REJ291:RFN291"/>
    <mergeCell ref="RFO291:RGS291"/>
    <mergeCell ref="RGT291:RHX291"/>
    <mergeCell ref="RHY291:RJC291"/>
    <mergeCell ref="RJD291:RKH291"/>
    <mergeCell ref="QWA291:QXE291"/>
    <mergeCell ref="QXF291:QYJ291"/>
    <mergeCell ref="QYK291:QZO291"/>
    <mergeCell ref="QZP291:RAT291"/>
    <mergeCell ref="RAU291:RBY291"/>
    <mergeCell ref="RBZ291:RDD291"/>
    <mergeCell ref="QOW291:QQA291"/>
    <mergeCell ref="QQB291:QRF291"/>
    <mergeCell ref="QRG291:QSK291"/>
    <mergeCell ref="QSL291:QTP291"/>
    <mergeCell ref="QTQ291:QUU291"/>
    <mergeCell ref="QUV291:QVZ291"/>
    <mergeCell ref="QHS291:QIW291"/>
    <mergeCell ref="QIX291:QKB291"/>
    <mergeCell ref="QKC291:QLG291"/>
    <mergeCell ref="QLH291:QML291"/>
    <mergeCell ref="QMM291:QNQ291"/>
    <mergeCell ref="QNR291:QOV291"/>
    <mergeCell ref="QAO291:QBS291"/>
    <mergeCell ref="QBT291:QCX291"/>
    <mergeCell ref="QCY291:QEC291"/>
    <mergeCell ref="QED291:QFH291"/>
    <mergeCell ref="QFI291:QGM291"/>
    <mergeCell ref="QGN291:QHR291"/>
    <mergeCell ref="PTK291:PUO291"/>
    <mergeCell ref="PUP291:PVT291"/>
    <mergeCell ref="PVU291:PWY291"/>
    <mergeCell ref="PWZ291:PYD291"/>
    <mergeCell ref="PYE291:PZI291"/>
    <mergeCell ref="PZJ291:QAN291"/>
    <mergeCell ref="PMG291:PNK291"/>
    <mergeCell ref="PNL291:POP291"/>
    <mergeCell ref="POQ291:PPU291"/>
    <mergeCell ref="PPV291:PQZ291"/>
    <mergeCell ref="PRA291:PSE291"/>
    <mergeCell ref="PSF291:PTJ291"/>
    <mergeCell ref="PFC291:PGG291"/>
    <mergeCell ref="PGH291:PHL291"/>
    <mergeCell ref="PHM291:PIQ291"/>
    <mergeCell ref="PIR291:PJV291"/>
    <mergeCell ref="PJW291:PLA291"/>
    <mergeCell ref="PLB291:PMF291"/>
    <mergeCell ref="OXY291:OZC291"/>
    <mergeCell ref="OZD291:PAH291"/>
    <mergeCell ref="PAI291:PBM291"/>
    <mergeCell ref="PBN291:PCR291"/>
    <mergeCell ref="PCS291:PDW291"/>
    <mergeCell ref="PDX291:PFB291"/>
    <mergeCell ref="OQU291:ORY291"/>
    <mergeCell ref="ORZ291:OTD291"/>
    <mergeCell ref="OTE291:OUI291"/>
    <mergeCell ref="OUJ291:OVN291"/>
    <mergeCell ref="OVO291:OWS291"/>
    <mergeCell ref="OWT291:OXX291"/>
    <mergeCell ref="OJQ291:OKU291"/>
    <mergeCell ref="OKV291:OLZ291"/>
    <mergeCell ref="OMA291:ONE291"/>
    <mergeCell ref="ONF291:OOJ291"/>
    <mergeCell ref="OOK291:OPO291"/>
    <mergeCell ref="OPP291:OQT291"/>
    <mergeCell ref="OCM291:ODQ291"/>
    <mergeCell ref="ODR291:OEV291"/>
    <mergeCell ref="OEW291:OGA291"/>
    <mergeCell ref="OGB291:OHF291"/>
    <mergeCell ref="OHG291:OIK291"/>
    <mergeCell ref="OIL291:OJP291"/>
    <mergeCell ref="NVI291:NWM291"/>
    <mergeCell ref="NWN291:NXR291"/>
    <mergeCell ref="NXS291:NYW291"/>
    <mergeCell ref="NYX291:OAB291"/>
    <mergeCell ref="OAC291:OBG291"/>
    <mergeCell ref="OBH291:OCL291"/>
    <mergeCell ref="NOE291:NPI291"/>
    <mergeCell ref="NPJ291:NQN291"/>
    <mergeCell ref="NQO291:NRS291"/>
    <mergeCell ref="NRT291:NSX291"/>
    <mergeCell ref="NSY291:NUC291"/>
    <mergeCell ref="NUD291:NVH291"/>
    <mergeCell ref="NHA291:NIE291"/>
    <mergeCell ref="NIF291:NJJ291"/>
    <mergeCell ref="NJK291:NKO291"/>
    <mergeCell ref="NKP291:NLT291"/>
    <mergeCell ref="NLU291:NMY291"/>
    <mergeCell ref="NMZ291:NOD291"/>
    <mergeCell ref="MZW291:NBA291"/>
    <mergeCell ref="NBB291:NCF291"/>
    <mergeCell ref="NCG291:NDK291"/>
    <mergeCell ref="NDL291:NEP291"/>
    <mergeCell ref="NEQ291:NFU291"/>
    <mergeCell ref="NFV291:NGZ291"/>
    <mergeCell ref="MSS291:MTW291"/>
    <mergeCell ref="MTX291:MVB291"/>
    <mergeCell ref="MVC291:MWG291"/>
    <mergeCell ref="MWH291:MXL291"/>
    <mergeCell ref="MXM291:MYQ291"/>
    <mergeCell ref="MYR291:MZV291"/>
    <mergeCell ref="MLO291:MMS291"/>
    <mergeCell ref="MMT291:MNX291"/>
    <mergeCell ref="MNY291:MPC291"/>
    <mergeCell ref="MPD291:MQH291"/>
    <mergeCell ref="MQI291:MRM291"/>
    <mergeCell ref="MRN291:MSR291"/>
    <mergeCell ref="MEK291:MFO291"/>
    <mergeCell ref="MFP291:MGT291"/>
    <mergeCell ref="MGU291:MHY291"/>
    <mergeCell ref="MHZ291:MJD291"/>
    <mergeCell ref="MJE291:MKI291"/>
    <mergeCell ref="MKJ291:MLN291"/>
    <mergeCell ref="LXG291:LYK291"/>
    <mergeCell ref="LYL291:LZP291"/>
    <mergeCell ref="LZQ291:MAU291"/>
    <mergeCell ref="MAV291:MBZ291"/>
    <mergeCell ref="MCA291:MDE291"/>
    <mergeCell ref="MDF291:MEJ291"/>
    <mergeCell ref="LQC291:LRG291"/>
    <mergeCell ref="LRH291:LSL291"/>
    <mergeCell ref="LSM291:LTQ291"/>
    <mergeCell ref="LTR291:LUV291"/>
    <mergeCell ref="LUW291:LWA291"/>
    <mergeCell ref="LWB291:LXF291"/>
    <mergeCell ref="LIY291:LKC291"/>
    <mergeCell ref="LKD291:LLH291"/>
    <mergeCell ref="LLI291:LMM291"/>
    <mergeCell ref="LMN291:LNR291"/>
    <mergeCell ref="LNS291:LOW291"/>
    <mergeCell ref="LOX291:LQB291"/>
    <mergeCell ref="LBU291:LCY291"/>
    <mergeCell ref="LCZ291:LED291"/>
    <mergeCell ref="LEE291:LFI291"/>
    <mergeCell ref="LFJ291:LGN291"/>
    <mergeCell ref="LGO291:LHS291"/>
    <mergeCell ref="LHT291:LIX291"/>
    <mergeCell ref="KUQ291:KVU291"/>
    <mergeCell ref="KVV291:KWZ291"/>
    <mergeCell ref="KXA291:KYE291"/>
    <mergeCell ref="KYF291:KZJ291"/>
    <mergeCell ref="KZK291:LAO291"/>
    <mergeCell ref="LAP291:LBT291"/>
    <mergeCell ref="KNM291:KOQ291"/>
    <mergeCell ref="KOR291:KPV291"/>
    <mergeCell ref="KPW291:KRA291"/>
    <mergeCell ref="KRB291:KSF291"/>
    <mergeCell ref="KSG291:KTK291"/>
    <mergeCell ref="KTL291:KUP291"/>
    <mergeCell ref="KGI291:KHM291"/>
    <mergeCell ref="KHN291:KIR291"/>
    <mergeCell ref="KIS291:KJW291"/>
    <mergeCell ref="KJX291:KLB291"/>
    <mergeCell ref="KLC291:KMG291"/>
    <mergeCell ref="KMH291:KNL291"/>
    <mergeCell ref="JZE291:KAI291"/>
    <mergeCell ref="KAJ291:KBN291"/>
    <mergeCell ref="KBO291:KCS291"/>
    <mergeCell ref="KCT291:KDX291"/>
    <mergeCell ref="KDY291:KFC291"/>
    <mergeCell ref="KFD291:KGH291"/>
    <mergeCell ref="JSA291:JTE291"/>
    <mergeCell ref="JTF291:JUJ291"/>
    <mergeCell ref="JUK291:JVO291"/>
    <mergeCell ref="JVP291:JWT291"/>
    <mergeCell ref="JWU291:JXY291"/>
    <mergeCell ref="JXZ291:JZD291"/>
    <mergeCell ref="JKW291:JMA291"/>
    <mergeCell ref="JMB291:JNF291"/>
    <mergeCell ref="JNG291:JOK291"/>
    <mergeCell ref="JOL291:JPP291"/>
    <mergeCell ref="JPQ291:JQU291"/>
    <mergeCell ref="JQV291:JRZ291"/>
    <mergeCell ref="JDS291:JEW291"/>
    <mergeCell ref="JEX291:JGB291"/>
    <mergeCell ref="JGC291:JHG291"/>
    <mergeCell ref="JHH291:JIL291"/>
    <mergeCell ref="JIM291:JJQ291"/>
    <mergeCell ref="JJR291:JKV291"/>
    <mergeCell ref="IWO291:IXS291"/>
    <mergeCell ref="IXT291:IYX291"/>
    <mergeCell ref="IYY291:JAC291"/>
    <mergeCell ref="JAD291:JBH291"/>
    <mergeCell ref="JBI291:JCM291"/>
    <mergeCell ref="JCN291:JDR291"/>
    <mergeCell ref="IPK291:IQO291"/>
    <mergeCell ref="IQP291:IRT291"/>
    <mergeCell ref="IRU291:ISY291"/>
    <mergeCell ref="ISZ291:IUD291"/>
    <mergeCell ref="IUE291:IVI291"/>
    <mergeCell ref="IVJ291:IWN291"/>
    <mergeCell ref="IIG291:IJK291"/>
    <mergeCell ref="IJL291:IKP291"/>
    <mergeCell ref="IKQ291:ILU291"/>
    <mergeCell ref="ILV291:IMZ291"/>
    <mergeCell ref="INA291:IOE291"/>
    <mergeCell ref="IOF291:IPJ291"/>
    <mergeCell ref="IBC291:ICG291"/>
    <mergeCell ref="ICH291:IDL291"/>
    <mergeCell ref="IDM291:IEQ291"/>
    <mergeCell ref="IER291:IFV291"/>
    <mergeCell ref="IFW291:IHA291"/>
    <mergeCell ref="IHB291:IIF291"/>
    <mergeCell ref="HTY291:HVC291"/>
    <mergeCell ref="HVD291:HWH291"/>
    <mergeCell ref="HWI291:HXM291"/>
    <mergeCell ref="HXN291:HYR291"/>
    <mergeCell ref="HYS291:HZW291"/>
    <mergeCell ref="HZX291:IBB291"/>
    <mergeCell ref="HMU291:HNY291"/>
    <mergeCell ref="HNZ291:HPD291"/>
    <mergeCell ref="HPE291:HQI291"/>
    <mergeCell ref="HQJ291:HRN291"/>
    <mergeCell ref="HRO291:HSS291"/>
    <mergeCell ref="HST291:HTX291"/>
    <mergeCell ref="HFQ291:HGU291"/>
    <mergeCell ref="HGV291:HHZ291"/>
    <mergeCell ref="HIA291:HJE291"/>
    <mergeCell ref="HJF291:HKJ291"/>
    <mergeCell ref="HKK291:HLO291"/>
    <mergeCell ref="HLP291:HMT291"/>
    <mergeCell ref="GYM291:GZQ291"/>
    <mergeCell ref="GZR291:HAV291"/>
    <mergeCell ref="HAW291:HCA291"/>
    <mergeCell ref="HCB291:HDF291"/>
    <mergeCell ref="HDG291:HEK291"/>
    <mergeCell ref="HEL291:HFP291"/>
    <mergeCell ref="GRI291:GSM291"/>
    <mergeCell ref="GSN291:GTR291"/>
    <mergeCell ref="GTS291:GUW291"/>
    <mergeCell ref="GUX291:GWB291"/>
    <mergeCell ref="GWC291:GXG291"/>
    <mergeCell ref="GXH291:GYL291"/>
    <mergeCell ref="GKE291:GLI291"/>
    <mergeCell ref="GLJ291:GMN291"/>
    <mergeCell ref="GMO291:GNS291"/>
    <mergeCell ref="GNT291:GOX291"/>
    <mergeCell ref="GOY291:GQC291"/>
    <mergeCell ref="GQD291:GRH291"/>
    <mergeCell ref="GDA291:GEE291"/>
    <mergeCell ref="GEF291:GFJ291"/>
    <mergeCell ref="GFK291:GGO291"/>
    <mergeCell ref="GGP291:GHT291"/>
    <mergeCell ref="GHU291:GIY291"/>
    <mergeCell ref="GIZ291:GKD291"/>
    <mergeCell ref="FVW291:FXA291"/>
    <mergeCell ref="FXB291:FYF291"/>
    <mergeCell ref="FYG291:FZK291"/>
    <mergeCell ref="FZL291:GAP291"/>
    <mergeCell ref="GAQ291:GBU291"/>
    <mergeCell ref="GBV291:GCZ291"/>
    <mergeCell ref="FOS291:FPW291"/>
    <mergeCell ref="FPX291:FRB291"/>
    <mergeCell ref="FRC291:FSG291"/>
    <mergeCell ref="FSH291:FTL291"/>
    <mergeCell ref="FTM291:FUQ291"/>
    <mergeCell ref="FUR291:FVV291"/>
    <mergeCell ref="FHO291:FIS291"/>
    <mergeCell ref="FIT291:FJX291"/>
    <mergeCell ref="FJY291:FLC291"/>
    <mergeCell ref="FLD291:FMH291"/>
    <mergeCell ref="FMI291:FNM291"/>
    <mergeCell ref="FNN291:FOR291"/>
    <mergeCell ref="FAK291:FBO291"/>
    <mergeCell ref="FBP291:FCT291"/>
    <mergeCell ref="FCU291:FDY291"/>
    <mergeCell ref="FDZ291:FFD291"/>
    <mergeCell ref="FFE291:FGI291"/>
    <mergeCell ref="FGJ291:FHN291"/>
    <mergeCell ref="ETG291:EUK291"/>
    <mergeCell ref="EUL291:EVP291"/>
    <mergeCell ref="EVQ291:EWU291"/>
    <mergeCell ref="EWV291:EXZ291"/>
    <mergeCell ref="EYA291:EZE291"/>
    <mergeCell ref="EZF291:FAJ291"/>
    <mergeCell ref="EMC291:ENG291"/>
    <mergeCell ref="ENH291:EOL291"/>
    <mergeCell ref="EOM291:EPQ291"/>
    <mergeCell ref="EPR291:EQV291"/>
    <mergeCell ref="EQW291:ESA291"/>
    <mergeCell ref="ESB291:ETF291"/>
    <mergeCell ref="EEY291:EGC291"/>
    <mergeCell ref="EGD291:EHH291"/>
    <mergeCell ref="EHI291:EIM291"/>
    <mergeCell ref="EIN291:EJR291"/>
    <mergeCell ref="EJS291:EKW291"/>
    <mergeCell ref="EKX291:EMB291"/>
    <mergeCell ref="DXU291:DYY291"/>
    <mergeCell ref="DYZ291:EAD291"/>
    <mergeCell ref="EAE291:EBI291"/>
    <mergeCell ref="EBJ291:ECN291"/>
    <mergeCell ref="ECO291:EDS291"/>
    <mergeCell ref="EDT291:EEX291"/>
    <mergeCell ref="DQQ291:DRU291"/>
    <mergeCell ref="DRV291:DSZ291"/>
    <mergeCell ref="DTA291:DUE291"/>
    <mergeCell ref="DUF291:DVJ291"/>
    <mergeCell ref="DVK291:DWO291"/>
    <mergeCell ref="DWP291:DXT291"/>
    <mergeCell ref="DJM291:DKQ291"/>
    <mergeCell ref="DKR291:DLV291"/>
    <mergeCell ref="DLW291:DNA291"/>
    <mergeCell ref="DNB291:DOF291"/>
    <mergeCell ref="DOG291:DPK291"/>
    <mergeCell ref="DPL291:DQP291"/>
    <mergeCell ref="DCI291:DDM291"/>
    <mergeCell ref="DDN291:DER291"/>
    <mergeCell ref="DES291:DFW291"/>
    <mergeCell ref="DFX291:DHB291"/>
    <mergeCell ref="DHC291:DIG291"/>
    <mergeCell ref="DIH291:DJL291"/>
    <mergeCell ref="CVE291:CWI291"/>
    <mergeCell ref="CWJ291:CXN291"/>
    <mergeCell ref="CXO291:CYS291"/>
    <mergeCell ref="CYT291:CZX291"/>
    <mergeCell ref="CZY291:DBC291"/>
    <mergeCell ref="DBD291:DCH291"/>
    <mergeCell ref="COA291:CPE291"/>
    <mergeCell ref="CPF291:CQJ291"/>
    <mergeCell ref="CQK291:CRO291"/>
    <mergeCell ref="CRP291:CST291"/>
    <mergeCell ref="CSU291:CTY291"/>
    <mergeCell ref="CTZ291:CVD291"/>
    <mergeCell ref="CGW291:CIA291"/>
    <mergeCell ref="CIB291:CJF291"/>
    <mergeCell ref="CJG291:CKK291"/>
    <mergeCell ref="CKL291:CLP291"/>
    <mergeCell ref="CLQ291:CMU291"/>
    <mergeCell ref="CMV291:CNZ291"/>
    <mergeCell ref="BZS291:CAW291"/>
    <mergeCell ref="CAX291:CCB291"/>
    <mergeCell ref="CCC291:CDG291"/>
    <mergeCell ref="CDH291:CEL291"/>
    <mergeCell ref="CEM291:CFQ291"/>
    <mergeCell ref="CFR291:CGV291"/>
    <mergeCell ref="BSO291:BTS291"/>
    <mergeCell ref="BTT291:BUX291"/>
    <mergeCell ref="BUY291:BWC291"/>
    <mergeCell ref="BWD291:BXH291"/>
    <mergeCell ref="BXI291:BYM291"/>
    <mergeCell ref="BYN291:BZR291"/>
    <mergeCell ref="BLK291:BMO291"/>
    <mergeCell ref="BMP291:BNT291"/>
    <mergeCell ref="BNU291:BOY291"/>
    <mergeCell ref="BOZ291:BQD291"/>
    <mergeCell ref="BQE291:BRI291"/>
    <mergeCell ref="BRJ291:BSN291"/>
    <mergeCell ref="BEG291:BFK291"/>
    <mergeCell ref="BFL291:BGP291"/>
    <mergeCell ref="BGQ291:BHU291"/>
    <mergeCell ref="BHV291:BIZ291"/>
    <mergeCell ref="BJA291:BKE291"/>
    <mergeCell ref="BKF291:BLJ291"/>
    <mergeCell ref="AXC291:AYG291"/>
    <mergeCell ref="AYH291:AZL291"/>
    <mergeCell ref="AZM291:BAQ291"/>
    <mergeCell ref="BAR291:BBV291"/>
    <mergeCell ref="BBW291:BDA291"/>
    <mergeCell ref="BDB291:BEF291"/>
    <mergeCell ref="APY291:ARC291"/>
    <mergeCell ref="ARD291:ASH291"/>
    <mergeCell ref="ASI291:ATM291"/>
    <mergeCell ref="ATN291:AUR291"/>
    <mergeCell ref="AUS291:AVW291"/>
    <mergeCell ref="AVX291:AXB291"/>
    <mergeCell ref="AIU291:AJY291"/>
    <mergeCell ref="AJZ291:ALD291"/>
    <mergeCell ref="ALE291:AMI291"/>
    <mergeCell ref="AMJ291:ANN291"/>
    <mergeCell ref="ANO291:AOS291"/>
    <mergeCell ref="AOT291:APX291"/>
    <mergeCell ref="ABQ291:ACU291"/>
    <mergeCell ref="ACV291:ADZ291"/>
    <mergeCell ref="AEA291:AFE291"/>
    <mergeCell ref="AFF291:AGJ291"/>
    <mergeCell ref="AGK291:AHO291"/>
    <mergeCell ref="AHP291:AIT291"/>
    <mergeCell ref="UM291:VQ291"/>
    <mergeCell ref="VR291:WV291"/>
    <mergeCell ref="WW291:YA291"/>
    <mergeCell ref="YB291:ZF291"/>
    <mergeCell ref="ZG291:AAK291"/>
    <mergeCell ref="AAL291:ABP291"/>
    <mergeCell ref="NI291:OM291"/>
    <mergeCell ref="ON291:PR291"/>
    <mergeCell ref="PS291:QW291"/>
    <mergeCell ref="QX291:SB291"/>
    <mergeCell ref="SC291:TG291"/>
    <mergeCell ref="TH291:UL291"/>
    <mergeCell ref="GE291:HI291"/>
    <mergeCell ref="HJ291:IN291"/>
    <mergeCell ref="IO291:JS291"/>
    <mergeCell ref="JT291:KX291"/>
    <mergeCell ref="KY291:MC291"/>
    <mergeCell ref="MD291:NH291"/>
    <mergeCell ref="A291:AE291"/>
    <mergeCell ref="AF291:BJ291"/>
    <mergeCell ref="BK291:CO291"/>
    <mergeCell ref="CP291:DT291"/>
    <mergeCell ref="DU291:EY291"/>
    <mergeCell ref="EZ291:GD291"/>
    <mergeCell ref="XAZ284:XCD284"/>
    <mergeCell ref="XCE284:XDI284"/>
    <mergeCell ref="XDJ284:XEN284"/>
    <mergeCell ref="XEO284:XFD284"/>
    <mergeCell ref="AF285:AF290"/>
    <mergeCell ref="AG285:AG290"/>
    <mergeCell ref="WTV284:WUZ284"/>
    <mergeCell ref="WVA284:WWE284"/>
    <mergeCell ref="WWF284:WXJ284"/>
    <mergeCell ref="WXK284:WYO284"/>
    <mergeCell ref="WYP284:WZT284"/>
    <mergeCell ref="WZU284:XAY284"/>
    <mergeCell ref="WMR284:WNV284"/>
    <mergeCell ref="WNW284:WPA284"/>
    <mergeCell ref="WPB284:WQF284"/>
    <mergeCell ref="WQG284:WRK284"/>
    <mergeCell ref="WRL284:WSP284"/>
    <mergeCell ref="WSQ284:WTU284"/>
    <mergeCell ref="WFN284:WGR284"/>
    <mergeCell ref="WGS284:WHW284"/>
    <mergeCell ref="WHX284:WJB284"/>
    <mergeCell ref="WJC284:WKG284"/>
    <mergeCell ref="WKH284:WLL284"/>
    <mergeCell ref="WLM284:WMQ284"/>
    <mergeCell ref="VYJ284:VZN284"/>
    <mergeCell ref="VZO284:WAS284"/>
    <mergeCell ref="WAT284:WBX284"/>
    <mergeCell ref="WBY284:WDC284"/>
    <mergeCell ref="WDD284:WEH284"/>
    <mergeCell ref="WEI284:WFM284"/>
    <mergeCell ref="VRF284:VSJ284"/>
    <mergeCell ref="VSK284:VTO284"/>
    <mergeCell ref="VTP284:VUT284"/>
    <mergeCell ref="VUU284:VVY284"/>
    <mergeCell ref="VVZ284:VXD284"/>
    <mergeCell ref="VXE284:VYI284"/>
    <mergeCell ref="VKB284:VLF284"/>
    <mergeCell ref="VLG284:VMK284"/>
    <mergeCell ref="VML284:VNP284"/>
    <mergeCell ref="VNQ284:VOU284"/>
    <mergeCell ref="VOV284:VPZ284"/>
    <mergeCell ref="VQA284:VRE284"/>
    <mergeCell ref="VCX284:VEB284"/>
    <mergeCell ref="VEC284:VFG284"/>
    <mergeCell ref="VFH284:VGL284"/>
    <mergeCell ref="VGM284:VHQ284"/>
    <mergeCell ref="VHR284:VIV284"/>
    <mergeCell ref="VIW284:VKA284"/>
    <mergeCell ref="UVT284:UWX284"/>
    <mergeCell ref="UWY284:UYC284"/>
    <mergeCell ref="UYD284:UZH284"/>
    <mergeCell ref="UZI284:VAM284"/>
    <mergeCell ref="VAN284:VBR284"/>
    <mergeCell ref="VBS284:VCW284"/>
    <mergeCell ref="UOP284:UPT284"/>
    <mergeCell ref="UPU284:UQY284"/>
    <mergeCell ref="UQZ284:USD284"/>
    <mergeCell ref="USE284:UTI284"/>
    <mergeCell ref="UTJ284:UUN284"/>
    <mergeCell ref="UUO284:UVS284"/>
    <mergeCell ref="UHL284:UIP284"/>
    <mergeCell ref="UIQ284:UJU284"/>
    <mergeCell ref="UJV284:UKZ284"/>
    <mergeCell ref="ULA284:UME284"/>
    <mergeCell ref="UMF284:UNJ284"/>
    <mergeCell ref="UNK284:UOO284"/>
    <mergeCell ref="UAH284:UBL284"/>
    <mergeCell ref="UBM284:UCQ284"/>
    <mergeCell ref="UCR284:UDV284"/>
    <mergeCell ref="UDW284:UFA284"/>
    <mergeCell ref="UFB284:UGF284"/>
    <mergeCell ref="UGG284:UHK284"/>
    <mergeCell ref="TTD284:TUH284"/>
    <mergeCell ref="TUI284:TVM284"/>
    <mergeCell ref="TVN284:TWR284"/>
    <mergeCell ref="TWS284:TXW284"/>
    <mergeCell ref="TXX284:TZB284"/>
    <mergeCell ref="TZC284:UAG284"/>
    <mergeCell ref="TLZ284:TND284"/>
    <mergeCell ref="TNE284:TOI284"/>
    <mergeCell ref="TOJ284:TPN284"/>
    <mergeCell ref="TPO284:TQS284"/>
    <mergeCell ref="TQT284:TRX284"/>
    <mergeCell ref="TRY284:TTC284"/>
    <mergeCell ref="TEV284:TFZ284"/>
    <mergeCell ref="TGA284:THE284"/>
    <mergeCell ref="THF284:TIJ284"/>
    <mergeCell ref="TIK284:TJO284"/>
    <mergeCell ref="TJP284:TKT284"/>
    <mergeCell ref="TKU284:TLY284"/>
    <mergeCell ref="SXR284:SYV284"/>
    <mergeCell ref="SYW284:TAA284"/>
    <mergeCell ref="TAB284:TBF284"/>
    <mergeCell ref="TBG284:TCK284"/>
    <mergeCell ref="TCL284:TDP284"/>
    <mergeCell ref="TDQ284:TEU284"/>
    <mergeCell ref="SQN284:SRR284"/>
    <mergeCell ref="SRS284:SSW284"/>
    <mergeCell ref="SSX284:SUB284"/>
    <mergeCell ref="SUC284:SVG284"/>
    <mergeCell ref="SVH284:SWL284"/>
    <mergeCell ref="SWM284:SXQ284"/>
    <mergeCell ref="SJJ284:SKN284"/>
    <mergeCell ref="SKO284:SLS284"/>
    <mergeCell ref="SLT284:SMX284"/>
    <mergeCell ref="SMY284:SOC284"/>
    <mergeCell ref="SOD284:SPH284"/>
    <mergeCell ref="SPI284:SQM284"/>
    <mergeCell ref="SCF284:SDJ284"/>
    <mergeCell ref="SDK284:SEO284"/>
    <mergeCell ref="SEP284:SFT284"/>
    <mergeCell ref="SFU284:SGY284"/>
    <mergeCell ref="SGZ284:SID284"/>
    <mergeCell ref="SIE284:SJI284"/>
    <mergeCell ref="RVB284:RWF284"/>
    <mergeCell ref="RWG284:RXK284"/>
    <mergeCell ref="RXL284:RYP284"/>
    <mergeCell ref="RYQ284:RZU284"/>
    <mergeCell ref="RZV284:SAZ284"/>
    <mergeCell ref="SBA284:SCE284"/>
    <mergeCell ref="RNX284:RPB284"/>
    <mergeCell ref="RPC284:RQG284"/>
    <mergeCell ref="RQH284:RRL284"/>
    <mergeCell ref="RRM284:RSQ284"/>
    <mergeCell ref="RSR284:RTV284"/>
    <mergeCell ref="RTW284:RVA284"/>
    <mergeCell ref="RGT284:RHX284"/>
    <mergeCell ref="RHY284:RJC284"/>
    <mergeCell ref="RJD284:RKH284"/>
    <mergeCell ref="RKI284:RLM284"/>
    <mergeCell ref="RLN284:RMR284"/>
    <mergeCell ref="RMS284:RNW284"/>
    <mergeCell ref="QZP284:RAT284"/>
    <mergeCell ref="RAU284:RBY284"/>
    <mergeCell ref="RBZ284:RDD284"/>
    <mergeCell ref="RDE284:REI284"/>
    <mergeCell ref="REJ284:RFN284"/>
    <mergeCell ref="RFO284:RGS284"/>
    <mergeCell ref="QSL284:QTP284"/>
    <mergeCell ref="QTQ284:QUU284"/>
    <mergeCell ref="QUV284:QVZ284"/>
    <mergeCell ref="QWA284:QXE284"/>
    <mergeCell ref="QXF284:QYJ284"/>
    <mergeCell ref="QYK284:QZO284"/>
    <mergeCell ref="QLH284:QML284"/>
    <mergeCell ref="QMM284:QNQ284"/>
    <mergeCell ref="QNR284:QOV284"/>
    <mergeCell ref="QOW284:QQA284"/>
    <mergeCell ref="QQB284:QRF284"/>
    <mergeCell ref="QRG284:QSK284"/>
    <mergeCell ref="QED284:QFH284"/>
    <mergeCell ref="QFI284:QGM284"/>
    <mergeCell ref="QGN284:QHR284"/>
    <mergeCell ref="QHS284:QIW284"/>
    <mergeCell ref="QIX284:QKB284"/>
    <mergeCell ref="QKC284:QLG284"/>
    <mergeCell ref="PWZ284:PYD284"/>
    <mergeCell ref="PYE284:PZI284"/>
    <mergeCell ref="PZJ284:QAN284"/>
    <mergeCell ref="QAO284:QBS284"/>
    <mergeCell ref="QBT284:QCX284"/>
    <mergeCell ref="QCY284:QEC284"/>
    <mergeCell ref="PPV284:PQZ284"/>
    <mergeCell ref="PRA284:PSE284"/>
    <mergeCell ref="PSF284:PTJ284"/>
    <mergeCell ref="PTK284:PUO284"/>
    <mergeCell ref="PUP284:PVT284"/>
    <mergeCell ref="PVU284:PWY284"/>
    <mergeCell ref="PIR284:PJV284"/>
    <mergeCell ref="PJW284:PLA284"/>
    <mergeCell ref="PLB284:PMF284"/>
    <mergeCell ref="PMG284:PNK284"/>
    <mergeCell ref="PNL284:POP284"/>
    <mergeCell ref="POQ284:PPU284"/>
    <mergeCell ref="PBN284:PCR284"/>
    <mergeCell ref="PCS284:PDW284"/>
    <mergeCell ref="PDX284:PFB284"/>
    <mergeCell ref="PFC284:PGG284"/>
    <mergeCell ref="PGH284:PHL284"/>
    <mergeCell ref="PHM284:PIQ284"/>
    <mergeCell ref="OUJ284:OVN284"/>
    <mergeCell ref="OVO284:OWS284"/>
    <mergeCell ref="OWT284:OXX284"/>
    <mergeCell ref="OXY284:OZC284"/>
    <mergeCell ref="OZD284:PAH284"/>
    <mergeCell ref="PAI284:PBM284"/>
    <mergeCell ref="ONF284:OOJ284"/>
    <mergeCell ref="OOK284:OPO284"/>
    <mergeCell ref="OPP284:OQT284"/>
    <mergeCell ref="OQU284:ORY284"/>
    <mergeCell ref="ORZ284:OTD284"/>
    <mergeCell ref="OTE284:OUI284"/>
    <mergeCell ref="OGB284:OHF284"/>
    <mergeCell ref="OHG284:OIK284"/>
    <mergeCell ref="OIL284:OJP284"/>
    <mergeCell ref="OJQ284:OKU284"/>
    <mergeCell ref="OKV284:OLZ284"/>
    <mergeCell ref="OMA284:ONE284"/>
    <mergeCell ref="NYX284:OAB284"/>
    <mergeCell ref="OAC284:OBG284"/>
    <mergeCell ref="OBH284:OCL284"/>
    <mergeCell ref="OCM284:ODQ284"/>
    <mergeCell ref="ODR284:OEV284"/>
    <mergeCell ref="OEW284:OGA284"/>
    <mergeCell ref="NRT284:NSX284"/>
    <mergeCell ref="NSY284:NUC284"/>
    <mergeCell ref="NUD284:NVH284"/>
    <mergeCell ref="NVI284:NWM284"/>
    <mergeCell ref="NWN284:NXR284"/>
    <mergeCell ref="NXS284:NYW284"/>
    <mergeCell ref="NKP284:NLT284"/>
    <mergeCell ref="NLU284:NMY284"/>
    <mergeCell ref="NMZ284:NOD284"/>
    <mergeCell ref="NOE284:NPI284"/>
    <mergeCell ref="NPJ284:NQN284"/>
    <mergeCell ref="NQO284:NRS284"/>
    <mergeCell ref="NDL284:NEP284"/>
    <mergeCell ref="NEQ284:NFU284"/>
    <mergeCell ref="NFV284:NGZ284"/>
    <mergeCell ref="NHA284:NIE284"/>
    <mergeCell ref="NIF284:NJJ284"/>
    <mergeCell ref="NJK284:NKO284"/>
    <mergeCell ref="MWH284:MXL284"/>
    <mergeCell ref="MXM284:MYQ284"/>
    <mergeCell ref="MYR284:MZV284"/>
    <mergeCell ref="MZW284:NBA284"/>
    <mergeCell ref="NBB284:NCF284"/>
    <mergeCell ref="NCG284:NDK284"/>
    <mergeCell ref="MPD284:MQH284"/>
    <mergeCell ref="MQI284:MRM284"/>
    <mergeCell ref="MRN284:MSR284"/>
    <mergeCell ref="MSS284:MTW284"/>
    <mergeCell ref="MTX284:MVB284"/>
    <mergeCell ref="MVC284:MWG284"/>
    <mergeCell ref="MHZ284:MJD284"/>
    <mergeCell ref="MJE284:MKI284"/>
    <mergeCell ref="MKJ284:MLN284"/>
    <mergeCell ref="MLO284:MMS284"/>
    <mergeCell ref="MMT284:MNX284"/>
    <mergeCell ref="MNY284:MPC284"/>
    <mergeCell ref="MAV284:MBZ284"/>
    <mergeCell ref="MCA284:MDE284"/>
    <mergeCell ref="MDF284:MEJ284"/>
    <mergeCell ref="MEK284:MFO284"/>
    <mergeCell ref="MFP284:MGT284"/>
    <mergeCell ref="MGU284:MHY284"/>
    <mergeCell ref="LTR284:LUV284"/>
    <mergeCell ref="LUW284:LWA284"/>
    <mergeCell ref="LWB284:LXF284"/>
    <mergeCell ref="LXG284:LYK284"/>
    <mergeCell ref="LYL284:LZP284"/>
    <mergeCell ref="LZQ284:MAU284"/>
    <mergeCell ref="LMN284:LNR284"/>
    <mergeCell ref="LNS284:LOW284"/>
    <mergeCell ref="LOX284:LQB284"/>
    <mergeCell ref="LQC284:LRG284"/>
    <mergeCell ref="LRH284:LSL284"/>
    <mergeCell ref="LSM284:LTQ284"/>
    <mergeCell ref="LFJ284:LGN284"/>
    <mergeCell ref="LGO284:LHS284"/>
    <mergeCell ref="LHT284:LIX284"/>
    <mergeCell ref="LIY284:LKC284"/>
    <mergeCell ref="LKD284:LLH284"/>
    <mergeCell ref="LLI284:LMM284"/>
    <mergeCell ref="KYF284:KZJ284"/>
    <mergeCell ref="KZK284:LAO284"/>
    <mergeCell ref="LAP284:LBT284"/>
    <mergeCell ref="LBU284:LCY284"/>
    <mergeCell ref="LCZ284:LED284"/>
    <mergeCell ref="LEE284:LFI284"/>
    <mergeCell ref="KRB284:KSF284"/>
    <mergeCell ref="KSG284:KTK284"/>
    <mergeCell ref="KTL284:KUP284"/>
    <mergeCell ref="KUQ284:KVU284"/>
    <mergeCell ref="KVV284:KWZ284"/>
    <mergeCell ref="KXA284:KYE284"/>
    <mergeCell ref="KJX284:KLB284"/>
    <mergeCell ref="KLC284:KMG284"/>
    <mergeCell ref="KMH284:KNL284"/>
    <mergeCell ref="KNM284:KOQ284"/>
    <mergeCell ref="KOR284:KPV284"/>
    <mergeCell ref="KPW284:KRA284"/>
    <mergeCell ref="KCT284:KDX284"/>
    <mergeCell ref="KDY284:KFC284"/>
    <mergeCell ref="KFD284:KGH284"/>
    <mergeCell ref="KGI284:KHM284"/>
    <mergeCell ref="KHN284:KIR284"/>
    <mergeCell ref="KIS284:KJW284"/>
    <mergeCell ref="JVP284:JWT284"/>
    <mergeCell ref="JWU284:JXY284"/>
    <mergeCell ref="JXZ284:JZD284"/>
    <mergeCell ref="JZE284:KAI284"/>
    <mergeCell ref="KAJ284:KBN284"/>
    <mergeCell ref="KBO284:KCS284"/>
    <mergeCell ref="JOL284:JPP284"/>
    <mergeCell ref="JPQ284:JQU284"/>
    <mergeCell ref="JQV284:JRZ284"/>
    <mergeCell ref="JSA284:JTE284"/>
    <mergeCell ref="JTF284:JUJ284"/>
    <mergeCell ref="JUK284:JVO284"/>
    <mergeCell ref="JHH284:JIL284"/>
    <mergeCell ref="JIM284:JJQ284"/>
    <mergeCell ref="JJR284:JKV284"/>
    <mergeCell ref="JKW284:JMA284"/>
    <mergeCell ref="JMB284:JNF284"/>
    <mergeCell ref="JNG284:JOK284"/>
    <mergeCell ref="JAD284:JBH284"/>
    <mergeCell ref="JBI284:JCM284"/>
    <mergeCell ref="JCN284:JDR284"/>
    <mergeCell ref="JDS284:JEW284"/>
    <mergeCell ref="JEX284:JGB284"/>
    <mergeCell ref="JGC284:JHG284"/>
    <mergeCell ref="ISZ284:IUD284"/>
    <mergeCell ref="IUE284:IVI284"/>
    <mergeCell ref="IVJ284:IWN284"/>
    <mergeCell ref="IWO284:IXS284"/>
    <mergeCell ref="IXT284:IYX284"/>
    <mergeCell ref="IYY284:JAC284"/>
    <mergeCell ref="ILV284:IMZ284"/>
    <mergeCell ref="INA284:IOE284"/>
    <mergeCell ref="IOF284:IPJ284"/>
    <mergeCell ref="IPK284:IQO284"/>
    <mergeCell ref="IQP284:IRT284"/>
    <mergeCell ref="IRU284:ISY284"/>
    <mergeCell ref="IER284:IFV284"/>
    <mergeCell ref="IFW284:IHA284"/>
    <mergeCell ref="IHB284:IIF284"/>
    <mergeCell ref="IIG284:IJK284"/>
    <mergeCell ref="IJL284:IKP284"/>
    <mergeCell ref="IKQ284:ILU284"/>
    <mergeCell ref="HXN284:HYR284"/>
    <mergeCell ref="HYS284:HZW284"/>
    <mergeCell ref="HZX284:IBB284"/>
    <mergeCell ref="IBC284:ICG284"/>
    <mergeCell ref="ICH284:IDL284"/>
    <mergeCell ref="IDM284:IEQ284"/>
    <mergeCell ref="HQJ284:HRN284"/>
    <mergeCell ref="HRO284:HSS284"/>
    <mergeCell ref="HST284:HTX284"/>
    <mergeCell ref="HTY284:HVC284"/>
    <mergeCell ref="HVD284:HWH284"/>
    <mergeCell ref="HWI284:HXM284"/>
    <mergeCell ref="HJF284:HKJ284"/>
    <mergeCell ref="HKK284:HLO284"/>
    <mergeCell ref="HLP284:HMT284"/>
    <mergeCell ref="HMU284:HNY284"/>
    <mergeCell ref="HNZ284:HPD284"/>
    <mergeCell ref="HPE284:HQI284"/>
    <mergeCell ref="HCB284:HDF284"/>
    <mergeCell ref="HDG284:HEK284"/>
    <mergeCell ref="HEL284:HFP284"/>
    <mergeCell ref="HFQ284:HGU284"/>
    <mergeCell ref="HGV284:HHZ284"/>
    <mergeCell ref="HIA284:HJE284"/>
    <mergeCell ref="GUX284:GWB284"/>
    <mergeCell ref="GWC284:GXG284"/>
    <mergeCell ref="GXH284:GYL284"/>
    <mergeCell ref="GYM284:GZQ284"/>
    <mergeCell ref="GZR284:HAV284"/>
    <mergeCell ref="HAW284:HCA284"/>
    <mergeCell ref="GNT284:GOX284"/>
    <mergeCell ref="GOY284:GQC284"/>
    <mergeCell ref="GQD284:GRH284"/>
    <mergeCell ref="GRI284:GSM284"/>
    <mergeCell ref="GSN284:GTR284"/>
    <mergeCell ref="GTS284:GUW284"/>
    <mergeCell ref="GGP284:GHT284"/>
    <mergeCell ref="GHU284:GIY284"/>
    <mergeCell ref="GIZ284:GKD284"/>
    <mergeCell ref="GKE284:GLI284"/>
    <mergeCell ref="GLJ284:GMN284"/>
    <mergeCell ref="GMO284:GNS284"/>
    <mergeCell ref="FZL284:GAP284"/>
    <mergeCell ref="GAQ284:GBU284"/>
    <mergeCell ref="GBV284:GCZ284"/>
    <mergeCell ref="GDA284:GEE284"/>
    <mergeCell ref="GEF284:GFJ284"/>
    <mergeCell ref="GFK284:GGO284"/>
    <mergeCell ref="FSH284:FTL284"/>
    <mergeCell ref="FTM284:FUQ284"/>
    <mergeCell ref="FUR284:FVV284"/>
    <mergeCell ref="FVW284:FXA284"/>
    <mergeCell ref="FXB284:FYF284"/>
    <mergeCell ref="FYG284:FZK284"/>
    <mergeCell ref="FLD284:FMH284"/>
    <mergeCell ref="FMI284:FNM284"/>
    <mergeCell ref="FNN284:FOR284"/>
    <mergeCell ref="FOS284:FPW284"/>
    <mergeCell ref="FPX284:FRB284"/>
    <mergeCell ref="FRC284:FSG284"/>
    <mergeCell ref="FDZ284:FFD284"/>
    <mergeCell ref="FFE284:FGI284"/>
    <mergeCell ref="FGJ284:FHN284"/>
    <mergeCell ref="FHO284:FIS284"/>
    <mergeCell ref="FIT284:FJX284"/>
    <mergeCell ref="FJY284:FLC284"/>
    <mergeCell ref="EWV284:EXZ284"/>
    <mergeCell ref="EYA284:EZE284"/>
    <mergeCell ref="EZF284:FAJ284"/>
    <mergeCell ref="FAK284:FBO284"/>
    <mergeCell ref="FBP284:FCT284"/>
    <mergeCell ref="FCU284:FDY284"/>
    <mergeCell ref="EPR284:EQV284"/>
    <mergeCell ref="EQW284:ESA284"/>
    <mergeCell ref="ESB284:ETF284"/>
    <mergeCell ref="ETG284:EUK284"/>
    <mergeCell ref="EUL284:EVP284"/>
    <mergeCell ref="EVQ284:EWU284"/>
    <mergeCell ref="EIN284:EJR284"/>
    <mergeCell ref="EJS284:EKW284"/>
    <mergeCell ref="EKX284:EMB284"/>
    <mergeCell ref="EMC284:ENG284"/>
    <mergeCell ref="ENH284:EOL284"/>
    <mergeCell ref="EOM284:EPQ284"/>
    <mergeCell ref="EBJ284:ECN284"/>
    <mergeCell ref="ECO284:EDS284"/>
    <mergeCell ref="EDT284:EEX284"/>
    <mergeCell ref="EEY284:EGC284"/>
    <mergeCell ref="EGD284:EHH284"/>
    <mergeCell ref="EHI284:EIM284"/>
    <mergeCell ref="DUF284:DVJ284"/>
    <mergeCell ref="DVK284:DWO284"/>
    <mergeCell ref="DWP284:DXT284"/>
    <mergeCell ref="DXU284:DYY284"/>
    <mergeCell ref="DYZ284:EAD284"/>
    <mergeCell ref="EAE284:EBI284"/>
    <mergeCell ref="DNB284:DOF284"/>
    <mergeCell ref="DOG284:DPK284"/>
    <mergeCell ref="DPL284:DQP284"/>
    <mergeCell ref="DQQ284:DRU284"/>
    <mergeCell ref="DRV284:DSZ284"/>
    <mergeCell ref="DTA284:DUE284"/>
    <mergeCell ref="DFX284:DHB284"/>
    <mergeCell ref="DHC284:DIG284"/>
    <mergeCell ref="DIH284:DJL284"/>
    <mergeCell ref="DJM284:DKQ284"/>
    <mergeCell ref="DKR284:DLV284"/>
    <mergeCell ref="DLW284:DNA284"/>
    <mergeCell ref="CYT284:CZX284"/>
    <mergeCell ref="CZY284:DBC284"/>
    <mergeCell ref="DBD284:DCH284"/>
    <mergeCell ref="DCI284:DDM284"/>
    <mergeCell ref="DDN284:DER284"/>
    <mergeCell ref="DES284:DFW284"/>
    <mergeCell ref="CRP284:CST284"/>
    <mergeCell ref="CSU284:CTY284"/>
    <mergeCell ref="CTZ284:CVD284"/>
    <mergeCell ref="CVE284:CWI284"/>
    <mergeCell ref="CWJ284:CXN284"/>
    <mergeCell ref="CXO284:CYS284"/>
    <mergeCell ref="CKL284:CLP284"/>
    <mergeCell ref="CLQ284:CMU284"/>
    <mergeCell ref="CMV284:CNZ284"/>
    <mergeCell ref="COA284:CPE284"/>
    <mergeCell ref="CPF284:CQJ284"/>
    <mergeCell ref="CQK284:CRO284"/>
    <mergeCell ref="CDH284:CEL284"/>
    <mergeCell ref="CEM284:CFQ284"/>
    <mergeCell ref="CFR284:CGV284"/>
    <mergeCell ref="CGW284:CIA284"/>
    <mergeCell ref="CIB284:CJF284"/>
    <mergeCell ref="CJG284:CKK284"/>
    <mergeCell ref="BWD284:BXH284"/>
    <mergeCell ref="BXI284:BYM284"/>
    <mergeCell ref="BYN284:BZR284"/>
    <mergeCell ref="BZS284:CAW284"/>
    <mergeCell ref="CAX284:CCB284"/>
    <mergeCell ref="CCC284:CDG284"/>
    <mergeCell ref="BOZ284:BQD284"/>
    <mergeCell ref="BQE284:BRI284"/>
    <mergeCell ref="BRJ284:BSN284"/>
    <mergeCell ref="BSO284:BTS284"/>
    <mergeCell ref="BTT284:BUX284"/>
    <mergeCell ref="BUY284:BWC284"/>
    <mergeCell ref="BHV284:BIZ284"/>
    <mergeCell ref="BJA284:BKE284"/>
    <mergeCell ref="BKF284:BLJ284"/>
    <mergeCell ref="BLK284:BMO284"/>
    <mergeCell ref="BMP284:BNT284"/>
    <mergeCell ref="BNU284:BOY284"/>
    <mergeCell ref="BAR284:BBV284"/>
    <mergeCell ref="BBW284:BDA284"/>
    <mergeCell ref="BDB284:BEF284"/>
    <mergeCell ref="BEG284:BFK284"/>
    <mergeCell ref="BFL284:BGP284"/>
    <mergeCell ref="BGQ284:BHU284"/>
    <mergeCell ref="ATN284:AUR284"/>
    <mergeCell ref="AUS284:AVW284"/>
    <mergeCell ref="AVX284:AXB284"/>
    <mergeCell ref="AXC284:AYG284"/>
    <mergeCell ref="AYH284:AZL284"/>
    <mergeCell ref="AZM284:BAQ284"/>
    <mergeCell ref="AMJ284:ANN284"/>
    <mergeCell ref="ANO284:AOS284"/>
    <mergeCell ref="AOT284:APX284"/>
    <mergeCell ref="APY284:ARC284"/>
    <mergeCell ref="ARD284:ASH284"/>
    <mergeCell ref="ASI284:ATM284"/>
    <mergeCell ref="AFF284:AGJ284"/>
    <mergeCell ref="AGK284:AHO284"/>
    <mergeCell ref="AHP284:AIT284"/>
    <mergeCell ref="AIU284:AJY284"/>
    <mergeCell ref="AJZ284:ALD284"/>
    <mergeCell ref="ALE284:AMI284"/>
    <mergeCell ref="YB284:ZF284"/>
    <mergeCell ref="ZG284:AAK284"/>
    <mergeCell ref="AAL284:ABP284"/>
    <mergeCell ref="ABQ284:ACU284"/>
    <mergeCell ref="ACV284:ADZ284"/>
    <mergeCell ref="AEA284:AFE284"/>
    <mergeCell ref="QX284:SB284"/>
    <mergeCell ref="SC284:TG284"/>
    <mergeCell ref="TH284:UL284"/>
    <mergeCell ref="UM284:VQ284"/>
    <mergeCell ref="VR284:WV284"/>
    <mergeCell ref="WW284:YA284"/>
    <mergeCell ref="JT284:KX284"/>
    <mergeCell ref="KY284:MC284"/>
    <mergeCell ref="MD284:NH284"/>
    <mergeCell ref="NI284:OM284"/>
    <mergeCell ref="ON284:PR284"/>
    <mergeCell ref="PS284:QW284"/>
    <mergeCell ref="CP284:DT284"/>
    <mergeCell ref="DU284:EY284"/>
    <mergeCell ref="EZ284:GD284"/>
    <mergeCell ref="GE284:HI284"/>
    <mergeCell ref="HJ284:IN284"/>
    <mergeCell ref="IO284:JS284"/>
    <mergeCell ref="A271:AE271"/>
    <mergeCell ref="AF271:AF274"/>
    <mergeCell ref="A277:AD277"/>
    <mergeCell ref="A284:AE284"/>
    <mergeCell ref="AF284:BJ284"/>
    <mergeCell ref="BK284:CO284"/>
    <mergeCell ref="A247:AE247"/>
    <mergeCell ref="AF248:AF252"/>
    <mergeCell ref="A253:AE253"/>
    <mergeCell ref="AF254:AF258"/>
    <mergeCell ref="A259:AD259"/>
    <mergeCell ref="A265:AE265"/>
    <mergeCell ref="A220:AE220"/>
    <mergeCell ref="A223:AE223"/>
    <mergeCell ref="A226:AE226"/>
    <mergeCell ref="A234:AD234"/>
    <mergeCell ref="A235:AD235"/>
    <mergeCell ref="A241:AE241"/>
    <mergeCell ref="A190:AE190"/>
    <mergeCell ref="A196:AE196"/>
    <mergeCell ref="AF196:AF201"/>
    <mergeCell ref="A202:AE202"/>
    <mergeCell ref="A208:AE208"/>
    <mergeCell ref="AF209:AF217"/>
    <mergeCell ref="A214:AE214"/>
    <mergeCell ref="A171:AD171"/>
    <mergeCell ref="A172:AE172"/>
    <mergeCell ref="A178:AE178"/>
    <mergeCell ref="AF178:AF183"/>
    <mergeCell ref="A184:AE184"/>
    <mergeCell ref="AF184:AF187"/>
    <mergeCell ref="AF139:AF142"/>
    <mergeCell ref="AF145:AF148"/>
    <mergeCell ref="AF152:AF155"/>
    <mergeCell ref="A158:AD158"/>
    <mergeCell ref="A159:AE159"/>
    <mergeCell ref="A165:AE165"/>
    <mergeCell ref="A114:AE114"/>
    <mergeCell ref="AF114:AF119"/>
    <mergeCell ref="A120:AE120"/>
    <mergeCell ref="AF120:AF125"/>
    <mergeCell ref="A126:AE126"/>
    <mergeCell ref="AF126:AF131"/>
    <mergeCell ref="A88:AE88"/>
    <mergeCell ref="AF88:AF94"/>
    <mergeCell ref="A95:AE95"/>
    <mergeCell ref="AF96:AF101"/>
    <mergeCell ref="A102:AE102"/>
    <mergeCell ref="A108:AE108"/>
    <mergeCell ref="A57:AE57"/>
    <mergeCell ref="AF57:AF63"/>
    <mergeCell ref="A63:AE63"/>
    <mergeCell ref="A69:AE69"/>
    <mergeCell ref="A75:AE75"/>
    <mergeCell ref="A81:AE81"/>
    <mergeCell ref="A33:AE33"/>
    <mergeCell ref="AF33:AF38"/>
    <mergeCell ref="A39:AE39"/>
    <mergeCell ref="A45:AE45"/>
    <mergeCell ref="AF45:AF50"/>
    <mergeCell ref="A51:AE51"/>
    <mergeCell ref="A8:AD8"/>
    <mergeCell ref="A9:AE9"/>
    <mergeCell ref="A15:AE15"/>
    <mergeCell ref="A21:AE21"/>
    <mergeCell ref="AF21:AF24"/>
    <mergeCell ref="A27:AE27"/>
    <mergeCell ref="AF27:AF30"/>
    <mergeCell ref="V4:W5"/>
    <mergeCell ref="X4:Y5"/>
    <mergeCell ref="Z4:AA5"/>
    <mergeCell ref="AB4:AC5"/>
    <mergeCell ref="AD4:AE5"/>
    <mergeCell ref="AF4:AF6"/>
    <mergeCell ref="J4:K5"/>
    <mergeCell ref="L4:M5"/>
    <mergeCell ref="N4:O5"/>
    <mergeCell ref="P4:Q5"/>
    <mergeCell ref="R4:S5"/>
    <mergeCell ref="T4:U5"/>
    <mergeCell ref="A1:O1"/>
    <mergeCell ref="A2:O2"/>
    <mergeCell ref="A3:N3"/>
    <mergeCell ref="A4:A6"/>
    <mergeCell ref="B4:B5"/>
    <mergeCell ref="C4:C5"/>
    <mergeCell ref="D4:D5"/>
    <mergeCell ref="E4:E5"/>
    <mergeCell ref="F4:G5"/>
    <mergeCell ref="H4:I5"/>
  </mergeCells>
  <hyperlinks>
    <hyperlink ref="AG1" location="ОГЛАВЛЕНИЕ!A1" display="ОГЛАВЛЕНИЕ!A1"/>
  </hyperlinks>
  <pageMargins left="0.70866141732283472" right="0.70866141732283472" top="0.74803149606299213" bottom="0.74803149606299213" header="0.31496062992125984" footer="0.31496062992125984"/>
  <pageSetup paperSize="9" scale="35" orientation="landscape" horizontalDpi="4294967295" verticalDpi="4294967295" r:id="rId1"/>
  <rowBreaks count="1" manualBreakCount="1">
    <brk id="113" max="16383" man="1"/>
  </rowBreaks>
  <colBreaks count="1" manualBreakCount="1">
    <brk id="11" max="363"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[1]Лист21!#REF!</xm:f>
          </x14:formula1>
          <xm:sqref>B6</xm:sqref>
        </x14:dataValidation>
        <x14:dataValidation type="list" allowBlank="1" showInputMessage="1" showErrorMessage="1">
          <x14:formula1>
            <xm:f>[1]Лист21!#REF!</xm:f>
          </x14:formula1>
          <xm:sqref>C6:E6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2899 Развитие образования</vt:lpstr>
      <vt:lpstr>'2899 Развитие образования'!Область_печати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Демченко Елена Викторовна</dc:creator>
  <cp:lastModifiedBy>Демченко Елена Викторовна</cp:lastModifiedBy>
  <dcterms:created xsi:type="dcterms:W3CDTF">2020-06-22T06:53:36Z</dcterms:created>
  <dcterms:modified xsi:type="dcterms:W3CDTF">2020-06-22T06:54:45Z</dcterms:modified>
</cp:coreProperties>
</file>