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G14" i="1" l="1"/>
  <c r="AH14" i="1"/>
  <c r="AI14" i="1"/>
  <c r="AG18" i="1"/>
  <c r="AH18" i="1"/>
  <c r="AI18" i="1"/>
  <c r="AG19" i="1"/>
  <c r="AH19" i="1"/>
  <c r="AI19" i="1"/>
  <c r="AG20" i="1"/>
  <c r="AH20" i="1"/>
  <c r="AI20" i="1"/>
  <c r="AG21" i="1"/>
  <c r="AH21" i="1"/>
  <c r="AI21" i="1"/>
  <c r="AG22" i="1"/>
  <c r="AH22" i="1"/>
  <c r="AI22" i="1"/>
  <c r="AG23" i="1"/>
  <c r="AH23" i="1"/>
  <c r="AI23" i="1"/>
  <c r="AG33" i="1"/>
  <c r="AH33" i="1"/>
  <c r="AI33" i="1"/>
  <c r="AG34" i="1"/>
  <c r="AH34" i="1"/>
  <c r="AI34" i="1"/>
  <c r="AG35" i="1"/>
  <c r="AH35" i="1"/>
  <c r="AI35" i="1"/>
  <c r="AG36" i="1"/>
  <c r="AH36" i="1"/>
  <c r="AI36" i="1"/>
  <c r="AG37" i="1"/>
  <c r="AH37" i="1"/>
  <c r="AI37" i="1"/>
  <c r="AG40" i="1"/>
  <c r="AH40" i="1"/>
  <c r="AI40" i="1"/>
  <c r="AG41" i="1"/>
  <c r="AH41" i="1"/>
  <c r="AI41" i="1"/>
  <c r="AG42" i="1"/>
  <c r="AH42" i="1"/>
  <c r="AI42" i="1"/>
  <c r="AG43" i="1"/>
  <c r="AH43" i="1"/>
  <c r="AI43" i="1"/>
  <c r="AG44" i="1"/>
  <c r="AH44" i="1"/>
  <c r="AI44" i="1"/>
  <c r="AG45" i="1"/>
  <c r="AH45" i="1"/>
  <c r="AI45" i="1"/>
  <c r="AG48" i="1"/>
  <c r="AH48" i="1"/>
  <c r="AI4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6" i="1"/>
  <c r="AH56" i="1"/>
  <c r="AI56" i="1"/>
  <c r="AG57" i="1"/>
  <c r="AH57" i="1"/>
  <c r="AI57" i="1"/>
  <c r="AG58" i="1"/>
  <c r="AH58" i="1"/>
  <c r="AI58" i="1"/>
  <c r="AG59" i="1"/>
  <c r="AH59" i="1"/>
  <c r="AI59" i="1"/>
  <c r="AG60" i="1"/>
  <c r="AH60" i="1"/>
  <c r="AI60" i="1"/>
  <c r="AG61" i="1"/>
  <c r="AH61" i="1"/>
  <c r="AI61" i="1"/>
  <c r="AG71" i="1"/>
  <c r="AH71" i="1"/>
  <c r="AI71" i="1"/>
  <c r="AG72" i="1"/>
  <c r="AH72" i="1"/>
  <c r="AI72" i="1"/>
  <c r="AG73" i="1"/>
  <c r="AH73" i="1"/>
  <c r="AI73" i="1"/>
  <c r="AG74" i="1"/>
  <c r="AH74" i="1"/>
  <c r="AI74" i="1"/>
  <c r="AG75" i="1"/>
  <c r="AH75" i="1"/>
  <c r="AI75" i="1"/>
  <c r="AG78" i="1"/>
  <c r="AH78" i="1"/>
  <c r="AI78" i="1"/>
  <c r="AG79" i="1"/>
  <c r="AH79" i="1"/>
  <c r="AI79" i="1"/>
  <c r="AG80" i="1"/>
  <c r="AH80" i="1"/>
  <c r="AI80" i="1"/>
  <c r="AG81" i="1"/>
  <c r="AH81" i="1"/>
  <c r="AI81" i="1"/>
  <c r="AG82" i="1"/>
  <c r="AH82" i="1"/>
  <c r="AI82" i="1"/>
  <c r="AG84" i="1"/>
  <c r="AH84" i="1"/>
  <c r="AI84" i="1"/>
  <c r="AG87" i="1"/>
  <c r="AH87" i="1"/>
  <c r="AI87" i="1"/>
  <c r="AG88" i="1"/>
  <c r="AH88" i="1"/>
  <c r="AI88" i="1"/>
  <c r="AG90" i="1"/>
  <c r="AH90" i="1"/>
  <c r="AI90" i="1"/>
  <c r="AG101" i="1"/>
  <c r="AH101" i="1"/>
  <c r="AI101" i="1"/>
  <c r="AG102" i="1"/>
  <c r="AH102" i="1"/>
  <c r="AI102" i="1"/>
  <c r="AG103" i="1"/>
  <c r="AH103" i="1"/>
  <c r="AI103" i="1"/>
  <c r="AG104" i="1"/>
  <c r="AH104" i="1"/>
  <c r="AI104" i="1"/>
  <c r="AG105" i="1"/>
  <c r="AH105" i="1"/>
  <c r="AI105" i="1"/>
  <c r="AG108" i="1"/>
  <c r="AH108" i="1"/>
  <c r="AI108" i="1"/>
  <c r="AG109" i="1"/>
  <c r="AH109" i="1"/>
  <c r="AI109" i="1"/>
  <c r="AG110" i="1"/>
  <c r="AH110" i="1"/>
  <c r="AI110" i="1"/>
  <c r="AG111" i="1"/>
  <c r="AH111" i="1"/>
  <c r="AI111" i="1"/>
  <c r="AG112" i="1"/>
  <c r="AH112" i="1"/>
  <c r="AI112" i="1"/>
  <c r="AG113" i="1"/>
  <c r="AH113" i="1"/>
  <c r="AI113" i="1"/>
  <c r="AG116" i="1"/>
  <c r="AH116" i="1"/>
  <c r="AI116" i="1"/>
  <c r="AG117" i="1"/>
  <c r="AH117" i="1"/>
  <c r="AI117" i="1"/>
  <c r="AG118" i="1"/>
  <c r="AH118" i="1"/>
  <c r="AI118" i="1"/>
  <c r="AG119" i="1"/>
  <c r="AH119" i="1"/>
  <c r="AI119" i="1"/>
  <c r="AG120" i="1"/>
  <c r="AH120" i="1"/>
  <c r="AI120" i="1"/>
  <c r="AG121" i="1"/>
  <c r="AH121" i="1"/>
  <c r="AI121" i="1"/>
  <c r="AG131" i="1"/>
  <c r="AH131" i="1"/>
  <c r="AI131" i="1"/>
  <c r="AG132" i="1"/>
  <c r="AH132" i="1"/>
  <c r="AI132" i="1"/>
  <c r="AG133" i="1"/>
  <c r="AH133" i="1"/>
  <c r="AI133" i="1"/>
  <c r="AG134" i="1"/>
  <c r="AH134" i="1"/>
  <c r="AI134" i="1"/>
  <c r="AG135" i="1"/>
  <c r="AH135" i="1"/>
  <c r="AI135" i="1"/>
  <c r="AG137" i="1"/>
  <c r="AH137" i="1"/>
  <c r="AI137" i="1"/>
  <c r="AG138" i="1"/>
  <c r="AH138" i="1"/>
  <c r="AI138" i="1"/>
  <c r="AG140" i="1"/>
  <c r="AH140" i="1"/>
  <c r="AI140" i="1"/>
  <c r="AG141" i="1"/>
  <c r="AH141" i="1"/>
  <c r="AI141" i="1"/>
  <c r="AG142" i="1"/>
  <c r="AH142" i="1"/>
  <c r="AI142" i="1"/>
  <c r="AG143" i="1"/>
  <c r="AH143" i="1"/>
  <c r="AI143" i="1"/>
  <c r="AG144" i="1"/>
  <c r="AH144" i="1"/>
  <c r="AI144" i="1"/>
  <c r="AG145" i="1"/>
  <c r="AH145" i="1"/>
  <c r="AI145" i="1"/>
  <c r="AG146" i="1"/>
  <c r="AH146" i="1"/>
  <c r="AI146" i="1"/>
  <c r="AG147" i="1"/>
  <c r="AH147" i="1"/>
  <c r="AI147" i="1"/>
  <c r="AG148" i="1"/>
  <c r="AH148" i="1"/>
  <c r="AI148" i="1"/>
  <c r="AG150" i="1"/>
  <c r="AH150" i="1"/>
  <c r="AI150" i="1"/>
  <c r="AG153" i="1"/>
  <c r="AH153" i="1"/>
  <c r="AI153" i="1"/>
  <c r="AG154" i="1"/>
  <c r="AH154" i="1"/>
  <c r="AI154" i="1"/>
  <c r="C34" i="1"/>
  <c r="C19" i="1" l="1"/>
  <c r="C57" i="1"/>
  <c r="C103" i="1"/>
  <c r="C110" i="1"/>
  <c r="C118" i="1"/>
  <c r="C96" i="1" l="1"/>
  <c r="E86" i="1"/>
  <c r="C86" i="1"/>
  <c r="D86" i="1"/>
  <c r="J96" i="1"/>
  <c r="H107" i="1"/>
  <c r="H96" i="1"/>
  <c r="B73" i="1"/>
  <c r="B86" i="1" s="1"/>
  <c r="L96" i="1"/>
  <c r="N96" i="1"/>
  <c r="P96" i="1"/>
  <c r="R96" i="1"/>
  <c r="T96" i="1"/>
  <c r="V96" i="1"/>
  <c r="X96" i="1"/>
  <c r="Z96" i="1"/>
  <c r="AB96" i="1"/>
  <c r="AD96" i="1"/>
  <c r="F86" i="1" l="1"/>
  <c r="H106" i="1"/>
  <c r="G86" i="1"/>
  <c r="AG96" i="1"/>
  <c r="AH96" i="1"/>
  <c r="E19" i="1"/>
  <c r="B19" i="1"/>
  <c r="C133" i="1" l="1"/>
  <c r="E133" i="1" l="1"/>
  <c r="G133" i="1" s="1"/>
  <c r="G126" i="1" s="1"/>
  <c r="B133" i="1"/>
  <c r="E118" i="1"/>
  <c r="D118" i="1" s="1"/>
  <c r="B118" i="1"/>
  <c r="E103" i="1"/>
  <c r="B103" i="1"/>
  <c r="E110" i="1"/>
  <c r="D110" i="1" s="1"/>
  <c r="D96" i="1" s="1"/>
  <c r="B110" i="1"/>
  <c r="D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E109" i="1"/>
  <c r="E95" i="1" s="1"/>
  <c r="C109" i="1"/>
  <c r="C95" i="1" s="1"/>
  <c r="B109" i="1"/>
  <c r="B95" i="1" s="1"/>
  <c r="E79" i="1"/>
  <c r="C79" i="1"/>
  <c r="B79" i="1"/>
  <c r="E72" i="1"/>
  <c r="C72" i="1"/>
  <c r="B72" i="1"/>
  <c r="E57" i="1"/>
  <c r="E49" i="1"/>
  <c r="C49" i="1"/>
  <c r="E41" i="1"/>
  <c r="C41" i="1"/>
  <c r="C27" i="1" s="1"/>
  <c r="E34" i="1"/>
  <c r="B34" i="1"/>
  <c r="B57" i="1"/>
  <c r="B49" i="1"/>
  <c r="B41" i="1"/>
  <c r="AE124" i="1"/>
  <c r="AE125" i="1"/>
  <c r="AE126" i="1"/>
  <c r="AE127" i="1"/>
  <c r="AE128" i="1"/>
  <c r="AD124" i="1"/>
  <c r="AD125" i="1"/>
  <c r="AD126" i="1"/>
  <c r="AD139" i="1" s="1"/>
  <c r="AD127" i="1"/>
  <c r="AD128" i="1"/>
  <c r="AC124" i="1"/>
  <c r="AC125" i="1"/>
  <c r="AC126" i="1"/>
  <c r="AC127" i="1"/>
  <c r="AC128" i="1"/>
  <c r="AB124" i="1"/>
  <c r="AB125" i="1"/>
  <c r="AB126" i="1"/>
  <c r="AB139" i="1" s="1"/>
  <c r="AB127" i="1"/>
  <c r="AB128" i="1"/>
  <c r="AA124" i="1"/>
  <c r="AA125" i="1"/>
  <c r="AA126" i="1"/>
  <c r="AA127" i="1"/>
  <c r="AA128" i="1"/>
  <c r="Z124" i="1"/>
  <c r="Z125" i="1"/>
  <c r="Z126" i="1"/>
  <c r="Z139" i="1" s="1"/>
  <c r="Z127" i="1"/>
  <c r="Z128" i="1"/>
  <c r="Y124" i="1"/>
  <c r="Y125" i="1"/>
  <c r="Y126" i="1"/>
  <c r="Y127" i="1"/>
  <c r="Y128" i="1"/>
  <c r="X124" i="1"/>
  <c r="X125" i="1"/>
  <c r="X126" i="1"/>
  <c r="X139" i="1" s="1"/>
  <c r="X127" i="1"/>
  <c r="X128" i="1"/>
  <c r="W124" i="1"/>
  <c r="W125" i="1"/>
  <c r="W126" i="1"/>
  <c r="W127" i="1"/>
  <c r="W128" i="1"/>
  <c r="V124" i="1"/>
  <c r="V125" i="1"/>
  <c r="V126" i="1"/>
  <c r="V139" i="1" s="1"/>
  <c r="V127" i="1"/>
  <c r="V128" i="1"/>
  <c r="U124" i="1"/>
  <c r="U125" i="1"/>
  <c r="U126" i="1"/>
  <c r="U127" i="1"/>
  <c r="U128" i="1"/>
  <c r="T124" i="1"/>
  <c r="T125" i="1"/>
  <c r="T126" i="1"/>
  <c r="T139" i="1" s="1"/>
  <c r="T127" i="1"/>
  <c r="T128" i="1"/>
  <c r="S124" i="1"/>
  <c r="S125" i="1"/>
  <c r="S126" i="1"/>
  <c r="S127" i="1"/>
  <c r="S128" i="1"/>
  <c r="R124" i="1"/>
  <c r="R125" i="1"/>
  <c r="R126" i="1"/>
  <c r="R139" i="1" s="1"/>
  <c r="R127" i="1"/>
  <c r="R128" i="1"/>
  <c r="Q124" i="1"/>
  <c r="Q125" i="1"/>
  <c r="Q126" i="1"/>
  <c r="Q127" i="1"/>
  <c r="Q128" i="1"/>
  <c r="P124" i="1"/>
  <c r="P125" i="1"/>
  <c r="P126" i="1"/>
  <c r="P139" i="1" s="1"/>
  <c r="P127" i="1"/>
  <c r="P128" i="1"/>
  <c r="O124" i="1"/>
  <c r="O125" i="1"/>
  <c r="O126" i="1"/>
  <c r="O127" i="1"/>
  <c r="O128" i="1"/>
  <c r="N124" i="1"/>
  <c r="N125" i="1"/>
  <c r="N126" i="1"/>
  <c r="N139" i="1" s="1"/>
  <c r="N127" i="1"/>
  <c r="N128" i="1"/>
  <c r="M124" i="1"/>
  <c r="M125" i="1"/>
  <c r="M126" i="1"/>
  <c r="M127" i="1"/>
  <c r="M128" i="1"/>
  <c r="L124" i="1"/>
  <c r="L125" i="1"/>
  <c r="L126" i="1"/>
  <c r="L139" i="1" s="1"/>
  <c r="L127" i="1"/>
  <c r="L128" i="1"/>
  <c r="K124" i="1"/>
  <c r="K125" i="1"/>
  <c r="K126" i="1"/>
  <c r="K127" i="1"/>
  <c r="K128" i="1"/>
  <c r="J125" i="1"/>
  <c r="J124" i="1"/>
  <c r="J126" i="1"/>
  <c r="J139" i="1" s="1"/>
  <c r="J127" i="1"/>
  <c r="J128" i="1"/>
  <c r="I124" i="1"/>
  <c r="I125" i="1"/>
  <c r="I126" i="1"/>
  <c r="I127" i="1"/>
  <c r="I128" i="1"/>
  <c r="H124" i="1"/>
  <c r="H125" i="1"/>
  <c r="H126" i="1"/>
  <c r="H127" i="1"/>
  <c r="H128" i="1"/>
  <c r="G124" i="1"/>
  <c r="G125" i="1"/>
  <c r="G127" i="1"/>
  <c r="G128" i="1"/>
  <c r="F124" i="1"/>
  <c r="F125" i="1"/>
  <c r="F127" i="1"/>
  <c r="F128" i="1"/>
  <c r="E124" i="1"/>
  <c r="E125" i="1"/>
  <c r="E127" i="1"/>
  <c r="AI126" i="1" l="1"/>
  <c r="AI127" i="1"/>
  <c r="AI128" i="1"/>
  <c r="AI124" i="1"/>
  <c r="AH125" i="1"/>
  <c r="AG125" i="1"/>
  <c r="AG95" i="1"/>
  <c r="AH95" i="1"/>
  <c r="AG128" i="1"/>
  <c r="AH128" i="1"/>
  <c r="AG124" i="1"/>
  <c r="AH124" i="1"/>
  <c r="AI125" i="1"/>
  <c r="AG126" i="1"/>
  <c r="AH126" i="1"/>
  <c r="AH127" i="1"/>
  <c r="AG127" i="1"/>
  <c r="AI95" i="1"/>
  <c r="F72" i="1"/>
  <c r="F118" i="1"/>
  <c r="F115" i="1" s="1"/>
  <c r="F114" i="1" s="1"/>
  <c r="F57" i="1"/>
  <c r="B96" i="1"/>
  <c r="G110" i="1"/>
  <c r="E126" i="1"/>
  <c r="N136" i="1"/>
  <c r="R136" i="1"/>
  <c r="Z136" i="1"/>
  <c r="H139" i="1"/>
  <c r="P136" i="1"/>
  <c r="T136" i="1"/>
  <c r="X136" i="1"/>
  <c r="AB136" i="1"/>
  <c r="G57" i="1"/>
  <c r="F110" i="1"/>
  <c r="J136" i="1"/>
  <c r="V136" i="1"/>
  <c r="AD136" i="1"/>
  <c r="L136" i="1"/>
  <c r="G103" i="1"/>
  <c r="G100" i="1" s="1"/>
  <c r="G99" i="1" s="1"/>
  <c r="F103" i="1"/>
  <c r="F133" i="1"/>
  <c r="F126" i="1" s="1"/>
  <c r="F123" i="1" s="1"/>
  <c r="F122" i="1" s="1"/>
  <c r="G118" i="1"/>
  <c r="G115" i="1" s="1"/>
  <c r="G114" i="1" s="1"/>
  <c r="G72" i="1"/>
  <c r="F109" i="1"/>
  <c r="G109" i="1"/>
  <c r="G95" i="1" s="1"/>
  <c r="F41" i="1"/>
  <c r="G41" i="1"/>
  <c r="F49" i="1"/>
  <c r="F34" i="1"/>
  <c r="F79" i="1"/>
  <c r="G34" i="1"/>
  <c r="G49" i="1"/>
  <c r="G79" i="1"/>
  <c r="B27" i="1"/>
  <c r="E128" i="1"/>
  <c r="D124" i="1"/>
  <c r="D125" i="1"/>
  <c r="D127" i="1"/>
  <c r="D128" i="1"/>
  <c r="C124" i="1"/>
  <c r="C125" i="1"/>
  <c r="C126" i="1"/>
  <c r="C139" i="1" s="1"/>
  <c r="C127" i="1"/>
  <c r="C128" i="1"/>
  <c r="B124" i="1"/>
  <c r="B125" i="1"/>
  <c r="B126" i="1"/>
  <c r="B127" i="1"/>
  <c r="B128" i="1"/>
  <c r="AE130" i="1"/>
  <c r="AE129" i="1" s="1"/>
  <c r="AD130" i="1"/>
  <c r="AD129" i="1" s="1"/>
  <c r="AC130" i="1"/>
  <c r="AC129" i="1" s="1"/>
  <c r="AB130" i="1"/>
  <c r="AB129" i="1" s="1"/>
  <c r="AA130" i="1"/>
  <c r="AA129" i="1" s="1"/>
  <c r="Z130" i="1"/>
  <c r="Z129" i="1" s="1"/>
  <c r="Y130" i="1"/>
  <c r="Y129" i="1" s="1"/>
  <c r="X130" i="1"/>
  <c r="X129" i="1" s="1"/>
  <c r="W130" i="1"/>
  <c r="W129" i="1" s="1"/>
  <c r="V130" i="1"/>
  <c r="V129" i="1" s="1"/>
  <c r="U130" i="1"/>
  <c r="U129" i="1" s="1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J129" i="1" s="1"/>
  <c r="I130" i="1"/>
  <c r="H130" i="1"/>
  <c r="G130" i="1"/>
  <c r="G129" i="1" s="1"/>
  <c r="E130" i="1"/>
  <c r="E129" i="1" s="1"/>
  <c r="C130" i="1"/>
  <c r="C129" i="1" s="1"/>
  <c r="B130" i="1"/>
  <c r="B129" i="1" s="1"/>
  <c r="AE123" i="1"/>
  <c r="AE122" i="1" s="1"/>
  <c r="AD123" i="1"/>
  <c r="AD122" i="1" s="1"/>
  <c r="AC123" i="1"/>
  <c r="AC122" i="1" s="1"/>
  <c r="AB123" i="1"/>
  <c r="AB122" i="1" s="1"/>
  <c r="AA123" i="1"/>
  <c r="AA122" i="1" s="1"/>
  <c r="Z123" i="1"/>
  <c r="Z122" i="1" s="1"/>
  <c r="Y123" i="1"/>
  <c r="Y122" i="1" s="1"/>
  <c r="X123" i="1"/>
  <c r="X122" i="1" s="1"/>
  <c r="W123" i="1"/>
  <c r="W122" i="1" s="1"/>
  <c r="V123" i="1"/>
  <c r="V122" i="1" s="1"/>
  <c r="U123" i="1"/>
  <c r="U122" i="1" s="1"/>
  <c r="T123" i="1"/>
  <c r="T122" i="1" s="1"/>
  <c r="S123" i="1"/>
  <c r="S122" i="1" s="1"/>
  <c r="R123" i="1"/>
  <c r="R122" i="1" s="1"/>
  <c r="Q123" i="1"/>
  <c r="Q122" i="1" s="1"/>
  <c r="P123" i="1"/>
  <c r="P122" i="1" s="1"/>
  <c r="O123" i="1"/>
  <c r="O122" i="1" s="1"/>
  <c r="N123" i="1"/>
  <c r="N122" i="1" s="1"/>
  <c r="M123" i="1"/>
  <c r="M122" i="1" s="1"/>
  <c r="L123" i="1"/>
  <c r="L122" i="1" s="1"/>
  <c r="K123" i="1"/>
  <c r="K122" i="1" s="1"/>
  <c r="J123" i="1"/>
  <c r="J122" i="1" s="1"/>
  <c r="I123" i="1"/>
  <c r="H123" i="1"/>
  <c r="G123" i="1"/>
  <c r="G122" i="1" s="1"/>
  <c r="AE115" i="1"/>
  <c r="AE114" i="1" s="1"/>
  <c r="AD115" i="1"/>
  <c r="AD114" i="1" s="1"/>
  <c r="AC115" i="1"/>
  <c r="AC114" i="1" s="1"/>
  <c r="AB115" i="1"/>
  <c r="AB114" i="1" s="1"/>
  <c r="AA115" i="1"/>
  <c r="AA114" i="1" s="1"/>
  <c r="Z115" i="1"/>
  <c r="Z114" i="1" s="1"/>
  <c r="Y115" i="1"/>
  <c r="Y114" i="1" s="1"/>
  <c r="X115" i="1"/>
  <c r="X114" i="1" s="1"/>
  <c r="W115" i="1"/>
  <c r="W114" i="1" s="1"/>
  <c r="V115" i="1"/>
  <c r="V114" i="1" s="1"/>
  <c r="U115" i="1"/>
  <c r="U114" i="1" s="1"/>
  <c r="T115" i="1"/>
  <c r="T114" i="1" s="1"/>
  <c r="S115" i="1"/>
  <c r="S114" i="1" s="1"/>
  <c r="R115" i="1"/>
  <c r="R114" i="1" s="1"/>
  <c r="Q115" i="1"/>
  <c r="Q114" i="1" s="1"/>
  <c r="P115" i="1"/>
  <c r="P114" i="1" s="1"/>
  <c r="O115" i="1"/>
  <c r="O114" i="1" s="1"/>
  <c r="N115" i="1"/>
  <c r="N114" i="1" s="1"/>
  <c r="M115" i="1"/>
  <c r="M114" i="1" s="1"/>
  <c r="L115" i="1"/>
  <c r="L114" i="1" s="1"/>
  <c r="J115" i="1"/>
  <c r="J114" i="1" s="1"/>
  <c r="I115" i="1"/>
  <c r="AI115" i="1" s="1"/>
  <c r="H115" i="1"/>
  <c r="E115" i="1"/>
  <c r="E114" i="1" s="1"/>
  <c r="D115" i="1"/>
  <c r="D114" i="1" s="1"/>
  <c r="C115" i="1"/>
  <c r="C114" i="1" s="1"/>
  <c r="B115" i="1"/>
  <c r="B114" i="1" s="1"/>
  <c r="AE94" i="1"/>
  <c r="AE96" i="1"/>
  <c r="AE139" i="1" s="1"/>
  <c r="AE97" i="1"/>
  <c r="AE98" i="1"/>
  <c r="AD94" i="1"/>
  <c r="AD97" i="1"/>
  <c r="AD98" i="1"/>
  <c r="AC94" i="1"/>
  <c r="AC96" i="1"/>
  <c r="AC139" i="1" s="1"/>
  <c r="AC97" i="1"/>
  <c r="AC98" i="1"/>
  <c r="AB94" i="1"/>
  <c r="AB97" i="1"/>
  <c r="AB98" i="1"/>
  <c r="AA94" i="1"/>
  <c r="AA96" i="1"/>
  <c r="AA139" i="1" s="1"/>
  <c r="AA97" i="1"/>
  <c r="AA98" i="1"/>
  <c r="Z94" i="1"/>
  <c r="Z97" i="1"/>
  <c r="Z98" i="1"/>
  <c r="Y94" i="1"/>
  <c r="Y96" i="1"/>
  <c r="Y139" i="1" s="1"/>
  <c r="Y97" i="1"/>
  <c r="Y98" i="1"/>
  <c r="X94" i="1"/>
  <c r="X97" i="1"/>
  <c r="X98" i="1"/>
  <c r="W94" i="1"/>
  <c r="W96" i="1"/>
  <c r="W139" i="1" s="1"/>
  <c r="W97" i="1"/>
  <c r="W98" i="1"/>
  <c r="V94" i="1"/>
  <c r="V97" i="1"/>
  <c r="V98" i="1"/>
  <c r="U94" i="1"/>
  <c r="U96" i="1"/>
  <c r="U139" i="1" s="1"/>
  <c r="U97" i="1"/>
  <c r="U98" i="1"/>
  <c r="T94" i="1"/>
  <c r="T97" i="1"/>
  <c r="T98" i="1"/>
  <c r="S94" i="1"/>
  <c r="S96" i="1"/>
  <c r="S139" i="1" s="1"/>
  <c r="S97" i="1"/>
  <c r="S98" i="1"/>
  <c r="R94" i="1"/>
  <c r="R97" i="1"/>
  <c r="R98" i="1"/>
  <c r="Q94" i="1"/>
  <c r="Q96" i="1"/>
  <c r="Q97" i="1"/>
  <c r="Q98" i="1"/>
  <c r="P94" i="1"/>
  <c r="P97" i="1"/>
  <c r="P98" i="1"/>
  <c r="O94" i="1"/>
  <c r="O96" i="1"/>
  <c r="O139" i="1" s="1"/>
  <c r="O97" i="1"/>
  <c r="O98" i="1"/>
  <c r="N94" i="1"/>
  <c r="N97" i="1"/>
  <c r="N98" i="1"/>
  <c r="M94" i="1"/>
  <c r="M96" i="1"/>
  <c r="M139" i="1" s="1"/>
  <c r="M97" i="1"/>
  <c r="M98" i="1"/>
  <c r="L94" i="1"/>
  <c r="L97" i="1"/>
  <c r="L98" i="1"/>
  <c r="K94" i="1"/>
  <c r="K96" i="1"/>
  <c r="K139" i="1" s="1"/>
  <c r="K97" i="1"/>
  <c r="K98" i="1"/>
  <c r="J94" i="1"/>
  <c r="J97" i="1"/>
  <c r="J98" i="1"/>
  <c r="I94" i="1"/>
  <c r="I96" i="1"/>
  <c r="I97" i="1"/>
  <c r="I98" i="1"/>
  <c r="H94" i="1"/>
  <c r="H97" i="1"/>
  <c r="H98" i="1"/>
  <c r="G94" i="1"/>
  <c r="G97" i="1"/>
  <c r="G98" i="1"/>
  <c r="F94" i="1"/>
  <c r="F97" i="1"/>
  <c r="F98" i="1"/>
  <c r="E94" i="1"/>
  <c r="E96" i="1"/>
  <c r="E97" i="1"/>
  <c r="E98" i="1"/>
  <c r="D94" i="1"/>
  <c r="D97" i="1"/>
  <c r="D98" i="1"/>
  <c r="C94" i="1"/>
  <c r="C97" i="1"/>
  <c r="C98" i="1"/>
  <c r="B94" i="1"/>
  <c r="B97" i="1"/>
  <c r="B98" i="1"/>
  <c r="AE107" i="1"/>
  <c r="AE106" i="1" s="1"/>
  <c r="AD107" i="1"/>
  <c r="AD106" i="1" s="1"/>
  <c r="AC107" i="1"/>
  <c r="AC106" i="1" s="1"/>
  <c r="AB107" i="1"/>
  <c r="AB106" i="1" s="1"/>
  <c r="AA107" i="1"/>
  <c r="AA106" i="1" s="1"/>
  <c r="Z107" i="1"/>
  <c r="Z106" i="1" s="1"/>
  <c r="Y107" i="1"/>
  <c r="Y106" i="1" s="1"/>
  <c r="X107" i="1"/>
  <c r="X106" i="1" s="1"/>
  <c r="W107" i="1"/>
  <c r="W106" i="1" s="1"/>
  <c r="V107" i="1"/>
  <c r="V106" i="1" s="1"/>
  <c r="U107" i="1"/>
  <c r="U106" i="1" s="1"/>
  <c r="T107" i="1"/>
  <c r="T106" i="1" s="1"/>
  <c r="S107" i="1"/>
  <c r="S106" i="1" s="1"/>
  <c r="R107" i="1"/>
  <c r="R106" i="1" s="1"/>
  <c r="Q107" i="1"/>
  <c r="Q106" i="1" s="1"/>
  <c r="P107" i="1"/>
  <c r="P106" i="1" s="1"/>
  <c r="O107" i="1"/>
  <c r="O106" i="1" s="1"/>
  <c r="N107" i="1"/>
  <c r="N106" i="1" s="1"/>
  <c r="M107" i="1"/>
  <c r="M106" i="1" s="1"/>
  <c r="L107" i="1"/>
  <c r="L106" i="1" s="1"/>
  <c r="J107" i="1"/>
  <c r="I107" i="1"/>
  <c r="AI107" i="1" s="1"/>
  <c r="E107" i="1"/>
  <c r="E106" i="1" s="1"/>
  <c r="D107" i="1"/>
  <c r="D106" i="1" s="1"/>
  <c r="C107" i="1"/>
  <c r="C106" i="1" s="1"/>
  <c r="B107" i="1"/>
  <c r="B106" i="1" s="1"/>
  <c r="D100" i="1"/>
  <c r="D99" i="1" s="1"/>
  <c r="AE100" i="1"/>
  <c r="AE99" i="1" s="1"/>
  <c r="AD100" i="1"/>
  <c r="AD99" i="1" s="1"/>
  <c r="AC100" i="1"/>
  <c r="AC99" i="1" s="1"/>
  <c r="AB100" i="1"/>
  <c r="AB99" i="1" s="1"/>
  <c r="AA100" i="1"/>
  <c r="AA99" i="1" s="1"/>
  <c r="Z100" i="1"/>
  <c r="Z99" i="1" s="1"/>
  <c r="Y100" i="1"/>
  <c r="Y99" i="1" s="1"/>
  <c r="X100" i="1"/>
  <c r="X99" i="1" s="1"/>
  <c r="W100" i="1"/>
  <c r="W99" i="1" s="1"/>
  <c r="V100" i="1"/>
  <c r="V99" i="1" s="1"/>
  <c r="U100" i="1"/>
  <c r="U99" i="1" s="1"/>
  <c r="T100" i="1"/>
  <c r="T99" i="1" s="1"/>
  <c r="S100" i="1"/>
  <c r="S99" i="1" s="1"/>
  <c r="R100" i="1"/>
  <c r="R99" i="1" s="1"/>
  <c r="Q100" i="1"/>
  <c r="Q99" i="1" s="1"/>
  <c r="P100" i="1"/>
  <c r="P99" i="1" s="1"/>
  <c r="O100" i="1"/>
  <c r="O99" i="1" s="1"/>
  <c r="N100" i="1"/>
  <c r="N99" i="1" s="1"/>
  <c r="M100" i="1"/>
  <c r="M99" i="1" s="1"/>
  <c r="L100" i="1"/>
  <c r="L99" i="1" s="1"/>
  <c r="K100" i="1"/>
  <c r="K99" i="1" s="1"/>
  <c r="J100" i="1"/>
  <c r="J99" i="1" s="1"/>
  <c r="I100" i="1"/>
  <c r="H100" i="1"/>
  <c r="E100" i="1"/>
  <c r="E99" i="1" s="1"/>
  <c r="C100" i="1"/>
  <c r="C99" i="1" s="1"/>
  <c r="B100" i="1"/>
  <c r="B99" i="1" s="1"/>
  <c r="AI100" i="1" l="1"/>
  <c r="AI123" i="1"/>
  <c r="AI130" i="1"/>
  <c r="F96" i="1"/>
  <c r="AB93" i="1"/>
  <c r="AB92" i="1" s="1"/>
  <c r="AB89" i="1" s="1"/>
  <c r="AI98" i="1"/>
  <c r="E139" i="1"/>
  <c r="G139" i="1" s="1"/>
  <c r="AI97" i="1"/>
  <c r="T93" i="1"/>
  <c r="T92" i="1" s="1"/>
  <c r="T89" i="1" s="1"/>
  <c r="U93" i="1"/>
  <c r="U92" i="1" s="1"/>
  <c r="U89" i="1" s="1"/>
  <c r="Y93" i="1"/>
  <c r="Y92" i="1" s="1"/>
  <c r="Y89" i="1" s="1"/>
  <c r="AG139" i="1"/>
  <c r="AH139" i="1"/>
  <c r="AG100" i="1"/>
  <c r="AH100" i="1"/>
  <c r="AH98" i="1"/>
  <c r="AG98" i="1"/>
  <c r="AI96" i="1"/>
  <c r="AH94" i="1"/>
  <c r="AG94" i="1"/>
  <c r="AI94" i="1"/>
  <c r="M93" i="1"/>
  <c r="M92" i="1" s="1"/>
  <c r="M89" i="1" s="1"/>
  <c r="P93" i="1"/>
  <c r="P92" i="1" s="1"/>
  <c r="P89" i="1" s="1"/>
  <c r="AG115" i="1"/>
  <c r="AH115" i="1"/>
  <c r="F130" i="1"/>
  <c r="F129" i="1" s="1"/>
  <c r="B123" i="1"/>
  <c r="B122" i="1" s="1"/>
  <c r="E123" i="1"/>
  <c r="E122" i="1" s="1"/>
  <c r="AG130" i="1"/>
  <c r="AH130" i="1"/>
  <c r="G107" i="1"/>
  <c r="G106" i="1" s="1"/>
  <c r="AH97" i="1"/>
  <c r="AG97" i="1"/>
  <c r="J106" i="1"/>
  <c r="AH107" i="1"/>
  <c r="AG107" i="1"/>
  <c r="AH123" i="1"/>
  <c r="AG123" i="1"/>
  <c r="G96" i="1"/>
  <c r="G93" i="1" s="1"/>
  <c r="G92" i="1" s="1"/>
  <c r="Q93" i="1"/>
  <c r="Q92" i="1" s="1"/>
  <c r="Q89" i="1" s="1"/>
  <c r="Q139" i="1"/>
  <c r="Y136" i="1"/>
  <c r="H122" i="1"/>
  <c r="AC136" i="1"/>
  <c r="I106" i="1"/>
  <c r="AI106" i="1" s="1"/>
  <c r="H99" i="1"/>
  <c r="M136" i="1"/>
  <c r="W136" i="1"/>
  <c r="H114" i="1"/>
  <c r="I122" i="1"/>
  <c r="AI122" i="1" s="1"/>
  <c r="H129" i="1"/>
  <c r="I139" i="1"/>
  <c r="AI139" i="1" s="1"/>
  <c r="AA136" i="1"/>
  <c r="B139" i="1"/>
  <c r="B152" i="1" s="1"/>
  <c r="O136" i="1"/>
  <c r="I99" i="1"/>
  <c r="AI99" i="1" s="1"/>
  <c r="K136" i="1"/>
  <c r="S136" i="1"/>
  <c r="U136" i="1"/>
  <c r="AE136" i="1"/>
  <c r="I114" i="1"/>
  <c r="AI114" i="1" s="1"/>
  <c r="I129" i="1"/>
  <c r="AI129" i="1" s="1"/>
  <c r="E152" i="1"/>
  <c r="C152" i="1"/>
  <c r="C136" i="1"/>
  <c r="H136" i="1"/>
  <c r="F107" i="1"/>
  <c r="F106" i="1" s="1"/>
  <c r="F95" i="1"/>
  <c r="F93" i="1" s="1"/>
  <c r="F92" i="1" s="1"/>
  <c r="F100" i="1"/>
  <c r="F99" i="1" s="1"/>
  <c r="B93" i="1"/>
  <c r="B92" i="1" s="1"/>
  <c r="O93" i="1"/>
  <c r="O92" i="1" s="1"/>
  <c r="O89" i="1" s="1"/>
  <c r="R93" i="1"/>
  <c r="R92" i="1" s="1"/>
  <c r="R89" i="1" s="1"/>
  <c r="Z93" i="1"/>
  <c r="Z92" i="1" s="1"/>
  <c r="Z89" i="1" s="1"/>
  <c r="AA93" i="1"/>
  <c r="AA92" i="1" s="1"/>
  <c r="AA89" i="1" s="1"/>
  <c r="C123" i="1"/>
  <c r="C122" i="1" s="1"/>
  <c r="AD93" i="1"/>
  <c r="AD92" i="1" s="1"/>
  <c r="AD89" i="1" s="1"/>
  <c r="V93" i="1"/>
  <c r="V92" i="1" s="1"/>
  <c r="V89" i="1" s="1"/>
  <c r="AE93" i="1"/>
  <c r="AE92" i="1" s="1"/>
  <c r="AE89" i="1" s="1"/>
  <c r="AC93" i="1"/>
  <c r="AC92" i="1" s="1"/>
  <c r="AC89" i="1" s="1"/>
  <c r="X93" i="1"/>
  <c r="X92" i="1" s="1"/>
  <c r="X89" i="1" s="1"/>
  <c r="W93" i="1"/>
  <c r="W92" i="1" s="1"/>
  <c r="W89" i="1" s="1"/>
  <c r="S93" i="1"/>
  <c r="S92" i="1" s="1"/>
  <c r="S89" i="1" s="1"/>
  <c r="N93" i="1"/>
  <c r="N92" i="1" s="1"/>
  <c r="N89" i="1" s="1"/>
  <c r="L93" i="1"/>
  <c r="L92" i="1" s="1"/>
  <c r="L89" i="1" s="1"/>
  <c r="K93" i="1"/>
  <c r="K92" i="1" s="1"/>
  <c r="K89" i="1" s="1"/>
  <c r="J93" i="1"/>
  <c r="J92" i="1" s="1"/>
  <c r="J89" i="1" s="1"/>
  <c r="I93" i="1"/>
  <c r="H93" i="1"/>
  <c r="E93" i="1"/>
  <c r="E92" i="1" s="1"/>
  <c r="D93" i="1"/>
  <c r="D92" i="1" s="1"/>
  <c r="C93" i="1"/>
  <c r="C92" i="1" s="1"/>
  <c r="C89" i="1" s="1"/>
  <c r="AE64" i="1"/>
  <c r="AE65" i="1"/>
  <c r="AE66" i="1"/>
  <c r="AE67" i="1"/>
  <c r="AE68" i="1"/>
  <c r="AD64" i="1"/>
  <c r="AD65" i="1"/>
  <c r="AD66" i="1"/>
  <c r="AD67" i="1"/>
  <c r="AD68" i="1"/>
  <c r="AC64" i="1"/>
  <c r="AC65" i="1"/>
  <c r="AC66" i="1"/>
  <c r="AC67" i="1"/>
  <c r="AC68" i="1"/>
  <c r="AB64" i="1"/>
  <c r="AB65" i="1"/>
  <c r="AB66" i="1"/>
  <c r="AB67" i="1"/>
  <c r="AB68" i="1"/>
  <c r="AA64" i="1"/>
  <c r="AA65" i="1"/>
  <c r="AA66" i="1"/>
  <c r="AA67" i="1"/>
  <c r="AA68" i="1"/>
  <c r="Z64" i="1"/>
  <c r="Z65" i="1"/>
  <c r="Z66" i="1"/>
  <c r="Z67" i="1"/>
  <c r="Z68" i="1"/>
  <c r="Y64" i="1"/>
  <c r="Y65" i="1"/>
  <c r="Y66" i="1"/>
  <c r="Y67" i="1"/>
  <c r="Y68" i="1"/>
  <c r="X64" i="1"/>
  <c r="X65" i="1"/>
  <c r="X66" i="1"/>
  <c r="X67" i="1"/>
  <c r="X68" i="1"/>
  <c r="W64" i="1"/>
  <c r="W65" i="1"/>
  <c r="W66" i="1"/>
  <c r="W67" i="1"/>
  <c r="W68" i="1"/>
  <c r="V64" i="1"/>
  <c r="V65" i="1"/>
  <c r="V66" i="1"/>
  <c r="V67" i="1"/>
  <c r="V68" i="1"/>
  <c r="U64" i="1"/>
  <c r="U65" i="1"/>
  <c r="U66" i="1"/>
  <c r="U67" i="1"/>
  <c r="U68" i="1"/>
  <c r="T64" i="1"/>
  <c r="T65" i="1"/>
  <c r="T66" i="1"/>
  <c r="T67" i="1"/>
  <c r="T68" i="1"/>
  <c r="S64" i="1"/>
  <c r="S65" i="1"/>
  <c r="S66" i="1"/>
  <c r="S67" i="1"/>
  <c r="S68" i="1"/>
  <c r="R64" i="1"/>
  <c r="R65" i="1"/>
  <c r="R66" i="1"/>
  <c r="R67" i="1"/>
  <c r="R68" i="1"/>
  <c r="Q64" i="1"/>
  <c r="Q65" i="1"/>
  <c r="Q66" i="1"/>
  <c r="Q67" i="1"/>
  <c r="Q68" i="1"/>
  <c r="P64" i="1"/>
  <c r="P65" i="1"/>
  <c r="P66" i="1"/>
  <c r="P67" i="1"/>
  <c r="P68" i="1"/>
  <c r="O64" i="1"/>
  <c r="O65" i="1"/>
  <c r="O66" i="1"/>
  <c r="O67" i="1"/>
  <c r="O68" i="1"/>
  <c r="N64" i="1"/>
  <c r="N65" i="1"/>
  <c r="N66" i="1"/>
  <c r="N67" i="1"/>
  <c r="N68" i="1"/>
  <c r="M64" i="1"/>
  <c r="M65" i="1"/>
  <c r="M66" i="1"/>
  <c r="M67" i="1"/>
  <c r="M68" i="1"/>
  <c r="L64" i="1"/>
  <c r="L65" i="1"/>
  <c r="L66" i="1"/>
  <c r="L67" i="1"/>
  <c r="L68" i="1"/>
  <c r="K64" i="1"/>
  <c r="K65" i="1"/>
  <c r="K66" i="1"/>
  <c r="K67" i="1"/>
  <c r="K68" i="1"/>
  <c r="J64" i="1"/>
  <c r="J65" i="1"/>
  <c r="J66" i="1"/>
  <c r="J67" i="1"/>
  <c r="J68" i="1"/>
  <c r="I64" i="1"/>
  <c r="I65" i="1"/>
  <c r="I66" i="1"/>
  <c r="I67" i="1"/>
  <c r="I68" i="1"/>
  <c r="H64" i="1"/>
  <c r="H65" i="1"/>
  <c r="H66" i="1"/>
  <c r="H67" i="1"/>
  <c r="H68" i="1"/>
  <c r="G64" i="1"/>
  <c r="G65" i="1"/>
  <c r="G66" i="1"/>
  <c r="G67" i="1"/>
  <c r="G68" i="1"/>
  <c r="F64" i="1"/>
  <c r="F65" i="1"/>
  <c r="F66" i="1"/>
  <c r="F67" i="1"/>
  <c r="F68" i="1"/>
  <c r="E64" i="1"/>
  <c r="E65" i="1"/>
  <c r="E66" i="1"/>
  <c r="E67" i="1"/>
  <c r="E68" i="1"/>
  <c r="D64" i="1"/>
  <c r="D65" i="1"/>
  <c r="D66" i="1"/>
  <c r="D67" i="1"/>
  <c r="D68" i="1"/>
  <c r="C64" i="1"/>
  <c r="C65" i="1"/>
  <c r="C66" i="1"/>
  <c r="C67" i="1"/>
  <c r="C68" i="1"/>
  <c r="B64" i="1"/>
  <c r="B65" i="1"/>
  <c r="B85" i="1" s="1"/>
  <c r="B151" i="1" s="1"/>
  <c r="B66" i="1"/>
  <c r="B67" i="1"/>
  <c r="B68" i="1"/>
  <c r="AE77" i="1"/>
  <c r="AE76" i="1" s="1"/>
  <c r="AD77" i="1"/>
  <c r="AD76" i="1" s="1"/>
  <c r="AC77" i="1"/>
  <c r="AC76" i="1" s="1"/>
  <c r="AB77" i="1"/>
  <c r="AB76" i="1" s="1"/>
  <c r="AA77" i="1"/>
  <c r="AA76" i="1" s="1"/>
  <c r="Z77" i="1"/>
  <c r="Z76" i="1" s="1"/>
  <c r="Y77" i="1"/>
  <c r="Y76" i="1" s="1"/>
  <c r="X77" i="1"/>
  <c r="X76" i="1" s="1"/>
  <c r="W77" i="1"/>
  <c r="W76" i="1" s="1"/>
  <c r="V77" i="1"/>
  <c r="V76" i="1" s="1"/>
  <c r="U77" i="1"/>
  <c r="U76" i="1" s="1"/>
  <c r="T77" i="1"/>
  <c r="T76" i="1" s="1"/>
  <c r="S77" i="1"/>
  <c r="S76" i="1" s="1"/>
  <c r="R77" i="1"/>
  <c r="R76" i="1" s="1"/>
  <c r="Q77" i="1"/>
  <c r="Q76" i="1" s="1"/>
  <c r="P77" i="1"/>
  <c r="P76" i="1" s="1"/>
  <c r="O77" i="1"/>
  <c r="O76" i="1" s="1"/>
  <c r="N77" i="1"/>
  <c r="N76" i="1" s="1"/>
  <c r="M77" i="1"/>
  <c r="M76" i="1" s="1"/>
  <c r="L77" i="1"/>
  <c r="L76" i="1" s="1"/>
  <c r="K77" i="1"/>
  <c r="K76" i="1" s="1"/>
  <c r="J77" i="1"/>
  <c r="J76" i="1" s="1"/>
  <c r="I77" i="1"/>
  <c r="H77" i="1"/>
  <c r="G77" i="1"/>
  <c r="G76" i="1" s="1"/>
  <c r="F77" i="1"/>
  <c r="F76" i="1" s="1"/>
  <c r="E77" i="1"/>
  <c r="E76" i="1" s="1"/>
  <c r="D77" i="1"/>
  <c r="D76" i="1" s="1"/>
  <c r="C77" i="1"/>
  <c r="C76" i="1" s="1"/>
  <c r="B77" i="1"/>
  <c r="B76" i="1" s="1"/>
  <c r="AE70" i="1"/>
  <c r="AE69" i="1" s="1"/>
  <c r="AD70" i="1"/>
  <c r="AD69" i="1" s="1"/>
  <c r="AC70" i="1"/>
  <c r="AC69" i="1" s="1"/>
  <c r="AB70" i="1"/>
  <c r="AB69" i="1" s="1"/>
  <c r="AA70" i="1"/>
  <c r="AA69" i="1" s="1"/>
  <c r="Z70" i="1"/>
  <c r="Z69" i="1" s="1"/>
  <c r="Y70" i="1"/>
  <c r="Y69" i="1" s="1"/>
  <c r="X70" i="1"/>
  <c r="X69" i="1" s="1"/>
  <c r="W70" i="1"/>
  <c r="W69" i="1" s="1"/>
  <c r="V70" i="1"/>
  <c r="V69" i="1" s="1"/>
  <c r="U70" i="1"/>
  <c r="U69" i="1" s="1"/>
  <c r="T70" i="1"/>
  <c r="T69" i="1" s="1"/>
  <c r="S70" i="1"/>
  <c r="S69" i="1" s="1"/>
  <c r="R70" i="1"/>
  <c r="R69" i="1" s="1"/>
  <c r="Q70" i="1"/>
  <c r="Q69" i="1" s="1"/>
  <c r="P70" i="1"/>
  <c r="P69" i="1" s="1"/>
  <c r="O70" i="1"/>
  <c r="O69" i="1" s="1"/>
  <c r="N70" i="1"/>
  <c r="N69" i="1" s="1"/>
  <c r="M70" i="1"/>
  <c r="M69" i="1" s="1"/>
  <c r="L70" i="1"/>
  <c r="L69" i="1" s="1"/>
  <c r="K70" i="1"/>
  <c r="K69" i="1" s="1"/>
  <c r="J70" i="1"/>
  <c r="J69" i="1" s="1"/>
  <c r="I70" i="1"/>
  <c r="H70" i="1"/>
  <c r="G70" i="1"/>
  <c r="G69" i="1" s="1"/>
  <c r="F70" i="1"/>
  <c r="F69" i="1" s="1"/>
  <c r="E70" i="1"/>
  <c r="E69" i="1" s="1"/>
  <c r="D70" i="1"/>
  <c r="D69" i="1" s="1"/>
  <c r="C70" i="1"/>
  <c r="C69" i="1" s="1"/>
  <c r="B70" i="1"/>
  <c r="B69" i="1" s="1"/>
  <c r="AE55" i="1"/>
  <c r="AE54" i="1" s="1"/>
  <c r="AD55" i="1"/>
  <c r="AD54" i="1" s="1"/>
  <c r="AC55" i="1"/>
  <c r="AC54" i="1" s="1"/>
  <c r="AB55" i="1"/>
  <c r="AB54" i="1" s="1"/>
  <c r="AA55" i="1"/>
  <c r="AA54" i="1" s="1"/>
  <c r="Z55" i="1"/>
  <c r="Z54" i="1" s="1"/>
  <c r="Y55" i="1"/>
  <c r="Y54" i="1" s="1"/>
  <c r="X55" i="1"/>
  <c r="X54" i="1" s="1"/>
  <c r="W55" i="1"/>
  <c r="W54" i="1" s="1"/>
  <c r="V55" i="1"/>
  <c r="V54" i="1" s="1"/>
  <c r="U55" i="1"/>
  <c r="U54" i="1" s="1"/>
  <c r="T55" i="1"/>
  <c r="T54" i="1" s="1"/>
  <c r="S55" i="1"/>
  <c r="S54" i="1" s="1"/>
  <c r="R55" i="1"/>
  <c r="R54" i="1" s="1"/>
  <c r="Q55" i="1"/>
  <c r="Q54" i="1" s="1"/>
  <c r="P55" i="1"/>
  <c r="P54" i="1" s="1"/>
  <c r="O55" i="1"/>
  <c r="O54" i="1" s="1"/>
  <c r="N55" i="1"/>
  <c r="N54" i="1" s="1"/>
  <c r="M55" i="1"/>
  <c r="M54" i="1" s="1"/>
  <c r="L55" i="1"/>
  <c r="L54" i="1" s="1"/>
  <c r="K55" i="1"/>
  <c r="J55" i="1"/>
  <c r="J54" i="1" s="1"/>
  <c r="I55" i="1"/>
  <c r="H55" i="1"/>
  <c r="G55" i="1"/>
  <c r="G54" i="1" s="1"/>
  <c r="F55" i="1"/>
  <c r="F54" i="1" s="1"/>
  <c r="E55" i="1"/>
  <c r="E54" i="1" s="1"/>
  <c r="D55" i="1"/>
  <c r="D54" i="1" s="1"/>
  <c r="C55" i="1"/>
  <c r="C54" i="1" s="1"/>
  <c r="B55" i="1"/>
  <c r="B54" i="1" s="1"/>
  <c r="AE47" i="1"/>
  <c r="AE46" i="1" s="1"/>
  <c r="AD47" i="1"/>
  <c r="AD46" i="1" s="1"/>
  <c r="AC47" i="1"/>
  <c r="AC46" i="1" s="1"/>
  <c r="AB47" i="1"/>
  <c r="AB46" i="1" s="1"/>
  <c r="AA47" i="1"/>
  <c r="AA46" i="1" s="1"/>
  <c r="Z47" i="1"/>
  <c r="Z46" i="1" s="1"/>
  <c r="Y47" i="1"/>
  <c r="Y46" i="1" s="1"/>
  <c r="X47" i="1"/>
  <c r="X46" i="1" s="1"/>
  <c r="W47" i="1"/>
  <c r="W46" i="1" s="1"/>
  <c r="V47" i="1"/>
  <c r="V46" i="1" s="1"/>
  <c r="U47" i="1"/>
  <c r="U46" i="1" s="1"/>
  <c r="T47" i="1"/>
  <c r="T46" i="1" s="1"/>
  <c r="S47" i="1"/>
  <c r="S46" i="1" s="1"/>
  <c r="R47" i="1"/>
  <c r="R46" i="1" s="1"/>
  <c r="Q47" i="1"/>
  <c r="Q46" i="1" s="1"/>
  <c r="P47" i="1"/>
  <c r="P46" i="1" s="1"/>
  <c r="O47" i="1"/>
  <c r="O46" i="1" s="1"/>
  <c r="N47" i="1"/>
  <c r="N46" i="1" s="1"/>
  <c r="M47" i="1"/>
  <c r="M46" i="1" s="1"/>
  <c r="L47" i="1"/>
  <c r="L46" i="1" s="1"/>
  <c r="K47" i="1"/>
  <c r="K46" i="1" s="1"/>
  <c r="J47" i="1"/>
  <c r="J46" i="1" s="1"/>
  <c r="I47" i="1"/>
  <c r="H47" i="1"/>
  <c r="G47" i="1"/>
  <c r="G46" i="1" s="1"/>
  <c r="F47" i="1"/>
  <c r="F46" i="1" s="1"/>
  <c r="E47" i="1"/>
  <c r="E46" i="1" s="1"/>
  <c r="E136" i="1" l="1"/>
  <c r="G136" i="1" s="1"/>
  <c r="E89" i="1"/>
  <c r="G89" i="1" s="1"/>
  <c r="AI66" i="1"/>
  <c r="AA63" i="1"/>
  <c r="AA62" i="1" s="1"/>
  <c r="AI47" i="1"/>
  <c r="AI70" i="1"/>
  <c r="AI65" i="1"/>
  <c r="AI93" i="1"/>
  <c r="AH93" i="1"/>
  <c r="AG93" i="1"/>
  <c r="D63" i="1"/>
  <c r="D62" i="1" s="1"/>
  <c r="AH68" i="1"/>
  <c r="AG68" i="1"/>
  <c r="AH64" i="1"/>
  <c r="AG64" i="1"/>
  <c r="Q63" i="1"/>
  <c r="Q62" i="1" s="1"/>
  <c r="V63" i="1"/>
  <c r="V62" i="1" s="1"/>
  <c r="AC63" i="1"/>
  <c r="AC62" i="1" s="1"/>
  <c r="AG106" i="1"/>
  <c r="AH106" i="1"/>
  <c r="AG70" i="1"/>
  <c r="AH70" i="1"/>
  <c r="AH65" i="1"/>
  <c r="AG65" i="1"/>
  <c r="AI55" i="1"/>
  <c r="AG77" i="1"/>
  <c r="AH77" i="1"/>
  <c r="AG67" i="1"/>
  <c r="AH67" i="1"/>
  <c r="AI68" i="1"/>
  <c r="AI64" i="1"/>
  <c r="N63" i="1"/>
  <c r="N62" i="1" s="1"/>
  <c r="U63" i="1"/>
  <c r="U62" i="1" s="1"/>
  <c r="B89" i="1"/>
  <c r="AG114" i="1"/>
  <c r="AH114" i="1"/>
  <c r="AH129" i="1"/>
  <c r="AG129" i="1"/>
  <c r="AG55" i="1"/>
  <c r="AH55" i="1"/>
  <c r="AG47" i="1"/>
  <c r="AH47" i="1"/>
  <c r="AI77" i="1"/>
  <c r="AG66" i="1"/>
  <c r="AH66" i="1"/>
  <c r="AI67" i="1"/>
  <c r="AG136" i="1"/>
  <c r="AH136" i="1"/>
  <c r="AG99" i="1"/>
  <c r="AH99" i="1"/>
  <c r="AG122" i="1"/>
  <c r="AH122" i="1"/>
  <c r="I92" i="1"/>
  <c r="AI92" i="1" s="1"/>
  <c r="J63" i="1"/>
  <c r="J62" i="1" s="1"/>
  <c r="M63" i="1"/>
  <c r="M62" i="1" s="1"/>
  <c r="R63" i="1"/>
  <c r="R62" i="1" s="1"/>
  <c r="S63" i="1"/>
  <c r="S62" i="1" s="1"/>
  <c r="Y63" i="1"/>
  <c r="Y62" i="1" s="1"/>
  <c r="Z63" i="1"/>
  <c r="Z62" i="1" s="1"/>
  <c r="AD63" i="1"/>
  <c r="AD62" i="1" s="1"/>
  <c r="AE63" i="1"/>
  <c r="AE62" i="1" s="1"/>
  <c r="I136" i="1"/>
  <c r="AI136" i="1" s="1"/>
  <c r="I63" i="1"/>
  <c r="I54" i="1"/>
  <c r="AI54" i="1" s="1"/>
  <c r="H76" i="1"/>
  <c r="H46" i="1"/>
  <c r="I76" i="1"/>
  <c r="AI76" i="1" s="1"/>
  <c r="C63" i="1"/>
  <c r="C62" i="1" s="1"/>
  <c r="F139" i="1"/>
  <c r="Q136" i="1"/>
  <c r="H54" i="1"/>
  <c r="I69" i="1"/>
  <c r="AI69" i="1" s="1"/>
  <c r="I46" i="1"/>
  <c r="AI46" i="1" s="1"/>
  <c r="H69" i="1"/>
  <c r="B136" i="1"/>
  <c r="F136" i="1" s="1"/>
  <c r="H92" i="1"/>
  <c r="F152" i="1"/>
  <c r="G152" i="1"/>
  <c r="F89" i="1"/>
  <c r="F63" i="1"/>
  <c r="F62" i="1" s="1"/>
  <c r="L63" i="1"/>
  <c r="L62" i="1" s="1"/>
  <c r="P63" i="1"/>
  <c r="P62" i="1" s="1"/>
  <c r="X63" i="1"/>
  <c r="X62" i="1" s="1"/>
  <c r="AB63" i="1"/>
  <c r="AB62" i="1" s="1"/>
  <c r="W63" i="1"/>
  <c r="W62" i="1" s="1"/>
  <c r="T63" i="1"/>
  <c r="T62" i="1" s="1"/>
  <c r="O63" i="1"/>
  <c r="O62" i="1" s="1"/>
  <c r="K63" i="1"/>
  <c r="K62" i="1" s="1"/>
  <c r="H63" i="1"/>
  <c r="G63" i="1"/>
  <c r="G62" i="1" s="1"/>
  <c r="E63" i="1"/>
  <c r="E62" i="1" s="1"/>
  <c r="B63" i="1"/>
  <c r="B62" i="1" s="1"/>
  <c r="D47" i="1"/>
  <c r="D46" i="1" s="1"/>
  <c r="AI63" i="1" l="1"/>
  <c r="AG63" i="1"/>
  <c r="AH63" i="1"/>
  <c r="AG69" i="1"/>
  <c r="AH69" i="1"/>
  <c r="AG46" i="1"/>
  <c r="AH46" i="1"/>
  <c r="AG92" i="1"/>
  <c r="AH92" i="1"/>
  <c r="AH76" i="1"/>
  <c r="AG76" i="1"/>
  <c r="AG54" i="1"/>
  <c r="AH54" i="1"/>
  <c r="I62" i="1"/>
  <c r="AI62" i="1" s="1"/>
  <c r="I89" i="1"/>
  <c r="AI89" i="1" s="1"/>
  <c r="H62" i="1"/>
  <c r="H89" i="1"/>
  <c r="B149" i="1"/>
  <c r="C47" i="1"/>
  <c r="C46" i="1" s="1"/>
  <c r="B47" i="1"/>
  <c r="B46" i="1" s="1"/>
  <c r="AE26" i="1"/>
  <c r="AE27" i="1"/>
  <c r="AE85" i="1" s="1"/>
  <c r="AE28" i="1"/>
  <c r="AE86" i="1" s="1"/>
  <c r="AE152" i="1" s="1"/>
  <c r="AE29" i="1"/>
  <c r="AE30" i="1"/>
  <c r="AD26" i="1"/>
  <c r="AD27" i="1"/>
  <c r="AD85" i="1" s="1"/>
  <c r="AD28" i="1"/>
  <c r="AD86" i="1" s="1"/>
  <c r="AD152" i="1" s="1"/>
  <c r="AD29" i="1"/>
  <c r="AD30" i="1"/>
  <c r="AC26" i="1"/>
  <c r="AC27" i="1"/>
  <c r="AC85" i="1" s="1"/>
  <c r="AC28" i="1"/>
  <c r="AC86" i="1" s="1"/>
  <c r="AC152" i="1" s="1"/>
  <c r="AC29" i="1"/>
  <c r="AC30" i="1"/>
  <c r="AB26" i="1"/>
  <c r="AB27" i="1"/>
  <c r="AB85" i="1" s="1"/>
  <c r="AB28" i="1"/>
  <c r="AB86" i="1" s="1"/>
  <c r="AB152" i="1" s="1"/>
  <c r="AB29" i="1"/>
  <c r="AB30" i="1"/>
  <c r="AA26" i="1"/>
  <c r="AA27" i="1"/>
  <c r="AA85" i="1" s="1"/>
  <c r="AA28" i="1"/>
  <c r="AA86" i="1" s="1"/>
  <c r="AA152" i="1" s="1"/>
  <c r="AA29" i="1"/>
  <c r="AA30" i="1"/>
  <c r="Z26" i="1"/>
  <c r="Z27" i="1"/>
  <c r="Z85" i="1" s="1"/>
  <c r="Z28" i="1"/>
  <c r="Z86" i="1" s="1"/>
  <c r="Z152" i="1" s="1"/>
  <c r="Z29" i="1"/>
  <c r="Z30" i="1"/>
  <c r="Y26" i="1"/>
  <c r="Y27" i="1"/>
  <c r="Y85" i="1" s="1"/>
  <c r="Y28" i="1"/>
  <c r="Y86" i="1" s="1"/>
  <c r="Y152" i="1" s="1"/>
  <c r="Y29" i="1"/>
  <c r="Y30" i="1"/>
  <c r="X26" i="1"/>
  <c r="X27" i="1"/>
  <c r="X85" i="1" s="1"/>
  <c r="X28" i="1"/>
  <c r="X86" i="1" s="1"/>
  <c r="X152" i="1" s="1"/>
  <c r="X29" i="1"/>
  <c r="X30" i="1"/>
  <c r="W26" i="1"/>
  <c r="W27" i="1"/>
  <c r="W85" i="1" s="1"/>
  <c r="W28" i="1"/>
  <c r="W86" i="1" s="1"/>
  <c r="W152" i="1" s="1"/>
  <c r="W29" i="1"/>
  <c r="W30" i="1"/>
  <c r="V26" i="1"/>
  <c r="V27" i="1"/>
  <c r="V85" i="1" s="1"/>
  <c r="V28" i="1"/>
  <c r="V86" i="1" s="1"/>
  <c r="V152" i="1" s="1"/>
  <c r="V29" i="1"/>
  <c r="V30" i="1"/>
  <c r="U26" i="1"/>
  <c r="U27" i="1"/>
  <c r="U85" i="1" s="1"/>
  <c r="U28" i="1"/>
  <c r="U86" i="1" s="1"/>
  <c r="U152" i="1" s="1"/>
  <c r="U29" i="1"/>
  <c r="U30" i="1"/>
  <c r="T26" i="1"/>
  <c r="T27" i="1"/>
  <c r="T85" i="1" s="1"/>
  <c r="T28" i="1"/>
  <c r="T86" i="1" s="1"/>
  <c r="T152" i="1" s="1"/>
  <c r="T29" i="1"/>
  <c r="T30" i="1"/>
  <c r="S26" i="1"/>
  <c r="S27" i="1"/>
  <c r="S85" i="1" s="1"/>
  <c r="S28" i="1"/>
  <c r="S86" i="1" s="1"/>
  <c r="S152" i="1" s="1"/>
  <c r="S29" i="1"/>
  <c r="S30" i="1"/>
  <c r="R26" i="1"/>
  <c r="R27" i="1"/>
  <c r="R85" i="1" s="1"/>
  <c r="R28" i="1"/>
  <c r="R86" i="1" s="1"/>
  <c r="R152" i="1" s="1"/>
  <c r="R29" i="1"/>
  <c r="R30" i="1"/>
  <c r="Q26" i="1"/>
  <c r="Q27" i="1"/>
  <c r="Q85" i="1" s="1"/>
  <c r="Q28" i="1"/>
  <c r="Q86" i="1" s="1"/>
  <c r="Q152" i="1" s="1"/>
  <c r="Q29" i="1"/>
  <c r="Q30" i="1"/>
  <c r="P26" i="1"/>
  <c r="P27" i="1"/>
  <c r="P85" i="1" s="1"/>
  <c r="P28" i="1"/>
  <c r="P86" i="1" s="1"/>
  <c r="P152" i="1" s="1"/>
  <c r="P29" i="1"/>
  <c r="P30" i="1"/>
  <c r="O26" i="1"/>
  <c r="O27" i="1"/>
  <c r="O85" i="1" s="1"/>
  <c r="O28" i="1"/>
  <c r="O86" i="1" s="1"/>
  <c r="O152" i="1" s="1"/>
  <c r="O29" i="1"/>
  <c r="O30" i="1"/>
  <c r="N26" i="1"/>
  <c r="N27" i="1"/>
  <c r="N85" i="1" s="1"/>
  <c r="N28" i="1"/>
  <c r="N86" i="1" s="1"/>
  <c r="N152" i="1" s="1"/>
  <c r="N29" i="1"/>
  <c r="N30" i="1"/>
  <c r="M26" i="1"/>
  <c r="M27" i="1"/>
  <c r="M85" i="1" s="1"/>
  <c r="M28" i="1"/>
  <c r="M86" i="1" s="1"/>
  <c r="M152" i="1" s="1"/>
  <c r="M29" i="1"/>
  <c r="M30" i="1"/>
  <c r="L27" i="1"/>
  <c r="L85" i="1" s="1"/>
  <c r="L28" i="1"/>
  <c r="L86" i="1" s="1"/>
  <c r="L152" i="1" s="1"/>
  <c r="L29" i="1"/>
  <c r="L30" i="1"/>
  <c r="L26" i="1"/>
  <c r="K26" i="1"/>
  <c r="K85" i="1"/>
  <c r="K28" i="1"/>
  <c r="K86" i="1" s="1"/>
  <c r="K152" i="1" s="1"/>
  <c r="K29" i="1"/>
  <c r="K30" i="1"/>
  <c r="J26" i="1"/>
  <c r="J27" i="1"/>
  <c r="J85" i="1" s="1"/>
  <c r="J28" i="1"/>
  <c r="J86" i="1" s="1"/>
  <c r="J152" i="1" s="1"/>
  <c r="J29" i="1"/>
  <c r="J30" i="1"/>
  <c r="I26" i="1"/>
  <c r="I27" i="1"/>
  <c r="AI27" i="1" s="1"/>
  <c r="I28" i="1"/>
  <c r="I29" i="1"/>
  <c r="I30" i="1"/>
  <c r="H26" i="1"/>
  <c r="H27" i="1"/>
  <c r="H28" i="1"/>
  <c r="H29" i="1"/>
  <c r="H30" i="1"/>
  <c r="G26" i="1"/>
  <c r="G27" i="1"/>
  <c r="G28" i="1"/>
  <c r="G29" i="1"/>
  <c r="G30" i="1"/>
  <c r="F26" i="1"/>
  <c r="F27" i="1"/>
  <c r="F28" i="1"/>
  <c r="F29" i="1"/>
  <c r="F30" i="1"/>
  <c r="E26" i="1"/>
  <c r="E27" i="1"/>
  <c r="E85" i="1" s="1"/>
  <c r="E28" i="1"/>
  <c r="E29" i="1"/>
  <c r="E30" i="1"/>
  <c r="D26" i="1"/>
  <c r="D27" i="1"/>
  <c r="D85" i="1" s="1"/>
  <c r="D28" i="1"/>
  <c r="D29" i="1"/>
  <c r="D30" i="1"/>
  <c r="C26" i="1"/>
  <c r="C85" i="1"/>
  <c r="C151" i="1" s="1"/>
  <c r="C28" i="1"/>
  <c r="C29" i="1"/>
  <c r="C30" i="1"/>
  <c r="B26" i="1"/>
  <c r="B83" i="1" s="1"/>
  <c r="B28" i="1"/>
  <c r="B29" i="1"/>
  <c r="B30" i="1"/>
  <c r="AE39" i="1"/>
  <c r="AE38" i="1" s="1"/>
  <c r="AD39" i="1"/>
  <c r="AD38" i="1" s="1"/>
  <c r="AC39" i="1"/>
  <c r="AC38" i="1" s="1"/>
  <c r="AB39" i="1"/>
  <c r="AB38" i="1" s="1"/>
  <c r="AA39" i="1"/>
  <c r="AA38" i="1" s="1"/>
  <c r="Z39" i="1"/>
  <c r="Z38" i="1" s="1"/>
  <c r="Y39" i="1"/>
  <c r="Y38" i="1" s="1"/>
  <c r="X39" i="1"/>
  <c r="X38" i="1" s="1"/>
  <c r="W39" i="1"/>
  <c r="W38" i="1" s="1"/>
  <c r="V39" i="1"/>
  <c r="V38" i="1" s="1"/>
  <c r="U39" i="1"/>
  <c r="U38" i="1" s="1"/>
  <c r="T39" i="1"/>
  <c r="T38" i="1" s="1"/>
  <c r="S39" i="1"/>
  <c r="S38" i="1" s="1"/>
  <c r="R39" i="1"/>
  <c r="R38" i="1" s="1"/>
  <c r="Q39" i="1"/>
  <c r="Q38" i="1" s="1"/>
  <c r="P39" i="1"/>
  <c r="P38" i="1" s="1"/>
  <c r="O39" i="1"/>
  <c r="O38" i="1" s="1"/>
  <c r="N39" i="1"/>
  <c r="N38" i="1" s="1"/>
  <c r="M39" i="1"/>
  <c r="M38" i="1" s="1"/>
  <c r="L39" i="1"/>
  <c r="L38" i="1" s="1"/>
  <c r="K39" i="1"/>
  <c r="K38" i="1" s="1"/>
  <c r="J39" i="1"/>
  <c r="J38" i="1" s="1"/>
  <c r="I39" i="1"/>
  <c r="H39" i="1"/>
  <c r="G39" i="1"/>
  <c r="G38" i="1" s="1"/>
  <c r="F39" i="1"/>
  <c r="F38" i="1" s="1"/>
  <c r="E39" i="1"/>
  <c r="E38" i="1" s="1"/>
  <c r="D39" i="1"/>
  <c r="D38" i="1" s="1"/>
  <c r="C39" i="1"/>
  <c r="C38" i="1" s="1"/>
  <c r="B39" i="1"/>
  <c r="B38" i="1" s="1"/>
  <c r="AE32" i="1"/>
  <c r="AE31" i="1" s="1"/>
  <c r="AD32" i="1"/>
  <c r="AD31" i="1" s="1"/>
  <c r="AC32" i="1"/>
  <c r="AC31" i="1" s="1"/>
  <c r="AB32" i="1"/>
  <c r="AB31" i="1" s="1"/>
  <c r="AA32" i="1"/>
  <c r="AA31" i="1" s="1"/>
  <c r="Z32" i="1"/>
  <c r="Z31" i="1" s="1"/>
  <c r="Y32" i="1"/>
  <c r="Y31" i="1" s="1"/>
  <c r="X32" i="1"/>
  <c r="X31" i="1" s="1"/>
  <c r="W32" i="1"/>
  <c r="W31" i="1" s="1"/>
  <c r="V32" i="1"/>
  <c r="V31" i="1" s="1"/>
  <c r="U32" i="1"/>
  <c r="U31" i="1" s="1"/>
  <c r="T32" i="1"/>
  <c r="T31" i="1" s="1"/>
  <c r="S32" i="1"/>
  <c r="S31" i="1" s="1"/>
  <c r="R32" i="1"/>
  <c r="R31" i="1" s="1"/>
  <c r="Q32" i="1"/>
  <c r="Q31" i="1" s="1"/>
  <c r="P32" i="1"/>
  <c r="P31" i="1" s="1"/>
  <c r="O32" i="1"/>
  <c r="O31" i="1" s="1"/>
  <c r="N32" i="1"/>
  <c r="N31" i="1" s="1"/>
  <c r="M32" i="1"/>
  <c r="M31" i="1" s="1"/>
  <c r="L32" i="1"/>
  <c r="L31" i="1" s="1"/>
  <c r="J32" i="1"/>
  <c r="J31" i="1" s="1"/>
  <c r="I32" i="1"/>
  <c r="AI32" i="1" s="1"/>
  <c r="H32" i="1"/>
  <c r="G32" i="1"/>
  <c r="G31" i="1" s="1"/>
  <c r="F32" i="1"/>
  <c r="F31" i="1" s="1"/>
  <c r="E32" i="1"/>
  <c r="E31" i="1" s="1"/>
  <c r="D32" i="1"/>
  <c r="D31" i="1" s="1"/>
  <c r="C32" i="1"/>
  <c r="C31" i="1" s="1"/>
  <c r="B32" i="1"/>
  <c r="B31" i="1" s="1"/>
  <c r="R17" i="1"/>
  <c r="R16" i="1" s="1"/>
  <c r="Q17" i="1"/>
  <c r="Q16" i="1" s="1"/>
  <c r="O17" i="1"/>
  <c r="O16" i="1" s="1"/>
  <c r="N17" i="1"/>
  <c r="N16" i="1" s="1"/>
  <c r="M17" i="1"/>
  <c r="M16" i="1" s="1"/>
  <c r="L17" i="1"/>
  <c r="L16" i="1" s="1"/>
  <c r="I17" i="1"/>
  <c r="AI17" i="1" s="1"/>
  <c r="J17" i="1"/>
  <c r="J16" i="1" s="1"/>
  <c r="E17" i="1"/>
  <c r="E16" i="1" s="1"/>
  <c r="C17" i="1"/>
  <c r="C16" i="1" s="1"/>
  <c r="B17" i="1"/>
  <c r="B16" i="1" s="1"/>
  <c r="H17" i="1"/>
  <c r="D17" i="1"/>
  <c r="D16" i="1" s="1"/>
  <c r="AI39" i="1" l="1"/>
  <c r="O25" i="1"/>
  <c r="O24" i="1" s="1"/>
  <c r="O13" i="1" s="1"/>
  <c r="AG39" i="1"/>
  <c r="AH39" i="1"/>
  <c r="AG27" i="1"/>
  <c r="AH27" i="1"/>
  <c r="AG89" i="1"/>
  <c r="AH89" i="1"/>
  <c r="AG30" i="1"/>
  <c r="AH30" i="1"/>
  <c r="AG26" i="1"/>
  <c r="AH26" i="1"/>
  <c r="AG62" i="1"/>
  <c r="AH62" i="1"/>
  <c r="AH29" i="1"/>
  <c r="AG29" i="1"/>
  <c r="AI30" i="1"/>
  <c r="AI26" i="1"/>
  <c r="AH17" i="1"/>
  <c r="AI28" i="1"/>
  <c r="I86" i="1"/>
  <c r="AH32" i="1"/>
  <c r="AG32" i="1"/>
  <c r="AH28" i="1"/>
  <c r="AG28" i="1"/>
  <c r="H86" i="1"/>
  <c r="AI29" i="1"/>
  <c r="H31" i="1"/>
  <c r="J83" i="1"/>
  <c r="J151" i="1"/>
  <c r="J149" i="1" s="1"/>
  <c r="N83" i="1"/>
  <c r="N151" i="1"/>
  <c r="N149" i="1" s="1"/>
  <c r="R83" i="1"/>
  <c r="R151" i="1"/>
  <c r="R149" i="1" s="1"/>
  <c r="V83" i="1"/>
  <c r="V151" i="1"/>
  <c r="V149" i="1" s="1"/>
  <c r="Z83" i="1"/>
  <c r="Z151" i="1"/>
  <c r="Z149" i="1" s="1"/>
  <c r="AD83" i="1"/>
  <c r="AD151" i="1"/>
  <c r="AD149" i="1" s="1"/>
  <c r="I16" i="1"/>
  <c r="AI16" i="1" s="1"/>
  <c r="I31" i="1"/>
  <c r="AI31" i="1" s="1"/>
  <c r="K83" i="1"/>
  <c r="K151" i="1"/>
  <c r="K149" i="1" s="1"/>
  <c r="O83" i="1"/>
  <c r="O151" i="1"/>
  <c r="O149" i="1" s="1"/>
  <c r="S83" i="1"/>
  <c r="S151" i="1"/>
  <c r="S149" i="1" s="1"/>
  <c r="W151" i="1"/>
  <c r="W149" i="1" s="1"/>
  <c r="W83" i="1"/>
  <c r="AA83" i="1"/>
  <c r="AA151" i="1"/>
  <c r="AA149" i="1" s="1"/>
  <c r="AE83" i="1"/>
  <c r="AE151" i="1"/>
  <c r="AE149" i="1" s="1"/>
  <c r="H16" i="1"/>
  <c r="P151" i="1"/>
  <c r="P149" i="1" s="1"/>
  <c r="P83" i="1"/>
  <c r="T151" i="1"/>
  <c r="T149" i="1" s="1"/>
  <c r="T83" i="1"/>
  <c r="X151" i="1"/>
  <c r="X149" i="1" s="1"/>
  <c r="X83" i="1"/>
  <c r="AB151" i="1"/>
  <c r="AB149" i="1" s="1"/>
  <c r="AB83" i="1"/>
  <c r="I38" i="1"/>
  <c r="AI38" i="1" s="1"/>
  <c r="I85" i="1"/>
  <c r="AI85" i="1" s="1"/>
  <c r="L151" i="1"/>
  <c r="L149" i="1" s="1"/>
  <c r="L83" i="1"/>
  <c r="M83" i="1"/>
  <c r="M151" i="1"/>
  <c r="M149" i="1" s="1"/>
  <c r="Q83" i="1"/>
  <c r="Q151" i="1"/>
  <c r="Q149" i="1" s="1"/>
  <c r="U83" i="1"/>
  <c r="U151" i="1"/>
  <c r="U149" i="1" s="1"/>
  <c r="Y83" i="1"/>
  <c r="Y151" i="1"/>
  <c r="Y149" i="1" s="1"/>
  <c r="AC151" i="1"/>
  <c r="AC149" i="1" s="1"/>
  <c r="AC83" i="1"/>
  <c r="H38" i="1"/>
  <c r="H85" i="1"/>
  <c r="E83" i="1"/>
  <c r="F83" i="1" s="1"/>
  <c r="E151" i="1"/>
  <c r="F85" i="1"/>
  <c r="C83" i="1"/>
  <c r="G85" i="1"/>
  <c r="D151" i="1"/>
  <c r="D83" i="1"/>
  <c r="Q25" i="1"/>
  <c r="Q24" i="1" s="1"/>
  <c r="Q13" i="1" s="1"/>
  <c r="D25" i="1"/>
  <c r="D24" i="1" s="1"/>
  <c r="D13" i="1" s="1"/>
  <c r="E25" i="1"/>
  <c r="E24" i="1" s="1"/>
  <c r="E13" i="1" s="1"/>
  <c r="I25" i="1"/>
  <c r="AI25" i="1" s="1"/>
  <c r="M25" i="1"/>
  <c r="M24" i="1" s="1"/>
  <c r="M13" i="1" s="1"/>
  <c r="T25" i="1"/>
  <c r="T24" i="1" s="1"/>
  <c r="T17" i="1" s="1"/>
  <c r="T16" i="1" s="1"/>
  <c r="T13" i="1" s="1"/>
  <c r="U25" i="1"/>
  <c r="U24" i="1" s="1"/>
  <c r="U17" i="1" s="1"/>
  <c r="U16" i="1" s="1"/>
  <c r="U13" i="1" s="1"/>
  <c r="X25" i="1"/>
  <c r="X24" i="1" s="1"/>
  <c r="X17" i="1" s="1"/>
  <c r="X16" i="1" s="1"/>
  <c r="X13" i="1" s="1"/>
  <c r="Y25" i="1"/>
  <c r="Y24" i="1" s="1"/>
  <c r="Y17" i="1" s="1"/>
  <c r="Y16" i="1" s="1"/>
  <c r="Y13" i="1" s="1"/>
  <c r="C25" i="1"/>
  <c r="C24" i="1" s="1"/>
  <c r="C13" i="1" s="1"/>
  <c r="W25" i="1"/>
  <c r="W24" i="1" s="1"/>
  <c r="W17" i="1" s="1"/>
  <c r="W16" i="1" s="1"/>
  <c r="W13" i="1" s="1"/>
  <c r="AA25" i="1"/>
  <c r="AA24" i="1" s="1"/>
  <c r="AA17" i="1" s="1"/>
  <c r="AA16" i="1" s="1"/>
  <c r="AA13" i="1" s="1"/>
  <c r="AE25" i="1"/>
  <c r="AE24" i="1" s="1"/>
  <c r="AE17" i="1" s="1"/>
  <c r="AE16" i="1" s="1"/>
  <c r="AE13" i="1" s="1"/>
  <c r="F25" i="1"/>
  <c r="F24" i="1" s="1"/>
  <c r="V25" i="1"/>
  <c r="V24" i="1" s="1"/>
  <c r="V17" i="1" s="1"/>
  <c r="V16" i="1" s="1"/>
  <c r="V13" i="1" s="1"/>
  <c r="Z25" i="1"/>
  <c r="Z24" i="1" s="1"/>
  <c r="Z17" i="1" s="1"/>
  <c r="Z16" i="1" s="1"/>
  <c r="Z13" i="1" s="1"/>
  <c r="G25" i="1"/>
  <c r="G24" i="1" s="1"/>
  <c r="K13" i="1"/>
  <c r="S25" i="1"/>
  <c r="S24" i="1" s="1"/>
  <c r="S17" i="1" s="1"/>
  <c r="S16" i="1" s="1"/>
  <c r="S13" i="1" s="1"/>
  <c r="N25" i="1"/>
  <c r="N24" i="1" s="1"/>
  <c r="N13" i="1" s="1"/>
  <c r="R25" i="1"/>
  <c r="R24" i="1" s="1"/>
  <c r="R13" i="1" s="1"/>
  <c r="L25" i="1"/>
  <c r="L24" i="1" s="1"/>
  <c r="L13" i="1" s="1"/>
  <c r="AD25" i="1"/>
  <c r="AD24" i="1" s="1"/>
  <c r="AD17" i="1" s="1"/>
  <c r="AD16" i="1" s="1"/>
  <c r="AD13" i="1" s="1"/>
  <c r="AC25" i="1"/>
  <c r="AC24" i="1" s="1"/>
  <c r="AC17" i="1" s="1"/>
  <c r="AC16" i="1" s="1"/>
  <c r="AC13" i="1" s="1"/>
  <c r="AB25" i="1"/>
  <c r="AB24" i="1" s="1"/>
  <c r="AB17" i="1" s="1"/>
  <c r="AB16" i="1" s="1"/>
  <c r="AB13" i="1" s="1"/>
  <c r="P25" i="1"/>
  <c r="P24" i="1" s="1"/>
  <c r="P17" i="1" s="1"/>
  <c r="P16" i="1" s="1"/>
  <c r="P13" i="1" s="1"/>
  <c r="J25" i="1"/>
  <c r="J24" i="1" s="1"/>
  <c r="J13" i="1" s="1"/>
  <c r="H25" i="1"/>
  <c r="B25" i="1"/>
  <c r="B24" i="1" s="1"/>
  <c r="B13" i="1" s="1"/>
  <c r="G19" i="1"/>
  <c r="G17" i="1" s="1"/>
  <c r="G16" i="1" s="1"/>
  <c r="F19" i="1"/>
  <c r="F17" i="1" s="1"/>
  <c r="F16" i="1" s="1"/>
  <c r="D126" i="1"/>
  <c r="D130" i="1"/>
  <c r="D129" i="1" s="1"/>
  <c r="I83" i="1" l="1"/>
  <c r="AI83" i="1" s="1"/>
  <c r="AG31" i="1"/>
  <c r="AH31" i="1"/>
  <c r="H151" i="1"/>
  <c r="AH85" i="1"/>
  <c r="AG85" i="1"/>
  <c r="AH16" i="1"/>
  <c r="AG16" i="1"/>
  <c r="AG17" i="1"/>
  <c r="AH25" i="1"/>
  <c r="AG25" i="1"/>
  <c r="AG38" i="1"/>
  <c r="AH38" i="1"/>
  <c r="AG86" i="1"/>
  <c r="AH86" i="1"/>
  <c r="H152" i="1"/>
  <c r="AI86" i="1"/>
  <c r="I152" i="1"/>
  <c r="AI152" i="1" s="1"/>
  <c r="I24" i="1"/>
  <c r="AI24" i="1" s="1"/>
  <c r="I151" i="1"/>
  <c r="AI151" i="1" s="1"/>
  <c r="H83" i="1"/>
  <c r="H24" i="1"/>
  <c r="D123" i="1"/>
  <c r="D122" i="1" s="1"/>
  <c r="D89" i="1" s="1"/>
  <c r="D139" i="1"/>
  <c r="G83" i="1"/>
  <c r="E149" i="1"/>
  <c r="F149" i="1" s="1"/>
  <c r="F151" i="1"/>
  <c r="C149" i="1"/>
  <c r="G151" i="1"/>
  <c r="G13" i="1"/>
  <c r="F13" i="1"/>
  <c r="AG152" i="1" l="1"/>
  <c r="AH152" i="1"/>
  <c r="AG83" i="1"/>
  <c r="AH83" i="1"/>
  <c r="AG151" i="1"/>
  <c r="AH151" i="1"/>
  <c r="H149" i="1"/>
  <c r="AH24" i="1"/>
  <c r="AG24" i="1"/>
  <c r="G149" i="1"/>
  <c r="I149" i="1"/>
  <c r="AI149" i="1" s="1"/>
  <c r="I13" i="1"/>
  <c r="AI13" i="1" s="1"/>
  <c r="H13" i="1"/>
  <c r="AH13" i="1" s="1"/>
  <c r="D152" i="1"/>
  <c r="D149" i="1" s="1"/>
  <c r="D136" i="1"/>
  <c r="AH149" i="1" l="1"/>
  <c r="AG149" i="1"/>
  <c r="AG13" i="1"/>
</calcChain>
</file>

<file path=xl/comments1.xml><?xml version="1.0" encoding="utf-8"?>
<comments xmlns="http://schemas.openxmlformats.org/spreadsheetml/2006/main">
  <authors>
    <author>Автор</author>
  </authors>
  <commentList>
    <comment ref="J34" authorId="0" shapeId="0">
      <text>
        <r>
          <rPr>
            <b/>
            <sz val="16"/>
            <color indexed="81"/>
            <rFont val="Tahoma"/>
            <family val="2"/>
            <charset val="204"/>
          </rPr>
          <t>1410,56</t>
        </r>
      </text>
    </comment>
    <comment ref="Z34" authorId="0" shapeId="0">
      <text>
        <r>
          <rPr>
            <b/>
            <sz val="16"/>
            <color indexed="81"/>
            <rFont val="Tahoma"/>
            <family val="2"/>
            <charset val="204"/>
          </rPr>
          <t>1561,2</t>
        </r>
      </text>
    </comment>
    <comment ref="AD34" authorId="0" shapeId="0">
      <text>
        <r>
          <rPr>
            <b/>
            <sz val="16"/>
            <color indexed="81"/>
            <rFont val="Tahoma"/>
            <family val="2"/>
            <charset val="204"/>
          </rPr>
          <t>2134,22</t>
        </r>
      </text>
    </comment>
    <comment ref="J57" authorId="0" shapeId="0">
      <text>
        <r>
          <rPr>
            <b/>
            <sz val="16"/>
            <color indexed="81"/>
            <rFont val="Tahoma"/>
            <family val="2"/>
            <charset val="204"/>
          </rPr>
          <t>626,64</t>
        </r>
      </text>
    </comment>
    <comment ref="AD57" authorId="0" shapeId="0">
      <text>
        <r>
          <rPr>
            <b/>
            <sz val="16"/>
            <color indexed="81"/>
            <rFont val="Tahoma"/>
            <family val="2"/>
            <charset val="204"/>
          </rPr>
          <t xml:space="preserve">574,98
</t>
        </r>
      </text>
    </comment>
  </commentList>
</comments>
</file>

<file path=xl/sharedStrings.xml><?xml version="1.0" encoding="utf-8"?>
<sst xmlns="http://schemas.openxmlformats.org/spreadsheetml/2006/main" count="230" uniqueCount="77">
  <si>
    <t>Комплексный план (сетевой график) по реализации муниципальной программы</t>
  </si>
  <si>
    <t>тыс.руб.</t>
  </si>
  <si>
    <t>Мероприятия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</si>
  <si>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</si>
  <si>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</si>
  <si>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</si>
  <si>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</si>
  <si>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</si>
  <si>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</si>
  <si>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</si>
  <si>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</si>
  <si>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</si>
  <si>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</si>
  <si>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</si>
  <si>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</si>
  <si>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</si>
  <si>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</si>
  <si>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</si>
  <si>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</si>
  <si>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</si>
  <si>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</si>
  <si>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</si>
  <si>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</si>
  <si>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</si>
  <si>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</si>
  <si>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</si>
  <si>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</si>
  <si>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</si>
  <si>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</si>
  <si>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</si>
  <si>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</si>
  <si>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</si>
  <si>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</si>
  <si>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</si>
  <si>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</si>
  <si>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</si>
  <si>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</si>
  <si>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5 "Создание благоприятных условий для привлечения кадров в сфере образования и здравоохранения"</t>
  </si>
  <si>
    <t>Мероприятие "2.1. Дополнительные меры социальной поддержки приглашенным специалистам в сфере здравоохранения и образования" (3,4)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</si>
  <si>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</si>
  <si>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</si>
  <si>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</si>
  <si>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</si>
  <si>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</si>
  <si>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</si>
  <si>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</si>
  <si>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</si>
  <si>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</si>
  <si>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</si>
  <si>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</si>
  <si>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</si>
  <si>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</si>
  <si>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</si>
  <si>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</si>
  <si>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дата</t>
  </si>
  <si>
    <t xml:space="preserve">План на 2019 год </t>
  </si>
  <si>
    <t>План на 01.02.2019</t>
  </si>
  <si>
    <t>Профинансировано 01.02.2019</t>
  </si>
  <si>
    <t>Кассовый расход на 01.02.2019</t>
  </si>
  <si>
    <t>Исполнение, %</t>
  </si>
  <si>
    <t>к текущему году</t>
  </si>
  <si>
    <t>на отчётную дату</t>
  </si>
  <si>
    <t>план</t>
  </si>
  <si>
    <t>касса</t>
  </si>
  <si>
    <t>Результаты реализации и причины отклонения плана от факта</t>
  </si>
  <si>
    <t>«Социальное и демографическое развитие города Когалыма» на 01.03.2019</t>
  </si>
  <si>
    <t>Неисполнение в размере 6,84т.р. связано с  перерасчетом на вознаграждениеприёмным родителям</t>
  </si>
  <si>
    <t xml:space="preserve">Неисполнение в размере 323,41 по заработной плате, в связи с тем, что премия по итогам 2018 года была расчитана в полном объеме фактически сумма выплачена меньше, так как в течение года у муниципальных служащих были листки нетрудоспособности </t>
  </si>
  <si>
    <t>Релизация мероприятия муниципальной программы "Социальное и демографическое развитие города Когалыма" запланирована в марте 2019</t>
  </si>
  <si>
    <t>МАОУ СОШ №1 - 30,00 тыс.руб. (3 человека),  МАОУ СОЩ №5 - 50,00 тыс.руб. (5 человек), МАОУ СОШ №7 - 40,00 тыс. руб. (4 человека),  МАОУ СОШ №8 - 70,00 тыс. рус (4 человека), МАОУ СОШ №10 - 10,00 тыс. руб. (1 человек), МАУ"ДШИ"-10,00 тыс.руб.(1 человек)</t>
  </si>
  <si>
    <t>Ответственный за составление сетевого графика ____________ Богачева Е.А. 93-544</t>
  </si>
  <si>
    <r>
      <rPr>
        <sz val="14"/>
        <rFont val="Times New Roman"/>
        <family val="1"/>
        <charset val="204"/>
      </rPr>
      <t>Неисполнение в размере 323,41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по заработной плате, в связи с тем, что у муниципальных служащих были листки нетрудоспособности</t>
    </r>
  </si>
  <si>
    <t xml:space="preserve">Неисполнение по заработной плате в связи с тем, что премия по итогам работы за 2018 год была выплачена согласно отработанного времени, а так же наличием листов нетрудоспособности.
</t>
  </si>
  <si>
    <t xml:space="preserve">Неисполнение по заработной плате в связи с наличием листов нетрудоспособности.
</t>
  </si>
  <si>
    <t>Постановление Администрации города Когалыма от 29 октября 2018 года "О внесении изменения в постановление Администрации города Когалыма от 11.10.2013 №2904"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</si>
  <si>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</si>
  <si>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Заддачи: 5. Создание благопрятных условий для привлечения кадров в сфере образования и здравоохранения. 6. Оказание поддержки гражданам, имеющим особые заслуги перед обществом города Когалыма.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</si>
</sst>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165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left" wrapText="1"/>
    </xf>
    <xf numFmtId="167" fontId="4" fillId="2" borderId="2" xfId="0" applyNumberFormat="1" applyFont="1" applyFill="1" applyBorder="1" applyAlignment="1">
      <alignment horizontal="left" vertical="center" wrapText="1"/>
    </xf>
    <xf numFmtId="167" fontId="4" fillId="0" borderId="2" xfId="0" applyNumberFormat="1" applyFont="1" applyFill="1" applyBorder="1" applyAlignment="1">
      <alignment horizontal="justify" vertical="center" wrapText="1"/>
    </xf>
    <xf numFmtId="167" fontId="4" fillId="0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justify" wrapText="1"/>
    </xf>
    <xf numFmtId="0" fontId="2" fillId="4" borderId="2" xfId="0" applyFont="1" applyFill="1" applyBorder="1" applyAlignment="1">
      <alignment horizontal="justify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/>
    <xf numFmtId="0" fontId="6" fillId="3" borderId="2" xfId="0" applyFont="1" applyFill="1" applyBorder="1"/>
    <xf numFmtId="2" fontId="4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justify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/>
    <xf numFmtId="0" fontId="2" fillId="5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8" fillId="0" borderId="0" xfId="0" applyFont="1"/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top" wrapText="1"/>
    </xf>
    <xf numFmtId="2" fontId="8" fillId="0" borderId="0" xfId="0" applyNumberFormat="1" applyFont="1"/>
    <xf numFmtId="0" fontId="4" fillId="5" borderId="2" xfId="0" applyFont="1" applyFill="1" applyBorder="1" applyAlignment="1">
      <alignment horizontal="justify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/>
    <xf numFmtId="0" fontId="2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9" xfId="0" applyFont="1" applyBorder="1"/>
    <xf numFmtId="0" fontId="6" fillId="0" borderId="4" xfId="0" applyFont="1" applyBorder="1"/>
    <xf numFmtId="0" fontId="6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4" fillId="2" borderId="4" xfId="0" applyFont="1" applyFill="1" applyBorder="1" applyAlignment="1">
      <alignment horizontal="justify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7" borderId="0" xfId="0" applyNumberFormat="1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84"/>
  <sheetViews>
    <sheetView tabSelected="1" topLeftCell="A77" zoomScale="55" zoomScaleNormal="55" workbookViewId="0">
      <selection activeCell="AH92" sqref="AH92"/>
    </sheetView>
  </sheetViews>
  <sheetFormatPr defaultRowHeight="18.75" x14ac:dyDescent="0.3"/>
  <cols>
    <col min="1" max="1" width="51" style="75" customWidth="1"/>
    <col min="2" max="2" width="16.28515625" style="75" customWidth="1"/>
    <col min="3" max="3" width="21.7109375" style="75" customWidth="1"/>
    <col min="4" max="4" width="26.28515625" style="75" customWidth="1"/>
    <col min="5" max="5" width="21.42578125" style="75" customWidth="1"/>
    <col min="6" max="6" width="16.28515625" style="75" customWidth="1"/>
    <col min="7" max="7" width="16.42578125" style="75" customWidth="1"/>
    <col min="8" max="8" width="13.85546875" style="75" customWidth="1"/>
    <col min="9" max="9" width="18.28515625" style="75" customWidth="1"/>
    <col min="10" max="11" width="13.140625" style="75" customWidth="1"/>
    <col min="12" max="12" width="16" style="75" customWidth="1"/>
    <col min="13" max="14" width="13.140625" style="75" customWidth="1"/>
    <col min="15" max="16" width="13.85546875" style="75" customWidth="1"/>
    <col min="17" max="20" width="14.85546875" style="75" customWidth="1"/>
    <col min="21" max="22" width="17" style="75" customWidth="1"/>
    <col min="23" max="24" width="14.42578125" style="75" customWidth="1"/>
    <col min="25" max="28" width="13.42578125" style="75" customWidth="1"/>
    <col min="29" max="29" width="12.42578125" style="75" customWidth="1"/>
    <col min="30" max="30" width="15.28515625" style="75" customWidth="1"/>
    <col min="31" max="31" width="18.85546875" style="75" customWidth="1"/>
    <col min="32" max="32" width="32" style="75" customWidth="1"/>
    <col min="33" max="33" width="14.85546875" style="75" customWidth="1"/>
    <col min="34" max="34" width="14.28515625" style="75" customWidth="1"/>
    <col min="35" max="35" width="19.140625" style="75" customWidth="1"/>
    <col min="36" max="16384" width="9.140625" style="75"/>
  </cols>
  <sheetData>
    <row r="1" spans="1:35" x14ac:dyDescent="0.3">
      <c r="A1" s="74"/>
      <c r="B1" s="74"/>
      <c r="C1" s="74"/>
      <c r="D1" s="74"/>
      <c r="E1" s="74"/>
      <c r="F1" s="74"/>
      <c r="G1" s="74"/>
      <c r="H1" s="74"/>
      <c r="I1" s="36"/>
      <c r="J1" s="36"/>
      <c r="K1" s="36"/>
      <c r="L1" s="2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"/>
      <c r="Z1" s="2"/>
      <c r="AA1" s="2"/>
      <c r="AB1" s="2"/>
      <c r="AC1" s="117"/>
      <c r="AD1" s="117"/>
    </row>
    <row r="2" spans="1:35" x14ac:dyDescent="0.3">
      <c r="A2" s="76"/>
      <c r="B2" s="76"/>
      <c r="C2" s="76"/>
      <c r="D2" s="76"/>
      <c r="E2" s="76"/>
      <c r="F2" s="76"/>
      <c r="G2" s="76"/>
      <c r="H2" s="74"/>
      <c r="I2" s="36"/>
      <c r="J2" s="36"/>
      <c r="K2" s="36"/>
      <c r="L2" s="2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17"/>
      <c r="Z2" s="117"/>
      <c r="AA2" s="117"/>
      <c r="AB2" s="117"/>
      <c r="AC2" s="117"/>
      <c r="AD2" s="117"/>
    </row>
    <row r="3" spans="1:35" x14ac:dyDescent="0.3">
      <c r="A3" s="74"/>
      <c r="B3" s="74"/>
      <c r="C3" s="74"/>
      <c r="D3" s="74"/>
      <c r="E3" s="74"/>
      <c r="F3" s="74"/>
      <c r="G3" s="74"/>
      <c r="H3" s="74"/>
      <c r="I3" s="36"/>
      <c r="J3" s="36"/>
      <c r="K3" s="36"/>
      <c r="L3" s="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17"/>
      <c r="Z3" s="117"/>
      <c r="AA3" s="117"/>
      <c r="AB3" s="117"/>
      <c r="AC3" s="117"/>
      <c r="AD3" s="117"/>
    </row>
    <row r="4" spans="1:35" x14ac:dyDescent="0.3">
      <c r="A4" s="77"/>
      <c r="B4" s="77"/>
      <c r="C4" s="77"/>
      <c r="D4" s="77"/>
      <c r="E4" s="77"/>
      <c r="F4" s="77"/>
      <c r="G4" s="77"/>
      <c r="H4" s="74"/>
      <c r="I4" s="36"/>
      <c r="J4" s="36"/>
      <c r="K4" s="36"/>
      <c r="L4" s="36"/>
      <c r="M4" s="36"/>
      <c r="N4" s="36"/>
      <c r="O4" s="36"/>
      <c r="P4" s="36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8"/>
    </row>
    <row r="5" spans="1:35" x14ac:dyDescent="0.3">
      <c r="A5" s="77"/>
      <c r="B5" s="77"/>
      <c r="C5" s="77"/>
      <c r="D5" s="77"/>
      <c r="E5" s="77"/>
      <c r="F5" s="77"/>
      <c r="G5" s="77"/>
      <c r="H5" s="74"/>
      <c r="I5" s="36"/>
      <c r="J5" s="36"/>
      <c r="K5" s="36"/>
      <c r="L5" s="36"/>
      <c r="M5" s="36"/>
      <c r="N5" s="36"/>
      <c r="O5" s="36"/>
      <c r="P5" s="36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78"/>
    </row>
    <row r="6" spans="1:35" ht="22.5" x14ac:dyDescent="0.3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5" ht="22.5" x14ac:dyDescent="0.3">
      <c r="A7" s="118" t="s">
        <v>65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</row>
    <row r="8" spans="1:35" ht="22.5" x14ac:dyDescent="0.3">
      <c r="A8" s="119" t="s">
        <v>74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5" ht="19.5" x14ac:dyDescent="0.35">
      <c r="A9" s="109" t="s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</row>
    <row r="10" spans="1:35" x14ac:dyDescent="0.3">
      <c r="A10" s="124" t="s">
        <v>2</v>
      </c>
      <c r="B10" s="111" t="s">
        <v>55</v>
      </c>
      <c r="C10" s="111" t="s">
        <v>56</v>
      </c>
      <c r="D10" s="111" t="s">
        <v>57</v>
      </c>
      <c r="E10" s="111" t="s">
        <v>58</v>
      </c>
      <c r="F10" s="113" t="s">
        <v>59</v>
      </c>
      <c r="G10" s="114"/>
      <c r="H10" s="115" t="s">
        <v>3</v>
      </c>
      <c r="I10" s="116"/>
      <c r="J10" s="115" t="s">
        <v>4</v>
      </c>
      <c r="K10" s="116"/>
      <c r="L10" s="115" t="s">
        <v>5</v>
      </c>
      <c r="M10" s="116"/>
      <c r="N10" s="115" t="s">
        <v>6</v>
      </c>
      <c r="O10" s="116"/>
      <c r="P10" s="115" t="s">
        <v>7</v>
      </c>
      <c r="Q10" s="116"/>
      <c r="R10" s="115" t="s">
        <v>8</v>
      </c>
      <c r="S10" s="116"/>
      <c r="T10" s="115" t="s">
        <v>9</v>
      </c>
      <c r="U10" s="116"/>
      <c r="V10" s="115" t="s">
        <v>10</v>
      </c>
      <c r="W10" s="116"/>
      <c r="X10" s="115" t="s">
        <v>11</v>
      </c>
      <c r="Y10" s="116"/>
      <c r="Z10" s="115" t="s">
        <v>12</v>
      </c>
      <c r="AA10" s="116"/>
      <c r="AB10" s="115" t="s">
        <v>13</v>
      </c>
      <c r="AC10" s="116"/>
      <c r="AD10" s="123" t="s">
        <v>14</v>
      </c>
      <c r="AE10" s="123"/>
      <c r="AF10" s="107" t="s">
        <v>64</v>
      </c>
    </row>
    <row r="11" spans="1:35" ht="64.5" customHeight="1" x14ac:dyDescent="0.3">
      <c r="A11" s="124"/>
      <c r="B11" s="112"/>
      <c r="C11" s="112"/>
      <c r="D11" s="112"/>
      <c r="E11" s="112"/>
      <c r="F11" s="73" t="s">
        <v>60</v>
      </c>
      <c r="G11" s="73" t="s">
        <v>61</v>
      </c>
      <c r="H11" s="39" t="s">
        <v>62</v>
      </c>
      <c r="I11" s="71" t="s">
        <v>63</v>
      </c>
      <c r="J11" s="71" t="s">
        <v>62</v>
      </c>
      <c r="K11" s="71" t="s">
        <v>63</v>
      </c>
      <c r="L11" s="71" t="s">
        <v>62</v>
      </c>
      <c r="M11" s="71" t="s">
        <v>63</v>
      </c>
      <c r="N11" s="71" t="s">
        <v>62</v>
      </c>
      <c r="O11" s="71" t="s">
        <v>63</v>
      </c>
      <c r="P11" s="71" t="s">
        <v>62</v>
      </c>
      <c r="Q11" s="71" t="s">
        <v>63</v>
      </c>
      <c r="R11" s="71" t="s">
        <v>62</v>
      </c>
      <c r="S11" s="71" t="s">
        <v>63</v>
      </c>
      <c r="T11" s="71" t="s">
        <v>62</v>
      </c>
      <c r="U11" s="71" t="s">
        <v>63</v>
      </c>
      <c r="V11" s="71" t="s">
        <v>62</v>
      </c>
      <c r="W11" s="71" t="s">
        <v>63</v>
      </c>
      <c r="X11" s="71" t="s">
        <v>62</v>
      </c>
      <c r="Y11" s="71" t="s">
        <v>63</v>
      </c>
      <c r="Z11" s="71" t="s">
        <v>62</v>
      </c>
      <c r="AA11" s="71" t="s">
        <v>63</v>
      </c>
      <c r="AB11" s="71" t="s">
        <v>62</v>
      </c>
      <c r="AC11" s="71" t="s">
        <v>63</v>
      </c>
      <c r="AD11" s="71" t="s">
        <v>62</v>
      </c>
      <c r="AE11" s="41" t="s">
        <v>63</v>
      </c>
      <c r="AF11" s="108"/>
    </row>
    <row r="12" spans="1:35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8">
        <v>31</v>
      </c>
      <c r="AF12" s="40">
        <v>32</v>
      </c>
    </row>
    <row r="13" spans="1:35" ht="74.25" customHeight="1" x14ac:dyDescent="0.3">
      <c r="A13" s="4" t="s">
        <v>15</v>
      </c>
      <c r="B13" s="52">
        <f>B16+B24+B46+B54+B62</f>
        <v>74137.600000000006</v>
      </c>
      <c r="C13" s="48">
        <f>C16+C24+C46+C54+C62</f>
        <v>8808.4700000000012</v>
      </c>
      <c r="D13" s="48">
        <f>D16+D24+D46+D54+D62</f>
        <v>8745.9</v>
      </c>
      <c r="E13" s="48">
        <f>E16+E24+E46+E54+E62</f>
        <v>8325.32</v>
      </c>
      <c r="F13" s="48">
        <f>E13/B13*100</f>
        <v>11.229551536602209</v>
      </c>
      <c r="G13" s="48">
        <f>E13/C13*100</f>
        <v>94.514938462638781</v>
      </c>
      <c r="H13" s="52">
        <f t="shared" ref="H13:AE13" si="0">H16+H24+H46+H54+H62</f>
        <v>4479.2700000000004</v>
      </c>
      <c r="I13" s="49">
        <f t="shared" si="0"/>
        <v>3913.3999999999996</v>
      </c>
      <c r="J13" s="52">
        <f t="shared" si="0"/>
        <v>4329.2</v>
      </c>
      <c r="K13" s="53">
        <f t="shared" si="0"/>
        <v>4411.92</v>
      </c>
      <c r="L13" s="52">
        <f t="shared" si="0"/>
        <v>3326.8799999999997</v>
      </c>
      <c r="M13" s="54">
        <f t="shared" si="0"/>
        <v>0</v>
      </c>
      <c r="N13" s="52">
        <f t="shared" si="0"/>
        <v>4792.7300000000005</v>
      </c>
      <c r="O13" s="54">
        <f t="shared" si="0"/>
        <v>0</v>
      </c>
      <c r="P13" s="52">
        <f t="shared" si="0"/>
        <v>5812.7000000000007</v>
      </c>
      <c r="Q13" s="54">
        <f t="shared" si="0"/>
        <v>0</v>
      </c>
      <c r="R13" s="52">
        <f t="shared" si="0"/>
        <v>4055.47</v>
      </c>
      <c r="S13" s="54">
        <f t="shared" si="0"/>
        <v>0</v>
      </c>
      <c r="T13" s="52">
        <f t="shared" si="0"/>
        <v>9542.7300000000014</v>
      </c>
      <c r="U13" s="54">
        <f t="shared" si="0"/>
        <v>0</v>
      </c>
      <c r="V13" s="52">
        <f t="shared" si="0"/>
        <v>5888.74</v>
      </c>
      <c r="W13" s="54">
        <f t="shared" si="0"/>
        <v>0</v>
      </c>
      <c r="X13" s="52">
        <f t="shared" si="0"/>
        <v>5351</v>
      </c>
      <c r="Y13" s="54">
        <f t="shared" si="0"/>
        <v>0</v>
      </c>
      <c r="Z13" s="52">
        <f t="shared" si="0"/>
        <v>5911.2799999999988</v>
      </c>
      <c r="AA13" s="54">
        <f t="shared" si="0"/>
        <v>0</v>
      </c>
      <c r="AB13" s="52">
        <f t="shared" si="0"/>
        <v>3968.0099999999998</v>
      </c>
      <c r="AC13" s="54">
        <f t="shared" si="0"/>
        <v>0</v>
      </c>
      <c r="AD13" s="52">
        <f t="shared" si="0"/>
        <v>27412.579999999998</v>
      </c>
      <c r="AE13" s="49">
        <f t="shared" si="0"/>
        <v>0</v>
      </c>
      <c r="AF13" s="47"/>
      <c r="AG13" s="79">
        <f>H13+J13+L13+N13+P13+R13+T13+V13+X13+Z13+AB13+AD13</f>
        <v>84870.59</v>
      </c>
      <c r="AH13" s="79">
        <f>H13+J13</f>
        <v>8808.4700000000012</v>
      </c>
      <c r="AI13" s="79">
        <f>I13+K13</f>
        <v>8325.32</v>
      </c>
    </row>
    <row r="14" spans="1:35" ht="177.75" hidden="1" customHeight="1" x14ac:dyDescent="0.3">
      <c r="A14" s="5" t="s">
        <v>16</v>
      </c>
      <c r="B14" s="55"/>
      <c r="C14" s="55"/>
      <c r="D14" s="55"/>
      <c r="E14" s="55"/>
      <c r="F14" s="55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0"/>
      <c r="AF14" s="46"/>
      <c r="AG14" s="79">
        <f t="shared" ref="AG14:AG78" si="1">H14+J14+L14+N14+P14+R14+T14+V14+X14+Z14+AB14+AD14</f>
        <v>0</v>
      </c>
      <c r="AH14" s="79">
        <f t="shared" ref="AH14:AH78" si="2">H14+J14</f>
        <v>0</v>
      </c>
      <c r="AI14" s="79">
        <f t="shared" ref="AI14:AI78" si="3">I14+K14</f>
        <v>0</v>
      </c>
    </row>
    <row r="15" spans="1:35" ht="74.25" customHeight="1" x14ac:dyDescent="0.3">
      <c r="A15" s="120" t="s">
        <v>75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56"/>
      <c r="AB15" s="56"/>
      <c r="AC15" s="56"/>
      <c r="AD15" s="56"/>
      <c r="AE15" s="50"/>
      <c r="AF15" s="46"/>
      <c r="AG15" s="79"/>
      <c r="AH15" s="79"/>
      <c r="AI15" s="79"/>
    </row>
    <row r="16" spans="1:35" ht="157.5" customHeight="1" x14ac:dyDescent="0.3">
      <c r="A16" s="6" t="s">
        <v>17</v>
      </c>
      <c r="B16" s="55">
        <f t="shared" ref="B16:AE16" si="4">B17</f>
        <v>28920.3</v>
      </c>
      <c r="C16" s="55">
        <f t="shared" si="4"/>
        <v>2292</v>
      </c>
      <c r="D16" s="55">
        <f t="shared" si="4"/>
        <v>2290</v>
      </c>
      <c r="E16" s="55">
        <f t="shared" si="4"/>
        <v>2285.16</v>
      </c>
      <c r="F16" s="55">
        <f t="shared" si="4"/>
        <v>7.901577784462817</v>
      </c>
      <c r="G16" s="55">
        <f t="shared" si="4"/>
        <v>99.701570680628265</v>
      </c>
      <c r="H16" s="57">
        <f t="shared" si="4"/>
        <v>0</v>
      </c>
      <c r="I16" s="50">
        <f t="shared" si="4"/>
        <v>0</v>
      </c>
      <c r="J16" s="57">
        <f t="shared" si="4"/>
        <v>2292</v>
      </c>
      <c r="K16" s="57">
        <v>2285.16</v>
      </c>
      <c r="L16" s="57">
        <f t="shared" si="4"/>
        <v>2291</v>
      </c>
      <c r="M16" s="57">
        <f t="shared" si="4"/>
        <v>0</v>
      </c>
      <c r="N16" s="57">
        <f t="shared" si="4"/>
        <v>2245</v>
      </c>
      <c r="O16" s="57">
        <f t="shared" si="4"/>
        <v>0</v>
      </c>
      <c r="P16" s="57">
        <f t="shared" si="4"/>
        <v>3621.05</v>
      </c>
      <c r="Q16" s="57">
        <f t="shared" si="4"/>
        <v>0</v>
      </c>
      <c r="R16" s="57">
        <f t="shared" si="4"/>
        <v>2231</v>
      </c>
      <c r="S16" s="57">
        <f t="shared" si="4"/>
        <v>0</v>
      </c>
      <c r="T16" s="57">
        <f t="shared" si="4"/>
        <v>4862.1900000000005</v>
      </c>
      <c r="U16" s="57">
        <f t="shared" si="4"/>
        <v>0</v>
      </c>
      <c r="V16" s="57">
        <f t="shared" si="4"/>
        <v>3445.58</v>
      </c>
      <c r="W16" s="57">
        <f t="shared" si="4"/>
        <v>0</v>
      </c>
      <c r="X16" s="57">
        <f t="shared" si="4"/>
        <v>3183.6</v>
      </c>
      <c r="Y16" s="57">
        <f t="shared" si="4"/>
        <v>0</v>
      </c>
      <c r="Z16" s="57">
        <f t="shared" si="4"/>
        <v>3797.2</v>
      </c>
      <c r="AA16" s="56">
        <f t="shared" si="4"/>
        <v>0</v>
      </c>
      <c r="AB16" s="56">
        <f t="shared" si="4"/>
        <v>2964.85</v>
      </c>
      <c r="AC16" s="56">
        <f t="shared" si="4"/>
        <v>0</v>
      </c>
      <c r="AD16" s="57">
        <f t="shared" si="4"/>
        <v>8719.82</v>
      </c>
      <c r="AE16" s="50">
        <f t="shared" si="4"/>
        <v>0</v>
      </c>
      <c r="AF16" s="85" t="s">
        <v>66</v>
      </c>
      <c r="AG16" s="79">
        <f t="shared" si="1"/>
        <v>39653.289999999994</v>
      </c>
      <c r="AH16" s="79">
        <f t="shared" si="2"/>
        <v>2292</v>
      </c>
      <c r="AI16" s="79">
        <f t="shared" si="3"/>
        <v>2285.16</v>
      </c>
    </row>
    <row r="17" spans="1:35" x14ac:dyDescent="0.3">
      <c r="A17" s="7" t="s">
        <v>18</v>
      </c>
      <c r="B17" s="55">
        <f t="shared" ref="B17:O17" si="5">B18+B19+B20+B21+B22</f>
        <v>28920.3</v>
      </c>
      <c r="C17" s="55">
        <f t="shared" si="5"/>
        <v>2292</v>
      </c>
      <c r="D17" s="55">
        <f t="shared" si="5"/>
        <v>2290</v>
      </c>
      <c r="E17" s="55">
        <f t="shared" si="5"/>
        <v>2285.16</v>
      </c>
      <c r="F17" s="55">
        <f t="shared" si="5"/>
        <v>7.901577784462817</v>
      </c>
      <c r="G17" s="55">
        <f t="shared" si="5"/>
        <v>99.701570680628265</v>
      </c>
      <c r="H17" s="56">
        <f t="shared" si="5"/>
        <v>0</v>
      </c>
      <c r="I17" s="56">
        <f t="shared" si="5"/>
        <v>0</v>
      </c>
      <c r="J17" s="56">
        <f t="shared" si="5"/>
        <v>2292</v>
      </c>
      <c r="K17" s="56">
        <v>2285.16</v>
      </c>
      <c r="L17" s="56">
        <f t="shared" si="5"/>
        <v>2291</v>
      </c>
      <c r="M17" s="56">
        <f t="shared" si="5"/>
        <v>0</v>
      </c>
      <c r="N17" s="56">
        <f t="shared" si="5"/>
        <v>2245</v>
      </c>
      <c r="O17" s="56">
        <f t="shared" si="5"/>
        <v>0</v>
      </c>
      <c r="P17" s="56">
        <f>P18+P19+P20+P21+P22+P24</f>
        <v>3621.05</v>
      </c>
      <c r="Q17" s="56">
        <f>Q18+Q19+Q20+Q21+Q22</f>
        <v>0</v>
      </c>
      <c r="R17" s="56">
        <f>R18+R19+R20+R21+R22</f>
        <v>2231</v>
      </c>
      <c r="S17" s="56">
        <f t="shared" ref="S17:AE17" si="6">S18+S19+S20+S21+S22+S24</f>
        <v>0</v>
      </c>
      <c r="T17" s="56">
        <f t="shared" si="6"/>
        <v>4862.1900000000005</v>
      </c>
      <c r="U17" s="56">
        <f t="shared" si="6"/>
        <v>0</v>
      </c>
      <c r="V17" s="56">
        <f t="shared" si="6"/>
        <v>3445.58</v>
      </c>
      <c r="W17" s="56">
        <f t="shared" si="6"/>
        <v>0</v>
      </c>
      <c r="X17" s="56">
        <f t="shared" si="6"/>
        <v>3183.6</v>
      </c>
      <c r="Y17" s="56">
        <f t="shared" si="6"/>
        <v>0</v>
      </c>
      <c r="Z17" s="56">
        <f t="shared" si="6"/>
        <v>3797.2</v>
      </c>
      <c r="AA17" s="56">
        <f t="shared" si="6"/>
        <v>0</v>
      </c>
      <c r="AB17" s="56">
        <f t="shared" si="6"/>
        <v>2964.85</v>
      </c>
      <c r="AC17" s="56">
        <f t="shared" si="6"/>
        <v>0</v>
      </c>
      <c r="AD17" s="56">
        <f t="shared" si="6"/>
        <v>8719.82</v>
      </c>
      <c r="AE17" s="50">
        <f t="shared" si="6"/>
        <v>0</v>
      </c>
      <c r="AF17" s="46"/>
      <c r="AG17" s="79">
        <f t="shared" si="1"/>
        <v>39653.289999999994</v>
      </c>
      <c r="AH17" s="79">
        <f t="shared" si="2"/>
        <v>2292</v>
      </c>
      <c r="AI17" s="79">
        <f t="shared" si="3"/>
        <v>2285.16</v>
      </c>
    </row>
    <row r="18" spans="1:35" x14ac:dyDescent="0.3">
      <c r="A18" s="8" t="s">
        <v>19</v>
      </c>
      <c r="B18" s="58"/>
      <c r="C18" s="58"/>
      <c r="D18" s="58"/>
      <c r="E18" s="58"/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0"/>
      <c r="AF18" s="46"/>
      <c r="AG18" s="79">
        <f t="shared" si="1"/>
        <v>0</v>
      </c>
      <c r="AH18" s="79">
        <f t="shared" si="2"/>
        <v>0</v>
      </c>
      <c r="AI18" s="79">
        <f t="shared" si="3"/>
        <v>0</v>
      </c>
    </row>
    <row r="19" spans="1:35" ht="42.75" customHeight="1" x14ac:dyDescent="0.3">
      <c r="A19" s="9" t="s">
        <v>20</v>
      </c>
      <c r="B19" s="58">
        <f>H19+J19+L19+N19+P19+R19+T19+V19+X19+Z19+AB19+AD19</f>
        <v>28920.3</v>
      </c>
      <c r="C19" s="58">
        <f>H19+J19</f>
        <v>2292</v>
      </c>
      <c r="D19" s="58">
        <v>2290</v>
      </c>
      <c r="E19" s="58">
        <f>I19+K19+M19+O19+Q19+S19+U19+W19+Y19+AA19+AC19+AE19</f>
        <v>2285.16</v>
      </c>
      <c r="F19" s="58">
        <f>E19/B19*100</f>
        <v>7.901577784462817</v>
      </c>
      <c r="G19" s="58">
        <f>E19/C19*100</f>
        <v>99.701570680628265</v>
      </c>
      <c r="H19" s="59">
        <v>0</v>
      </c>
      <c r="I19" s="59">
        <v>0</v>
      </c>
      <c r="J19" s="59">
        <v>2292</v>
      </c>
      <c r="K19" s="59">
        <v>2285.16</v>
      </c>
      <c r="L19" s="59">
        <v>2291</v>
      </c>
      <c r="M19" s="59"/>
      <c r="N19" s="59">
        <v>2245</v>
      </c>
      <c r="O19" s="59"/>
      <c r="P19" s="59">
        <v>2217</v>
      </c>
      <c r="Q19" s="59"/>
      <c r="R19" s="59">
        <v>2231</v>
      </c>
      <c r="S19" s="59"/>
      <c r="T19" s="59">
        <v>2231</v>
      </c>
      <c r="U19" s="59"/>
      <c r="V19" s="59">
        <v>2231</v>
      </c>
      <c r="W19" s="59"/>
      <c r="X19" s="59">
        <v>2233</v>
      </c>
      <c r="Y19" s="59"/>
      <c r="Z19" s="59">
        <v>2236</v>
      </c>
      <c r="AA19" s="59"/>
      <c r="AB19" s="59">
        <v>2236</v>
      </c>
      <c r="AC19" s="59"/>
      <c r="AD19" s="59">
        <v>6477.3</v>
      </c>
      <c r="AE19" s="50"/>
      <c r="AF19" s="46"/>
      <c r="AG19" s="79">
        <f t="shared" si="1"/>
        <v>28920.3</v>
      </c>
      <c r="AH19" s="79">
        <f t="shared" si="2"/>
        <v>2292</v>
      </c>
      <c r="AI19" s="79">
        <f t="shared" si="3"/>
        <v>2285.16</v>
      </c>
    </row>
    <row r="20" spans="1:35" ht="18.75" customHeight="1" x14ac:dyDescent="0.3">
      <c r="A20" s="8" t="s">
        <v>21</v>
      </c>
      <c r="B20" s="58"/>
      <c r="C20" s="58"/>
      <c r="D20" s="58"/>
      <c r="E20" s="58"/>
      <c r="F20" s="58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0"/>
      <c r="AF20" s="46"/>
      <c r="AG20" s="79">
        <f t="shared" si="1"/>
        <v>0</v>
      </c>
      <c r="AH20" s="79">
        <f t="shared" si="2"/>
        <v>0</v>
      </c>
      <c r="AI20" s="79">
        <f t="shared" si="3"/>
        <v>0</v>
      </c>
    </row>
    <row r="21" spans="1:35" ht="56.25" customHeight="1" x14ac:dyDescent="0.3">
      <c r="A21" s="9" t="s">
        <v>22</v>
      </c>
      <c r="B21" s="58"/>
      <c r="C21" s="58"/>
      <c r="D21" s="58"/>
      <c r="E21" s="58"/>
      <c r="F21" s="58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0"/>
      <c r="AF21" s="46"/>
      <c r="AG21" s="79">
        <f t="shared" si="1"/>
        <v>0</v>
      </c>
      <c r="AH21" s="79">
        <f t="shared" si="2"/>
        <v>0</v>
      </c>
      <c r="AI21" s="79">
        <f t="shared" si="3"/>
        <v>0</v>
      </c>
    </row>
    <row r="22" spans="1:35" ht="27.75" customHeight="1" x14ac:dyDescent="0.3">
      <c r="A22" s="8" t="s">
        <v>23</v>
      </c>
      <c r="B22" s="58"/>
      <c r="C22" s="58"/>
      <c r="D22" s="58"/>
      <c r="E22" s="58"/>
      <c r="F22" s="58"/>
      <c r="G22" s="58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59"/>
      <c r="AB22" s="59"/>
      <c r="AC22" s="59"/>
      <c r="AD22" s="60"/>
      <c r="AE22" s="50"/>
      <c r="AF22" s="46"/>
      <c r="AG22" s="79">
        <f t="shared" si="1"/>
        <v>0</v>
      </c>
      <c r="AH22" s="79">
        <f t="shared" si="2"/>
        <v>0</v>
      </c>
      <c r="AI22" s="79">
        <f t="shared" si="3"/>
        <v>0</v>
      </c>
    </row>
    <row r="23" spans="1:35" ht="93.75" hidden="1" x14ac:dyDescent="0.3">
      <c r="A23" s="5" t="s">
        <v>24</v>
      </c>
      <c r="B23" s="55"/>
      <c r="C23" s="55"/>
      <c r="D23" s="55"/>
      <c r="E23" s="55"/>
      <c r="F23" s="55"/>
      <c r="G23" s="55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59"/>
      <c r="AB23" s="59"/>
      <c r="AC23" s="59"/>
      <c r="AD23" s="60"/>
      <c r="AE23" s="50"/>
      <c r="AF23" s="46"/>
      <c r="AG23" s="79">
        <f t="shared" si="1"/>
        <v>0</v>
      </c>
      <c r="AH23" s="79">
        <f t="shared" si="2"/>
        <v>0</v>
      </c>
      <c r="AI23" s="79">
        <f t="shared" si="3"/>
        <v>0</v>
      </c>
    </row>
    <row r="24" spans="1:35" ht="225" x14ac:dyDescent="0.3">
      <c r="A24" s="6" t="s">
        <v>25</v>
      </c>
      <c r="B24" s="55">
        <f t="shared" ref="B24:AE24" si="7">B25</f>
        <v>18804.29</v>
      </c>
      <c r="C24" s="55">
        <f>C25</f>
        <v>4515.9400000000005</v>
      </c>
      <c r="D24" s="55">
        <f t="shared" si="7"/>
        <v>4492.1000000000004</v>
      </c>
      <c r="E24" s="55">
        <f t="shared" si="7"/>
        <v>4192.53</v>
      </c>
      <c r="F24" s="55">
        <f t="shared" si="7"/>
        <v>22.82060060887158</v>
      </c>
      <c r="G24" s="55" t="e">
        <f t="shared" si="7"/>
        <v>#DIV/0!</v>
      </c>
      <c r="H24" s="57">
        <f t="shared" si="7"/>
        <v>3105.38</v>
      </c>
      <c r="I24" s="57">
        <f t="shared" si="7"/>
        <v>2702.64</v>
      </c>
      <c r="J24" s="57">
        <f t="shared" si="7"/>
        <v>1410.56</v>
      </c>
      <c r="K24" s="57">
        <v>1489.89</v>
      </c>
      <c r="L24" s="57">
        <f t="shared" si="7"/>
        <v>739.78</v>
      </c>
      <c r="M24" s="57">
        <f t="shared" si="7"/>
        <v>0</v>
      </c>
      <c r="N24" s="57">
        <f t="shared" si="7"/>
        <v>1592.52</v>
      </c>
      <c r="O24" s="57">
        <f t="shared" si="7"/>
        <v>0</v>
      </c>
      <c r="P24" s="57">
        <f t="shared" si="7"/>
        <v>1404.05</v>
      </c>
      <c r="Q24" s="57">
        <f t="shared" si="7"/>
        <v>0</v>
      </c>
      <c r="R24" s="57">
        <f t="shared" si="7"/>
        <v>1223.06</v>
      </c>
      <c r="S24" s="57">
        <f t="shared" si="7"/>
        <v>0</v>
      </c>
      <c r="T24" s="57">
        <f t="shared" si="7"/>
        <v>2631.19</v>
      </c>
      <c r="U24" s="57">
        <f t="shared" si="7"/>
        <v>0</v>
      </c>
      <c r="V24" s="57">
        <f t="shared" si="7"/>
        <v>1214.58</v>
      </c>
      <c r="W24" s="57">
        <f t="shared" si="7"/>
        <v>0</v>
      </c>
      <c r="X24" s="57">
        <f t="shared" si="7"/>
        <v>950.6</v>
      </c>
      <c r="Y24" s="57">
        <f t="shared" si="7"/>
        <v>0</v>
      </c>
      <c r="Z24" s="57">
        <f t="shared" si="7"/>
        <v>1561.2</v>
      </c>
      <c r="AA24" s="56">
        <f t="shared" si="7"/>
        <v>0</v>
      </c>
      <c r="AB24" s="56">
        <f t="shared" si="7"/>
        <v>728.85</v>
      </c>
      <c r="AC24" s="56">
        <f t="shared" si="7"/>
        <v>0</v>
      </c>
      <c r="AD24" s="57">
        <f t="shared" si="7"/>
        <v>2242.52</v>
      </c>
      <c r="AE24" s="50">
        <f t="shared" si="7"/>
        <v>0</v>
      </c>
      <c r="AF24" s="88" t="s">
        <v>67</v>
      </c>
      <c r="AG24" s="79">
        <f t="shared" si="1"/>
        <v>18804.29</v>
      </c>
      <c r="AH24" s="79">
        <f t="shared" si="2"/>
        <v>4515.9400000000005</v>
      </c>
      <c r="AI24" s="79">
        <f t="shared" si="3"/>
        <v>4192.53</v>
      </c>
    </row>
    <row r="25" spans="1:35" x14ac:dyDescent="0.3">
      <c r="A25" s="10" t="s">
        <v>18</v>
      </c>
      <c r="B25" s="51">
        <f t="shared" ref="B25:AE25" si="8">B26+B27+B28+B29+B30</f>
        <v>18804.29</v>
      </c>
      <c r="C25" s="51">
        <f t="shared" si="8"/>
        <v>4515.9400000000005</v>
      </c>
      <c r="D25" s="51">
        <f t="shared" si="8"/>
        <v>4492.1000000000004</v>
      </c>
      <c r="E25" s="51">
        <f t="shared" si="8"/>
        <v>4192.53</v>
      </c>
      <c r="F25" s="51">
        <f t="shared" si="8"/>
        <v>22.82060060887158</v>
      </c>
      <c r="G25" s="51" t="e">
        <f t="shared" si="8"/>
        <v>#DIV/0!</v>
      </c>
      <c r="H25" s="56">
        <f t="shared" si="8"/>
        <v>3105.38</v>
      </c>
      <c r="I25" s="56">
        <f t="shared" si="8"/>
        <v>2702.64</v>
      </c>
      <c r="J25" s="56">
        <f t="shared" si="8"/>
        <v>1410.56</v>
      </c>
      <c r="K25" s="57">
        <v>1489.89</v>
      </c>
      <c r="L25" s="56">
        <f t="shared" si="8"/>
        <v>739.78</v>
      </c>
      <c r="M25" s="56">
        <f t="shared" si="8"/>
        <v>0</v>
      </c>
      <c r="N25" s="56">
        <f t="shared" si="8"/>
        <v>1592.52</v>
      </c>
      <c r="O25" s="56">
        <f t="shared" si="8"/>
        <v>0</v>
      </c>
      <c r="P25" s="56">
        <f t="shared" si="8"/>
        <v>1404.05</v>
      </c>
      <c r="Q25" s="56">
        <f t="shared" si="8"/>
        <v>0</v>
      </c>
      <c r="R25" s="56">
        <f t="shared" si="8"/>
        <v>1223.06</v>
      </c>
      <c r="S25" s="56">
        <f t="shared" si="8"/>
        <v>0</v>
      </c>
      <c r="T25" s="56">
        <f t="shared" si="8"/>
        <v>2631.19</v>
      </c>
      <c r="U25" s="56">
        <f t="shared" si="8"/>
        <v>0</v>
      </c>
      <c r="V25" s="56">
        <f t="shared" si="8"/>
        <v>1214.58</v>
      </c>
      <c r="W25" s="56">
        <f t="shared" si="8"/>
        <v>0</v>
      </c>
      <c r="X25" s="56">
        <f t="shared" si="8"/>
        <v>950.6</v>
      </c>
      <c r="Y25" s="56">
        <f t="shared" si="8"/>
        <v>0</v>
      </c>
      <c r="Z25" s="56">
        <f t="shared" si="8"/>
        <v>1561.2</v>
      </c>
      <c r="AA25" s="56">
        <f t="shared" si="8"/>
        <v>0</v>
      </c>
      <c r="AB25" s="56">
        <f t="shared" si="8"/>
        <v>728.85</v>
      </c>
      <c r="AC25" s="56">
        <f t="shared" si="8"/>
        <v>0</v>
      </c>
      <c r="AD25" s="56">
        <f t="shared" si="8"/>
        <v>2242.52</v>
      </c>
      <c r="AE25" s="50">
        <f t="shared" si="8"/>
        <v>0</v>
      </c>
      <c r="AF25" s="86"/>
      <c r="AG25" s="79">
        <f t="shared" si="1"/>
        <v>18804.29</v>
      </c>
      <c r="AH25" s="79">
        <f t="shared" si="2"/>
        <v>4515.9400000000005</v>
      </c>
      <c r="AI25" s="79">
        <f t="shared" si="3"/>
        <v>4192.53</v>
      </c>
    </row>
    <row r="26" spans="1:35" x14ac:dyDescent="0.3">
      <c r="A26" s="11" t="s">
        <v>19</v>
      </c>
      <c r="B26" s="29">
        <f t="shared" ref="B26:AE26" si="9">B33+B40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59">
        <f t="shared" si="9"/>
        <v>0</v>
      </c>
      <c r="I26" s="59">
        <f t="shared" si="9"/>
        <v>0</v>
      </c>
      <c r="J26" s="59">
        <f t="shared" si="9"/>
        <v>0</v>
      </c>
      <c r="K26" s="59">
        <f t="shared" si="9"/>
        <v>0</v>
      </c>
      <c r="L26" s="59">
        <f t="shared" si="9"/>
        <v>0</v>
      </c>
      <c r="M26" s="59">
        <f t="shared" si="9"/>
        <v>0</v>
      </c>
      <c r="N26" s="59">
        <f t="shared" si="9"/>
        <v>0</v>
      </c>
      <c r="O26" s="59">
        <f t="shared" si="9"/>
        <v>0</v>
      </c>
      <c r="P26" s="59">
        <f t="shared" si="9"/>
        <v>0</v>
      </c>
      <c r="Q26" s="59">
        <f t="shared" si="9"/>
        <v>0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9">
        <f t="shared" si="9"/>
        <v>0</v>
      </c>
      <c r="W26" s="59">
        <f t="shared" si="9"/>
        <v>0</v>
      </c>
      <c r="X26" s="59">
        <f t="shared" si="9"/>
        <v>0</v>
      </c>
      <c r="Y26" s="59">
        <f t="shared" si="9"/>
        <v>0</v>
      </c>
      <c r="Z26" s="59">
        <f t="shared" si="9"/>
        <v>0</v>
      </c>
      <c r="AA26" s="59">
        <f t="shared" si="9"/>
        <v>0</v>
      </c>
      <c r="AB26" s="59">
        <f t="shared" si="9"/>
        <v>0</v>
      </c>
      <c r="AC26" s="59">
        <f t="shared" si="9"/>
        <v>0</v>
      </c>
      <c r="AD26" s="59">
        <f t="shared" si="9"/>
        <v>0</v>
      </c>
      <c r="AE26" s="50">
        <f t="shared" si="9"/>
        <v>0</v>
      </c>
      <c r="AF26" s="87"/>
      <c r="AG26" s="79">
        <f t="shared" si="1"/>
        <v>0</v>
      </c>
      <c r="AH26" s="79">
        <f t="shared" si="2"/>
        <v>0</v>
      </c>
      <c r="AI26" s="79">
        <f t="shared" si="3"/>
        <v>0</v>
      </c>
    </row>
    <row r="27" spans="1:35" ht="37.5" x14ac:dyDescent="0.3">
      <c r="A27" s="12" t="s">
        <v>20</v>
      </c>
      <c r="B27" s="29">
        <f t="shared" ref="B27:AE27" si="10">B34+B41</f>
        <v>18804.29</v>
      </c>
      <c r="C27" s="29">
        <f>C34+C41</f>
        <v>4515.9400000000005</v>
      </c>
      <c r="D27" s="29">
        <f t="shared" si="10"/>
        <v>4492.1000000000004</v>
      </c>
      <c r="E27" s="29">
        <f t="shared" si="10"/>
        <v>4192.53</v>
      </c>
      <c r="F27" s="29">
        <f t="shared" si="10"/>
        <v>22.82060060887158</v>
      </c>
      <c r="G27" s="29" t="e">
        <f t="shared" si="10"/>
        <v>#DIV/0!</v>
      </c>
      <c r="H27" s="59">
        <f t="shared" si="10"/>
        <v>3105.38</v>
      </c>
      <c r="I27" s="59">
        <f t="shared" si="10"/>
        <v>2702.64</v>
      </c>
      <c r="J27" s="59">
        <f t="shared" si="10"/>
        <v>1410.56</v>
      </c>
      <c r="K27" s="59">
        <v>1489.89</v>
      </c>
      <c r="L27" s="59">
        <f t="shared" si="10"/>
        <v>739.78</v>
      </c>
      <c r="M27" s="59">
        <f t="shared" si="10"/>
        <v>0</v>
      </c>
      <c r="N27" s="59">
        <f t="shared" si="10"/>
        <v>1592.52</v>
      </c>
      <c r="O27" s="59">
        <f t="shared" si="10"/>
        <v>0</v>
      </c>
      <c r="P27" s="59">
        <f t="shared" si="10"/>
        <v>1404.05</v>
      </c>
      <c r="Q27" s="59">
        <f t="shared" si="10"/>
        <v>0</v>
      </c>
      <c r="R27" s="59">
        <f t="shared" si="10"/>
        <v>1223.06</v>
      </c>
      <c r="S27" s="59">
        <f t="shared" si="10"/>
        <v>0</v>
      </c>
      <c r="T27" s="59">
        <f t="shared" si="10"/>
        <v>2631.19</v>
      </c>
      <c r="U27" s="59">
        <f t="shared" si="10"/>
        <v>0</v>
      </c>
      <c r="V27" s="59">
        <f t="shared" si="10"/>
        <v>1214.58</v>
      </c>
      <c r="W27" s="59">
        <f t="shared" si="10"/>
        <v>0</v>
      </c>
      <c r="X27" s="59">
        <f t="shared" si="10"/>
        <v>950.6</v>
      </c>
      <c r="Y27" s="59">
        <f t="shared" si="10"/>
        <v>0</v>
      </c>
      <c r="Z27" s="59">
        <f t="shared" si="10"/>
        <v>1561.2</v>
      </c>
      <c r="AA27" s="59">
        <f t="shared" si="10"/>
        <v>0</v>
      </c>
      <c r="AB27" s="59">
        <f t="shared" si="10"/>
        <v>728.85</v>
      </c>
      <c r="AC27" s="59">
        <f t="shared" si="10"/>
        <v>0</v>
      </c>
      <c r="AD27" s="59">
        <f t="shared" si="10"/>
        <v>2242.52</v>
      </c>
      <c r="AE27" s="50">
        <f t="shared" si="10"/>
        <v>0</v>
      </c>
      <c r="AF27" s="46"/>
      <c r="AG27" s="79">
        <f t="shared" si="1"/>
        <v>18804.29</v>
      </c>
      <c r="AH27" s="79">
        <f t="shared" si="2"/>
        <v>4515.9400000000005</v>
      </c>
      <c r="AI27" s="79">
        <f t="shared" si="3"/>
        <v>4192.53</v>
      </c>
    </row>
    <row r="28" spans="1:35" x14ac:dyDescent="0.3">
      <c r="A28" s="11" t="s">
        <v>21</v>
      </c>
      <c r="B28" s="29">
        <f t="shared" ref="B28:AE28" si="11">B35+B42</f>
        <v>0</v>
      </c>
      <c r="C28" s="29">
        <f t="shared" si="11"/>
        <v>0</v>
      </c>
      <c r="D28" s="29">
        <f t="shared" si="11"/>
        <v>0</v>
      </c>
      <c r="E28" s="29">
        <f t="shared" si="11"/>
        <v>0</v>
      </c>
      <c r="F28" s="29">
        <f t="shared" si="11"/>
        <v>0</v>
      </c>
      <c r="G28" s="29">
        <f t="shared" si="11"/>
        <v>0</v>
      </c>
      <c r="H28" s="59">
        <f t="shared" si="11"/>
        <v>0</v>
      </c>
      <c r="I28" s="59">
        <f t="shared" si="11"/>
        <v>0</v>
      </c>
      <c r="J28" s="59">
        <f t="shared" si="11"/>
        <v>0</v>
      </c>
      <c r="K28" s="59">
        <f t="shared" si="11"/>
        <v>0</v>
      </c>
      <c r="L28" s="59">
        <f t="shared" si="11"/>
        <v>0</v>
      </c>
      <c r="M28" s="59">
        <f t="shared" si="11"/>
        <v>0</v>
      </c>
      <c r="N28" s="59">
        <f t="shared" si="11"/>
        <v>0</v>
      </c>
      <c r="O28" s="59">
        <f t="shared" si="11"/>
        <v>0</v>
      </c>
      <c r="P28" s="59">
        <f t="shared" si="11"/>
        <v>0</v>
      </c>
      <c r="Q28" s="59">
        <f t="shared" si="11"/>
        <v>0</v>
      </c>
      <c r="R28" s="59">
        <f t="shared" si="11"/>
        <v>0</v>
      </c>
      <c r="S28" s="59">
        <f t="shared" si="11"/>
        <v>0</v>
      </c>
      <c r="T28" s="59">
        <f t="shared" si="11"/>
        <v>0</v>
      </c>
      <c r="U28" s="59">
        <f t="shared" si="11"/>
        <v>0</v>
      </c>
      <c r="V28" s="59">
        <f t="shared" si="11"/>
        <v>0</v>
      </c>
      <c r="W28" s="59">
        <f t="shared" si="11"/>
        <v>0</v>
      </c>
      <c r="X28" s="59">
        <f t="shared" si="11"/>
        <v>0</v>
      </c>
      <c r="Y28" s="59">
        <f t="shared" si="11"/>
        <v>0</v>
      </c>
      <c r="Z28" s="59">
        <f t="shared" si="11"/>
        <v>0</v>
      </c>
      <c r="AA28" s="59">
        <f t="shared" si="11"/>
        <v>0</v>
      </c>
      <c r="AB28" s="59">
        <f t="shared" si="11"/>
        <v>0</v>
      </c>
      <c r="AC28" s="59">
        <f t="shared" si="11"/>
        <v>0</v>
      </c>
      <c r="AD28" s="59">
        <f t="shared" si="11"/>
        <v>0</v>
      </c>
      <c r="AE28" s="50">
        <f t="shared" si="11"/>
        <v>0</v>
      </c>
      <c r="AF28" s="46"/>
      <c r="AG28" s="79">
        <f t="shared" si="1"/>
        <v>0</v>
      </c>
      <c r="AH28" s="79">
        <f t="shared" si="2"/>
        <v>0</v>
      </c>
      <c r="AI28" s="79">
        <f t="shared" si="3"/>
        <v>0</v>
      </c>
    </row>
    <row r="29" spans="1:35" ht="37.5" x14ac:dyDescent="0.3">
      <c r="A29" s="12" t="s">
        <v>22</v>
      </c>
      <c r="B29" s="29">
        <f t="shared" ref="B29:AE29" si="12">B36+B43</f>
        <v>0</v>
      </c>
      <c r="C29" s="29">
        <f t="shared" si="12"/>
        <v>0</v>
      </c>
      <c r="D29" s="29">
        <f t="shared" si="12"/>
        <v>0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60">
        <f t="shared" si="12"/>
        <v>0</v>
      </c>
      <c r="I29" s="60">
        <f t="shared" si="12"/>
        <v>0</v>
      </c>
      <c r="J29" s="60">
        <f t="shared" si="12"/>
        <v>0</v>
      </c>
      <c r="K29" s="60">
        <f t="shared" si="12"/>
        <v>0</v>
      </c>
      <c r="L29" s="60">
        <f t="shared" si="12"/>
        <v>0</v>
      </c>
      <c r="M29" s="60">
        <f t="shared" si="12"/>
        <v>0</v>
      </c>
      <c r="N29" s="60">
        <f t="shared" si="12"/>
        <v>0</v>
      </c>
      <c r="O29" s="60">
        <f t="shared" si="12"/>
        <v>0</v>
      </c>
      <c r="P29" s="60">
        <f t="shared" si="12"/>
        <v>0</v>
      </c>
      <c r="Q29" s="60">
        <f t="shared" si="12"/>
        <v>0</v>
      </c>
      <c r="R29" s="60">
        <f t="shared" si="12"/>
        <v>0</v>
      </c>
      <c r="S29" s="60">
        <f t="shared" si="12"/>
        <v>0</v>
      </c>
      <c r="T29" s="60">
        <f t="shared" si="12"/>
        <v>0</v>
      </c>
      <c r="U29" s="60">
        <f t="shared" si="12"/>
        <v>0</v>
      </c>
      <c r="V29" s="60">
        <f t="shared" si="12"/>
        <v>0</v>
      </c>
      <c r="W29" s="60">
        <f t="shared" si="12"/>
        <v>0</v>
      </c>
      <c r="X29" s="60">
        <f t="shared" si="12"/>
        <v>0</v>
      </c>
      <c r="Y29" s="60">
        <f t="shared" si="12"/>
        <v>0</v>
      </c>
      <c r="Z29" s="60">
        <f t="shared" si="12"/>
        <v>0</v>
      </c>
      <c r="AA29" s="59">
        <f t="shared" si="12"/>
        <v>0</v>
      </c>
      <c r="AB29" s="59">
        <f t="shared" si="12"/>
        <v>0</v>
      </c>
      <c r="AC29" s="59">
        <f t="shared" si="12"/>
        <v>0</v>
      </c>
      <c r="AD29" s="60">
        <f t="shared" si="12"/>
        <v>0</v>
      </c>
      <c r="AE29" s="50">
        <f t="shared" si="12"/>
        <v>0</v>
      </c>
      <c r="AF29" s="46"/>
      <c r="AG29" s="79">
        <f t="shared" si="1"/>
        <v>0</v>
      </c>
      <c r="AH29" s="79">
        <f t="shared" si="2"/>
        <v>0</v>
      </c>
      <c r="AI29" s="79">
        <f t="shared" si="3"/>
        <v>0</v>
      </c>
    </row>
    <row r="30" spans="1:35" x14ac:dyDescent="0.3">
      <c r="A30" s="11" t="s">
        <v>23</v>
      </c>
      <c r="B30" s="29">
        <f t="shared" ref="B30:AE30" si="13">B37+B44</f>
        <v>0</v>
      </c>
      <c r="C30" s="29">
        <f t="shared" si="13"/>
        <v>0</v>
      </c>
      <c r="D30" s="29">
        <f t="shared" si="13"/>
        <v>0</v>
      </c>
      <c r="E30" s="29">
        <f t="shared" si="13"/>
        <v>0</v>
      </c>
      <c r="F30" s="29">
        <f t="shared" si="13"/>
        <v>0</v>
      </c>
      <c r="G30" s="29">
        <f t="shared" si="13"/>
        <v>0</v>
      </c>
      <c r="H30" s="60">
        <f t="shared" si="13"/>
        <v>0</v>
      </c>
      <c r="I30" s="60">
        <f t="shared" si="13"/>
        <v>0</v>
      </c>
      <c r="J30" s="60">
        <f t="shared" si="13"/>
        <v>0</v>
      </c>
      <c r="K30" s="60">
        <f t="shared" si="13"/>
        <v>0</v>
      </c>
      <c r="L30" s="60">
        <f t="shared" si="13"/>
        <v>0</v>
      </c>
      <c r="M30" s="60">
        <f t="shared" si="13"/>
        <v>0</v>
      </c>
      <c r="N30" s="60">
        <f t="shared" si="13"/>
        <v>0</v>
      </c>
      <c r="O30" s="60">
        <f t="shared" si="13"/>
        <v>0</v>
      </c>
      <c r="P30" s="60">
        <f t="shared" si="13"/>
        <v>0</v>
      </c>
      <c r="Q30" s="60">
        <f t="shared" si="13"/>
        <v>0</v>
      </c>
      <c r="R30" s="60">
        <f t="shared" si="13"/>
        <v>0</v>
      </c>
      <c r="S30" s="60">
        <f t="shared" si="13"/>
        <v>0</v>
      </c>
      <c r="T30" s="60">
        <f t="shared" si="13"/>
        <v>0</v>
      </c>
      <c r="U30" s="60">
        <f t="shared" si="13"/>
        <v>0</v>
      </c>
      <c r="V30" s="60">
        <f t="shared" si="13"/>
        <v>0</v>
      </c>
      <c r="W30" s="60">
        <f t="shared" si="13"/>
        <v>0</v>
      </c>
      <c r="X30" s="60">
        <f t="shared" si="13"/>
        <v>0</v>
      </c>
      <c r="Y30" s="60">
        <f t="shared" si="13"/>
        <v>0</v>
      </c>
      <c r="Z30" s="60">
        <f t="shared" si="13"/>
        <v>0</v>
      </c>
      <c r="AA30" s="59">
        <f t="shared" si="13"/>
        <v>0</v>
      </c>
      <c r="AB30" s="59">
        <f t="shared" si="13"/>
        <v>0</v>
      </c>
      <c r="AC30" s="59">
        <f t="shared" si="13"/>
        <v>0</v>
      </c>
      <c r="AD30" s="60">
        <f t="shared" si="13"/>
        <v>0</v>
      </c>
      <c r="AE30" s="50">
        <f t="shared" si="13"/>
        <v>0</v>
      </c>
      <c r="AF30" s="46"/>
      <c r="AG30" s="79">
        <f t="shared" si="1"/>
        <v>0</v>
      </c>
      <c r="AH30" s="79">
        <f t="shared" si="2"/>
        <v>0</v>
      </c>
      <c r="AI30" s="79">
        <f t="shared" si="3"/>
        <v>0</v>
      </c>
    </row>
    <row r="31" spans="1:35" ht="131.25" x14ac:dyDescent="0.3">
      <c r="A31" s="13" t="s">
        <v>26</v>
      </c>
      <c r="B31" s="55">
        <f t="shared" ref="B31:AE31" si="14">B32</f>
        <v>18371.690000000002</v>
      </c>
      <c r="C31" s="55">
        <f t="shared" si="14"/>
        <v>4515.9400000000005</v>
      </c>
      <c r="D31" s="55">
        <f t="shared" si="14"/>
        <v>4492.1000000000004</v>
      </c>
      <c r="E31" s="55">
        <f t="shared" si="14"/>
        <v>4192.53</v>
      </c>
      <c r="F31" s="55">
        <f t="shared" si="14"/>
        <v>22.82060060887158</v>
      </c>
      <c r="G31" s="55">
        <f t="shared" si="14"/>
        <v>92.838478810613054</v>
      </c>
      <c r="H31" s="57">
        <f t="shared" si="14"/>
        <v>3105.38</v>
      </c>
      <c r="I31" s="57">
        <f t="shared" si="14"/>
        <v>2702.64</v>
      </c>
      <c r="J31" s="57">
        <f t="shared" si="14"/>
        <v>1410.56</v>
      </c>
      <c r="K31" s="57">
        <v>1489.89</v>
      </c>
      <c r="L31" s="57">
        <f t="shared" si="14"/>
        <v>631.67999999999995</v>
      </c>
      <c r="M31" s="57">
        <f t="shared" si="14"/>
        <v>0</v>
      </c>
      <c r="N31" s="57">
        <f t="shared" si="14"/>
        <v>1592.52</v>
      </c>
      <c r="O31" s="57">
        <f t="shared" si="14"/>
        <v>0</v>
      </c>
      <c r="P31" s="57">
        <f t="shared" si="14"/>
        <v>1404.05</v>
      </c>
      <c r="Q31" s="57">
        <f t="shared" si="14"/>
        <v>0</v>
      </c>
      <c r="R31" s="57">
        <f t="shared" si="14"/>
        <v>1114.96</v>
      </c>
      <c r="S31" s="57">
        <f t="shared" si="14"/>
        <v>0</v>
      </c>
      <c r="T31" s="57">
        <f t="shared" si="14"/>
        <v>2631.19</v>
      </c>
      <c r="U31" s="57">
        <f t="shared" si="14"/>
        <v>0</v>
      </c>
      <c r="V31" s="57">
        <f t="shared" si="14"/>
        <v>1214.58</v>
      </c>
      <c r="W31" s="57">
        <f t="shared" si="14"/>
        <v>0</v>
      </c>
      <c r="X31" s="57">
        <f t="shared" si="14"/>
        <v>842.5</v>
      </c>
      <c r="Y31" s="57">
        <f t="shared" si="14"/>
        <v>0</v>
      </c>
      <c r="Z31" s="57">
        <f t="shared" si="14"/>
        <v>1561.2</v>
      </c>
      <c r="AA31" s="57">
        <f t="shared" si="14"/>
        <v>0</v>
      </c>
      <c r="AB31" s="57">
        <f t="shared" si="14"/>
        <v>728.85</v>
      </c>
      <c r="AC31" s="57">
        <f t="shared" si="14"/>
        <v>0</v>
      </c>
      <c r="AD31" s="57">
        <f t="shared" si="14"/>
        <v>2134.2199999999998</v>
      </c>
      <c r="AE31" s="50">
        <f t="shared" si="14"/>
        <v>0</v>
      </c>
      <c r="AF31" s="98" t="s">
        <v>71</v>
      </c>
      <c r="AG31" s="79">
        <f t="shared" si="1"/>
        <v>18371.690000000002</v>
      </c>
      <c r="AH31" s="79">
        <f t="shared" si="2"/>
        <v>4515.9400000000005</v>
      </c>
      <c r="AI31" s="79">
        <f t="shared" si="3"/>
        <v>4192.53</v>
      </c>
    </row>
    <row r="32" spans="1:35" x14ac:dyDescent="0.3">
      <c r="A32" s="7" t="s">
        <v>18</v>
      </c>
      <c r="B32" s="55">
        <f t="shared" ref="B32:AE32" si="15">B33+B34+B35+B36+B37</f>
        <v>18371.690000000002</v>
      </c>
      <c r="C32" s="55">
        <f t="shared" si="15"/>
        <v>4515.9400000000005</v>
      </c>
      <c r="D32" s="55">
        <f t="shared" si="15"/>
        <v>4492.1000000000004</v>
      </c>
      <c r="E32" s="55">
        <f t="shared" si="15"/>
        <v>4192.53</v>
      </c>
      <c r="F32" s="55">
        <f t="shared" si="15"/>
        <v>22.82060060887158</v>
      </c>
      <c r="G32" s="55">
        <f t="shared" si="15"/>
        <v>92.838478810613054</v>
      </c>
      <c r="H32" s="57">
        <f t="shared" si="15"/>
        <v>3105.38</v>
      </c>
      <c r="I32" s="57">
        <f t="shared" si="15"/>
        <v>2702.64</v>
      </c>
      <c r="J32" s="57">
        <f t="shared" si="15"/>
        <v>1410.56</v>
      </c>
      <c r="K32" s="57">
        <v>1489.89</v>
      </c>
      <c r="L32" s="57">
        <f t="shared" si="15"/>
        <v>631.67999999999995</v>
      </c>
      <c r="M32" s="57">
        <f t="shared" si="15"/>
        <v>0</v>
      </c>
      <c r="N32" s="57">
        <f t="shared" si="15"/>
        <v>1592.52</v>
      </c>
      <c r="O32" s="57">
        <f t="shared" si="15"/>
        <v>0</v>
      </c>
      <c r="P32" s="57">
        <f t="shared" si="15"/>
        <v>1404.05</v>
      </c>
      <c r="Q32" s="57">
        <f t="shared" si="15"/>
        <v>0</v>
      </c>
      <c r="R32" s="57">
        <f t="shared" si="15"/>
        <v>1114.96</v>
      </c>
      <c r="S32" s="57">
        <f t="shared" si="15"/>
        <v>0</v>
      </c>
      <c r="T32" s="57">
        <f t="shared" si="15"/>
        <v>2631.19</v>
      </c>
      <c r="U32" s="57">
        <f t="shared" si="15"/>
        <v>0</v>
      </c>
      <c r="V32" s="57">
        <f t="shared" si="15"/>
        <v>1214.58</v>
      </c>
      <c r="W32" s="57">
        <f t="shared" si="15"/>
        <v>0</v>
      </c>
      <c r="X32" s="57">
        <f t="shared" si="15"/>
        <v>842.5</v>
      </c>
      <c r="Y32" s="57">
        <f t="shared" si="15"/>
        <v>0</v>
      </c>
      <c r="Z32" s="57">
        <f t="shared" si="15"/>
        <v>1561.2</v>
      </c>
      <c r="AA32" s="57">
        <f t="shared" si="15"/>
        <v>0</v>
      </c>
      <c r="AB32" s="57">
        <f t="shared" si="15"/>
        <v>728.85</v>
      </c>
      <c r="AC32" s="57">
        <f t="shared" si="15"/>
        <v>0</v>
      </c>
      <c r="AD32" s="57">
        <f t="shared" si="15"/>
        <v>2134.2199999999998</v>
      </c>
      <c r="AE32" s="50">
        <f t="shared" si="15"/>
        <v>0</v>
      </c>
      <c r="AF32" s="99"/>
      <c r="AG32" s="79">
        <f t="shared" si="1"/>
        <v>18371.690000000002</v>
      </c>
      <c r="AH32" s="79">
        <f t="shared" si="2"/>
        <v>4515.9400000000005</v>
      </c>
      <c r="AI32" s="79">
        <f t="shared" si="3"/>
        <v>4192.53</v>
      </c>
    </row>
    <row r="33" spans="1:35" x14ac:dyDescent="0.3">
      <c r="A33" s="8" t="s">
        <v>19</v>
      </c>
      <c r="B33" s="58"/>
      <c r="C33" s="58"/>
      <c r="D33" s="58"/>
      <c r="E33" s="58"/>
      <c r="F33" s="58"/>
      <c r="G33" s="58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50"/>
      <c r="AF33" s="99"/>
      <c r="AG33" s="79">
        <f t="shared" si="1"/>
        <v>0</v>
      </c>
      <c r="AH33" s="79">
        <f t="shared" si="2"/>
        <v>0</v>
      </c>
      <c r="AI33" s="79">
        <f t="shared" si="3"/>
        <v>0</v>
      </c>
    </row>
    <row r="34" spans="1:35" ht="37.5" x14ac:dyDescent="0.3">
      <c r="A34" s="9" t="s">
        <v>20</v>
      </c>
      <c r="B34" s="58">
        <f>H34+J34+L34+N34+P34+R34+T34+V34+X34+Z34+AB34+AD34</f>
        <v>18371.690000000002</v>
      </c>
      <c r="C34" s="58">
        <f>H34+J34</f>
        <v>4515.9400000000005</v>
      </c>
      <c r="D34" s="58">
        <v>4492.1000000000004</v>
      </c>
      <c r="E34" s="58">
        <f>I34+K34+M34+O34+Q34+S34+U34+W34+Y34+AA34+AC34+AE34</f>
        <v>4192.53</v>
      </c>
      <c r="F34" s="58">
        <f>E34/B34*100</f>
        <v>22.82060060887158</v>
      </c>
      <c r="G34" s="58">
        <f>E34/C34*100</f>
        <v>92.838478810613054</v>
      </c>
      <c r="H34" s="60">
        <v>3105.38</v>
      </c>
      <c r="I34" s="60">
        <v>2702.64</v>
      </c>
      <c r="J34" s="59">
        <v>1410.56</v>
      </c>
      <c r="K34" s="60">
        <v>1489.89</v>
      </c>
      <c r="L34" s="60">
        <v>631.67999999999995</v>
      </c>
      <c r="M34" s="60"/>
      <c r="N34" s="60">
        <v>1592.52</v>
      </c>
      <c r="O34" s="60"/>
      <c r="P34" s="60">
        <v>1404.05</v>
      </c>
      <c r="Q34" s="60"/>
      <c r="R34" s="60">
        <v>1114.96</v>
      </c>
      <c r="S34" s="60"/>
      <c r="T34" s="60">
        <v>2631.19</v>
      </c>
      <c r="U34" s="60"/>
      <c r="V34" s="60">
        <v>1214.58</v>
      </c>
      <c r="W34" s="60"/>
      <c r="X34" s="60">
        <v>842.5</v>
      </c>
      <c r="Y34" s="60"/>
      <c r="Z34" s="59">
        <v>1561.2</v>
      </c>
      <c r="AA34" s="60"/>
      <c r="AB34" s="60">
        <v>728.85</v>
      </c>
      <c r="AC34" s="60"/>
      <c r="AD34" s="59">
        <v>2134.2199999999998</v>
      </c>
      <c r="AE34" s="50"/>
      <c r="AF34" s="99"/>
      <c r="AG34" s="79">
        <f t="shared" si="1"/>
        <v>18371.690000000002</v>
      </c>
      <c r="AH34" s="79">
        <f t="shared" si="2"/>
        <v>4515.9400000000005</v>
      </c>
      <c r="AI34" s="79">
        <f t="shared" si="3"/>
        <v>4192.53</v>
      </c>
    </row>
    <row r="35" spans="1:35" x14ac:dyDescent="0.3">
      <c r="A35" s="11" t="s">
        <v>21</v>
      </c>
      <c r="B35" s="29"/>
      <c r="C35" s="29"/>
      <c r="D35" s="29"/>
      <c r="E35" s="29"/>
      <c r="F35" s="29"/>
      <c r="G35" s="2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0"/>
      <c r="AF35" s="99"/>
      <c r="AG35" s="79">
        <f t="shared" si="1"/>
        <v>0</v>
      </c>
      <c r="AH35" s="79">
        <f t="shared" si="2"/>
        <v>0</v>
      </c>
      <c r="AI35" s="79">
        <f t="shared" si="3"/>
        <v>0</v>
      </c>
    </row>
    <row r="36" spans="1:35" ht="37.5" x14ac:dyDescent="0.3">
      <c r="A36" s="12" t="s">
        <v>22</v>
      </c>
      <c r="B36" s="29"/>
      <c r="C36" s="29"/>
      <c r="D36" s="29"/>
      <c r="E36" s="29"/>
      <c r="F36" s="29"/>
      <c r="G36" s="2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0"/>
      <c r="AF36" s="99"/>
      <c r="AG36" s="79">
        <f t="shared" si="1"/>
        <v>0</v>
      </c>
      <c r="AH36" s="79">
        <f t="shared" si="2"/>
        <v>0</v>
      </c>
      <c r="AI36" s="79">
        <f t="shared" si="3"/>
        <v>0</v>
      </c>
    </row>
    <row r="37" spans="1:35" x14ac:dyDescent="0.3">
      <c r="A37" s="11" t="s">
        <v>23</v>
      </c>
      <c r="B37" s="29"/>
      <c r="C37" s="29"/>
      <c r="D37" s="29"/>
      <c r="E37" s="29"/>
      <c r="F37" s="29"/>
      <c r="G37" s="2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0"/>
      <c r="AF37" s="100"/>
      <c r="AG37" s="79">
        <f t="shared" si="1"/>
        <v>0</v>
      </c>
      <c r="AH37" s="79">
        <f t="shared" si="2"/>
        <v>0</v>
      </c>
      <c r="AI37" s="79">
        <f t="shared" si="3"/>
        <v>0</v>
      </c>
    </row>
    <row r="38" spans="1:35" ht="75" x14ac:dyDescent="0.3">
      <c r="A38" s="13" t="s">
        <v>27</v>
      </c>
      <c r="B38" s="55">
        <f t="shared" ref="B38:AE38" si="16">B39</f>
        <v>432.59999999999997</v>
      </c>
      <c r="C38" s="55">
        <f t="shared" si="16"/>
        <v>0</v>
      </c>
      <c r="D38" s="55">
        <f t="shared" si="16"/>
        <v>0</v>
      </c>
      <c r="E38" s="55">
        <f t="shared" si="16"/>
        <v>0</v>
      </c>
      <c r="F38" s="55">
        <f t="shared" si="16"/>
        <v>0</v>
      </c>
      <c r="G38" s="55" t="e">
        <f t="shared" si="16"/>
        <v>#DIV/0!</v>
      </c>
      <c r="H38" s="56">
        <f t="shared" si="16"/>
        <v>0</v>
      </c>
      <c r="I38" s="56">
        <f t="shared" si="16"/>
        <v>0</v>
      </c>
      <c r="J38" s="56">
        <f t="shared" si="16"/>
        <v>0</v>
      </c>
      <c r="K38" s="56">
        <f t="shared" si="16"/>
        <v>0</v>
      </c>
      <c r="L38" s="56">
        <f t="shared" si="16"/>
        <v>108.1</v>
      </c>
      <c r="M38" s="56">
        <f t="shared" si="16"/>
        <v>0</v>
      </c>
      <c r="N38" s="56">
        <f t="shared" si="16"/>
        <v>0</v>
      </c>
      <c r="O38" s="56">
        <f t="shared" si="16"/>
        <v>0</v>
      </c>
      <c r="P38" s="56">
        <f t="shared" si="16"/>
        <v>0</v>
      </c>
      <c r="Q38" s="56">
        <f t="shared" si="16"/>
        <v>0</v>
      </c>
      <c r="R38" s="56">
        <f t="shared" si="16"/>
        <v>108.1</v>
      </c>
      <c r="S38" s="56">
        <f t="shared" si="16"/>
        <v>0</v>
      </c>
      <c r="T38" s="56">
        <f t="shared" si="16"/>
        <v>0</v>
      </c>
      <c r="U38" s="56">
        <f t="shared" si="16"/>
        <v>0</v>
      </c>
      <c r="V38" s="56">
        <f t="shared" si="16"/>
        <v>0</v>
      </c>
      <c r="W38" s="56">
        <f t="shared" si="16"/>
        <v>0</v>
      </c>
      <c r="X38" s="56">
        <f t="shared" si="16"/>
        <v>108.1</v>
      </c>
      <c r="Y38" s="56">
        <f t="shared" si="16"/>
        <v>0</v>
      </c>
      <c r="Z38" s="56">
        <f t="shared" si="16"/>
        <v>0</v>
      </c>
      <c r="AA38" s="56">
        <f t="shared" si="16"/>
        <v>0</v>
      </c>
      <c r="AB38" s="56">
        <f t="shared" si="16"/>
        <v>0</v>
      </c>
      <c r="AC38" s="56">
        <f t="shared" si="16"/>
        <v>0</v>
      </c>
      <c r="AD38" s="56">
        <f t="shared" si="16"/>
        <v>108.3</v>
      </c>
      <c r="AE38" s="50">
        <f t="shared" si="16"/>
        <v>0</v>
      </c>
      <c r="AF38" s="46"/>
      <c r="AG38" s="79">
        <f t="shared" si="1"/>
        <v>432.59999999999997</v>
      </c>
      <c r="AH38" s="79">
        <f t="shared" si="2"/>
        <v>0</v>
      </c>
      <c r="AI38" s="79">
        <f t="shared" si="3"/>
        <v>0</v>
      </c>
    </row>
    <row r="39" spans="1:35" x14ac:dyDescent="0.3">
      <c r="A39" s="10" t="s">
        <v>18</v>
      </c>
      <c r="B39" s="51">
        <f t="shared" ref="B39:P39" si="17">B40+B41+B42+B43+B44</f>
        <v>432.59999999999997</v>
      </c>
      <c r="C39" s="51">
        <f t="shared" si="17"/>
        <v>0</v>
      </c>
      <c r="D39" s="51">
        <f t="shared" si="17"/>
        <v>0</v>
      </c>
      <c r="E39" s="51">
        <f t="shared" si="17"/>
        <v>0</v>
      </c>
      <c r="F39" s="51">
        <f t="shared" si="17"/>
        <v>0</v>
      </c>
      <c r="G39" s="51" t="e">
        <f t="shared" si="17"/>
        <v>#DIV/0!</v>
      </c>
      <c r="H39" s="56">
        <f t="shared" si="17"/>
        <v>0</v>
      </c>
      <c r="I39" s="56">
        <f t="shared" si="17"/>
        <v>0</v>
      </c>
      <c r="J39" s="56">
        <f t="shared" si="17"/>
        <v>0</v>
      </c>
      <c r="K39" s="56">
        <f t="shared" si="17"/>
        <v>0</v>
      </c>
      <c r="L39" s="56">
        <f t="shared" si="17"/>
        <v>108.1</v>
      </c>
      <c r="M39" s="56">
        <f t="shared" si="17"/>
        <v>0</v>
      </c>
      <c r="N39" s="56">
        <f t="shared" si="17"/>
        <v>0</v>
      </c>
      <c r="O39" s="56">
        <f t="shared" si="17"/>
        <v>0</v>
      </c>
      <c r="P39" s="56">
        <f t="shared" si="17"/>
        <v>0</v>
      </c>
      <c r="Q39" s="56">
        <f>Q40+Q41+Q42+Q44</f>
        <v>0</v>
      </c>
      <c r="R39" s="56">
        <f t="shared" ref="R39:AE39" si="18">R40+R41+R42+R43+R44</f>
        <v>108.1</v>
      </c>
      <c r="S39" s="56">
        <f t="shared" si="18"/>
        <v>0</v>
      </c>
      <c r="T39" s="56">
        <f t="shared" si="18"/>
        <v>0</v>
      </c>
      <c r="U39" s="56">
        <f t="shared" si="18"/>
        <v>0</v>
      </c>
      <c r="V39" s="56">
        <f t="shared" si="18"/>
        <v>0</v>
      </c>
      <c r="W39" s="56">
        <f t="shared" si="18"/>
        <v>0</v>
      </c>
      <c r="X39" s="56">
        <f t="shared" si="18"/>
        <v>108.1</v>
      </c>
      <c r="Y39" s="56">
        <f t="shared" si="18"/>
        <v>0</v>
      </c>
      <c r="Z39" s="56">
        <f t="shared" si="18"/>
        <v>0</v>
      </c>
      <c r="AA39" s="56">
        <f t="shared" si="18"/>
        <v>0</v>
      </c>
      <c r="AB39" s="56">
        <f t="shared" si="18"/>
        <v>0</v>
      </c>
      <c r="AC39" s="56">
        <f t="shared" si="18"/>
        <v>0</v>
      </c>
      <c r="AD39" s="56">
        <f t="shared" si="18"/>
        <v>108.3</v>
      </c>
      <c r="AE39" s="50">
        <f t="shared" si="18"/>
        <v>0</v>
      </c>
      <c r="AF39" s="46"/>
      <c r="AG39" s="79">
        <f t="shared" si="1"/>
        <v>432.59999999999997</v>
      </c>
      <c r="AH39" s="79">
        <f t="shared" si="2"/>
        <v>0</v>
      </c>
      <c r="AI39" s="79">
        <f t="shared" si="3"/>
        <v>0</v>
      </c>
    </row>
    <row r="40" spans="1:35" x14ac:dyDescent="0.3">
      <c r="A40" s="11" t="s">
        <v>19</v>
      </c>
      <c r="B40" s="29"/>
      <c r="C40" s="29"/>
      <c r="D40" s="29"/>
      <c r="E40" s="29"/>
      <c r="F40" s="29"/>
      <c r="G40" s="2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0"/>
      <c r="AF40" s="46"/>
      <c r="AG40" s="79">
        <f t="shared" si="1"/>
        <v>0</v>
      </c>
      <c r="AH40" s="79">
        <f t="shared" si="2"/>
        <v>0</v>
      </c>
      <c r="AI40" s="79">
        <f t="shared" si="3"/>
        <v>0</v>
      </c>
    </row>
    <row r="41" spans="1:35" ht="37.5" x14ac:dyDescent="0.3">
      <c r="A41" s="12" t="s">
        <v>20</v>
      </c>
      <c r="B41" s="29">
        <f>H41+J41+L41+N41+P41+R41+T41+V41+X41+Z41+AB41+AD41</f>
        <v>432.59999999999997</v>
      </c>
      <c r="C41" s="29">
        <f>H41</f>
        <v>0</v>
      </c>
      <c r="D41" s="29">
        <v>0</v>
      </c>
      <c r="E41" s="29">
        <f>I41+K41+M41+O41+Q41+S41+U41+W41+Y41+AA41+AC41+AE41</f>
        <v>0</v>
      </c>
      <c r="F41" s="29">
        <f>E41/B41*100</f>
        <v>0</v>
      </c>
      <c r="G41" s="29" t="e">
        <f>E41/C41*100</f>
        <v>#DIV/0!</v>
      </c>
      <c r="H41" s="59">
        <v>0</v>
      </c>
      <c r="I41" s="59">
        <v>0</v>
      </c>
      <c r="J41" s="59">
        <v>0</v>
      </c>
      <c r="K41" s="59">
        <v>0</v>
      </c>
      <c r="L41" s="59">
        <v>108.1</v>
      </c>
      <c r="M41" s="59"/>
      <c r="N41" s="59">
        <v>0</v>
      </c>
      <c r="O41" s="59"/>
      <c r="P41" s="59">
        <v>0</v>
      </c>
      <c r="Q41" s="59"/>
      <c r="R41" s="59">
        <v>108.1</v>
      </c>
      <c r="S41" s="59"/>
      <c r="T41" s="59">
        <v>0</v>
      </c>
      <c r="U41" s="59"/>
      <c r="V41" s="59">
        <v>0</v>
      </c>
      <c r="W41" s="59"/>
      <c r="X41" s="59">
        <v>108.1</v>
      </c>
      <c r="Y41" s="59"/>
      <c r="Z41" s="59">
        <v>0</v>
      </c>
      <c r="AA41" s="59"/>
      <c r="AB41" s="59">
        <v>0</v>
      </c>
      <c r="AC41" s="59"/>
      <c r="AD41" s="59">
        <v>108.3</v>
      </c>
      <c r="AE41" s="50"/>
      <c r="AF41" s="46"/>
      <c r="AG41" s="79">
        <f t="shared" si="1"/>
        <v>432.59999999999997</v>
      </c>
      <c r="AH41" s="79">
        <f t="shared" si="2"/>
        <v>0</v>
      </c>
      <c r="AI41" s="79">
        <f t="shared" si="3"/>
        <v>0</v>
      </c>
    </row>
    <row r="42" spans="1:35" x14ac:dyDescent="0.3">
      <c r="A42" s="11" t="s">
        <v>21</v>
      </c>
      <c r="B42" s="29"/>
      <c r="C42" s="29"/>
      <c r="D42" s="29"/>
      <c r="E42" s="29"/>
      <c r="F42" s="29"/>
      <c r="G42" s="2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0"/>
      <c r="AF42" s="46"/>
      <c r="AG42" s="79">
        <f t="shared" si="1"/>
        <v>0</v>
      </c>
      <c r="AH42" s="79">
        <f t="shared" si="2"/>
        <v>0</v>
      </c>
      <c r="AI42" s="79">
        <f t="shared" si="3"/>
        <v>0</v>
      </c>
    </row>
    <row r="43" spans="1:35" ht="37.5" x14ac:dyDescent="0.3">
      <c r="A43" s="12" t="s">
        <v>22</v>
      </c>
      <c r="B43" s="29"/>
      <c r="C43" s="29"/>
      <c r="D43" s="29"/>
      <c r="E43" s="29"/>
      <c r="F43" s="29"/>
      <c r="G43" s="2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59"/>
      <c r="AB43" s="59"/>
      <c r="AC43" s="59"/>
      <c r="AD43" s="60"/>
      <c r="AE43" s="50"/>
      <c r="AF43" s="46"/>
      <c r="AG43" s="79">
        <f t="shared" si="1"/>
        <v>0</v>
      </c>
      <c r="AH43" s="79">
        <f t="shared" si="2"/>
        <v>0</v>
      </c>
      <c r="AI43" s="79">
        <f t="shared" si="3"/>
        <v>0</v>
      </c>
    </row>
    <row r="44" spans="1:35" x14ac:dyDescent="0.3">
      <c r="A44" s="11" t="s">
        <v>23</v>
      </c>
      <c r="B44" s="29"/>
      <c r="C44" s="29"/>
      <c r="D44" s="29"/>
      <c r="E44" s="29"/>
      <c r="F44" s="29"/>
      <c r="G44" s="2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59"/>
      <c r="AB44" s="59"/>
      <c r="AC44" s="59"/>
      <c r="AD44" s="60"/>
      <c r="AE44" s="50"/>
      <c r="AF44" s="46"/>
      <c r="AG44" s="79">
        <f t="shared" si="1"/>
        <v>0</v>
      </c>
      <c r="AH44" s="79">
        <f t="shared" si="2"/>
        <v>0</v>
      </c>
      <c r="AI44" s="79">
        <f t="shared" si="3"/>
        <v>0</v>
      </c>
    </row>
    <row r="45" spans="1:35" ht="206.25" hidden="1" x14ac:dyDescent="0.3">
      <c r="A45" s="5" t="s">
        <v>28</v>
      </c>
      <c r="B45" s="55"/>
      <c r="C45" s="55"/>
      <c r="D45" s="55"/>
      <c r="E45" s="55"/>
      <c r="F45" s="55"/>
      <c r="G45" s="55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59"/>
      <c r="AB45" s="59"/>
      <c r="AC45" s="59"/>
      <c r="AD45" s="60"/>
      <c r="AE45" s="50"/>
      <c r="AF45" s="46"/>
      <c r="AG45" s="79">
        <f t="shared" si="1"/>
        <v>0</v>
      </c>
      <c r="AH45" s="79">
        <f t="shared" si="2"/>
        <v>0</v>
      </c>
      <c r="AI45" s="79">
        <f t="shared" si="3"/>
        <v>0</v>
      </c>
    </row>
    <row r="46" spans="1:35" ht="75" x14ac:dyDescent="0.3">
      <c r="A46" s="6" t="s">
        <v>29</v>
      </c>
      <c r="B46" s="55">
        <f t="shared" ref="B46:AE46" si="19">B47</f>
        <v>2660</v>
      </c>
      <c r="C46" s="55">
        <f t="shared" si="19"/>
        <v>0</v>
      </c>
      <c r="D46" s="55">
        <f t="shared" si="19"/>
        <v>0</v>
      </c>
      <c r="E46" s="55">
        <f t="shared" si="19"/>
        <v>0</v>
      </c>
      <c r="F46" s="55">
        <f t="shared" si="19"/>
        <v>0</v>
      </c>
      <c r="G46" s="55" t="e">
        <f t="shared" si="19"/>
        <v>#DIV/0!</v>
      </c>
      <c r="H46" s="57">
        <f t="shared" si="19"/>
        <v>0</v>
      </c>
      <c r="I46" s="57">
        <f t="shared" si="19"/>
        <v>0</v>
      </c>
      <c r="J46" s="57">
        <f t="shared" si="19"/>
        <v>0</v>
      </c>
      <c r="K46" s="57">
        <f t="shared" si="19"/>
        <v>0</v>
      </c>
      <c r="L46" s="57">
        <f t="shared" si="19"/>
        <v>0</v>
      </c>
      <c r="M46" s="57">
        <f t="shared" si="19"/>
        <v>0</v>
      </c>
      <c r="N46" s="57">
        <f t="shared" si="19"/>
        <v>0</v>
      </c>
      <c r="O46" s="57">
        <f t="shared" si="19"/>
        <v>0</v>
      </c>
      <c r="P46" s="57">
        <f t="shared" si="19"/>
        <v>0</v>
      </c>
      <c r="Q46" s="57">
        <f t="shared" si="19"/>
        <v>0</v>
      </c>
      <c r="R46" s="57">
        <f t="shared" si="19"/>
        <v>0</v>
      </c>
      <c r="S46" s="57">
        <f t="shared" si="19"/>
        <v>0</v>
      </c>
      <c r="T46" s="57">
        <f t="shared" si="19"/>
        <v>880</v>
      </c>
      <c r="U46" s="57">
        <f t="shared" si="19"/>
        <v>0</v>
      </c>
      <c r="V46" s="57">
        <f t="shared" si="19"/>
        <v>880</v>
      </c>
      <c r="W46" s="57">
        <f t="shared" si="19"/>
        <v>0</v>
      </c>
      <c r="X46" s="57">
        <f t="shared" si="19"/>
        <v>900</v>
      </c>
      <c r="Y46" s="57">
        <f t="shared" si="19"/>
        <v>0</v>
      </c>
      <c r="Z46" s="57">
        <f t="shared" si="19"/>
        <v>0</v>
      </c>
      <c r="AA46" s="56">
        <f t="shared" si="19"/>
        <v>0</v>
      </c>
      <c r="AB46" s="56">
        <f t="shared" si="19"/>
        <v>0</v>
      </c>
      <c r="AC46" s="56">
        <f t="shared" si="19"/>
        <v>0</v>
      </c>
      <c r="AD46" s="57">
        <f t="shared" si="19"/>
        <v>0</v>
      </c>
      <c r="AE46" s="50">
        <f t="shared" si="19"/>
        <v>0</v>
      </c>
      <c r="AF46" s="46"/>
      <c r="AG46" s="79">
        <f t="shared" si="1"/>
        <v>2660</v>
      </c>
      <c r="AH46" s="79">
        <f t="shared" si="2"/>
        <v>0</v>
      </c>
      <c r="AI46" s="79">
        <f t="shared" si="3"/>
        <v>0</v>
      </c>
    </row>
    <row r="47" spans="1:35" x14ac:dyDescent="0.3">
      <c r="A47" s="10" t="s">
        <v>18</v>
      </c>
      <c r="B47" s="51">
        <f t="shared" ref="B47:AE47" si="20">B48+B49+B50+B51+B52</f>
        <v>2660</v>
      </c>
      <c r="C47" s="51">
        <f t="shared" si="20"/>
        <v>0</v>
      </c>
      <c r="D47" s="51">
        <f t="shared" si="20"/>
        <v>0</v>
      </c>
      <c r="E47" s="51">
        <f t="shared" si="20"/>
        <v>0</v>
      </c>
      <c r="F47" s="51">
        <f t="shared" si="20"/>
        <v>0</v>
      </c>
      <c r="G47" s="51" t="e">
        <f t="shared" si="20"/>
        <v>#DIV/0!</v>
      </c>
      <c r="H47" s="57">
        <f t="shared" si="20"/>
        <v>0</v>
      </c>
      <c r="I47" s="57">
        <f t="shared" si="20"/>
        <v>0</v>
      </c>
      <c r="J47" s="57">
        <f t="shared" si="20"/>
        <v>0</v>
      </c>
      <c r="K47" s="57">
        <f t="shared" si="20"/>
        <v>0</v>
      </c>
      <c r="L47" s="57">
        <f t="shared" si="20"/>
        <v>0</v>
      </c>
      <c r="M47" s="57">
        <f t="shared" si="20"/>
        <v>0</v>
      </c>
      <c r="N47" s="57">
        <f t="shared" si="20"/>
        <v>0</v>
      </c>
      <c r="O47" s="57">
        <f t="shared" si="20"/>
        <v>0</v>
      </c>
      <c r="P47" s="57">
        <f t="shared" si="20"/>
        <v>0</v>
      </c>
      <c r="Q47" s="57">
        <f t="shared" si="20"/>
        <v>0</v>
      </c>
      <c r="R47" s="57">
        <f t="shared" si="20"/>
        <v>0</v>
      </c>
      <c r="S47" s="57">
        <f t="shared" si="20"/>
        <v>0</v>
      </c>
      <c r="T47" s="57">
        <f t="shared" si="20"/>
        <v>880</v>
      </c>
      <c r="U47" s="57">
        <f t="shared" si="20"/>
        <v>0</v>
      </c>
      <c r="V47" s="57">
        <f t="shared" si="20"/>
        <v>880</v>
      </c>
      <c r="W47" s="57">
        <f t="shared" si="20"/>
        <v>0</v>
      </c>
      <c r="X47" s="57">
        <f t="shared" si="20"/>
        <v>900</v>
      </c>
      <c r="Y47" s="57">
        <f t="shared" si="20"/>
        <v>0</v>
      </c>
      <c r="Z47" s="57">
        <f t="shared" si="20"/>
        <v>0</v>
      </c>
      <c r="AA47" s="56">
        <f t="shared" si="20"/>
        <v>0</v>
      </c>
      <c r="AB47" s="56">
        <f t="shared" si="20"/>
        <v>0</v>
      </c>
      <c r="AC47" s="56">
        <f t="shared" si="20"/>
        <v>0</v>
      </c>
      <c r="AD47" s="57">
        <f t="shared" si="20"/>
        <v>0</v>
      </c>
      <c r="AE47" s="50">
        <f t="shared" si="20"/>
        <v>0</v>
      </c>
      <c r="AF47" s="46"/>
      <c r="AG47" s="79">
        <f t="shared" si="1"/>
        <v>2660</v>
      </c>
      <c r="AH47" s="79">
        <f t="shared" si="2"/>
        <v>0</v>
      </c>
      <c r="AI47" s="79">
        <f t="shared" si="3"/>
        <v>0</v>
      </c>
    </row>
    <row r="48" spans="1:35" x14ac:dyDescent="0.3">
      <c r="A48" s="11" t="s">
        <v>19</v>
      </c>
      <c r="B48" s="29"/>
      <c r="C48" s="29"/>
      <c r="D48" s="29"/>
      <c r="E48" s="29"/>
      <c r="F48" s="29"/>
      <c r="G48" s="2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59"/>
      <c r="AB48" s="59"/>
      <c r="AC48" s="59"/>
      <c r="AD48" s="60"/>
      <c r="AE48" s="50"/>
      <c r="AF48" s="46"/>
      <c r="AG48" s="79">
        <f t="shared" si="1"/>
        <v>0</v>
      </c>
      <c r="AH48" s="79">
        <f t="shared" si="2"/>
        <v>0</v>
      </c>
      <c r="AI48" s="79">
        <f t="shared" si="3"/>
        <v>0</v>
      </c>
    </row>
    <row r="49" spans="1:35" ht="37.5" x14ac:dyDescent="0.3">
      <c r="A49" s="12" t="s">
        <v>20</v>
      </c>
      <c r="B49" s="29">
        <f>H49+J49+L49+N49+P49+R49+T49+V49+X49+Z49+AB49+AD49</f>
        <v>2660</v>
      </c>
      <c r="C49" s="29">
        <f>H49</f>
        <v>0</v>
      </c>
      <c r="D49" s="29">
        <v>0</v>
      </c>
      <c r="E49" s="29">
        <f>I49+K49+M49+O49+Q49+S49+U49+W49+Y49+AA49+AC49+AE49</f>
        <v>0</v>
      </c>
      <c r="F49" s="29">
        <f>E49/B49*100</f>
        <v>0</v>
      </c>
      <c r="G49" s="29" t="e">
        <f>E49/C49*100</f>
        <v>#DIV/0!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/>
      <c r="N49" s="60">
        <v>0</v>
      </c>
      <c r="O49" s="60"/>
      <c r="P49" s="60">
        <v>0</v>
      </c>
      <c r="Q49" s="60"/>
      <c r="R49" s="60">
        <v>0</v>
      </c>
      <c r="S49" s="60"/>
      <c r="T49" s="60">
        <v>880</v>
      </c>
      <c r="U49" s="60"/>
      <c r="V49" s="60">
        <v>880</v>
      </c>
      <c r="W49" s="60"/>
      <c r="X49" s="60">
        <v>900</v>
      </c>
      <c r="Y49" s="60"/>
      <c r="Z49" s="60">
        <v>0</v>
      </c>
      <c r="AA49" s="59"/>
      <c r="AB49" s="59">
        <v>0</v>
      </c>
      <c r="AC49" s="59"/>
      <c r="AD49" s="60">
        <v>0</v>
      </c>
      <c r="AE49" s="50"/>
      <c r="AF49" s="46"/>
      <c r="AG49" s="79">
        <f t="shared" si="1"/>
        <v>2660</v>
      </c>
      <c r="AH49" s="79">
        <f t="shared" si="2"/>
        <v>0</v>
      </c>
      <c r="AI49" s="79">
        <f t="shared" si="3"/>
        <v>0</v>
      </c>
    </row>
    <row r="50" spans="1:35" x14ac:dyDescent="0.3">
      <c r="A50" s="11" t="s">
        <v>21</v>
      </c>
      <c r="B50" s="29"/>
      <c r="C50" s="29"/>
      <c r="D50" s="29"/>
      <c r="E50" s="29"/>
      <c r="F50" s="29"/>
      <c r="G50" s="2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59"/>
      <c r="AB50" s="59"/>
      <c r="AC50" s="59"/>
      <c r="AD50" s="60"/>
      <c r="AE50" s="50"/>
      <c r="AF50" s="46"/>
      <c r="AG50" s="79">
        <f t="shared" si="1"/>
        <v>0</v>
      </c>
      <c r="AH50" s="79">
        <f t="shared" si="2"/>
        <v>0</v>
      </c>
      <c r="AI50" s="79">
        <f t="shared" si="3"/>
        <v>0</v>
      </c>
    </row>
    <row r="51" spans="1:35" ht="37.5" x14ac:dyDescent="0.3">
      <c r="A51" s="12" t="s">
        <v>22</v>
      </c>
      <c r="B51" s="29"/>
      <c r="C51" s="29"/>
      <c r="D51" s="29"/>
      <c r="E51" s="29"/>
      <c r="F51" s="29"/>
      <c r="G51" s="2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59"/>
      <c r="AB51" s="59"/>
      <c r="AC51" s="59"/>
      <c r="AD51" s="60"/>
      <c r="AE51" s="50"/>
      <c r="AF51" s="46"/>
      <c r="AG51" s="79">
        <f t="shared" si="1"/>
        <v>0</v>
      </c>
      <c r="AH51" s="79">
        <f t="shared" si="2"/>
        <v>0</v>
      </c>
      <c r="AI51" s="79">
        <f t="shared" si="3"/>
        <v>0</v>
      </c>
    </row>
    <row r="52" spans="1:35" x14ac:dyDescent="0.3">
      <c r="A52" s="11" t="s">
        <v>23</v>
      </c>
      <c r="B52" s="29"/>
      <c r="C52" s="29"/>
      <c r="D52" s="29"/>
      <c r="E52" s="29"/>
      <c r="F52" s="29"/>
      <c r="G52" s="2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59"/>
      <c r="AB52" s="59"/>
      <c r="AC52" s="59"/>
      <c r="AD52" s="60"/>
      <c r="AE52" s="50"/>
      <c r="AF52" s="46"/>
      <c r="AG52" s="79">
        <f t="shared" si="1"/>
        <v>0</v>
      </c>
      <c r="AH52" s="79">
        <f t="shared" si="2"/>
        <v>0</v>
      </c>
      <c r="AI52" s="79">
        <f t="shared" si="3"/>
        <v>0</v>
      </c>
    </row>
    <row r="53" spans="1:35" ht="150" hidden="1" x14ac:dyDescent="0.3">
      <c r="A53" s="5" t="s">
        <v>30</v>
      </c>
      <c r="B53" s="55"/>
      <c r="C53" s="55"/>
      <c r="D53" s="55"/>
      <c r="E53" s="55"/>
      <c r="F53" s="55"/>
      <c r="G53" s="55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50"/>
      <c r="AF53" s="46"/>
      <c r="AG53" s="79">
        <f t="shared" si="1"/>
        <v>0</v>
      </c>
      <c r="AH53" s="79">
        <f t="shared" si="2"/>
        <v>0</v>
      </c>
      <c r="AI53" s="79">
        <f t="shared" si="3"/>
        <v>0</v>
      </c>
    </row>
    <row r="54" spans="1:35" ht="150" x14ac:dyDescent="0.3">
      <c r="A54" s="6" t="s">
        <v>31</v>
      </c>
      <c r="B54" s="55">
        <f t="shared" ref="B54:AE54" si="21">B55</f>
        <v>7775.9000000000015</v>
      </c>
      <c r="C54" s="55">
        <f t="shared" si="21"/>
        <v>2000.5300000000002</v>
      </c>
      <c r="D54" s="55">
        <f t="shared" si="21"/>
        <v>1963.8</v>
      </c>
      <c r="E54" s="55">
        <f t="shared" si="21"/>
        <v>1847.63</v>
      </c>
      <c r="F54" s="55">
        <f t="shared" si="21"/>
        <v>23.760979436463945</v>
      </c>
      <c r="G54" s="55">
        <f t="shared" si="21"/>
        <v>92.357025388272106</v>
      </c>
      <c r="H54" s="57">
        <f t="shared" si="21"/>
        <v>1373.89</v>
      </c>
      <c r="I54" s="57">
        <f t="shared" si="21"/>
        <v>1210.76</v>
      </c>
      <c r="J54" s="57">
        <f t="shared" si="21"/>
        <v>626.64</v>
      </c>
      <c r="K54" s="57">
        <v>636.87</v>
      </c>
      <c r="L54" s="57">
        <f t="shared" si="21"/>
        <v>296.10000000000002</v>
      </c>
      <c r="M54" s="57">
        <f t="shared" si="21"/>
        <v>0</v>
      </c>
      <c r="N54" s="57">
        <f t="shared" si="21"/>
        <v>926.86</v>
      </c>
      <c r="O54" s="57">
        <f t="shared" si="21"/>
        <v>0</v>
      </c>
      <c r="P54" s="57">
        <f t="shared" si="21"/>
        <v>787.6</v>
      </c>
      <c r="Q54" s="57">
        <f t="shared" si="21"/>
        <v>0</v>
      </c>
      <c r="R54" s="57">
        <f t="shared" si="21"/>
        <v>601.41</v>
      </c>
      <c r="S54" s="57">
        <f t="shared" si="21"/>
        <v>0</v>
      </c>
      <c r="T54" s="57">
        <f t="shared" si="21"/>
        <v>1141</v>
      </c>
      <c r="U54" s="57">
        <f t="shared" si="21"/>
        <v>0</v>
      </c>
      <c r="V54" s="57">
        <f t="shared" si="21"/>
        <v>348.58</v>
      </c>
      <c r="W54" s="57">
        <f t="shared" si="21"/>
        <v>0</v>
      </c>
      <c r="X54" s="57">
        <f t="shared" si="21"/>
        <v>316.8</v>
      </c>
      <c r="Y54" s="57">
        <f t="shared" si="21"/>
        <v>0</v>
      </c>
      <c r="Z54" s="57">
        <f t="shared" si="21"/>
        <v>507.73</v>
      </c>
      <c r="AA54" s="57">
        <f t="shared" si="21"/>
        <v>0</v>
      </c>
      <c r="AB54" s="57">
        <f t="shared" si="21"/>
        <v>274.31</v>
      </c>
      <c r="AC54" s="57">
        <f t="shared" si="21"/>
        <v>0</v>
      </c>
      <c r="AD54" s="57">
        <f t="shared" si="21"/>
        <v>574.98</v>
      </c>
      <c r="AE54" s="50">
        <f t="shared" si="21"/>
        <v>0</v>
      </c>
      <c r="AF54" s="101" t="s">
        <v>73</v>
      </c>
      <c r="AG54" s="79">
        <f t="shared" si="1"/>
        <v>7775.9000000000015</v>
      </c>
      <c r="AH54" s="79">
        <f t="shared" si="2"/>
        <v>2000.5300000000002</v>
      </c>
      <c r="AI54" s="79">
        <f t="shared" si="3"/>
        <v>1847.63</v>
      </c>
    </row>
    <row r="55" spans="1:35" x14ac:dyDescent="0.3">
      <c r="A55" s="7" t="s">
        <v>18</v>
      </c>
      <c r="B55" s="55">
        <f t="shared" ref="B55:AE55" si="22">B56+B57+B58+B59+B60</f>
        <v>7775.9000000000015</v>
      </c>
      <c r="C55" s="55">
        <f t="shared" si="22"/>
        <v>2000.5300000000002</v>
      </c>
      <c r="D55" s="55">
        <f t="shared" si="22"/>
        <v>1963.8</v>
      </c>
      <c r="E55" s="55">
        <f t="shared" si="22"/>
        <v>1847.63</v>
      </c>
      <c r="F55" s="55">
        <f t="shared" si="22"/>
        <v>23.760979436463945</v>
      </c>
      <c r="G55" s="55">
        <f t="shared" si="22"/>
        <v>92.357025388272106</v>
      </c>
      <c r="H55" s="57">
        <f t="shared" si="22"/>
        <v>1373.89</v>
      </c>
      <c r="I55" s="57">
        <f t="shared" si="22"/>
        <v>1210.76</v>
      </c>
      <c r="J55" s="57">
        <f t="shared" si="22"/>
        <v>626.64</v>
      </c>
      <c r="K55" s="57">
        <f t="shared" si="22"/>
        <v>636.87</v>
      </c>
      <c r="L55" s="57">
        <f t="shared" si="22"/>
        <v>296.10000000000002</v>
      </c>
      <c r="M55" s="57">
        <f t="shared" si="22"/>
        <v>0</v>
      </c>
      <c r="N55" s="57">
        <f t="shared" si="22"/>
        <v>926.86</v>
      </c>
      <c r="O55" s="57">
        <f t="shared" si="22"/>
        <v>0</v>
      </c>
      <c r="P55" s="57">
        <f t="shared" si="22"/>
        <v>787.6</v>
      </c>
      <c r="Q55" s="57">
        <f t="shared" si="22"/>
        <v>0</v>
      </c>
      <c r="R55" s="57">
        <f t="shared" si="22"/>
        <v>601.41</v>
      </c>
      <c r="S55" s="57">
        <f t="shared" si="22"/>
        <v>0</v>
      </c>
      <c r="T55" s="57">
        <f t="shared" si="22"/>
        <v>1141</v>
      </c>
      <c r="U55" s="57">
        <f t="shared" si="22"/>
        <v>0</v>
      </c>
      <c r="V55" s="57">
        <f t="shared" si="22"/>
        <v>348.58</v>
      </c>
      <c r="W55" s="57">
        <f t="shared" si="22"/>
        <v>0</v>
      </c>
      <c r="X55" s="57">
        <f t="shared" si="22"/>
        <v>316.8</v>
      </c>
      <c r="Y55" s="57">
        <f t="shared" si="22"/>
        <v>0</v>
      </c>
      <c r="Z55" s="57">
        <f t="shared" si="22"/>
        <v>507.73</v>
      </c>
      <c r="AA55" s="57">
        <f t="shared" si="22"/>
        <v>0</v>
      </c>
      <c r="AB55" s="57">
        <f t="shared" si="22"/>
        <v>274.31</v>
      </c>
      <c r="AC55" s="57">
        <f t="shared" si="22"/>
        <v>0</v>
      </c>
      <c r="AD55" s="57">
        <f t="shared" si="22"/>
        <v>574.98</v>
      </c>
      <c r="AE55" s="50">
        <f t="shared" si="22"/>
        <v>0</v>
      </c>
      <c r="AF55" s="102" t="s">
        <v>72</v>
      </c>
      <c r="AG55" s="79">
        <f t="shared" si="1"/>
        <v>7775.9000000000015</v>
      </c>
      <c r="AH55" s="79">
        <f t="shared" si="2"/>
        <v>2000.5300000000002</v>
      </c>
      <c r="AI55" s="79">
        <f t="shared" si="3"/>
        <v>1847.63</v>
      </c>
    </row>
    <row r="56" spans="1:35" x14ac:dyDescent="0.3">
      <c r="A56" s="8" t="s">
        <v>19</v>
      </c>
      <c r="B56" s="58"/>
      <c r="C56" s="58"/>
      <c r="D56" s="58"/>
      <c r="E56" s="58"/>
      <c r="F56" s="58"/>
      <c r="G56" s="58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0"/>
      <c r="AF56" s="102" t="s">
        <v>72</v>
      </c>
      <c r="AG56" s="79">
        <f t="shared" si="1"/>
        <v>0</v>
      </c>
      <c r="AH56" s="79">
        <f t="shared" si="2"/>
        <v>0</v>
      </c>
      <c r="AI56" s="79">
        <f t="shared" si="3"/>
        <v>0</v>
      </c>
    </row>
    <row r="57" spans="1:35" ht="37.5" x14ac:dyDescent="0.3">
      <c r="A57" s="9" t="s">
        <v>20</v>
      </c>
      <c r="B57" s="58">
        <f>H57+J57+L57+N57+P57+R57+T57+V57+X57+Z57+AB57+AD57</f>
        <v>7775.9000000000015</v>
      </c>
      <c r="C57" s="58">
        <f>H57+J57</f>
        <v>2000.5300000000002</v>
      </c>
      <c r="D57" s="58">
        <v>1963.8</v>
      </c>
      <c r="E57" s="58">
        <f>I57+K57+M57+O57+Q57+S57+U57+W57+Y57+AA57+AC57+AE57</f>
        <v>1847.63</v>
      </c>
      <c r="F57" s="58">
        <f>E57/B57*100</f>
        <v>23.760979436463945</v>
      </c>
      <c r="G57" s="58">
        <f>E57/C57*100</f>
        <v>92.357025388272106</v>
      </c>
      <c r="H57" s="60">
        <v>1373.89</v>
      </c>
      <c r="I57" s="60">
        <v>1210.76</v>
      </c>
      <c r="J57" s="59">
        <v>626.64</v>
      </c>
      <c r="K57" s="60">
        <v>636.87</v>
      </c>
      <c r="L57" s="60">
        <v>296.10000000000002</v>
      </c>
      <c r="M57" s="60"/>
      <c r="N57" s="60">
        <v>926.86</v>
      </c>
      <c r="O57" s="60"/>
      <c r="P57" s="60">
        <v>787.6</v>
      </c>
      <c r="Q57" s="60"/>
      <c r="R57" s="60">
        <v>601.41</v>
      </c>
      <c r="S57" s="60"/>
      <c r="T57" s="60">
        <v>1141</v>
      </c>
      <c r="U57" s="60"/>
      <c r="V57" s="60">
        <v>348.58</v>
      </c>
      <c r="W57" s="60"/>
      <c r="X57" s="60">
        <v>316.8</v>
      </c>
      <c r="Y57" s="60"/>
      <c r="Z57" s="60">
        <v>507.73</v>
      </c>
      <c r="AA57" s="60"/>
      <c r="AB57" s="60">
        <v>274.31</v>
      </c>
      <c r="AC57" s="60"/>
      <c r="AD57" s="59">
        <v>574.98</v>
      </c>
      <c r="AE57" s="50"/>
      <c r="AF57" s="102" t="s">
        <v>72</v>
      </c>
      <c r="AG57" s="79">
        <f t="shared" si="1"/>
        <v>7775.9000000000015</v>
      </c>
      <c r="AH57" s="79">
        <f t="shared" si="2"/>
        <v>2000.5300000000002</v>
      </c>
      <c r="AI57" s="79">
        <f t="shared" si="3"/>
        <v>1847.63</v>
      </c>
    </row>
    <row r="58" spans="1:35" x14ac:dyDescent="0.3">
      <c r="A58" s="8" t="s">
        <v>21</v>
      </c>
      <c r="B58" s="58"/>
      <c r="C58" s="58"/>
      <c r="D58" s="58"/>
      <c r="E58" s="58"/>
      <c r="F58" s="58"/>
      <c r="G58" s="58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50"/>
      <c r="AF58" s="102" t="s">
        <v>72</v>
      </c>
      <c r="AG58" s="79">
        <f t="shared" si="1"/>
        <v>0</v>
      </c>
      <c r="AH58" s="79">
        <f t="shared" si="2"/>
        <v>0</v>
      </c>
      <c r="AI58" s="79">
        <f t="shared" si="3"/>
        <v>0</v>
      </c>
    </row>
    <row r="59" spans="1:35" ht="37.5" x14ac:dyDescent="0.3">
      <c r="A59" s="9" t="s">
        <v>22</v>
      </c>
      <c r="B59" s="58"/>
      <c r="C59" s="58"/>
      <c r="D59" s="58"/>
      <c r="E59" s="58"/>
      <c r="F59" s="58"/>
      <c r="G59" s="58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50"/>
      <c r="AF59" s="102" t="s">
        <v>72</v>
      </c>
      <c r="AG59" s="79">
        <f t="shared" si="1"/>
        <v>0</v>
      </c>
      <c r="AH59" s="79">
        <f t="shared" si="2"/>
        <v>0</v>
      </c>
      <c r="AI59" s="79">
        <f t="shared" si="3"/>
        <v>0</v>
      </c>
    </row>
    <row r="60" spans="1:35" x14ac:dyDescent="0.3">
      <c r="A60" s="8" t="s">
        <v>23</v>
      </c>
      <c r="B60" s="58"/>
      <c r="C60" s="58"/>
      <c r="D60" s="58"/>
      <c r="E60" s="58"/>
      <c r="F60" s="58"/>
      <c r="G60" s="58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50"/>
      <c r="AF60" s="103" t="s">
        <v>72</v>
      </c>
      <c r="AG60" s="79">
        <f t="shared" si="1"/>
        <v>0</v>
      </c>
      <c r="AH60" s="79">
        <f t="shared" si="2"/>
        <v>0</v>
      </c>
      <c r="AI60" s="79">
        <f t="shared" si="3"/>
        <v>0</v>
      </c>
    </row>
    <row r="61" spans="1:35" ht="206.25" hidden="1" x14ac:dyDescent="0.3">
      <c r="A61" s="5" t="s">
        <v>28</v>
      </c>
      <c r="B61" s="55"/>
      <c r="C61" s="55"/>
      <c r="D61" s="55"/>
      <c r="E61" s="55"/>
      <c r="F61" s="55"/>
      <c r="G61" s="55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50"/>
      <c r="AF61" s="46"/>
      <c r="AG61" s="79">
        <f t="shared" si="1"/>
        <v>0</v>
      </c>
      <c r="AH61" s="79">
        <f t="shared" si="2"/>
        <v>0</v>
      </c>
      <c r="AI61" s="79">
        <f t="shared" si="3"/>
        <v>0</v>
      </c>
    </row>
    <row r="62" spans="1:35" ht="75" x14ac:dyDescent="0.3">
      <c r="A62" s="14" t="s">
        <v>32</v>
      </c>
      <c r="B62" s="51">
        <f t="shared" ref="B62:AE62" si="23">B63</f>
        <v>15977.11</v>
      </c>
      <c r="C62" s="51">
        <f t="shared" si="23"/>
        <v>0</v>
      </c>
      <c r="D62" s="51">
        <f t="shared" si="23"/>
        <v>0</v>
      </c>
      <c r="E62" s="51">
        <f t="shared" si="23"/>
        <v>0</v>
      </c>
      <c r="F62" s="51">
        <f t="shared" si="23"/>
        <v>0</v>
      </c>
      <c r="G62" s="51" t="e">
        <f t="shared" si="23"/>
        <v>#DIV/0!</v>
      </c>
      <c r="H62" s="56">
        <f t="shared" si="23"/>
        <v>0</v>
      </c>
      <c r="I62" s="56">
        <f t="shared" si="23"/>
        <v>0</v>
      </c>
      <c r="J62" s="56">
        <f t="shared" si="23"/>
        <v>0</v>
      </c>
      <c r="K62" s="56">
        <f t="shared" si="23"/>
        <v>0</v>
      </c>
      <c r="L62" s="56">
        <f t="shared" si="23"/>
        <v>0</v>
      </c>
      <c r="M62" s="56">
        <f t="shared" si="23"/>
        <v>0</v>
      </c>
      <c r="N62" s="56">
        <f t="shared" si="23"/>
        <v>28.35</v>
      </c>
      <c r="O62" s="56">
        <f t="shared" si="23"/>
        <v>0</v>
      </c>
      <c r="P62" s="56">
        <f t="shared" si="23"/>
        <v>0</v>
      </c>
      <c r="Q62" s="56">
        <f t="shared" si="23"/>
        <v>0</v>
      </c>
      <c r="R62" s="56">
        <f t="shared" si="23"/>
        <v>0</v>
      </c>
      <c r="S62" s="56">
        <f t="shared" si="23"/>
        <v>0</v>
      </c>
      <c r="T62" s="56">
        <f t="shared" si="23"/>
        <v>28.35</v>
      </c>
      <c r="U62" s="56">
        <f t="shared" si="23"/>
        <v>0</v>
      </c>
      <c r="V62" s="56">
        <f t="shared" si="23"/>
        <v>0</v>
      </c>
      <c r="W62" s="56">
        <f t="shared" si="23"/>
        <v>0</v>
      </c>
      <c r="X62" s="56">
        <f t="shared" si="23"/>
        <v>0</v>
      </c>
      <c r="Y62" s="56">
        <f t="shared" si="23"/>
        <v>0</v>
      </c>
      <c r="Z62" s="56">
        <f t="shared" si="23"/>
        <v>45.15</v>
      </c>
      <c r="AA62" s="56">
        <f t="shared" si="23"/>
        <v>0</v>
      </c>
      <c r="AB62" s="56">
        <f t="shared" si="23"/>
        <v>0</v>
      </c>
      <c r="AC62" s="56">
        <f t="shared" si="23"/>
        <v>0</v>
      </c>
      <c r="AD62" s="56">
        <f t="shared" si="23"/>
        <v>15875.259999999998</v>
      </c>
      <c r="AE62" s="50">
        <f t="shared" si="23"/>
        <v>0</v>
      </c>
      <c r="AF62" s="46"/>
      <c r="AG62" s="79">
        <f t="shared" si="1"/>
        <v>15977.109999999999</v>
      </c>
      <c r="AH62" s="79">
        <f t="shared" si="2"/>
        <v>0</v>
      </c>
      <c r="AI62" s="79">
        <f t="shared" si="3"/>
        <v>0</v>
      </c>
    </row>
    <row r="63" spans="1:35" x14ac:dyDescent="0.3">
      <c r="A63" s="10" t="s">
        <v>18</v>
      </c>
      <c r="B63" s="51">
        <f t="shared" ref="B63:AE63" si="24">B64+B65+B66+B67+B68</f>
        <v>15977.11</v>
      </c>
      <c r="C63" s="51">
        <f t="shared" si="24"/>
        <v>0</v>
      </c>
      <c r="D63" s="51">
        <f t="shared" si="24"/>
        <v>0</v>
      </c>
      <c r="E63" s="51">
        <f t="shared" si="24"/>
        <v>0</v>
      </c>
      <c r="F63" s="51">
        <f t="shared" si="24"/>
        <v>0</v>
      </c>
      <c r="G63" s="51" t="e">
        <f t="shared" si="24"/>
        <v>#DIV/0!</v>
      </c>
      <c r="H63" s="56">
        <f t="shared" si="24"/>
        <v>0</v>
      </c>
      <c r="I63" s="56">
        <f t="shared" si="24"/>
        <v>0</v>
      </c>
      <c r="J63" s="56">
        <f t="shared" si="24"/>
        <v>0</v>
      </c>
      <c r="K63" s="56">
        <f t="shared" si="24"/>
        <v>0</v>
      </c>
      <c r="L63" s="56">
        <f t="shared" si="24"/>
        <v>0</v>
      </c>
      <c r="M63" s="56">
        <f t="shared" si="24"/>
        <v>0</v>
      </c>
      <c r="N63" s="56">
        <f t="shared" si="24"/>
        <v>28.35</v>
      </c>
      <c r="O63" s="56">
        <f t="shared" si="24"/>
        <v>0</v>
      </c>
      <c r="P63" s="56">
        <f t="shared" si="24"/>
        <v>0</v>
      </c>
      <c r="Q63" s="56">
        <f t="shared" si="24"/>
        <v>0</v>
      </c>
      <c r="R63" s="56">
        <f t="shared" si="24"/>
        <v>0</v>
      </c>
      <c r="S63" s="56">
        <f t="shared" si="24"/>
        <v>0</v>
      </c>
      <c r="T63" s="56">
        <f t="shared" si="24"/>
        <v>28.35</v>
      </c>
      <c r="U63" s="56">
        <f t="shared" si="24"/>
        <v>0</v>
      </c>
      <c r="V63" s="56">
        <f t="shared" si="24"/>
        <v>0</v>
      </c>
      <c r="W63" s="56">
        <f t="shared" si="24"/>
        <v>0</v>
      </c>
      <c r="X63" s="56">
        <f t="shared" si="24"/>
        <v>0</v>
      </c>
      <c r="Y63" s="56">
        <f t="shared" si="24"/>
        <v>0</v>
      </c>
      <c r="Z63" s="56">
        <f t="shared" si="24"/>
        <v>45.15</v>
      </c>
      <c r="AA63" s="56">
        <f t="shared" si="24"/>
        <v>0</v>
      </c>
      <c r="AB63" s="56">
        <f t="shared" si="24"/>
        <v>0</v>
      </c>
      <c r="AC63" s="56">
        <f t="shared" si="24"/>
        <v>0</v>
      </c>
      <c r="AD63" s="56">
        <f t="shared" si="24"/>
        <v>15875.259999999998</v>
      </c>
      <c r="AE63" s="50">
        <f t="shared" si="24"/>
        <v>0</v>
      </c>
      <c r="AF63" s="46"/>
      <c r="AG63" s="79">
        <f t="shared" si="1"/>
        <v>15977.109999999999</v>
      </c>
      <c r="AH63" s="79">
        <f t="shared" si="2"/>
        <v>0</v>
      </c>
      <c r="AI63" s="79">
        <f t="shared" si="3"/>
        <v>0</v>
      </c>
    </row>
    <row r="64" spans="1:35" x14ac:dyDescent="0.3">
      <c r="A64" s="11" t="s">
        <v>19</v>
      </c>
      <c r="B64" s="29">
        <f t="shared" ref="B64:AE64" si="25">B71+B78</f>
        <v>0</v>
      </c>
      <c r="C64" s="29">
        <f t="shared" si="25"/>
        <v>0</v>
      </c>
      <c r="D64" s="29">
        <f t="shared" si="25"/>
        <v>0</v>
      </c>
      <c r="E64" s="29">
        <f t="shared" si="25"/>
        <v>0</v>
      </c>
      <c r="F64" s="29">
        <f t="shared" si="25"/>
        <v>0</v>
      </c>
      <c r="G64" s="29">
        <f t="shared" si="25"/>
        <v>0</v>
      </c>
      <c r="H64" s="59">
        <f t="shared" si="25"/>
        <v>0</v>
      </c>
      <c r="I64" s="59">
        <f t="shared" si="25"/>
        <v>0</v>
      </c>
      <c r="J64" s="59">
        <f t="shared" si="25"/>
        <v>0</v>
      </c>
      <c r="K64" s="59">
        <f t="shared" si="25"/>
        <v>0</v>
      </c>
      <c r="L64" s="59">
        <f t="shared" si="25"/>
        <v>0</v>
      </c>
      <c r="M64" s="59">
        <f t="shared" si="25"/>
        <v>0</v>
      </c>
      <c r="N64" s="59">
        <f t="shared" si="25"/>
        <v>0</v>
      </c>
      <c r="O64" s="59">
        <f t="shared" si="25"/>
        <v>0</v>
      </c>
      <c r="P64" s="59">
        <f t="shared" si="25"/>
        <v>0</v>
      </c>
      <c r="Q64" s="59">
        <f t="shared" si="25"/>
        <v>0</v>
      </c>
      <c r="R64" s="59">
        <f t="shared" si="25"/>
        <v>0</v>
      </c>
      <c r="S64" s="59">
        <f t="shared" si="25"/>
        <v>0</v>
      </c>
      <c r="T64" s="59">
        <f t="shared" si="25"/>
        <v>0</v>
      </c>
      <c r="U64" s="59">
        <f t="shared" si="25"/>
        <v>0</v>
      </c>
      <c r="V64" s="59">
        <f t="shared" si="25"/>
        <v>0</v>
      </c>
      <c r="W64" s="59">
        <f t="shared" si="25"/>
        <v>0</v>
      </c>
      <c r="X64" s="59">
        <f t="shared" si="25"/>
        <v>0</v>
      </c>
      <c r="Y64" s="59">
        <f t="shared" si="25"/>
        <v>0</v>
      </c>
      <c r="Z64" s="59">
        <f t="shared" si="25"/>
        <v>0</v>
      </c>
      <c r="AA64" s="59">
        <f t="shared" si="25"/>
        <v>0</v>
      </c>
      <c r="AB64" s="59">
        <f t="shared" si="25"/>
        <v>0</v>
      </c>
      <c r="AC64" s="59">
        <f t="shared" si="25"/>
        <v>0</v>
      </c>
      <c r="AD64" s="59">
        <f t="shared" si="25"/>
        <v>0</v>
      </c>
      <c r="AE64" s="50">
        <f t="shared" si="25"/>
        <v>0</v>
      </c>
      <c r="AF64" s="46"/>
      <c r="AG64" s="79">
        <f t="shared" si="1"/>
        <v>0</v>
      </c>
      <c r="AH64" s="79">
        <f t="shared" si="2"/>
        <v>0</v>
      </c>
      <c r="AI64" s="79">
        <f t="shared" si="3"/>
        <v>0</v>
      </c>
    </row>
    <row r="65" spans="1:35" ht="37.5" x14ac:dyDescent="0.3">
      <c r="A65" s="12" t="s">
        <v>20</v>
      </c>
      <c r="B65" s="29">
        <f t="shared" ref="B65:AE65" si="26">B72+B79</f>
        <v>12554.41</v>
      </c>
      <c r="C65" s="29">
        <f t="shared" si="26"/>
        <v>0</v>
      </c>
      <c r="D65" s="29">
        <f t="shared" si="26"/>
        <v>0</v>
      </c>
      <c r="E65" s="29">
        <f t="shared" si="26"/>
        <v>0</v>
      </c>
      <c r="F65" s="29">
        <f t="shared" si="26"/>
        <v>0</v>
      </c>
      <c r="G65" s="29" t="e">
        <f t="shared" si="26"/>
        <v>#DIV/0!</v>
      </c>
      <c r="H65" s="59">
        <f t="shared" si="26"/>
        <v>0</v>
      </c>
      <c r="I65" s="59">
        <f t="shared" si="26"/>
        <v>0</v>
      </c>
      <c r="J65" s="59">
        <f t="shared" si="26"/>
        <v>0</v>
      </c>
      <c r="K65" s="59">
        <f t="shared" si="26"/>
        <v>0</v>
      </c>
      <c r="L65" s="59">
        <f t="shared" si="26"/>
        <v>0</v>
      </c>
      <c r="M65" s="59">
        <f t="shared" si="26"/>
        <v>0</v>
      </c>
      <c r="N65" s="59">
        <f t="shared" si="26"/>
        <v>28.35</v>
      </c>
      <c r="O65" s="59">
        <f t="shared" si="26"/>
        <v>0</v>
      </c>
      <c r="P65" s="59">
        <f t="shared" si="26"/>
        <v>0</v>
      </c>
      <c r="Q65" s="59">
        <f t="shared" si="26"/>
        <v>0</v>
      </c>
      <c r="R65" s="59">
        <f t="shared" si="26"/>
        <v>0</v>
      </c>
      <c r="S65" s="59">
        <f t="shared" si="26"/>
        <v>0</v>
      </c>
      <c r="T65" s="59">
        <f t="shared" si="26"/>
        <v>28.35</v>
      </c>
      <c r="U65" s="59">
        <f t="shared" si="26"/>
        <v>0</v>
      </c>
      <c r="V65" s="59">
        <f t="shared" si="26"/>
        <v>0</v>
      </c>
      <c r="W65" s="59">
        <f t="shared" si="26"/>
        <v>0</v>
      </c>
      <c r="X65" s="59">
        <f t="shared" si="26"/>
        <v>0</v>
      </c>
      <c r="Y65" s="59">
        <f t="shared" si="26"/>
        <v>0</v>
      </c>
      <c r="Z65" s="59">
        <f t="shared" si="26"/>
        <v>45.15</v>
      </c>
      <c r="AA65" s="59">
        <f t="shared" si="26"/>
        <v>0</v>
      </c>
      <c r="AB65" s="59">
        <f t="shared" si="26"/>
        <v>0</v>
      </c>
      <c r="AC65" s="59">
        <f t="shared" si="26"/>
        <v>0</v>
      </c>
      <c r="AD65" s="59">
        <f t="shared" si="26"/>
        <v>12452.56</v>
      </c>
      <c r="AE65" s="50">
        <f t="shared" si="26"/>
        <v>0</v>
      </c>
      <c r="AF65" s="46"/>
      <c r="AG65" s="79">
        <f t="shared" si="1"/>
        <v>12554.41</v>
      </c>
      <c r="AH65" s="79">
        <f t="shared" si="2"/>
        <v>0</v>
      </c>
      <c r="AI65" s="79">
        <f t="shared" si="3"/>
        <v>0</v>
      </c>
    </row>
    <row r="66" spans="1:35" x14ac:dyDescent="0.3">
      <c r="A66" s="11" t="s">
        <v>21</v>
      </c>
      <c r="B66" s="29">
        <f t="shared" ref="B66:AE66" si="27">B73+B80</f>
        <v>3422.7</v>
      </c>
      <c r="C66" s="29">
        <f t="shared" si="27"/>
        <v>0</v>
      </c>
      <c r="D66" s="29">
        <f t="shared" si="27"/>
        <v>0</v>
      </c>
      <c r="E66" s="29">
        <f t="shared" si="27"/>
        <v>0</v>
      </c>
      <c r="F66" s="29">
        <f t="shared" si="27"/>
        <v>0</v>
      </c>
      <c r="G66" s="29">
        <f t="shared" si="27"/>
        <v>0</v>
      </c>
      <c r="H66" s="59">
        <f t="shared" si="27"/>
        <v>0</v>
      </c>
      <c r="I66" s="59">
        <f t="shared" si="27"/>
        <v>0</v>
      </c>
      <c r="J66" s="59">
        <f t="shared" si="27"/>
        <v>0</v>
      </c>
      <c r="K66" s="59">
        <f t="shared" si="27"/>
        <v>0</v>
      </c>
      <c r="L66" s="59">
        <f t="shared" si="27"/>
        <v>0</v>
      </c>
      <c r="M66" s="59">
        <f t="shared" si="27"/>
        <v>0</v>
      </c>
      <c r="N66" s="59">
        <f t="shared" si="27"/>
        <v>0</v>
      </c>
      <c r="O66" s="59">
        <f t="shared" si="27"/>
        <v>0</v>
      </c>
      <c r="P66" s="59">
        <f t="shared" si="27"/>
        <v>0</v>
      </c>
      <c r="Q66" s="59">
        <f t="shared" si="27"/>
        <v>0</v>
      </c>
      <c r="R66" s="59">
        <f t="shared" si="27"/>
        <v>0</v>
      </c>
      <c r="S66" s="59">
        <f t="shared" si="27"/>
        <v>0</v>
      </c>
      <c r="T66" s="59">
        <f t="shared" si="27"/>
        <v>0</v>
      </c>
      <c r="U66" s="59">
        <f t="shared" si="27"/>
        <v>0</v>
      </c>
      <c r="V66" s="59">
        <f t="shared" si="27"/>
        <v>0</v>
      </c>
      <c r="W66" s="59">
        <f t="shared" si="27"/>
        <v>0</v>
      </c>
      <c r="X66" s="59">
        <f t="shared" si="27"/>
        <v>0</v>
      </c>
      <c r="Y66" s="59">
        <f t="shared" si="27"/>
        <v>0</v>
      </c>
      <c r="Z66" s="59">
        <f t="shared" si="27"/>
        <v>0</v>
      </c>
      <c r="AA66" s="59">
        <f t="shared" si="27"/>
        <v>0</v>
      </c>
      <c r="AB66" s="59">
        <f t="shared" si="27"/>
        <v>0</v>
      </c>
      <c r="AC66" s="59">
        <f t="shared" si="27"/>
        <v>0</v>
      </c>
      <c r="AD66" s="59">
        <f t="shared" si="27"/>
        <v>3422.7</v>
      </c>
      <c r="AE66" s="50">
        <f t="shared" si="27"/>
        <v>0</v>
      </c>
      <c r="AF66" s="46"/>
      <c r="AG66" s="79">
        <f t="shared" si="1"/>
        <v>3422.7</v>
      </c>
      <c r="AH66" s="79">
        <f t="shared" si="2"/>
        <v>0</v>
      </c>
      <c r="AI66" s="79">
        <f t="shared" si="3"/>
        <v>0</v>
      </c>
    </row>
    <row r="67" spans="1:35" ht="37.5" x14ac:dyDescent="0.3">
      <c r="A67" s="12" t="s">
        <v>22</v>
      </c>
      <c r="B67" s="29">
        <f t="shared" ref="B67:AE67" si="28">B74+B81</f>
        <v>0</v>
      </c>
      <c r="C67" s="29">
        <f t="shared" si="28"/>
        <v>0</v>
      </c>
      <c r="D67" s="29">
        <f t="shared" si="28"/>
        <v>0</v>
      </c>
      <c r="E67" s="29">
        <f t="shared" si="28"/>
        <v>0</v>
      </c>
      <c r="F67" s="29">
        <f t="shared" si="28"/>
        <v>0</v>
      </c>
      <c r="G67" s="29">
        <f t="shared" si="28"/>
        <v>0</v>
      </c>
      <c r="H67" s="59">
        <f t="shared" si="28"/>
        <v>0</v>
      </c>
      <c r="I67" s="59">
        <f t="shared" si="28"/>
        <v>0</v>
      </c>
      <c r="J67" s="59">
        <f t="shared" si="28"/>
        <v>0</v>
      </c>
      <c r="K67" s="59">
        <f t="shared" si="28"/>
        <v>0</v>
      </c>
      <c r="L67" s="59">
        <f t="shared" si="28"/>
        <v>0</v>
      </c>
      <c r="M67" s="59">
        <f t="shared" si="28"/>
        <v>0</v>
      </c>
      <c r="N67" s="59">
        <f t="shared" si="28"/>
        <v>0</v>
      </c>
      <c r="O67" s="59">
        <f t="shared" si="28"/>
        <v>0</v>
      </c>
      <c r="P67" s="59">
        <f t="shared" si="28"/>
        <v>0</v>
      </c>
      <c r="Q67" s="59">
        <f t="shared" si="28"/>
        <v>0</v>
      </c>
      <c r="R67" s="59">
        <f t="shared" si="28"/>
        <v>0</v>
      </c>
      <c r="S67" s="59">
        <f t="shared" si="28"/>
        <v>0</v>
      </c>
      <c r="T67" s="59">
        <f t="shared" si="28"/>
        <v>0</v>
      </c>
      <c r="U67" s="59">
        <f t="shared" si="28"/>
        <v>0</v>
      </c>
      <c r="V67" s="59">
        <f t="shared" si="28"/>
        <v>0</v>
      </c>
      <c r="W67" s="59">
        <f t="shared" si="28"/>
        <v>0</v>
      </c>
      <c r="X67" s="59">
        <f t="shared" si="28"/>
        <v>0</v>
      </c>
      <c r="Y67" s="59">
        <f t="shared" si="28"/>
        <v>0</v>
      </c>
      <c r="Z67" s="59">
        <f t="shared" si="28"/>
        <v>0</v>
      </c>
      <c r="AA67" s="59">
        <f t="shared" si="28"/>
        <v>0</v>
      </c>
      <c r="AB67" s="59">
        <f t="shared" si="28"/>
        <v>0</v>
      </c>
      <c r="AC67" s="59">
        <f t="shared" si="28"/>
        <v>0</v>
      </c>
      <c r="AD67" s="59">
        <f t="shared" si="28"/>
        <v>0</v>
      </c>
      <c r="AE67" s="50">
        <f t="shared" si="28"/>
        <v>0</v>
      </c>
      <c r="AF67" s="46"/>
      <c r="AG67" s="79">
        <f t="shared" si="1"/>
        <v>0</v>
      </c>
      <c r="AH67" s="79">
        <f t="shared" si="2"/>
        <v>0</v>
      </c>
      <c r="AI67" s="79">
        <f t="shared" si="3"/>
        <v>0</v>
      </c>
    </row>
    <row r="68" spans="1:35" x14ac:dyDescent="0.3">
      <c r="A68" s="11" t="s">
        <v>23</v>
      </c>
      <c r="B68" s="29">
        <f t="shared" ref="B68:AE68" si="29">B75+B82</f>
        <v>0</v>
      </c>
      <c r="C68" s="29">
        <f t="shared" si="29"/>
        <v>0</v>
      </c>
      <c r="D68" s="29">
        <f t="shared" si="29"/>
        <v>0</v>
      </c>
      <c r="E68" s="29">
        <f t="shared" si="29"/>
        <v>0</v>
      </c>
      <c r="F68" s="29">
        <f t="shared" si="29"/>
        <v>0</v>
      </c>
      <c r="G68" s="29">
        <f t="shared" si="29"/>
        <v>0</v>
      </c>
      <c r="H68" s="59">
        <f t="shared" si="29"/>
        <v>0</v>
      </c>
      <c r="I68" s="59">
        <f t="shared" si="29"/>
        <v>0</v>
      </c>
      <c r="J68" s="59">
        <f t="shared" si="29"/>
        <v>0</v>
      </c>
      <c r="K68" s="59">
        <f t="shared" si="29"/>
        <v>0</v>
      </c>
      <c r="L68" s="59">
        <f t="shared" si="29"/>
        <v>0</v>
      </c>
      <c r="M68" s="59">
        <f t="shared" si="29"/>
        <v>0</v>
      </c>
      <c r="N68" s="59">
        <f t="shared" si="29"/>
        <v>0</v>
      </c>
      <c r="O68" s="59">
        <f t="shared" si="29"/>
        <v>0</v>
      </c>
      <c r="P68" s="59">
        <f t="shared" si="29"/>
        <v>0</v>
      </c>
      <c r="Q68" s="59">
        <f t="shared" si="29"/>
        <v>0</v>
      </c>
      <c r="R68" s="59">
        <f t="shared" si="29"/>
        <v>0</v>
      </c>
      <c r="S68" s="59">
        <f t="shared" si="29"/>
        <v>0</v>
      </c>
      <c r="T68" s="59">
        <f t="shared" si="29"/>
        <v>0</v>
      </c>
      <c r="U68" s="59">
        <f t="shared" si="29"/>
        <v>0</v>
      </c>
      <c r="V68" s="59">
        <f t="shared" si="29"/>
        <v>0</v>
      </c>
      <c r="W68" s="59">
        <f t="shared" si="29"/>
        <v>0</v>
      </c>
      <c r="X68" s="59">
        <f t="shared" si="29"/>
        <v>0</v>
      </c>
      <c r="Y68" s="59">
        <f t="shared" si="29"/>
        <v>0</v>
      </c>
      <c r="Z68" s="59">
        <f t="shared" si="29"/>
        <v>0</v>
      </c>
      <c r="AA68" s="59">
        <f t="shared" si="29"/>
        <v>0</v>
      </c>
      <c r="AB68" s="59">
        <f t="shared" si="29"/>
        <v>0</v>
      </c>
      <c r="AC68" s="59">
        <f t="shared" si="29"/>
        <v>0</v>
      </c>
      <c r="AD68" s="59">
        <f t="shared" si="29"/>
        <v>0</v>
      </c>
      <c r="AE68" s="50">
        <f t="shared" si="29"/>
        <v>0</v>
      </c>
      <c r="AF68" s="46"/>
      <c r="AG68" s="79">
        <f t="shared" si="1"/>
        <v>0</v>
      </c>
      <c r="AH68" s="79">
        <f t="shared" si="2"/>
        <v>0</v>
      </c>
      <c r="AI68" s="79">
        <f t="shared" si="3"/>
        <v>0</v>
      </c>
    </row>
    <row r="69" spans="1:35" ht="75" customHeight="1" x14ac:dyDescent="0.3">
      <c r="A69" s="15" t="s">
        <v>33</v>
      </c>
      <c r="B69" s="55">
        <f t="shared" ref="B69:AE69" si="30">B70</f>
        <v>15846.8</v>
      </c>
      <c r="C69" s="51">
        <f t="shared" si="30"/>
        <v>0</v>
      </c>
      <c r="D69" s="51">
        <f t="shared" si="30"/>
        <v>0</v>
      </c>
      <c r="E69" s="51">
        <f t="shared" si="30"/>
        <v>0</v>
      </c>
      <c r="F69" s="51">
        <f t="shared" si="30"/>
        <v>0</v>
      </c>
      <c r="G69" s="51" t="e">
        <f t="shared" si="30"/>
        <v>#DIV/0!</v>
      </c>
      <c r="H69" s="56">
        <f t="shared" si="30"/>
        <v>0</v>
      </c>
      <c r="I69" s="56">
        <f t="shared" si="30"/>
        <v>0</v>
      </c>
      <c r="J69" s="56">
        <f t="shared" si="30"/>
        <v>0</v>
      </c>
      <c r="K69" s="56">
        <f t="shared" si="30"/>
        <v>0</v>
      </c>
      <c r="L69" s="56">
        <f t="shared" si="30"/>
        <v>0</v>
      </c>
      <c r="M69" s="56">
        <f t="shared" si="30"/>
        <v>0</v>
      </c>
      <c r="N69" s="56">
        <f t="shared" si="30"/>
        <v>0</v>
      </c>
      <c r="O69" s="56">
        <f t="shared" si="30"/>
        <v>0</v>
      </c>
      <c r="P69" s="56">
        <f t="shared" si="30"/>
        <v>0</v>
      </c>
      <c r="Q69" s="56">
        <f t="shared" si="30"/>
        <v>0</v>
      </c>
      <c r="R69" s="56">
        <f t="shared" si="30"/>
        <v>0</v>
      </c>
      <c r="S69" s="56">
        <f t="shared" si="30"/>
        <v>0</v>
      </c>
      <c r="T69" s="56">
        <f t="shared" si="30"/>
        <v>0</v>
      </c>
      <c r="U69" s="56">
        <f t="shared" si="30"/>
        <v>0</v>
      </c>
      <c r="V69" s="56">
        <f t="shared" si="30"/>
        <v>0</v>
      </c>
      <c r="W69" s="56">
        <f t="shared" si="30"/>
        <v>0</v>
      </c>
      <c r="X69" s="56">
        <f t="shared" si="30"/>
        <v>0</v>
      </c>
      <c r="Y69" s="56">
        <f t="shared" si="30"/>
        <v>0</v>
      </c>
      <c r="Z69" s="56">
        <f t="shared" si="30"/>
        <v>0</v>
      </c>
      <c r="AA69" s="56">
        <f t="shared" si="30"/>
        <v>0</v>
      </c>
      <c r="AB69" s="56">
        <f t="shared" si="30"/>
        <v>0</v>
      </c>
      <c r="AC69" s="56">
        <f t="shared" si="30"/>
        <v>0</v>
      </c>
      <c r="AD69" s="56">
        <f t="shared" si="30"/>
        <v>15846.8</v>
      </c>
      <c r="AE69" s="50">
        <f t="shared" si="30"/>
        <v>0</v>
      </c>
      <c r="AF69" s="104" t="s">
        <v>68</v>
      </c>
      <c r="AG69" s="79">
        <f t="shared" si="1"/>
        <v>15846.8</v>
      </c>
      <c r="AH69" s="79">
        <f t="shared" si="2"/>
        <v>0</v>
      </c>
      <c r="AI69" s="79">
        <f t="shared" si="3"/>
        <v>0</v>
      </c>
    </row>
    <row r="70" spans="1:35" ht="18.75" customHeight="1" x14ac:dyDescent="0.3">
      <c r="A70" s="10" t="s">
        <v>18</v>
      </c>
      <c r="B70" s="55">
        <f t="shared" ref="B70:AE70" si="31">B71+B72+B73+B74+B75</f>
        <v>15846.8</v>
      </c>
      <c r="C70" s="51">
        <f t="shared" si="31"/>
        <v>0</v>
      </c>
      <c r="D70" s="51">
        <f t="shared" si="31"/>
        <v>0</v>
      </c>
      <c r="E70" s="51">
        <f t="shared" si="31"/>
        <v>0</v>
      </c>
      <c r="F70" s="51">
        <f t="shared" si="31"/>
        <v>0</v>
      </c>
      <c r="G70" s="51" t="e">
        <f t="shared" si="31"/>
        <v>#DIV/0!</v>
      </c>
      <c r="H70" s="56">
        <f t="shared" si="31"/>
        <v>0</v>
      </c>
      <c r="I70" s="56">
        <f t="shared" si="31"/>
        <v>0</v>
      </c>
      <c r="J70" s="56">
        <f t="shared" si="31"/>
        <v>0</v>
      </c>
      <c r="K70" s="56">
        <f t="shared" si="31"/>
        <v>0</v>
      </c>
      <c r="L70" s="56">
        <f t="shared" si="31"/>
        <v>0</v>
      </c>
      <c r="M70" s="56">
        <f t="shared" si="31"/>
        <v>0</v>
      </c>
      <c r="N70" s="56">
        <f t="shared" si="31"/>
        <v>0</v>
      </c>
      <c r="O70" s="56">
        <f t="shared" si="31"/>
        <v>0</v>
      </c>
      <c r="P70" s="56">
        <f t="shared" si="31"/>
        <v>0</v>
      </c>
      <c r="Q70" s="56">
        <f t="shared" si="31"/>
        <v>0</v>
      </c>
      <c r="R70" s="56">
        <f t="shared" si="31"/>
        <v>0</v>
      </c>
      <c r="S70" s="56">
        <f t="shared" si="31"/>
        <v>0</v>
      </c>
      <c r="T70" s="56">
        <f t="shared" si="31"/>
        <v>0</v>
      </c>
      <c r="U70" s="56">
        <f t="shared" si="31"/>
        <v>0</v>
      </c>
      <c r="V70" s="56">
        <f t="shared" si="31"/>
        <v>0</v>
      </c>
      <c r="W70" s="56">
        <f t="shared" si="31"/>
        <v>0</v>
      </c>
      <c r="X70" s="56">
        <f t="shared" si="31"/>
        <v>0</v>
      </c>
      <c r="Y70" s="56">
        <f t="shared" si="31"/>
        <v>0</v>
      </c>
      <c r="Z70" s="56">
        <f t="shared" si="31"/>
        <v>0</v>
      </c>
      <c r="AA70" s="56">
        <f t="shared" si="31"/>
        <v>0</v>
      </c>
      <c r="AB70" s="56">
        <f t="shared" si="31"/>
        <v>0</v>
      </c>
      <c r="AC70" s="56">
        <f t="shared" si="31"/>
        <v>0</v>
      </c>
      <c r="AD70" s="56">
        <f t="shared" si="31"/>
        <v>15846.8</v>
      </c>
      <c r="AE70" s="50">
        <f t="shared" si="31"/>
        <v>0</v>
      </c>
      <c r="AF70" s="105"/>
      <c r="AG70" s="79">
        <f t="shared" si="1"/>
        <v>15846.8</v>
      </c>
      <c r="AH70" s="79">
        <f t="shared" si="2"/>
        <v>0</v>
      </c>
      <c r="AI70" s="79">
        <f t="shared" si="3"/>
        <v>0</v>
      </c>
    </row>
    <row r="71" spans="1:35" ht="18.75" customHeight="1" x14ac:dyDescent="0.3">
      <c r="A71" s="11" t="s">
        <v>19</v>
      </c>
      <c r="B71" s="58"/>
      <c r="C71" s="29"/>
      <c r="D71" s="29"/>
      <c r="E71" s="29"/>
      <c r="F71" s="29"/>
      <c r="G71" s="2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0"/>
      <c r="AF71" s="105"/>
      <c r="AG71" s="79">
        <f t="shared" si="1"/>
        <v>0</v>
      </c>
      <c r="AH71" s="79">
        <f t="shared" si="2"/>
        <v>0</v>
      </c>
      <c r="AI71" s="79">
        <f t="shared" si="3"/>
        <v>0</v>
      </c>
    </row>
    <row r="72" spans="1:35" ht="37.5" customHeight="1" x14ac:dyDescent="0.3">
      <c r="A72" s="12" t="s">
        <v>20</v>
      </c>
      <c r="B72" s="58">
        <f>H72+J72+L72+N72+P72+R72+T72+V72+X72+Z72+AB72+AD72</f>
        <v>12424.1</v>
      </c>
      <c r="C72" s="29">
        <f>H72</f>
        <v>0</v>
      </c>
      <c r="D72" s="29">
        <v>0</v>
      </c>
      <c r="E72" s="29">
        <f>I72+K72+M72+O72+Q72+S72+U72+W72+Y72+AA72+AC72+AE72</f>
        <v>0</v>
      </c>
      <c r="F72" s="29">
        <f>E72/B72*100</f>
        <v>0</v>
      </c>
      <c r="G72" s="29" t="e">
        <f>E72/C72*100</f>
        <v>#DIV/0!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/>
      <c r="N72" s="59">
        <v>0</v>
      </c>
      <c r="O72" s="59"/>
      <c r="P72" s="59">
        <v>0</v>
      </c>
      <c r="Q72" s="59"/>
      <c r="R72" s="59">
        <v>0</v>
      </c>
      <c r="S72" s="59"/>
      <c r="T72" s="59">
        <v>0</v>
      </c>
      <c r="U72" s="59"/>
      <c r="V72" s="59">
        <v>0</v>
      </c>
      <c r="W72" s="59"/>
      <c r="X72" s="59">
        <v>0</v>
      </c>
      <c r="Y72" s="59"/>
      <c r="Z72" s="59">
        <v>0</v>
      </c>
      <c r="AA72" s="59"/>
      <c r="AB72" s="59">
        <v>0</v>
      </c>
      <c r="AC72" s="59"/>
      <c r="AD72" s="59">
        <v>12424.1</v>
      </c>
      <c r="AE72" s="50"/>
      <c r="AF72" s="105"/>
      <c r="AG72" s="79">
        <f t="shared" si="1"/>
        <v>12424.1</v>
      </c>
      <c r="AH72" s="79">
        <f t="shared" si="2"/>
        <v>0</v>
      </c>
      <c r="AI72" s="79">
        <f t="shared" si="3"/>
        <v>0</v>
      </c>
    </row>
    <row r="73" spans="1:35" ht="51.75" customHeight="1" x14ac:dyDescent="0.3">
      <c r="A73" s="11" t="s">
        <v>21</v>
      </c>
      <c r="B73" s="58">
        <f>H73+J73+L73+N73+P73+R73+T73+V73+X73+Z73+AB73+AD73</f>
        <v>3422.7</v>
      </c>
      <c r="C73" s="29"/>
      <c r="D73" s="29"/>
      <c r="E73" s="29"/>
      <c r="F73" s="29"/>
      <c r="G73" s="2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60">
        <v>3422.7</v>
      </c>
      <c r="AE73" s="50"/>
      <c r="AF73" s="105"/>
      <c r="AG73" s="79">
        <f t="shared" si="1"/>
        <v>3422.7</v>
      </c>
      <c r="AH73" s="79">
        <f t="shared" si="2"/>
        <v>0</v>
      </c>
      <c r="AI73" s="79">
        <f t="shared" si="3"/>
        <v>0</v>
      </c>
    </row>
    <row r="74" spans="1:35" ht="37.5" customHeight="1" x14ac:dyDescent="0.3">
      <c r="A74" s="12" t="s">
        <v>22</v>
      </c>
      <c r="B74" s="29"/>
      <c r="C74" s="29"/>
      <c r="D74" s="29"/>
      <c r="E74" s="29"/>
      <c r="F74" s="29"/>
      <c r="G74" s="2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0"/>
      <c r="AF74" s="105"/>
      <c r="AG74" s="79">
        <f t="shared" si="1"/>
        <v>0</v>
      </c>
      <c r="AH74" s="79">
        <f t="shared" si="2"/>
        <v>0</v>
      </c>
      <c r="AI74" s="79">
        <f t="shared" si="3"/>
        <v>0</v>
      </c>
    </row>
    <row r="75" spans="1:35" ht="18.75" customHeight="1" x14ac:dyDescent="0.3">
      <c r="A75" s="11" t="s">
        <v>23</v>
      </c>
      <c r="B75" s="29"/>
      <c r="C75" s="29"/>
      <c r="D75" s="29"/>
      <c r="E75" s="29"/>
      <c r="F75" s="29"/>
      <c r="G75" s="2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0"/>
      <c r="AF75" s="106"/>
      <c r="AG75" s="79">
        <f t="shared" si="1"/>
        <v>0</v>
      </c>
      <c r="AH75" s="79">
        <f t="shared" si="2"/>
        <v>0</v>
      </c>
      <c r="AI75" s="79">
        <f t="shared" si="3"/>
        <v>0</v>
      </c>
    </row>
    <row r="76" spans="1:35" ht="131.25" x14ac:dyDescent="0.3">
      <c r="A76" s="13" t="s">
        <v>34</v>
      </c>
      <c r="B76" s="55">
        <f t="shared" ref="B76:AE76" si="32">B77</f>
        <v>130.31</v>
      </c>
      <c r="C76" s="55">
        <f t="shared" si="32"/>
        <v>0</v>
      </c>
      <c r="D76" s="55">
        <f t="shared" si="32"/>
        <v>0</v>
      </c>
      <c r="E76" s="55">
        <f t="shared" si="32"/>
        <v>0</v>
      </c>
      <c r="F76" s="55">
        <f t="shared" si="32"/>
        <v>0</v>
      </c>
      <c r="G76" s="55" t="e">
        <f t="shared" si="32"/>
        <v>#DIV/0!</v>
      </c>
      <c r="H76" s="57">
        <f t="shared" si="32"/>
        <v>0</v>
      </c>
      <c r="I76" s="57">
        <f t="shared" si="32"/>
        <v>0</v>
      </c>
      <c r="J76" s="57">
        <f t="shared" si="32"/>
        <v>0</v>
      </c>
      <c r="K76" s="57">
        <f t="shared" si="32"/>
        <v>0</v>
      </c>
      <c r="L76" s="57">
        <f t="shared" si="32"/>
        <v>0</v>
      </c>
      <c r="M76" s="57">
        <f t="shared" si="32"/>
        <v>0</v>
      </c>
      <c r="N76" s="57">
        <f t="shared" si="32"/>
        <v>28.35</v>
      </c>
      <c r="O76" s="57">
        <f t="shared" si="32"/>
        <v>0</v>
      </c>
      <c r="P76" s="57">
        <f t="shared" si="32"/>
        <v>0</v>
      </c>
      <c r="Q76" s="57">
        <f t="shared" si="32"/>
        <v>0</v>
      </c>
      <c r="R76" s="57">
        <f t="shared" si="32"/>
        <v>0</v>
      </c>
      <c r="S76" s="57">
        <f t="shared" si="32"/>
        <v>0</v>
      </c>
      <c r="T76" s="57">
        <f t="shared" si="32"/>
        <v>28.35</v>
      </c>
      <c r="U76" s="57">
        <f t="shared" si="32"/>
        <v>0</v>
      </c>
      <c r="V76" s="57">
        <f t="shared" si="32"/>
        <v>0</v>
      </c>
      <c r="W76" s="57">
        <f t="shared" si="32"/>
        <v>0</v>
      </c>
      <c r="X76" s="57">
        <f t="shared" si="32"/>
        <v>0</v>
      </c>
      <c r="Y76" s="57">
        <f t="shared" si="32"/>
        <v>0</v>
      </c>
      <c r="Z76" s="57">
        <f t="shared" si="32"/>
        <v>45.15</v>
      </c>
      <c r="AA76" s="57">
        <f t="shared" si="32"/>
        <v>0</v>
      </c>
      <c r="AB76" s="57">
        <f t="shared" si="32"/>
        <v>0</v>
      </c>
      <c r="AC76" s="57">
        <f t="shared" si="32"/>
        <v>0</v>
      </c>
      <c r="AD76" s="57">
        <f t="shared" si="32"/>
        <v>28.46</v>
      </c>
      <c r="AE76" s="50">
        <f t="shared" si="32"/>
        <v>0</v>
      </c>
      <c r="AF76" s="46"/>
      <c r="AG76" s="79">
        <f t="shared" si="1"/>
        <v>130.31</v>
      </c>
      <c r="AH76" s="79">
        <f t="shared" si="2"/>
        <v>0</v>
      </c>
      <c r="AI76" s="79">
        <f t="shared" si="3"/>
        <v>0</v>
      </c>
    </row>
    <row r="77" spans="1:35" x14ac:dyDescent="0.3">
      <c r="A77" s="7" t="s">
        <v>18</v>
      </c>
      <c r="B77" s="55">
        <f t="shared" ref="B77:AE77" si="33">B78+B79+B80+B81+B82</f>
        <v>130.31</v>
      </c>
      <c r="C77" s="55">
        <f t="shared" si="33"/>
        <v>0</v>
      </c>
      <c r="D77" s="55">
        <f t="shared" si="33"/>
        <v>0</v>
      </c>
      <c r="E77" s="55">
        <f t="shared" si="33"/>
        <v>0</v>
      </c>
      <c r="F77" s="55">
        <f t="shared" si="33"/>
        <v>0</v>
      </c>
      <c r="G77" s="55" t="e">
        <f t="shared" si="33"/>
        <v>#DIV/0!</v>
      </c>
      <c r="H77" s="57">
        <f t="shared" si="33"/>
        <v>0</v>
      </c>
      <c r="I77" s="57">
        <f t="shared" si="33"/>
        <v>0</v>
      </c>
      <c r="J77" s="57">
        <f t="shared" si="33"/>
        <v>0</v>
      </c>
      <c r="K77" s="57">
        <f t="shared" si="33"/>
        <v>0</v>
      </c>
      <c r="L77" s="57">
        <f t="shared" si="33"/>
        <v>0</v>
      </c>
      <c r="M77" s="57">
        <f t="shared" si="33"/>
        <v>0</v>
      </c>
      <c r="N77" s="57">
        <f t="shared" si="33"/>
        <v>28.35</v>
      </c>
      <c r="O77" s="57">
        <f t="shared" si="33"/>
        <v>0</v>
      </c>
      <c r="P77" s="57">
        <f t="shared" si="33"/>
        <v>0</v>
      </c>
      <c r="Q77" s="57">
        <f t="shared" si="33"/>
        <v>0</v>
      </c>
      <c r="R77" s="57">
        <f t="shared" si="33"/>
        <v>0</v>
      </c>
      <c r="S77" s="57">
        <f t="shared" si="33"/>
        <v>0</v>
      </c>
      <c r="T77" s="57">
        <f t="shared" si="33"/>
        <v>28.35</v>
      </c>
      <c r="U77" s="57">
        <f t="shared" si="33"/>
        <v>0</v>
      </c>
      <c r="V77" s="57">
        <f t="shared" si="33"/>
        <v>0</v>
      </c>
      <c r="W77" s="57">
        <f t="shared" si="33"/>
        <v>0</v>
      </c>
      <c r="X77" s="57">
        <f t="shared" si="33"/>
        <v>0</v>
      </c>
      <c r="Y77" s="57">
        <f t="shared" si="33"/>
        <v>0</v>
      </c>
      <c r="Z77" s="57">
        <f t="shared" si="33"/>
        <v>45.15</v>
      </c>
      <c r="AA77" s="57">
        <f t="shared" si="33"/>
        <v>0</v>
      </c>
      <c r="AB77" s="57">
        <f t="shared" si="33"/>
        <v>0</v>
      </c>
      <c r="AC77" s="57">
        <f t="shared" si="33"/>
        <v>0</v>
      </c>
      <c r="AD77" s="57">
        <f t="shared" si="33"/>
        <v>28.46</v>
      </c>
      <c r="AE77" s="50">
        <f t="shared" si="33"/>
        <v>0</v>
      </c>
      <c r="AF77" s="46"/>
      <c r="AG77" s="79">
        <f t="shared" si="1"/>
        <v>130.31</v>
      </c>
      <c r="AH77" s="79">
        <f t="shared" si="2"/>
        <v>0</v>
      </c>
      <c r="AI77" s="79">
        <f t="shared" si="3"/>
        <v>0</v>
      </c>
    </row>
    <row r="78" spans="1:35" x14ac:dyDescent="0.3">
      <c r="A78" s="8" t="s">
        <v>19</v>
      </c>
      <c r="B78" s="58"/>
      <c r="C78" s="58"/>
      <c r="D78" s="58"/>
      <c r="E78" s="58"/>
      <c r="F78" s="58"/>
      <c r="G78" s="58"/>
      <c r="H78" s="58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46"/>
      <c r="AG78" s="79">
        <f t="shared" si="1"/>
        <v>0</v>
      </c>
      <c r="AH78" s="79">
        <f t="shared" si="2"/>
        <v>0</v>
      </c>
      <c r="AI78" s="79">
        <f t="shared" si="3"/>
        <v>0</v>
      </c>
    </row>
    <row r="79" spans="1:35" ht="37.5" x14ac:dyDescent="0.3">
      <c r="A79" s="9" t="s">
        <v>20</v>
      </c>
      <c r="B79" s="58">
        <f>H79+J79+L79+N79+P79+R79+T79+V79+X79+Z79+AB79+AD79</f>
        <v>130.31</v>
      </c>
      <c r="C79" s="58">
        <f>H79</f>
        <v>0</v>
      </c>
      <c r="D79" s="58">
        <v>0</v>
      </c>
      <c r="E79" s="58">
        <f>I79+K79+M79+O79+Q79+S79+U79+W79+Y79+AA79+AC79+AE79</f>
        <v>0</v>
      </c>
      <c r="F79" s="58">
        <f>E79/B79*100</f>
        <v>0</v>
      </c>
      <c r="G79" s="58" t="e">
        <f>E79/C79*100</f>
        <v>#DIV/0!</v>
      </c>
      <c r="H79" s="58">
        <v>0</v>
      </c>
      <c r="I79" s="61">
        <v>0</v>
      </c>
      <c r="J79" s="61">
        <v>0</v>
      </c>
      <c r="K79" s="61">
        <v>0</v>
      </c>
      <c r="L79" s="61">
        <v>0</v>
      </c>
      <c r="M79" s="61"/>
      <c r="N79" s="61">
        <v>28.35</v>
      </c>
      <c r="O79" s="61"/>
      <c r="P79" s="61">
        <v>0</v>
      </c>
      <c r="Q79" s="61"/>
      <c r="R79" s="61">
        <v>0</v>
      </c>
      <c r="S79" s="61"/>
      <c r="T79" s="61">
        <v>28.35</v>
      </c>
      <c r="U79" s="61"/>
      <c r="V79" s="61">
        <v>0</v>
      </c>
      <c r="W79" s="61"/>
      <c r="X79" s="61">
        <v>0</v>
      </c>
      <c r="Y79" s="61"/>
      <c r="Z79" s="61">
        <v>45.15</v>
      </c>
      <c r="AA79" s="61"/>
      <c r="AB79" s="61">
        <v>0</v>
      </c>
      <c r="AC79" s="61"/>
      <c r="AD79" s="61">
        <v>28.46</v>
      </c>
      <c r="AE79" s="50"/>
      <c r="AF79" s="46"/>
      <c r="AG79" s="79">
        <f t="shared" ref="AG79:AG143" si="34">H79+J79+L79+N79+P79+R79+T79+V79+X79+Z79+AB79+AD79</f>
        <v>130.31</v>
      </c>
      <c r="AH79" s="79">
        <f t="shared" ref="AH79:AH143" si="35">H79+J79</f>
        <v>0</v>
      </c>
      <c r="AI79" s="79">
        <f t="shared" ref="AI79:AI143" si="36">I79+K79</f>
        <v>0</v>
      </c>
    </row>
    <row r="80" spans="1:35" x14ac:dyDescent="0.3">
      <c r="A80" s="8" t="s">
        <v>21</v>
      </c>
      <c r="B80" s="58"/>
      <c r="C80" s="58"/>
      <c r="D80" s="58"/>
      <c r="E80" s="58"/>
      <c r="F80" s="58"/>
      <c r="G80" s="58"/>
      <c r="H80" s="58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46"/>
      <c r="AG80" s="79">
        <f t="shared" si="34"/>
        <v>0</v>
      </c>
      <c r="AH80" s="79">
        <f t="shared" si="35"/>
        <v>0</v>
      </c>
      <c r="AI80" s="79">
        <f t="shared" si="36"/>
        <v>0</v>
      </c>
    </row>
    <row r="81" spans="1:35" ht="37.5" x14ac:dyDescent="0.3">
      <c r="A81" s="12" t="s">
        <v>22</v>
      </c>
      <c r="B81" s="29"/>
      <c r="C81" s="29"/>
      <c r="D81" s="29"/>
      <c r="E81" s="29"/>
      <c r="F81" s="29"/>
      <c r="G81" s="29"/>
      <c r="H81" s="29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50"/>
      <c r="AF81" s="46"/>
      <c r="AG81" s="79">
        <f t="shared" si="34"/>
        <v>0</v>
      </c>
      <c r="AH81" s="79">
        <f t="shared" si="35"/>
        <v>0</v>
      </c>
      <c r="AI81" s="79">
        <f t="shared" si="36"/>
        <v>0</v>
      </c>
    </row>
    <row r="82" spans="1:35" x14ac:dyDescent="0.3">
      <c r="A82" s="11" t="s">
        <v>23</v>
      </c>
      <c r="B82" s="29"/>
      <c r="C82" s="29"/>
      <c r="D82" s="29"/>
      <c r="E82" s="29"/>
      <c r="F82" s="29"/>
      <c r="G82" s="29"/>
      <c r="H82" s="29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50"/>
      <c r="AF82" s="46"/>
      <c r="AG82" s="79">
        <f t="shared" si="34"/>
        <v>0</v>
      </c>
      <c r="AH82" s="79">
        <f t="shared" si="35"/>
        <v>0</v>
      </c>
      <c r="AI82" s="79">
        <f t="shared" si="36"/>
        <v>0</v>
      </c>
    </row>
    <row r="83" spans="1:35" ht="56.25" x14ac:dyDescent="0.3">
      <c r="A83" s="16" t="s">
        <v>35</v>
      </c>
      <c r="B83" s="25">
        <f>B84+B85+B86+B87+B88</f>
        <v>74137.599999999991</v>
      </c>
      <c r="C83" s="25">
        <f>C84+C85+C86+C87+C88</f>
        <v>8808.4700000000012</v>
      </c>
      <c r="D83" s="25">
        <f>D84+D85+D86+D87+D88</f>
        <v>8745.9</v>
      </c>
      <c r="E83" s="25">
        <f>E84+E85+E86+E87+E88</f>
        <v>8325.32</v>
      </c>
      <c r="F83" s="25">
        <f>E83/B83*100</f>
        <v>11.229551536602212</v>
      </c>
      <c r="G83" s="25">
        <f>E83/C83*100</f>
        <v>94.514938462638781</v>
      </c>
      <c r="H83" s="25">
        <f>H84+H85+H86+H87+H88</f>
        <v>4479.2700000000004</v>
      </c>
      <c r="I83" s="26">
        <f>I84+I85+I86+I87+I88</f>
        <v>3913.3999999999996</v>
      </c>
      <c r="J83" s="26">
        <f>J84+J85+J86+J87+J88</f>
        <v>4329.2</v>
      </c>
      <c r="K83" s="26">
        <f t="shared" ref="K83:AE83" si="37">K84+K85+K86+K87+K88</f>
        <v>4411.92</v>
      </c>
      <c r="L83" s="26">
        <f t="shared" si="37"/>
        <v>3326.8799999999997</v>
      </c>
      <c r="M83" s="26">
        <f t="shared" si="37"/>
        <v>0</v>
      </c>
      <c r="N83" s="26">
        <f t="shared" si="37"/>
        <v>4792.7300000000005</v>
      </c>
      <c r="O83" s="26">
        <f t="shared" si="37"/>
        <v>0</v>
      </c>
      <c r="P83" s="26">
        <f t="shared" si="37"/>
        <v>4408.6500000000005</v>
      </c>
      <c r="Q83" s="26">
        <f t="shared" si="37"/>
        <v>0</v>
      </c>
      <c r="R83" s="26">
        <f t="shared" si="37"/>
        <v>4055.47</v>
      </c>
      <c r="S83" s="26">
        <f t="shared" si="37"/>
        <v>0</v>
      </c>
      <c r="T83" s="26">
        <f t="shared" si="37"/>
        <v>6911.5400000000009</v>
      </c>
      <c r="U83" s="26">
        <f t="shared" si="37"/>
        <v>0</v>
      </c>
      <c r="V83" s="26">
        <f t="shared" si="37"/>
        <v>4674.16</v>
      </c>
      <c r="W83" s="26">
        <f t="shared" si="37"/>
        <v>0</v>
      </c>
      <c r="X83" s="26">
        <f t="shared" si="37"/>
        <v>4400.3999999999996</v>
      </c>
      <c r="Y83" s="26">
        <f t="shared" si="37"/>
        <v>0</v>
      </c>
      <c r="Z83" s="26">
        <f t="shared" si="37"/>
        <v>4350.08</v>
      </c>
      <c r="AA83" s="26">
        <f t="shared" si="37"/>
        <v>0</v>
      </c>
      <c r="AB83" s="26">
        <f t="shared" si="37"/>
        <v>3239.16</v>
      </c>
      <c r="AC83" s="26">
        <f t="shared" si="37"/>
        <v>0</v>
      </c>
      <c r="AD83" s="26">
        <f t="shared" si="37"/>
        <v>25170.06</v>
      </c>
      <c r="AE83" s="26">
        <f t="shared" si="37"/>
        <v>0</v>
      </c>
      <c r="AF83" s="46"/>
      <c r="AG83" s="79">
        <f t="shared" si="34"/>
        <v>74137.600000000006</v>
      </c>
      <c r="AH83" s="79">
        <f t="shared" si="35"/>
        <v>8808.4700000000012</v>
      </c>
      <c r="AI83" s="79">
        <f t="shared" si="36"/>
        <v>8325.32</v>
      </c>
    </row>
    <row r="84" spans="1:35" x14ac:dyDescent="0.3">
      <c r="A84" s="17" t="s">
        <v>19</v>
      </c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6"/>
      <c r="AF84" s="46"/>
      <c r="AG84" s="79">
        <f t="shared" si="34"/>
        <v>0</v>
      </c>
      <c r="AH84" s="79">
        <f t="shared" si="35"/>
        <v>0</v>
      </c>
      <c r="AI84" s="79">
        <f t="shared" si="36"/>
        <v>0</v>
      </c>
    </row>
    <row r="85" spans="1:35" ht="37.5" x14ac:dyDescent="0.3">
      <c r="A85" s="18" t="s">
        <v>20</v>
      </c>
      <c r="B85" s="27">
        <f>B19+B27+B49+B57+B65</f>
        <v>70714.899999999994</v>
      </c>
      <c r="C85" s="27">
        <f>C19+C27+C49+C57+C65</f>
        <v>8808.4700000000012</v>
      </c>
      <c r="D85" s="27">
        <f>D19+D27+D49+D57+D65</f>
        <v>8745.9</v>
      </c>
      <c r="E85" s="27">
        <f>E19+E27+E49+E57+E65</f>
        <v>8325.32</v>
      </c>
      <c r="F85" s="27">
        <f>E85/B85*100</f>
        <v>11.773077526801282</v>
      </c>
      <c r="G85" s="27">
        <f>E85/C85*100</f>
        <v>94.514938462638781</v>
      </c>
      <c r="H85" s="27">
        <f t="shared" ref="H85:AE85" si="38">H19+H27+H49+H57+H65</f>
        <v>4479.2700000000004</v>
      </c>
      <c r="I85" s="28">
        <f t="shared" si="38"/>
        <v>3913.3999999999996</v>
      </c>
      <c r="J85" s="28">
        <f t="shared" si="38"/>
        <v>4329.2</v>
      </c>
      <c r="K85" s="28">
        <f t="shared" si="38"/>
        <v>4411.92</v>
      </c>
      <c r="L85" s="28">
        <f t="shared" si="38"/>
        <v>3326.8799999999997</v>
      </c>
      <c r="M85" s="28">
        <f t="shared" si="38"/>
        <v>0</v>
      </c>
      <c r="N85" s="28">
        <f t="shared" si="38"/>
        <v>4792.7300000000005</v>
      </c>
      <c r="O85" s="28">
        <f t="shared" si="38"/>
        <v>0</v>
      </c>
      <c r="P85" s="28">
        <f t="shared" si="38"/>
        <v>4408.6500000000005</v>
      </c>
      <c r="Q85" s="28">
        <f t="shared" si="38"/>
        <v>0</v>
      </c>
      <c r="R85" s="28">
        <f t="shared" si="38"/>
        <v>4055.47</v>
      </c>
      <c r="S85" s="28">
        <f t="shared" si="38"/>
        <v>0</v>
      </c>
      <c r="T85" s="28">
        <f t="shared" si="38"/>
        <v>6911.5400000000009</v>
      </c>
      <c r="U85" s="28">
        <f t="shared" si="38"/>
        <v>0</v>
      </c>
      <c r="V85" s="28">
        <f t="shared" si="38"/>
        <v>4674.16</v>
      </c>
      <c r="W85" s="28">
        <f t="shared" si="38"/>
        <v>0</v>
      </c>
      <c r="X85" s="28">
        <f t="shared" si="38"/>
        <v>4400.3999999999996</v>
      </c>
      <c r="Y85" s="28">
        <f t="shared" si="38"/>
        <v>0</v>
      </c>
      <c r="Z85" s="28">
        <f t="shared" si="38"/>
        <v>4350.08</v>
      </c>
      <c r="AA85" s="28">
        <f t="shared" si="38"/>
        <v>0</v>
      </c>
      <c r="AB85" s="28">
        <f t="shared" si="38"/>
        <v>3239.16</v>
      </c>
      <c r="AC85" s="28">
        <f t="shared" si="38"/>
        <v>0</v>
      </c>
      <c r="AD85" s="28">
        <f t="shared" si="38"/>
        <v>21747.360000000001</v>
      </c>
      <c r="AE85" s="26">
        <f t="shared" si="38"/>
        <v>0</v>
      </c>
      <c r="AF85" s="46"/>
      <c r="AG85" s="79">
        <f t="shared" si="34"/>
        <v>70714.900000000009</v>
      </c>
      <c r="AH85" s="79">
        <f t="shared" si="35"/>
        <v>8808.4700000000012</v>
      </c>
      <c r="AI85" s="79">
        <f t="shared" si="36"/>
        <v>8325.32</v>
      </c>
    </row>
    <row r="86" spans="1:35" x14ac:dyDescent="0.3">
      <c r="A86" s="17" t="s">
        <v>21</v>
      </c>
      <c r="B86" s="27">
        <f>B73</f>
        <v>3422.7</v>
      </c>
      <c r="C86" s="27">
        <f t="shared" ref="C86:D86" si="39">C73</f>
        <v>0</v>
      </c>
      <c r="D86" s="27">
        <f t="shared" si="39"/>
        <v>0</v>
      </c>
      <c r="E86" s="27">
        <f>E73</f>
        <v>0</v>
      </c>
      <c r="F86" s="27">
        <f>E86/B86*100</f>
        <v>0</v>
      </c>
      <c r="G86" s="27" t="e">
        <f>E86/C86*100</f>
        <v>#DIV/0!</v>
      </c>
      <c r="H86" s="27">
        <f t="shared" ref="H86:AE86" si="40">H20+H28+H50+H58+H66</f>
        <v>0</v>
      </c>
      <c r="I86" s="27">
        <f t="shared" si="40"/>
        <v>0</v>
      </c>
      <c r="J86" s="27">
        <f t="shared" si="40"/>
        <v>0</v>
      </c>
      <c r="K86" s="27">
        <f t="shared" si="40"/>
        <v>0</v>
      </c>
      <c r="L86" s="27">
        <f t="shared" si="40"/>
        <v>0</v>
      </c>
      <c r="M86" s="27">
        <f t="shared" si="40"/>
        <v>0</v>
      </c>
      <c r="N86" s="27">
        <f t="shared" si="40"/>
        <v>0</v>
      </c>
      <c r="O86" s="27">
        <f t="shared" si="40"/>
        <v>0</v>
      </c>
      <c r="P86" s="27">
        <f t="shared" si="40"/>
        <v>0</v>
      </c>
      <c r="Q86" s="27">
        <f t="shared" si="40"/>
        <v>0</v>
      </c>
      <c r="R86" s="27">
        <f t="shared" si="40"/>
        <v>0</v>
      </c>
      <c r="S86" s="27">
        <f t="shared" si="40"/>
        <v>0</v>
      </c>
      <c r="T86" s="27">
        <f t="shared" si="40"/>
        <v>0</v>
      </c>
      <c r="U86" s="27">
        <f t="shared" si="40"/>
        <v>0</v>
      </c>
      <c r="V86" s="27">
        <f t="shared" si="40"/>
        <v>0</v>
      </c>
      <c r="W86" s="27">
        <f t="shared" si="40"/>
        <v>0</v>
      </c>
      <c r="X86" s="27">
        <f t="shared" si="40"/>
        <v>0</v>
      </c>
      <c r="Y86" s="27">
        <f t="shared" si="40"/>
        <v>0</v>
      </c>
      <c r="Z86" s="27">
        <f t="shared" si="40"/>
        <v>0</v>
      </c>
      <c r="AA86" s="27">
        <f t="shared" si="40"/>
        <v>0</v>
      </c>
      <c r="AB86" s="27">
        <f t="shared" si="40"/>
        <v>0</v>
      </c>
      <c r="AC86" s="27">
        <f t="shared" si="40"/>
        <v>0</v>
      </c>
      <c r="AD86" s="27">
        <f t="shared" si="40"/>
        <v>3422.7</v>
      </c>
      <c r="AE86" s="27">
        <f t="shared" si="40"/>
        <v>0</v>
      </c>
      <c r="AF86" s="46"/>
      <c r="AG86" s="79">
        <f t="shared" si="34"/>
        <v>3422.7</v>
      </c>
      <c r="AH86" s="79">
        <f t="shared" si="35"/>
        <v>0</v>
      </c>
      <c r="AI86" s="79">
        <f t="shared" si="36"/>
        <v>0</v>
      </c>
    </row>
    <row r="87" spans="1:35" ht="37.5" x14ac:dyDescent="0.3">
      <c r="A87" s="19" t="s">
        <v>22</v>
      </c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6"/>
      <c r="AF87" s="46"/>
      <c r="AG87" s="79">
        <f t="shared" si="34"/>
        <v>0</v>
      </c>
      <c r="AH87" s="79">
        <f t="shared" si="35"/>
        <v>0</v>
      </c>
      <c r="AI87" s="79">
        <f t="shared" si="36"/>
        <v>0</v>
      </c>
    </row>
    <row r="88" spans="1:35" x14ac:dyDescent="0.3">
      <c r="A88" s="17" t="s">
        <v>23</v>
      </c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6"/>
      <c r="AF88" s="46"/>
      <c r="AG88" s="79">
        <f t="shared" si="34"/>
        <v>0</v>
      </c>
      <c r="AH88" s="79">
        <f t="shared" si="35"/>
        <v>0</v>
      </c>
      <c r="AI88" s="79">
        <f t="shared" si="36"/>
        <v>0</v>
      </c>
    </row>
    <row r="89" spans="1:35" ht="56.25" x14ac:dyDescent="0.3">
      <c r="A89" s="20" t="s">
        <v>36</v>
      </c>
      <c r="B89" s="48">
        <f>B92+B114+B122</f>
        <v>10646.1</v>
      </c>
      <c r="C89" s="48">
        <f>C92+C114+C122</f>
        <v>1655</v>
      </c>
      <c r="D89" s="48">
        <f>D92+D114+D122</f>
        <v>345</v>
      </c>
      <c r="E89" s="48">
        <f>E92+E114+E122</f>
        <v>345</v>
      </c>
      <c r="F89" s="48">
        <f>E89/B89*100</f>
        <v>3.2406233268520865</v>
      </c>
      <c r="G89" s="48">
        <f>E89/C89*100</f>
        <v>20.84592145015106</v>
      </c>
      <c r="H89" s="52">
        <f t="shared" ref="H89:AE89" si="41">H92+H114+H122</f>
        <v>1207.5</v>
      </c>
      <c r="I89" s="52">
        <f t="shared" si="41"/>
        <v>107.5</v>
      </c>
      <c r="J89" s="52">
        <f t="shared" si="41"/>
        <v>447.5</v>
      </c>
      <c r="K89" s="52">
        <f t="shared" si="41"/>
        <v>237.5</v>
      </c>
      <c r="L89" s="52">
        <f t="shared" si="41"/>
        <v>427.5</v>
      </c>
      <c r="M89" s="52">
        <f t="shared" si="41"/>
        <v>0</v>
      </c>
      <c r="N89" s="52">
        <f t="shared" si="41"/>
        <v>953.6</v>
      </c>
      <c r="O89" s="52">
        <f t="shared" si="41"/>
        <v>0</v>
      </c>
      <c r="P89" s="52">
        <f t="shared" si="41"/>
        <v>427.5</v>
      </c>
      <c r="Q89" s="52">
        <f t="shared" si="41"/>
        <v>0</v>
      </c>
      <c r="R89" s="52">
        <f t="shared" si="41"/>
        <v>427.5</v>
      </c>
      <c r="S89" s="52">
        <f t="shared" si="41"/>
        <v>0</v>
      </c>
      <c r="T89" s="52">
        <f t="shared" si="41"/>
        <v>427.5</v>
      </c>
      <c r="U89" s="52">
        <f t="shared" si="41"/>
        <v>0</v>
      </c>
      <c r="V89" s="52">
        <f t="shared" si="41"/>
        <v>427.5</v>
      </c>
      <c r="W89" s="52">
        <f t="shared" si="41"/>
        <v>0</v>
      </c>
      <c r="X89" s="52">
        <f t="shared" si="41"/>
        <v>427.5</v>
      </c>
      <c r="Y89" s="52">
        <f t="shared" si="41"/>
        <v>0</v>
      </c>
      <c r="Z89" s="52">
        <f t="shared" si="41"/>
        <v>487.5</v>
      </c>
      <c r="AA89" s="52">
        <f t="shared" si="41"/>
        <v>0</v>
      </c>
      <c r="AB89" s="52">
        <f t="shared" si="41"/>
        <v>1167.5</v>
      </c>
      <c r="AC89" s="52">
        <f t="shared" si="41"/>
        <v>0</v>
      </c>
      <c r="AD89" s="52">
        <f t="shared" si="41"/>
        <v>3817.5</v>
      </c>
      <c r="AE89" s="52">
        <f t="shared" si="41"/>
        <v>0</v>
      </c>
      <c r="AF89" s="46"/>
      <c r="AG89" s="79">
        <f t="shared" si="34"/>
        <v>10646.1</v>
      </c>
      <c r="AH89" s="79">
        <f t="shared" si="35"/>
        <v>1655</v>
      </c>
      <c r="AI89" s="79">
        <f t="shared" si="36"/>
        <v>345</v>
      </c>
    </row>
    <row r="90" spans="1:35" ht="75" hidden="1" x14ac:dyDescent="0.3">
      <c r="A90" s="89" t="s">
        <v>37</v>
      </c>
      <c r="B90" s="90"/>
      <c r="C90" s="90"/>
      <c r="D90" s="90"/>
      <c r="E90" s="90"/>
      <c r="F90" s="90"/>
      <c r="G90" s="9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2"/>
      <c r="AF90" s="93"/>
      <c r="AG90" s="79">
        <f t="shared" si="34"/>
        <v>0</v>
      </c>
      <c r="AH90" s="79">
        <f t="shared" si="35"/>
        <v>0</v>
      </c>
      <c r="AI90" s="79">
        <f t="shared" si="36"/>
        <v>0</v>
      </c>
    </row>
    <row r="91" spans="1:35" s="125" customFormat="1" ht="60.75" customHeight="1" x14ac:dyDescent="0.25">
      <c r="A91" s="126" t="s">
        <v>76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8"/>
    </row>
    <row r="92" spans="1:35" ht="91.5" customHeight="1" x14ac:dyDescent="0.3">
      <c r="A92" s="94" t="s">
        <v>38</v>
      </c>
      <c r="B92" s="95">
        <f t="shared" ref="B92:AE92" si="42">B93</f>
        <v>9990</v>
      </c>
      <c r="C92" s="95">
        <f t="shared" si="42"/>
        <v>1600</v>
      </c>
      <c r="D92" s="95">
        <f t="shared" si="42"/>
        <v>290</v>
      </c>
      <c r="E92" s="95">
        <f t="shared" si="42"/>
        <v>290</v>
      </c>
      <c r="F92" s="95" t="e">
        <f t="shared" si="42"/>
        <v>#DIV/0!</v>
      </c>
      <c r="G92" s="95" t="e">
        <f t="shared" si="42"/>
        <v>#DIV/0!</v>
      </c>
      <c r="H92" s="96">
        <f t="shared" si="42"/>
        <v>1180</v>
      </c>
      <c r="I92" s="96">
        <f t="shared" si="42"/>
        <v>80</v>
      </c>
      <c r="J92" s="96">
        <f t="shared" si="42"/>
        <v>420</v>
      </c>
      <c r="K92" s="96">
        <f t="shared" si="42"/>
        <v>210</v>
      </c>
      <c r="L92" s="96">
        <f t="shared" si="42"/>
        <v>400</v>
      </c>
      <c r="M92" s="96">
        <f t="shared" si="42"/>
        <v>0</v>
      </c>
      <c r="N92" s="96">
        <f t="shared" si="42"/>
        <v>900</v>
      </c>
      <c r="O92" s="96">
        <f t="shared" si="42"/>
        <v>0</v>
      </c>
      <c r="P92" s="96">
        <f t="shared" si="42"/>
        <v>400</v>
      </c>
      <c r="Q92" s="96">
        <f t="shared" si="42"/>
        <v>0</v>
      </c>
      <c r="R92" s="96">
        <f t="shared" si="42"/>
        <v>400</v>
      </c>
      <c r="S92" s="96">
        <f t="shared" si="42"/>
        <v>0</v>
      </c>
      <c r="T92" s="96">
        <f t="shared" si="42"/>
        <v>400</v>
      </c>
      <c r="U92" s="96">
        <f t="shared" si="42"/>
        <v>0</v>
      </c>
      <c r="V92" s="96">
        <f t="shared" si="42"/>
        <v>400</v>
      </c>
      <c r="W92" s="96">
        <f t="shared" si="42"/>
        <v>0</v>
      </c>
      <c r="X92" s="96">
        <f t="shared" si="42"/>
        <v>400</v>
      </c>
      <c r="Y92" s="96">
        <f t="shared" si="42"/>
        <v>0</v>
      </c>
      <c r="Z92" s="96">
        <f t="shared" si="42"/>
        <v>400</v>
      </c>
      <c r="AA92" s="96">
        <f t="shared" si="42"/>
        <v>0</v>
      </c>
      <c r="AB92" s="96">
        <f t="shared" si="42"/>
        <v>1000</v>
      </c>
      <c r="AC92" s="96">
        <f t="shared" si="42"/>
        <v>0</v>
      </c>
      <c r="AD92" s="96">
        <f t="shared" si="42"/>
        <v>3690</v>
      </c>
      <c r="AE92" s="97">
        <f t="shared" si="42"/>
        <v>0</v>
      </c>
      <c r="AF92" s="87"/>
      <c r="AG92" s="79">
        <f t="shared" si="34"/>
        <v>9990</v>
      </c>
      <c r="AH92" s="79">
        <f t="shared" si="35"/>
        <v>1600</v>
      </c>
      <c r="AI92" s="79">
        <f t="shared" si="36"/>
        <v>290</v>
      </c>
    </row>
    <row r="93" spans="1:35" x14ac:dyDescent="0.3">
      <c r="A93" s="10" t="s">
        <v>18</v>
      </c>
      <c r="B93" s="51">
        <f t="shared" ref="B93:AE93" si="43">B94+B95+B96+B97+B98</f>
        <v>9990</v>
      </c>
      <c r="C93" s="51">
        <f t="shared" si="43"/>
        <v>1600</v>
      </c>
      <c r="D93" s="51">
        <f t="shared" si="43"/>
        <v>290</v>
      </c>
      <c r="E93" s="51">
        <f t="shared" si="43"/>
        <v>290</v>
      </c>
      <c r="F93" s="51" t="e">
        <f t="shared" si="43"/>
        <v>#DIV/0!</v>
      </c>
      <c r="G93" s="51" t="e">
        <f t="shared" si="43"/>
        <v>#DIV/0!</v>
      </c>
      <c r="H93" s="57">
        <f t="shared" si="43"/>
        <v>1180</v>
      </c>
      <c r="I93" s="57">
        <f t="shared" si="43"/>
        <v>80</v>
      </c>
      <c r="J93" s="57">
        <f t="shared" si="43"/>
        <v>420</v>
      </c>
      <c r="K93" s="57">
        <f t="shared" si="43"/>
        <v>210</v>
      </c>
      <c r="L93" s="57">
        <f t="shared" si="43"/>
        <v>400</v>
      </c>
      <c r="M93" s="57">
        <f t="shared" si="43"/>
        <v>0</v>
      </c>
      <c r="N93" s="57">
        <f t="shared" si="43"/>
        <v>900</v>
      </c>
      <c r="O93" s="57">
        <f t="shared" si="43"/>
        <v>0</v>
      </c>
      <c r="P93" s="57">
        <f t="shared" si="43"/>
        <v>400</v>
      </c>
      <c r="Q93" s="57">
        <f t="shared" si="43"/>
        <v>0</v>
      </c>
      <c r="R93" s="57">
        <f t="shared" si="43"/>
        <v>400</v>
      </c>
      <c r="S93" s="57">
        <f t="shared" si="43"/>
        <v>0</v>
      </c>
      <c r="T93" s="57">
        <f t="shared" si="43"/>
        <v>400</v>
      </c>
      <c r="U93" s="57">
        <f t="shared" si="43"/>
        <v>0</v>
      </c>
      <c r="V93" s="57">
        <f t="shared" si="43"/>
        <v>400</v>
      </c>
      <c r="W93" s="57">
        <f t="shared" si="43"/>
        <v>0</v>
      </c>
      <c r="X93" s="57">
        <f t="shared" si="43"/>
        <v>400</v>
      </c>
      <c r="Y93" s="57">
        <f t="shared" si="43"/>
        <v>0</v>
      </c>
      <c r="Z93" s="57">
        <f t="shared" si="43"/>
        <v>400</v>
      </c>
      <c r="AA93" s="56">
        <f t="shared" si="43"/>
        <v>0</v>
      </c>
      <c r="AB93" s="56">
        <f t="shared" si="43"/>
        <v>1000</v>
      </c>
      <c r="AC93" s="56">
        <f t="shared" si="43"/>
        <v>0</v>
      </c>
      <c r="AD93" s="57">
        <f t="shared" si="43"/>
        <v>3690</v>
      </c>
      <c r="AE93" s="50">
        <f t="shared" si="43"/>
        <v>0</v>
      </c>
      <c r="AF93" s="46"/>
      <c r="AG93" s="79">
        <f t="shared" si="34"/>
        <v>9990</v>
      </c>
      <c r="AH93" s="79">
        <f t="shared" si="35"/>
        <v>1600</v>
      </c>
      <c r="AI93" s="79">
        <f t="shared" si="36"/>
        <v>290</v>
      </c>
    </row>
    <row r="94" spans="1:35" x14ac:dyDescent="0.3">
      <c r="A94" s="11" t="s">
        <v>19</v>
      </c>
      <c r="B94" s="29">
        <f t="shared" ref="B94:AE94" si="44">B101+B108</f>
        <v>0</v>
      </c>
      <c r="C94" s="29">
        <f t="shared" si="44"/>
        <v>0</v>
      </c>
      <c r="D94" s="29">
        <f t="shared" si="44"/>
        <v>0</v>
      </c>
      <c r="E94" s="29">
        <f t="shared" si="44"/>
        <v>0</v>
      </c>
      <c r="F94" s="29">
        <f t="shared" si="44"/>
        <v>0</v>
      </c>
      <c r="G94" s="29">
        <f t="shared" si="44"/>
        <v>0</v>
      </c>
      <c r="H94" s="60">
        <f t="shared" si="44"/>
        <v>0</v>
      </c>
      <c r="I94" s="60">
        <f t="shared" si="44"/>
        <v>0</v>
      </c>
      <c r="J94" s="60">
        <f t="shared" si="44"/>
        <v>0</v>
      </c>
      <c r="K94" s="60">
        <f t="shared" si="44"/>
        <v>0</v>
      </c>
      <c r="L94" s="60">
        <f t="shared" si="44"/>
        <v>0</v>
      </c>
      <c r="M94" s="60">
        <f t="shared" si="44"/>
        <v>0</v>
      </c>
      <c r="N94" s="60">
        <f t="shared" si="44"/>
        <v>0</v>
      </c>
      <c r="O94" s="60">
        <f t="shared" si="44"/>
        <v>0</v>
      </c>
      <c r="P94" s="60">
        <f t="shared" si="44"/>
        <v>0</v>
      </c>
      <c r="Q94" s="60">
        <f t="shared" si="44"/>
        <v>0</v>
      </c>
      <c r="R94" s="60">
        <f t="shared" si="44"/>
        <v>0</v>
      </c>
      <c r="S94" s="60">
        <f t="shared" si="44"/>
        <v>0</v>
      </c>
      <c r="T94" s="60">
        <f t="shared" si="44"/>
        <v>0</v>
      </c>
      <c r="U94" s="60">
        <f t="shared" si="44"/>
        <v>0</v>
      </c>
      <c r="V94" s="60">
        <f t="shared" si="44"/>
        <v>0</v>
      </c>
      <c r="W94" s="60">
        <f t="shared" si="44"/>
        <v>0</v>
      </c>
      <c r="X94" s="60">
        <f t="shared" si="44"/>
        <v>0</v>
      </c>
      <c r="Y94" s="60">
        <f t="shared" si="44"/>
        <v>0</v>
      </c>
      <c r="Z94" s="60">
        <f t="shared" si="44"/>
        <v>0</v>
      </c>
      <c r="AA94" s="59">
        <f t="shared" si="44"/>
        <v>0</v>
      </c>
      <c r="AB94" s="59">
        <f t="shared" si="44"/>
        <v>0</v>
      </c>
      <c r="AC94" s="59">
        <f t="shared" si="44"/>
        <v>0</v>
      </c>
      <c r="AD94" s="60">
        <f t="shared" si="44"/>
        <v>0</v>
      </c>
      <c r="AE94" s="50">
        <f t="shared" si="44"/>
        <v>0</v>
      </c>
      <c r="AF94" s="46"/>
      <c r="AG94" s="79">
        <f t="shared" si="34"/>
        <v>0</v>
      </c>
      <c r="AH94" s="79">
        <f t="shared" si="35"/>
        <v>0</v>
      </c>
      <c r="AI94" s="79">
        <f t="shared" si="36"/>
        <v>0</v>
      </c>
    </row>
    <row r="95" spans="1:35" ht="37.5" x14ac:dyDescent="0.3">
      <c r="A95" s="12" t="s">
        <v>20</v>
      </c>
      <c r="B95" s="29">
        <f t="shared" ref="B95:AE95" si="45">B102+B109</f>
        <v>0</v>
      </c>
      <c r="C95" s="29">
        <f t="shared" si="45"/>
        <v>0</v>
      </c>
      <c r="D95" s="29">
        <f t="shared" si="45"/>
        <v>0</v>
      </c>
      <c r="E95" s="29">
        <f t="shared" si="45"/>
        <v>0</v>
      </c>
      <c r="F95" s="29" t="e">
        <f t="shared" si="45"/>
        <v>#DIV/0!</v>
      </c>
      <c r="G95" s="29" t="e">
        <f t="shared" si="45"/>
        <v>#DIV/0!</v>
      </c>
      <c r="H95" s="59">
        <f t="shared" si="45"/>
        <v>0</v>
      </c>
      <c r="I95" s="59">
        <f t="shared" si="45"/>
        <v>0</v>
      </c>
      <c r="J95" s="59">
        <f t="shared" si="45"/>
        <v>0</v>
      </c>
      <c r="K95" s="59">
        <f t="shared" si="45"/>
        <v>0</v>
      </c>
      <c r="L95" s="59">
        <f t="shared" si="45"/>
        <v>0</v>
      </c>
      <c r="M95" s="59">
        <f t="shared" si="45"/>
        <v>0</v>
      </c>
      <c r="N95" s="59">
        <f t="shared" si="45"/>
        <v>0</v>
      </c>
      <c r="O95" s="59">
        <f t="shared" si="45"/>
        <v>0</v>
      </c>
      <c r="P95" s="59">
        <f t="shared" si="45"/>
        <v>0</v>
      </c>
      <c r="Q95" s="59">
        <f t="shared" si="45"/>
        <v>0</v>
      </c>
      <c r="R95" s="59">
        <f t="shared" si="45"/>
        <v>0</v>
      </c>
      <c r="S95" s="59">
        <f t="shared" si="45"/>
        <v>0</v>
      </c>
      <c r="T95" s="59">
        <f t="shared" si="45"/>
        <v>0</v>
      </c>
      <c r="U95" s="59">
        <f t="shared" si="45"/>
        <v>0</v>
      </c>
      <c r="V95" s="59">
        <f t="shared" si="45"/>
        <v>0</v>
      </c>
      <c r="W95" s="59">
        <f t="shared" si="45"/>
        <v>0</v>
      </c>
      <c r="X95" s="59">
        <f t="shared" si="45"/>
        <v>0</v>
      </c>
      <c r="Y95" s="59">
        <f t="shared" si="45"/>
        <v>0</v>
      </c>
      <c r="Z95" s="59">
        <f t="shared" si="45"/>
        <v>0</v>
      </c>
      <c r="AA95" s="59">
        <f t="shared" si="45"/>
        <v>0</v>
      </c>
      <c r="AB95" s="59">
        <f t="shared" si="45"/>
        <v>0</v>
      </c>
      <c r="AC95" s="59">
        <f t="shared" si="45"/>
        <v>0</v>
      </c>
      <c r="AD95" s="59">
        <f t="shared" si="45"/>
        <v>0</v>
      </c>
      <c r="AE95" s="50">
        <f t="shared" si="45"/>
        <v>0</v>
      </c>
      <c r="AF95" s="46"/>
      <c r="AG95" s="79">
        <f t="shared" si="34"/>
        <v>0</v>
      </c>
      <c r="AH95" s="79">
        <f t="shared" si="35"/>
        <v>0</v>
      </c>
      <c r="AI95" s="79">
        <f t="shared" si="36"/>
        <v>0</v>
      </c>
    </row>
    <row r="96" spans="1:35" ht="37.5" customHeight="1" x14ac:dyDescent="0.3">
      <c r="A96" s="11" t="s">
        <v>21</v>
      </c>
      <c r="B96" s="29">
        <f>B103+B110</f>
        <v>9990</v>
      </c>
      <c r="C96" s="29">
        <f>C103+C110</f>
        <v>1600</v>
      </c>
      <c r="D96" s="29">
        <f>D103+D110</f>
        <v>290</v>
      </c>
      <c r="E96" s="29">
        <f t="shared" ref="E96:AE96" si="46">E103+E110</f>
        <v>290</v>
      </c>
      <c r="F96" s="58">
        <f t="shared" si="46"/>
        <v>3.6755386565272499</v>
      </c>
      <c r="G96" s="58">
        <f t="shared" si="46"/>
        <v>0.48333333333333334</v>
      </c>
      <c r="H96" s="60">
        <f>H103+H110</f>
        <v>1180</v>
      </c>
      <c r="I96" s="60">
        <f t="shared" si="46"/>
        <v>80</v>
      </c>
      <c r="J96" s="60">
        <f>J103+J110</f>
        <v>420</v>
      </c>
      <c r="K96" s="60">
        <f t="shared" si="46"/>
        <v>210</v>
      </c>
      <c r="L96" s="60">
        <f t="shared" si="46"/>
        <v>400</v>
      </c>
      <c r="M96" s="60">
        <f t="shared" si="46"/>
        <v>0</v>
      </c>
      <c r="N96" s="60">
        <f t="shared" si="46"/>
        <v>900</v>
      </c>
      <c r="O96" s="60">
        <f t="shared" si="46"/>
        <v>0</v>
      </c>
      <c r="P96" s="60">
        <f t="shared" si="46"/>
        <v>400</v>
      </c>
      <c r="Q96" s="60">
        <f t="shared" si="46"/>
        <v>0</v>
      </c>
      <c r="R96" s="60">
        <f t="shared" si="46"/>
        <v>400</v>
      </c>
      <c r="S96" s="60">
        <f t="shared" si="46"/>
        <v>0</v>
      </c>
      <c r="T96" s="60">
        <f t="shared" si="46"/>
        <v>400</v>
      </c>
      <c r="U96" s="60">
        <f t="shared" si="46"/>
        <v>0</v>
      </c>
      <c r="V96" s="60">
        <f t="shared" si="46"/>
        <v>400</v>
      </c>
      <c r="W96" s="60">
        <f t="shared" si="46"/>
        <v>0</v>
      </c>
      <c r="X96" s="60">
        <f t="shared" si="46"/>
        <v>400</v>
      </c>
      <c r="Y96" s="60">
        <f t="shared" si="46"/>
        <v>0</v>
      </c>
      <c r="Z96" s="60">
        <f t="shared" si="46"/>
        <v>400</v>
      </c>
      <c r="AA96" s="60">
        <f t="shared" si="46"/>
        <v>0</v>
      </c>
      <c r="AB96" s="60">
        <f t="shared" si="46"/>
        <v>1000</v>
      </c>
      <c r="AC96" s="60">
        <f t="shared" si="46"/>
        <v>0</v>
      </c>
      <c r="AD96" s="60">
        <f t="shared" si="46"/>
        <v>3690</v>
      </c>
      <c r="AE96" s="50">
        <f t="shared" si="46"/>
        <v>0</v>
      </c>
      <c r="AF96" s="46"/>
      <c r="AG96" s="79">
        <f t="shared" si="34"/>
        <v>9990</v>
      </c>
      <c r="AH96" s="79">
        <f t="shared" si="35"/>
        <v>1600</v>
      </c>
      <c r="AI96" s="79">
        <f t="shared" si="36"/>
        <v>290</v>
      </c>
    </row>
    <row r="97" spans="1:35" ht="37.5" x14ac:dyDescent="0.3">
      <c r="A97" s="12" t="s">
        <v>22</v>
      </c>
      <c r="B97" s="29">
        <f t="shared" ref="B97:AE97" si="47">B104+B111</f>
        <v>0</v>
      </c>
      <c r="C97" s="29">
        <f t="shared" si="47"/>
        <v>0</v>
      </c>
      <c r="D97" s="29">
        <f t="shared" si="47"/>
        <v>0</v>
      </c>
      <c r="E97" s="29">
        <f t="shared" si="47"/>
        <v>0</v>
      </c>
      <c r="F97" s="58">
        <f t="shared" si="47"/>
        <v>0</v>
      </c>
      <c r="G97" s="58">
        <f t="shared" si="47"/>
        <v>0</v>
      </c>
      <c r="H97" s="60">
        <f t="shared" si="47"/>
        <v>0</v>
      </c>
      <c r="I97" s="60">
        <f t="shared" si="47"/>
        <v>0</v>
      </c>
      <c r="J97" s="60">
        <f t="shared" si="47"/>
        <v>0</v>
      </c>
      <c r="K97" s="60">
        <f t="shared" si="47"/>
        <v>0</v>
      </c>
      <c r="L97" s="60">
        <f t="shared" si="47"/>
        <v>0</v>
      </c>
      <c r="M97" s="60">
        <f t="shared" si="47"/>
        <v>0</v>
      </c>
      <c r="N97" s="60">
        <f t="shared" si="47"/>
        <v>0</v>
      </c>
      <c r="O97" s="60">
        <f t="shared" si="47"/>
        <v>0</v>
      </c>
      <c r="P97" s="60">
        <f t="shared" si="47"/>
        <v>0</v>
      </c>
      <c r="Q97" s="60">
        <f t="shared" si="47"/>
        <v>0</v>
      </c>
      <c r="R97" s="60">
        <f t="shared" si="47"/>
        <v>0</v>
      </c>
      <c r="S97" s="60">
        <f t="shared" si="47"/>
        <v>0</v>
      </c>
      <c r="T97" s="60">
        <f t="shared" si="47"/>
        <v>0</v>
      </c>
      <c r="U97" s="60">
        <f t="shared" si="47"/>
        <v>0</v>
      </c>
      <c r="V97" s="60">
        <f t="shared" si="47"/>
        <v>0</v>
      </c>
      <c r="W97" s="60">
        <f t="shared" si="47"/>
        <v>0</v>
      </c>
      <c r="X97" s="60">
        <f t="shared" si="47"/>
        <v>0</v>
      </c>
      <c r="Y97" s="60">
        <f t="shared" si="47"/>
        <v>0</v>
      </c>
      <c r="Z97" s="60">
        <f t="shared" si="47"/>
        <v>0</v>
      </c>
      <c r="AA97" s="60">
        <f t="shared" si="47"/>
        <v>0</v>
      </c>
      <c r="AB97" s="60">
        <f t="shared" si="47"/>
        <v>0</v>
      </c>
      <c r="AC97" s="60">
        <f t="shared" si="47"/>
        <v>0</v>
      </c>
      <c r="AD97" s="60">
        <f t="shared" si="47"/>
        <v>0</v>
      </c>
      <c r="AE97" s="50">
        <f t="shared" si="47"/>
        <v>0</v>
      </c>
      <c r="AF97" s="46"/>
      <c r="AG97" s="79">
        <f t="shared" si="34"/>
        <v>0</v>
      </c>
      <c r="AH97" s="79">
        <f t="shared" si="35"/>
        <v>0</v>
      </c>
      <c r="AI97" s="79">
        <f t="shared" si="36"/>
        <v>0</v>
      </c>
    </row>
    <row r="98" spans="1:35" x14ac:dyDescent="0.3">
      <c r="A98" s="11" t="s">
        <v>23</v>
      </c>
      <c r="B98" s="29">
        <f t="shared" ref="B98:AE98" si="48">B105+B112</f>
        <v>0</v>
      </c>
      <c r="C98" s="29">
        <f t="shared" si="48"/>
        <v>0</v>
      </c>
      <c r="D98" s="29">
        <f t="shared" si="48"/>
        <v>0</v>
      </c>
      <c r="E98" s="29">
        <f t="shared" si="48"/>
        <v>0</v>
      </c>
      <c r="F98" s="58">
        <f t="shared" si="48"/>
        <v>0</v>
      </c>
      <c r="G98" s="58">
        <f t="shared" si="48"/>
        <v>0</v>
      </c>
      <c r="H98" s="60">
        <f t="shared" si="48"/>
        <v>0</v>
      </c>
      <c r="I98" s="60">
        <f t="shared" si="48"/>
        <v>0</v>
      </c>
      <c r="J98" s="60">
        <f t="shared" si="48"/>
        <v>0</v>
      </c>
      <c r="K98" s="60">
        <f t="shared" si="48"/>
        <v>0</v>
      </c>
      <c r="L98" s="60">
        <f t="shared" si="48"/>
        <v>0</v>
      </c>
      <c r="M98" s="60">
        <f t="shared" si="48"/>
        <v>0</v>
      </c>
      <c r="N98" s="60">
        <f t="shared" si="48"/>
        <v>0</v>
      </c>
      <c r="O98" s="60">
        <f t="shared" si="48"/>
        <v>0</v>
      </c>
      <c r="P98" s="60">
        <f t="shared" si="48"/>
        <v>0</v>
      </c>
      <c r="Q98" s="60">
        <f t="shared" si="48"/>
        <v>0</v>
      </c>
      <c r="R98" s="60">
        <f t="shared" si="48"/>
        <v>0</v>
      </c>
      <c r="S98" s="60">
        <f t="shared" si="48"/>
        <v>0</v>
      </c>
      <c r="T98" s="60">
        <f t="shared" si="48"/>
        <v>0</v>
      </c>
      <c r="U98" s="60">
        <f t="shared" si="48"/>
        <v>0</v>
      </c>
      <c r="V98" s="60">
        <f t="shared" si="48"/>
        <v>0</v>
      </c>
      <c r="W98" s="60">
        <f t="shared" si="48"/>
        <v>0</v>
      </c>
      <c r="X98" s="60">
        <f t="shared" si="48"/>
        <v>0</v>
      </c>
      <c r="Y98" s="60">
        <f t="shared" si="48"/>
        <v>0</v>
      </c>
      <c r="Z98" s="60">
        <f t="shared" si="48"/>
        <v>0</v>
      </c>
      <c r="AA98" s="60">
        <f t="shared" si="48"/>
        <v>0</v>
      </c>
      <c r="AB98" s="60">
        <f t="shared" si="48"/>
        <v>0</v>
      </c>
      <c r="AC98" s="60">
        <f t="shared" si="48"/>
        <v>0</v>
      </c>
      <c r="AD98" s="60">
        <f t="shared" si="48"/>
        <v>0</v>
      </c>
      <c r="AE98" s="50">
        <f t="shared" si="48"/>
        <v>0</v>
      </c>
      <c r="AF98" s="46"/>
      <c r="AG98" s="79">
        <f t="shared" si="34"/>
        <v>0</v>
      </c>
      <c r="AH98" s="79">
        <f t="shared" si="35"/>
        <v>0</v>
      </c>
      <c r="AI98" s="79">
        <f t="shared" si="36"/>
        <v>0</v>
      </c>
    </row>
    <row r="99" spans="1:35" ht="93" customHeight="1" x14ac:dyDescent="0.3">
      <c r="A99" s="22" t="s">
        <v>39</v>
      </c>
      <c r="B99" s="62">
        <f t="shared" ref="B99:AE99" si="49">B100</f>
        <v>2100</v>
      </c>
      <c r="C99" s="62">
        <f t="shared" si="49"/>
        <v>1000</v>
      </c>
      <c r="D99" s="62">
        <f t="shared" si="49"/>
        <v>0</v>
      </c>
      <c r="E99" s="62">
        <f t="shared" si="49"/>
        <v>0</v>
      </c>
      <c r="F99" s="62">
        <f t="shared" si="49"/>
        <v>0</v>
      </c>
      <c r="G99" s="62">
        <f t="shared" si="49"/>
        <v>0</v>
      </c>
      <c r="H99" s="60">
        <f t="shared" si="49"/>
        <v>1000</v>
      </c>
      <c r="I99" s="60">
        <f t="shared" si="49"/>
        <v>0</v>
      </c>
      <c r="J99" s="60">
        <f t="shared" si="49"/>
        <v>0</v>
      </c>
      <c r="K99" s="60">
        <f t="shared" si="49"/>
        <v>0</v>
      </c>
      <c r="L99" s="60">
        <f t="shared" si="49"/>
        <v>0</v>
      </c>
      <c r="M99" s="60">
        <f t="shared" si="49"/>
        <v>0</v>
      </c>
      <c r="N99" s="60">
        <f t="shared" si="49"/>
        <v>500</v>
      </c>
      <c r="O99" s="60">
        <f t="shared" si="49"/>
        <v>0</v>
      </c>
      <c r="P99" s="60">
        <f t="shared" si="49"/>
        <v>0</v>
      </c>
      <c r="Q99" s="60">
        <f t="shared" si="49"/>
        <v>0</v>
      </c>
      <c r="R99" s="60">
        <f t="shared" si="49"/>
        <v>0</v>
      </c>
      <c r="S99" s="60">
        <f t="shared" si="49"/>
        <v>0</v>
      </c>
      <c r="T99" s="60">
        <f t="shared" si="49"/>
        <v>0</v>
      </c>
      <c r="U99" s="60">
        <f t="shared" si="49"/>
        <v>0</v>
      </c>
      <c r="V99" s="60">
        <f t="shared" si="49"/>
        <v>0</v>
      </c>
      <c r="W99" s="60">
        <f t="shared" si="49"/>
        <v>0</v>
      </c>
      <c r="X99" s="60">
        <f t="shared" si="49"/>
        <v>0</v>
      </c>
      <c r="Y99" s="60">
        <f t="shared" si="49"/>
        <v>0</v>
      </c>
      <c r="Z99" s="60">
        <f t="shared" si="49"/>
        <v>0</v>
      </c>
      <c r="AA99" s="60">
        <f t="shared" si="49"/>
        <v>0</v>
      </c>
      <c r="AB99" s="60">
        <f t="shared" si="49"/>
        <v>600</v>
      </c>
      <c r="AC99" s="60">
        <f t="shared" si="49"/>
        <v>0</v>
      </c>
      <c r="AD99" s="60">
        <f t="shared" si="49"/>
        <v>0</v>
      </c>
      <c r="AE99" s="50">
        <f t="shared" si="49"/>
        <v>0</v>
      </c>
      <c r="AF99" s="46"/>
      <c r="AG99" s="79">
        <f t="shared" si="34"/>
        <v>2100</v>
      </c>
      <c r="AH99" s="79">
        <f t="shared" si="35"/>
        <v>1000</v>
      </c>
      <c r="AI99" s="79">
        <f t="shared" si="36"/>
        <v>0</v>
      </c>
    </row>
    <row r="100" spans="1:35" x14ac:dyDescent="0.3">
      <c r="A100" s="10" t="s">
        <v>18</v>
      </c>
      <c r="B100" s="51">
        <f t="shared" ref="B100:AE100" si="50">B101+B102+B103+B104+B105</f>
        <v>2100</v>
      </c>
      <c r="C100" s="51">
        <f t="shared" si="50"/>
        <v>1000</v>
      </c>
      <c r="D100" s="51">
        <f t="shared" si="50"/>
        <v>0</v>
      </c>
      <c r="E100" s="51">
        <f t="shared" si="50"/>
        <v>0</v>
      </c>
      <c r="F100" s="55">
        <f t="shared" si="50"/>
        <v>0</v>
      </c>
      <c r="G100" s="55">
        <f t="shared" si="50"/>
        <v>0</v>
      </c>
      <c r="H100" s="60">
        <f t="shared" si="50"/>
        <v>1000</v>
      </c>
      <c r="I100" s="60">
        <f t="shared" si="50"/>
        <v>0</v>
      </c>
      <c r="J100" s="60">
        <f t="shared" si="50"/>
        <v>0</v>
      </c>
      <c r="K100" s="60">
        <f t="shared" si="50"/>
        <v>0</v>
      </c>
      <c r="L100" s="60">
        <f t="shared" si="50"/>
        <v>0</v>
      </c>
      <c r="M100" s="60">
        <f t="shared" si="50"/>
        <v>0</v>
      </c>
      <c r="N100" s="60">
        <f t="shared" si="50"/>
        <v>500</v>
      </c>
      <c r="O100" s="60">
        <f t="shared" si="50"/>
        <v>0</v>
      </c>
      <c r="P100" s="60">
        <f t="shared" si="50"/>
        <v>0</v>
      </c>
      <c r="Q100" s="60">
        <f t="shared" si="50"/>
        <v>0</v>
      </c>
      <c r="R100" s="60">
        <f t="shared" si="50"/>
        <v>0</v>
      </c>
      <c r="S100" s="60">
        <f t="shared" si="50"/>
        <v>0</v>
      </c>
      <c r="T100" s="60">
        <f t="shared" si="50"/>
        <v>0</v>
      </c>
      <c r="U100" s="60">
        <f t="shared" si="50"/>
        <v>0</v>
      </c>
      <c r="V100" s="60">
        <f t="shared" si="50"/>
        <v>0</v>
      </c>
      <c r="W100" s="60">
        <f t="shared" si="50"/>
        <v>0</v>
      </c>
      <c r="X100" s="60">
        <f t="shared" si="50"/>
        <v>0</v>
      </c>
      <c r="Y100" s="60">
        <f t="shared" si="50"/>
        <v>0</v>
      </c>
      <c r="Z100" s="60">
        <f t="shared" si="50"/>
        <v>0</v>
      </c>
      <c r="AA100" s="60">
        <f t="shared" si="50"/>
        <v>0</v>
      </c>
      <c r="AB100" s="60">
        <f t="shared" si="50"/>
        <v>600</v>
      </c>
      <c r="AC100" s="60">
        <f t="shared" si="50"/>
        <v>0</v>
      </c>
      <c r="AD100" s="60">
        <f t="shared" si="50"/>
        <v>0</v>
      </c>
      <c r="AE100" s="50">
        <f t="shared" si="50"/>
        <v>0</v>
      </c>
      <c r="AF100" s="46"/>
      <c r="AG100" s="79">
        <f t="shared" si="34"/>
        <v>2100</v>
      </c>
      <c r="AH100" s="79">
        <f t="shared" si="35"/>
        <v>1000</v>
      </c>
      <c r="AI100" s="79">
        <f t="shared" si="36"/>
        <v>0</v>
      </c>
    </row>
    <row r="101" spans="1:35" x14ac:dyDescent="0.3">
      <c r="A101" s="11" t="s">
        <v>19</v>
      </c>
      <c r="B101" s="29"/>
      <c r="C101" s="29"/>
      <c r="D101" s="29"/>
      <c r="E101" s="29"/>
      <c r="F101" s="58"/>
      <c r="G101" s="58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50"/>
      <c r="AF101" s="46"/>
      <c r="AG101" s="79">
        <f t="shared" si="34"/>
        <v>0</v>
      </c>
      <c r="AH101" s="79">
        <f t="shared" si="35"/>
        <v>0</v>
      </c>
      <c r="AI101" s="79">
        <f t="shared" si="36"/>
        <v>0</v>
      </c>
    </row>
    <row r="102" spans="1:35" ht="37.5" x14ac:dyDescent="0.3">
      <c r="A102" s="12" t="s">
        <v>20</v>
      </c>
      <c r="B102" s="29"/>
      <c r="C102" s="29"/>
      <c r="D102" s="29"/>
      <c r="E102" s="29"/>
      <c r="F102" s="58"/>
      <c r="G102" s="58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50"/>
      <c r="AF102" s="46"/>
      <c r="AG102" s="79">
        <f t="shared" si="34"/>
        <v>0</v>
      </c>
      <c r="AH102" s="79">
        <f t="shared" si="35"/>
        <v>0</v>
      </c>
      <c r="AI102" s="79">
        <f t="shared" si="36"/>
        <v>0</v>
      </c>
    </row>
    <row r="103" spans="1:35" x14ac:dyDescent="0.3">
      <c r="A103" s="11" t="s">
        <v>21</v>
      </c>
      <c r="B103" s="29">
        <f>H103+J103+L103+N103+P103+R103+T103+V103+X103+Z103+AB103+AD103</f>
        <v>2100</v>
      </c>
      <c r="C103" s="29">
        <f>H103+J103</f>
        <v>1000</v>
      </c>
      <c r="D103" s="29">
        <v>0</v>
      </c>
      <c r="E103" s="29">
        <f>I103+K103+M103+O103+Q103+S103+U103+W103+Y103+AA103+AC103+AE103</f>
        <v>0</v>
      </c>
      <c r="F103" s="58">
        <f>E103/B103*100</f>
        <v>0</v>
      </c>
      <c r="G103" s="58">
        <f>E103/C103*100</f>
        <v>0</v>
      </c>
      <c r="H103" s="60">
        <v>1000</v>
      </c>
      <c r="I103" s="60">
        <v>0</v>
      </c>
      <c r="J103" s="60">
        <v>0</v>
      </c>
      <c r="K103" s="60">
        <v>0</v>
      </c>
      <c r="L103" s="60">
        <v>0</v>
      </c>
      <c r="M103" s="60"/>
      <c r="N103" s="60">
        <v>500</v>
      </c>
      <c r="O103" s="60"/>
      <c r="P103" s="60">
        <v>0</v>
      </c>
      <c r="Q103" s="60"/>
      <c r="R103" s="60">
        <v>0</v>
      </c>
      <c r="S103" s="60"/>
      <c r="T103" s="60">
        <v>0</v>
      </c>
      <c r="U103" s="60"/>
      <c r="V103" s="60">
        <v>0</v>
      </c>
      <c r="W103" s="60"/>
      <c r="X103" s="60">
        <v>0</v>
      </c>
      <c r="Y103" s="60"/>
      <c r="Z103" s="60">
        <v>0</v>
      </c>
      <c r="AA103" s="60"/>
      <c r="AB103" s="60">
        <v>600</v>
      </c>
      <c r="AC103" s="60"/>
      <c r="AD103" s="60">
        <v>0</v>
      </c>
      <c r="AE103" s="50"/>
      <c r="AF103" s="46"/>
      <c r="AG103" s="79">
        <f t="shared" si="34"/>
        <v>2100</v>
      </c>
      <c r="AH103" s="79">
        <f t="shared" si="35"/>
        <v>1000</v>
      </c>
      <c r="AI103" s="79">
        <f t="shared" si="36"/>
        <v>0</v>
      </c>
    </row>
    <row r="104" spans="1:35" ht="37.5" x14ac:dyDescent="0.3">
      <c r="A104" s="12" t="s">
        <v>22</v>
      </c>
      <c r="B104" s="29"/>
      <c r="C104" s="29"/>
      <c r="D104" s="29"/>
      <c r="E104" s="29"/>
      <c r="F104" s="58"/>
      <c r="G104" s="58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50"/>
      <c r="AF104" s="46"/>
      <c r="AG104" s="79">
        <f t="shared" si="34"/>
        <v>0</v>
      </c>
      <c r="AH104" s="79">
        <f t="shared" si="35"/>
        <v>0</v>
      </c>
      <c r="AI104" s="79">
        <f t="shared" si="36"/>
        <v>0</v>
      </c>
    </row>
    <row r="105" spans="1:35" x14ac:dyDescent="0.3">
      <c r="A105" s="11" t="s">
        <v>23</v>
      </c>
      <c r="B105" s="29"/>
      <c r="C105" s="29"/>
      <c r="D105" s="29"/>
      <c r="E105" s="29"/>
      <c r="F105" s="58"/>
      <c r="G105" s="58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50"/>
      <c r="AF105" s="46"/>
      <c r="AG105" s="79">
        <f t="shared" si="34"/>
        <v>0</v>
      </c>
      <c r="AH105" s="79">
        <f t="shared" si="35"/>
        <v>0</v>
      </c>
      <c r="AI105" s="79">
        <f t="shared" si="36"/>
        <v>0</v>
      </c>
    </row>
    <row r="106" spans="1:35" ht="243.75" x14ac:dyDescent="0.3">
      <c r="A106" s="23" t="s">
        <v>40</v>
      </c>
      <c r="B106" s="63">
        <f t="shared" ref="B106:AE106" si="51">B107</f>
        <v>7890</v>
      </c>
      <c r="C106" s="63">
        <f t="shared" si="51"/>
        <v>600</v>
      </c>
      <c r="D106" s="63">
        <f t="shared" si="51"/>
        <v>290</v>
      </c>
      <c r="E106" s="63">
        <f t="shared" si="51"/>
        <v>290</v>
      </c>
      <c r="F106" s="62" t="e">
        <f t="shared" si="51"/>
        <v>#DIV/0!</v>
      </c>
      <c r="G106" s="62" t="e">
        <f t="shared" si="51"/>
        <v>#DIV/0!</v>
      </c>
      <c r="H106" s="60">
        <f>H107</f>
        <v>180</v>
      </c>
      <c r="I106" s="60">
        <f t="shared" si="51"/>
        <v>80</v>
      </c>
      <c r="J106" s="60">
        <f t="shared" si="51"/>
        <v>420</v>
      </c>
      <c r="K106" s="60">
        <v>210</v>
      </c>
      <c r="L106" s="60">
        <f t="shared" si="51"/>
        <v>400</v>
      </c>
      <c r="M106" s="60">
        <f t="shared" si="51"/>
        <v>0</v>
      </c>
      <c r="N106" s="60">
        <f t="shared" si="51"/>
        <v>400</v>
      </c>
      <c r="O106" s="60">
        <f t="shared" si="51"/>
        <v>0</v>
      </c>
      <c r="P106" s="60">
        <f t="shared" si="51"/>
        <v>400</v>
      </c>
      <c r="Q106" s="60">
        <f t="shared" si="51"/>
        <v>0</v>
      </c>
      <c r="R106" s="60">
        <f t="shared" si="51"/>
        <v>400</v>
      </c>
      <c r="S106" s="60">
        <f t="shared" si="51"/>
        <v>0</v>
      </c>
      <c r="T106" s="60">
        <f t="shared" si="51"/>
        <v>400</v>
      </c>
      <c r="U106" s="60">
        <f t="shared" si="51"/>
        <v>0</v>
      </c>
      <c r="V106" s="60">
        <f t="shared" si="51"/>
        <v>400</v>
      </c>
      <c r="W106" s="60">
        <f t="shared" si="51"/>
        <v>0</v>
      </c>
      <c r="X106" s="60">
        <f t="shared" si="51"/>
        <v>400</v>
      </c>
      <c r="Y106" s="60">
        <f t="shared" si="51"/>
        <v>0</v>
      </c>
      <c r="Z106" s="60">
        <f t="shared" si="51"/>
        <v>400</v>
      </c>
      <c r="AA106" s="60">
        <f t="shared" si="51"/>
        <v>0</v>
      </c>
      <c r="AB106" s="60">
        <f t="shared" si="51"/>
        <v>400</v>
      </c>
      <c r="AC106" s="60">
        <f t="shared" si="51"/>
        <v>0</v>
      </c>
      <c r="AD106" s="60">
        <f t="shared" si="51"/>
        <v>3690</v>
      </c>
      <c r="AE106" s="50">
        <f t="shared" si="51"/>
        <v>0</v>
      </c>
      <c r="AF106" s="104" t="s">
        <v>69</v>
      </c>
      <c r="AG106" s="79">
        <f t="shared" si="34"/>
        <v>7890</v>
      </c>
      <c r="AH106" s="79">
        <f t="shared" si="35"/>
        <v>600</v>
      </c>
      <c r="AI106" s="79">
        <f t="shared" si="36"/>
        <v>290</v>
      </c>
    </row>
    <row r="107" spans="1:35" ht="18.75" customHeight="1" x14ac:dyDescent="0.3">
      <c r="A107" s="10" t="s">
        <v>18</v>
      </c>
      <c r="B107" s="51">
        <f t="shared" ref="B107:AE107" si="52">B108+B109+B110+B111+B112</f>
        <v>7890</v>
      </c>
      <c r="C107" s="51">
        <f t="shared" si="52"/>
        <v>600</v>
      </c>
      <c r="D107" s="51">
        <f t="shared" si="52"/>
        <v>290</v>
      </c>
      <c r="E107" s="51">
        <f t="shared" si="52"/>
        <v>290</v>
      </c>
      <c r="F107" s="51" t="e">
        <f t="shared" si="52"/>
        <v>#DIV/0!</v>
      </c>
      <c r="G107" s="51" t="e">
        <f t="shared" si="52"/>
        <v>#DIV/0!</v>
      </c>
      <c r="H107" s="59">
        <f>H108+H109+H110+H111+H112</f>
        <v>180</v>
      </c>
      <c r="I107" s="59">
        <f t="shared" si="52"/>
        <v>80</v>
      </c>
      <c r="J107" s="59">
        <f t="shared" si="52"/>
        <v>420</v>
      </c>
      <c r="K107" s="59">
        <v>210</v>
      </c>
      <c r="L107" s="59">
        <f t="shared" si="52"/>
        <v>400</v>
      </c>
      <c r="M107" s="59">
        <f t="shared" si="52"/>
        <v>0</v>
      </c>
      <c r="N107" s="59">
        <f t="shared" si="52"/>
        <v>400</v>
      </c>
      <c r="O107" s="59">
        <f t="shared" si="52"/>
        <v>0</v>
      </c>
      <c r="P107" s="59">
        <f t="shared" si="52"/>
        <v>400</v>
      </c>
      <c r="Q107" s="59">
        <f t="shared" si="52"/>
        <v>0</v>
      </c>
      <c r="R107" s="59">
        <f t="shared" si="52"/>
        <v>400</v>
      </c>
      <c r="S107" s="59">
        <f t="shared" si="52"/>
        <v>0</v>
      </c>
      <c r="T107" s="59">
        <f t="shared" si="52"/>
        <v>400</v>
      </c>
      <c r="U107" s="59">
        <f t="shared" si="52"/>
        <v>0</v>
      </c>
      <c r="V107" s="59">
        <f t="shared" si="52"/>
        <v>400</v>
      </c>
      <c r="W107" s="59">
        <f t="shared" si="52"/>
        <v>0</v>
      </c>
      <c r="X107" s="59">
        <f t="shared" si="52"/>
        <v>400</v>
      </c>
      <c r="Y107" s="59">
        <f t="shared" si="52"/>
        <v>0</v>
      </c>
      <c r="Z107" s="59">
        <f t="shared" si="52"/>
        <v>400</v>
      </c>
      <c r="AA107" s="59">
        <f t="shared" si="52"/>
        <v>0</v>
      </c>
      <c r="AB107" s="59">
        <f t="shared" si="52"/>
        <v>400</v>
      </c>
      <c r="AC107" s="59">
        <f t="shared" si="52"/>
        <v>0</v>
      </c>
      <c r="AD107" s="59">
        <f t="shared" si="52"/>
        <v>3690</v>
      </c>
      <c r="AE107" s="50">
        <f t="shared" si="52"/>
        <v>0</v>
      </c>
      <c r="AF107" s="105"/>
      <c r="AG107" s="79">
        <f t="shared" si="34"/>
        <v>7890</v>
      </c>
      <c r="AH107" s="79">
        <f t="shared" si="35"/>
        <v>600</v>
      </c>
      <c r="AI107" s="79">
        <f t="shared" si="36"/>
        <v>290</v>
      </c>
    </row>
    <row r="108" spans="1:35" ht="18.75" customHeight="1" x14ac:dyDescent="0.3">
      <c r="A108" s="11" t="s">
        <v>19</v>
      </c>
      <c r="B108" s="29"/>
      <c r="C108" s="29"/>
      <c r="D108" s="29"/>
      <c r="E108" s="29"/>
      <c r="F108" s="29"/>
      <c r="G108" s="2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0"/>
      <c r="AF108" s="105"/>
      <c r="AG108" s="79">
        <f t="shared" si="34"/>
        <v>0</v>
      </c>
      <c r="AH108" s="79">
        <f t="shared" si="35"/>
        <v>0</v>
      </c>
      <c r="AI108" s="79">
        <f t="shared" si="36"/>
        <v>0</v>
      </c>
    </row>
    <row r="109" spans="1:35" ht="37.5" customHeight="1" x14ac:dyDescent="0.3">
      <c r="A109" s="12" t="s">
        <v>20</v>
      </c>
      <c r="B109" s="29">
        <f>H109+J109+L109+N109+P109+R109+T109+V109+X109+Z109+AB109+AD109</f>
        <v>0</v>
      </c>
      <c r="C109" s="29">
        <f>H109</f>
        <v>0</v>
      </c>
      <c r="D109" s="29"/>
      <c r="E109" s="29">
        <f>I109+K109+M109+O109+Q109+S109+U109+W109+Y109+AA109+AC109+AE109</f>
        <v>0</v>
      </c>
      <c r="F109" s="29" t="e">
        <f>E109/B109*100</f>
        <v>#DIV/0!</v>
      </c>
      <c r="G109" s="29" t="e">
        <f>E109/C109*100</f>
        <v>#DIV/0!</v>
      </c>
      <c r="H109" s="59">
        <v>0</v>
      </c>
      <c r="I109" s="59"/>
      <c r="J109" s="59">
        <v>0</v>
      </c>
      <c r="K109" s="59"/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/>
      <c r="AE109" s="50"/>
      <c r="AF109" s="105"/>
      <c r="AG109" s="79">
        <f t="shared" si="34"/>
        <v>0</v>
      </c>
      <c r="AH109" s="79">
        <f t="shared" si="35"/>
        <v>0</v>
      </c>
      <c r="AI109" s="79">
        <f t="shared" si="36"/>
        <v>0</v>
      </c>
    </row>
    <row r="110" spans="1:35" ht="18.75" customHeight="1" x14ac:dyDescent="0.3">
      <c r="A110" s="11" t="s">
        <v>21</v>
      </c>
      <c r="B110" s="29">
        <f>H110+J110+L110+N110+P110+R110+T110+V110+X110+Z110+AB110+AD110</f>
        <v>7890</v>
      </c>
      <c r="C110" s="29">
        <f>H110+J110</f>
        <v>600</v>
      </c>
      <c r="D110" s="29">
        <f>E110</f>
        <v>290</v>
      </c>
      <c r="E110" s="29">
        <f>I110+K110+M110+O110+Q110+S110+U110+W110+Y110+AA110+AC110+AE110</f>
        <v>290</v>
      </c>
      <c r="F110" s="29">
        <f>E110/B110*100</f>
        <v>3.6755386565272499</v>
      </c>
      <c r="G110" s="29">
        <f>E110/C110*100%</f>
        <v>0.48333333333333334</v>
      </c>
      <c r="H110" s="59">
        <v>180</v>
      </c>
      <c r="I110" s="59">
        <v>80</v>
      </c>
      <c r="J110" s="59">
        <v>420</v>
      </c>
      <c r="K110" s="59">
        <v>210</v>
      </c>
      <c r="L110" s="59">
        <v>400</v>
      </c>
      <c r="M110" s="59"/>
      <c r="N110" s="59">
        <v>400</v>
      </c>
      <c r="O110" s="59"/>
      <c r="P110" s="59">
        <v>400</v>
      </c>
      <c r="Q110" s="59"/>
      <c r="R110" s="59">
        <v>400</v>
      </c>
      <c r="S110" s="59"/>
      <c r="T110" s="59">
        <v>400</v>
      </c>
      <c r="U110" s="59"/>
      <c r="V110" s="59">
        <v>400</v>
      </c>
      <c r="W110" s="59"/>
      <c r="X110" s="59">
        <v>400</v>
      </c>
      <c r="Y110" s="59"/>
      <c r="Z110" s="59">
        <v>400</v>
      </c>
      <c r="AA110" s="59"/>
      <c r="AB110" s="59">
        <v>400</v>
      </c>
      <c r="AC110" s="59"/>
      <c r="AD110" s="59">
        <v>3690</v>
      </c>
      <c r="AE110" s="50"/>
      <c r="AF110" s="105"/>
      <c r="AG110" s="79">
        <f t="shared" si="34"/>
        <v>7890</v>
      </c>
      <c r="AH110" s="79">
        <f t="shared" si="35"/>
        <v>600</v>
      </c>
      <c r="AI110" s="79">
        <f t="shared" si="36"/>
        <v>290</v>
      </c>
    </row>
    <row r="111" spans="1:35" ht="37.5" customHeight="1" x14ac:dyDescent="0.3">
      <c r="A111" s="12" t="s">
        <v>22</v>
      </c>
      <c r="B111" s="29"/>
      <c r="C111" s="29"/>
      <c r="D111" s="29"/>
      <c r="E111" s="29"/>
      <c r="F111" s="29"/>
      <c r="G111" s="2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0"/>
      <c r="AF111" s="105"/>
      <c r="AG111" s="79">
        <f t="shared" si="34"/>
        <v>0</v>
      </c>
      <c r="AH111" s="79">
        <f t="shared" si="35"/>
        <v>0</v>
      </c>
      <c r="AI111" s="79">
        <f t="shared" si="36"/>
        <v>0</v>
      </c>
    </row>
    <row r="112" spans="1:35" ht="18.75" customHeight="1" x14ac:dyDescent="0.3">
      <c r="A112" s="11" t="s">
        <v>23</v>
      </c>
      <c r="B112" s="29"/>
      <c r="C112" s="29"/>
      <c r="D112" s="29"/>
      <c r="E112" s="29"/>
      <c r="F112" s="29"/>
      <c r="G112" s="2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0"/>
      <c r="AF112" s="106"/>
      <c r="AG112" s="79">
        <f t="shared" si="34"/>
        <v>0</v>
      </c>
      <c r="AH112" s="79">
        <f t="shared" si="35"/>
        <v>0</v>
      </c>
      <c r="AI112" s="79">
        <f t="shared" si="36"/>
        <v>0</v>
      </c>
    </row>
    <row r="113" spans="1:35" ht="56.25" hidden="1" x14ac:dyDescent="0.3">
      <c r="A113" s="5" t="s">
        <v>41</v>
      </c>
      <c r="B113" s="55"/>
      <c r="C113" s="55"/>
      <c r="D113" s="55"/>
      <c r="E113" s="55"/>
      <c r="F113" s="55"/>
      <c r="G113" s="55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0"/>
      <c r="AF113" s="46"/>
      <c r="AG113" s="79">
        <f t="shared" si="34"/>
        <v>0</v>
      </c>
      <c r="AH113" s="79">
        <f t="shared" si="35"/>
        <v>0</v>
      </c>
      <c r="AI113" s="79">
        <f t="shared" si="36"/>
        <v>0</v>
      </c>
    </row>
    <row r="114" spans="1:35" ht="75" x14ac:dyDescent="0.3">
      <c r="A114" s="21" t="s">
        <v>42</v>
      </c>
      <c r="B114" s="55">
        <f t="shared" ref="B114:AE114" si="53">B115</f>
        <v>630</v>
      </c>
      <c r="C114" s="55">
        <f t="shared" si="53"/>
        <v>55</v>
      </c>
      <c r="D114" s="55">
        <f t="shared" si="53"/>
        <v>55</v>
      </c>
      <c r="E114" s="55">
        <f t="shared" si="53"/>
        <v>55</v>
      </c>
      <c r="F114" s="55">
        <f t="shared" si="53"/>
        <v>8.7301587301587293</v>
      </c>
      <c r="G114" s="55">
        <f t="shared" si="53"/>
        <v>100</v>
      </c>
      <c r="H114" s="57">
        <f t="shared" si="53"/>
        <v>27.5</v>
      </c>
      <c r="I114" s="57">
        <f t="shared" si="53"/>
        <v>27.5</v>
      </c>
      <c r="J114" s="57">
        <f t="shared" si="53"/>
        <v>27.5</v>
      </c>
      <c r="K114" s="57">
        <v>27.5</v>
      </c>
      <c r="L114" s="57">
        <f t="shared" si="53"/>
        <v>27.5</v>
      </c>
      <c r="M114" s="57">
        <f t="shared" si="53"/>
        <v>0</v>
      </c>
      <c r="N114" s="57">
        <f t="shared" si="53"/>
        <v>27.5</v>
      </c>
      <c r="O114" s="57">
        <f t="shared" si="53"/>
        <v>0</v>
      </c>
      <c r="P114" s="57">
        <f t="shared" si="53"/>
        <v>27.5</v>
      </c>
      <c r="Q114" s="57">
        <f t="shared" si="53"/>
        <v>0</v>
      </c>
      <c r="R114" s="57">
        <f t="shared" si="53"/>
        <v>27.5</v>
      </c>
      <c r="S114" s="57">
        <f t="shared" si="53"/>
        <v>0</v>
      </c>
      <c r="T114" s="57">
        <f t="shared" si="53"/>
        <v>27.5</v>
      </c>
      <c r="U114" s="57">
        <f t="shared" si="53"/>
        <v>0</v>
      </c>
      <c r="V114" s="57">
        <f t="shared" si="53"/>
        <v>27.5</v>
      </c>
      <c r="W114" s="57">
        <f t="shared" si="53"/>
        <v>0</v>
      </c>
      <c r="X114" s="57">
        <f t="shared" si="53"/>
        <v>27.5</v>
      </c>
      <c r="Y114" s="57">
        <f t="shared" si="53"/>
        <v>0</v>
      </c>
      <c r="Z114" s="57">
        <f t="shared" si="53"/>
        <v>87.5</v>
      </c>
      <c r="AA114" s="56">
        <f t="shared" si="53"/>
        <v>0</v>
      </c>
      <c r="AB114" s="56">
        <f t="shared" si="53"/>
        <v>167.5</v>
      </c>
      <c r="AC114" s="56">
        <f t="shared" si="53"/>
        <v>0</v>
      </c>
      <c r="AD114" s="57">
        <f t="shared" si="53"/>
        <v>127.5</v>
      </c>
      <c r="AE114" s="50">
        <f t="shared" si="53"/>
        <v>0</v>
      </c>
      <c r="AF114" s="46"/>
      <c r="AG114" s="79">
        <f t="shared" si="34"/>
        <v>630</v>
      </c>
      <c r="AH114" s="79">
        <f t="shared" si="35"/>
        <v>55</v>
      </c>
      <c r="AI114" s="79">
        <f t="shared" si="36"/>
        <v>55</v>
      </c>
    </row>
    <row r="115" spans="1:35" x14ac:dyDescent="0.3">
      <c r="A115" s="7" t="s">
        <v>18</v>
      </c>
      <c r="B115" s="55">
        <f>B116+B117+B118+B119+B120</f>
        <v>630</v>
      </c>
      <c r="C115" s="55">
        <f>C116+C117+C118+C119+C120</f>
        <v>55</v>
      </c>
      <c r="D115" s="55">
        <f>D116+D117+D118+D119+D120</f>
        <v>55</v>
      </c>
      <c r="E115" s="55">
        <f>E116+E118+E117+E119+E120</f>
        <v>55</v>
      </c>
      <c r="F115" s="55">
        <f>F116+F117+F118+F119+F120</f>
        <v>8.7301587301587293</v>
      </c>
      <c r="G115" s="55">
        <f>G116+G117+G118+G119+G120</f>
        <v>100</v>
      </c>
      <c r="H115" s="57">
        <f>H116+H117+H118+H119+H120</f>
        <v>27.5</v>
      </c>
      <c r="I115" s="57">
        <f>I116+I117+I119+I118+I120</f>
        <v>27.5</v>
      </c>
      <c r="J115" s="57">
        <f>J116+J117+J118+J119+J120</f>
        <v>27.5</v>
      </c>
      <c r="K115" s="57">
        <v>27.5</v>
      </c>
      <c r="L115" s="57">
        <f>L116+L117+L118+L119+L120</f>
        <v>27.5</v>
      </c>
      <c r="M115" s="57">
        <f>M116+M117+M118+M119+M120</f>
        <v>0</v>
      </c>
      <c r="N115" s="57">
        <f>N116+N118+N117+N119+N120</f>
        <v>27.5</v>
      </c>
      <c r="O115" s="57">
        <f t="shared" ref="O115:AE115" si="54">O116+O117+O118+O119+O120</f>
        <v>0</v>
      </c>
      <c r="P115" s="57">
        <f t="shared" si="54"/>
        <v>27.5</v>
      </c>
      <c r="Q115" s="57">
        <f t="shared" si="54"/>
        <v>0</v>
      </c>
      <c r="R115" s="57">
        <f t="shared" si="54"/>
        <v>27.5</v>
      </c>
      <c r="S115" s="57">
        <f t="shared" si="54"/>
        <v>0</v>
      </c>
      <c r="T115" s="57">
        <f t="shared" si="54"/>
        <v>27.5</v>
      </c>
      <c r="U115" s="57">
        <f t="shared" si="54"/>
        <v>0</v>
      </c>
      <c r="V115" s="57">
        <f t="shared" si="54"/>
        <v>27.5</v>
      </c>
      <c r="W115" s="57">
        <f t="shared" si="54"/>
        <v>0</v>
      </c>
      <c r="X115" s="57">
        <f t="shared" si="54"/>
        <v>27.5</v>
      </c>
      <c r="Y115" s="57">
        <f t="shared" si="54"/>
        <v>0</v>
      </c>
      <c r="Z115" s="57">
        <f t="shared" si="54"/>
        <v>87.5</v>
      </c>
      <c r="AA115" s="56">
        <f t="shared" si="54"/>
        <v>0</v>
      </c>
      <c r="AB115" s="56">
        <f t="shared" si="54"/>
        <v>167.5</v>
      </c>
      <c r="AC115" s="56">
        <f t="shared" si="54"/>
        <v>0</v>
      </c>
      <c r="AD115" s="57">
        <f t="shared" si="54"/>
        <v>127.5</v>
      </c>
      <c r="AE115" s="50">
        <f t="shared" si="54"/>
        <v>0</v>
      </c>
      <c r="AF115" s="46"/>
      <c r="AG115" s="79">
        <f t="shared" si="34"/>
        <v>630</v>
      </c>
      <c r="AH115" s="79">
        <f t="shared" si="35"/>
        <v>55</v>
      </c>
      <c r="AI115" s="79">
        <f t="shared" si="36"/>
        <v>55</v>
      </c>
    </row>
    <row r="116" spans="1:35" x14ac:dyDescent="0.3">
      <c r="A116" s="8" t="s">
        <v>19</v>
      </c>
      <c r="B116" s="58"/>
      <c r="C116" s="58"/>
      <c r="D116" s="58"/>
      <c r="E116" s="58"/>
      <c r="F116" s="58"/>
      <c r="G116" s="58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59"/>
      <c r="AB116" s="59"/>
      <c r="AC116" s="59"/>
      <c r="AD116" s="60"/>
      <c r="AE116" s="50"/>
      <c r="AF116" s="46"/>
      <c r="AG116" s="79">
        <f t="shared" si="34"/>
        <v>0</v>
      </c>
      <c r="AH116" s="79">
        <f t="shared" si="35"/>
        <v>0</v>
      </c>
      <c r="AI116" s="79">
        <f t="shared" si="36"/>
        <v>0</v>
      </c>
    </row>
    <row r="117" spans="1:35" ht="37.5" x14ac:dyDescent="0.3">
      <c r="A117" s="9" t="s">
        <v>20</v>
      </c>
      <c r="B117" s="58"/>
      <c r="C117" s="58"/>
      <c r="D117" s="58"/>
      <c r="E117" s="58"/>
      <c r="F117" s="58"/>
      <c r="G117" s="58"/>
      <c r="H117" s="60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50"/>
      <c r="AF117" s="46"/>
      <c r="AG117" s="79">
        <f t="shared" si="34"/>
        <v>0</v>
      </c>
      <c r="AH117" s="79">
        <f t="shared" si="35"/>
        <v>0</v>
      </c>
      <c r="AI117" s="79">
        <f t="shared" si="36"/>
        <v>0</v>
      </c>
    </row>
    <row r="118" spans="1:35" x14ac:dyDescent="0.3">
      <c r="A118" s="8" t="s">
        <v>21</v>
      </c>
      <c r="B118" s="58">
        <f>H118+J118+L118+N118+P118+R118+T118+V118+X118+Z118+AB118+AD118</f>
        <v>630</v>
      </c>
      <c r="C118" s="58">
        <f>H118+J118</f>
        <v>55</v>
      </c>
      <c r="D118" s="58">
        <f>E118</f>
        <v>55</v>
      </c>
      <c r="E118" s="58">
        <f>I118+K118+M118+O118+Q118+S118+U118+W118+Y118+AA118+AC118+AE118</f>
        <v>55</v>
      </c>
      <c r="F118" s="58">
        <f>E118/B118*100</f>
        <v>8.7301587301587293</v>
      </c>
      <c r="G118" s="58">
        <f>E118/C118*100</f>
        <v>100</v>
      </c>
      <c r="H118" s="60">
        <v>27.5</v>
      </c>
      <c r="I118" s="60">
        <v>27.5</v>
      </c>
      <c r="J118" s="60">
        <v>27.5</v>
      </c>
      <c r="K118" s="60">
        <v>27.5</v>
      </c>
      <c r="L118" s="60">
        <v>27.5</v>
      </c>
      <c r="M118" s="60"/>
      <c r="N118" s="60">
        <v>27.5</v>
      </c>
      <c r="O118" s="60"/>
      <c r="P118" s="60">
        <v>27.5</v>
      </c>
      <c r="Q118" s="60"/>
      <c r="R118" s="60">
        <v>27.5</v>
      </c>
      <c r="S118" s="60"/>
      <c r="T118" s="60">
        <v>27.5</v>
      </c>
      <c r="U118" s="60"/>
      <c r="V118" s="60">
        <v>27.5</v>
      </c>
      <c r="W118" s="60"/>
      <c r="X118" s="60">
        <v>27.5</v>
      </c>
      <c r="Y118" s="60"/>
      <c r="Z118" s="60">
        <v>87.5</v>
      </c>
      <c r="AA118" s="59"/>
      <c r="AB118" s="59">
        <v>167.5</v>
      </c>
      <c r="AC118" s="59"/>
      <c r="AD118" s="60">
        <v>127.5</v>
      </c>
      <c r="AE118" s="50"/>
      <c r="AF118" s="46"/>
      <c r="AG118" s="79">
        <f t="shared" si="34"/>
        <v>630</v>
      </c>
      <c r="AH118" s="79">
        <f t="shared" si="35"/>
        <v>55</v>
      </c>
      <c r="AI118" s="79">
        <f t="shared" si="36"/>
        <v>55</v>
      </c>
    </row>
    <row r="119" spans="1:35" ht="37.5" x14ac:dyDescent="0.3">
      <c r="A119" s="9" t="s">
        <v>22</v>
      </c>
      <c r="B119" s="58"/>
      <c r="C119" s="58"/>
      <c r="D119" s="58"/>
      <c r="E119" s="58"/>
      <c r="F119" s="58"/>
      <c r="G119" s="58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59"/>
      <c r="AB119" s="59"/>
      <c r="AC119" s="59"/>
      <c r="AD119" s="60"/>
      <c r="AE119" s="50"/>
      <c r="AF119" s="46"/>
      <c r="AG119" s="79">
        <f t="shared" si="34"/>
        <v>0</v>
      </c>
      <c r="AH119" s="79">
        <f t="shared" si="35"/>
        <v>0</v>
      </c>
      <c r="AI119" s="79">
        <f t="shared" si="36"/>
        <v>0</v>
      </c>
    </row>
    <row r="120" spans="1:35" x14ac:dyDescent="0.3">
      <c r="A120" s="8" t="s">
        <v>23</v>
      </c>
      <c r="B120" s="58"/>
      <c r="C120" s="58"/>
      <c r="D120" s="58"/>
      <c r="E120" s="58"/>
      <c r="F120" s="58"/>
      <c r="G120" s="58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59"/>
      <c r="AB120" s="59"/>
      <c r="AC120" s="59"/>
      <c r="AD120" s="60"/>
      <c r="AE120" s="50"/>
      <c r="AF120" s="46"/>
      <c r="AG120" s="79">
        <f t="shared" si="34"/>
        <v>0</v>
      </c>
      <c r="AH120" s="79">
        <f t="shared" si="35"/>
        <v>0</v>
      </c>
      <c r="AI120" s="79">
        <f t="shared" si="36"/>
        <v>0</v>
      </c>
    </row>
    <row r="121" spans="1:35" ht="56.25" hidden="1" x14ac:dyDescent="0.3">
      <c r="A121" s="5" t="s">
        <v>41</v>
      </c>
      <c r="B121" s="55"/>
      <c r="C121" s="55"/>
      <c r="D121" s="55"/>
      <c r="E121" s="55"/>
      <c r="F121" s="55"/>
      <c r="G121" s="55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59"/>
      <c r="AB121" s="59"/>
      <c r="AC121" s="59"/>
      <c r="AD121" s="60"/>
      <c r="AE121" s="50"/>
      <c r="AF121" s="46"/>
      <c r="AG121" s="79">
        <f t="shared" si="34"/>
        <v>0</v>
      </c>
      <c r="AH121" s="79">
        <f t="shared" si="35"/>
        <v>0</v>
      </c>
      <c r="AI121" s="79">
        <f t="shared" si="36"/>
        <v>0</v>
      </c>
    </row>
    <row r="122" spans="1:35" ht="75" x14ac:dyDescent="0.3">
      <c r="A122" s="24" t="s">
        <v>43</v>
      </c>
      <c r="B122" s="51">
        <f t="shared" ref="B122:AE122" si="55">B123</f>
        <v>26.1</v>
      </c>
      <c r="C122" s="51">
        <f t="shared" si="55"/>
        <v>0</v>
      </c>
      <c r="D122" s="51">
        <f t="shared" si="55"/>
        <v>0</v>
      </c>
      <c r="E122" s="51">
        <f t="shared" si="55"/>
        <v>0</v>
      </c>
      <c r="F122" s="51">
        <f t="shared" si="55"/>
        <v>0</v>
      </c>
      <c r="G122" s="51" t="e">
        <f t="shared" si="55"/>
        <v>#DIV/0!</v>
      </c>
      <c r="H122" s="56">
        <f t="shared" si="55"/>
        <v>0</v>
      </c>
      <c r="I122" s="56">
        <f t="shared" si="55"/>
        <v>0</v>
      </c>
      <c r="J122" s="56">
        <f t="shared" si="55"/>
        <v>0</v>
      </c>
      <c r="K122" s="56">
        <f t="shared" si="55"/>
        <v>0</v>
      </c>
      <c r="L122" s="56">
        <f t="shared" si="55"/>
        <v>0</v>
      </c>
      <c r="M122" s="56">
        <f t="shared" si="55"/>
        <v>0</v>
      </c>
      <c r="N122" s="56">
        <f t="shared" si="55"/>
        <v>26.1</v>
      </c>
      <c r="O122" s="56">
        <f t="shared" si="55"/>
        <v>0</v>
      </c>
      <c r="P122" s="56">
        <f t="shared" si="55"/>
        <v>0</v>
      </c>
      <c r="Q122" s="56">
        <f t="shared" si="55"/>
        <v>0</v>
      </c>
      <c r="R122" s="56">
        <f t="shared" si="55"/>
        <v>0</v>
      </c>
      <c r="S122" s="56">
        <f t="shared" si="55"/>
        <v>0</v>
      </c>
      <c r="T122" s="56">
        <f t="shared" si="55"/>
        <v>0</v>
      </c>
      <c r="U122" s="56">
        <f t="shared" si="55"/>
        <v>0</v>
      </c>
      <c r="V122" s="56">
        <f t="shared" si="55"/>
        <v>0</v>
      </c>
      <c r="W122" s="56">
        <f t="shared" si="55"/>
        <v>0</v>
      </c>
      <c r="X122" s="56">
        <f t="shared" si="55"/>
        <v>0</v>
      </c>
      <c r="Y122" s="56">
        <f t="shared" si="55"/>
        <v>0</v>
      </c>
      <c r="Z122" s="56">
        <f t="shared" si="55"/>
        <v>0</v>
      </c>
      <c r="AA122" s="56">
        <f t="shared" si="55"/>
        <v>0</v>
      </c>
      <c r="AB122" s="56">
        <f t="shared" si="55"/>
        <v>0</v>
      </c>
      <c r="AC122" s="56">
        <f t="shared" si="55"/>
        <v>0</v>
      </c>
      <c r="AD122" s="56">
        <f t="shared" si="55"/>
        <v>0</v>
      </c>
      <c r="AE122" s="50">
        <f t="shared" si="55"/>
        <v>0</v>
      </c>
      <c r="AF122" s="46"/>
      <c r="AG122" s="79">
        <f t="shared" si="34"/>
        <v>26.1</v>
      </c>
      <c r="AH122" s="79">
        <f t="shared" si="35"/>
        <v>0</v>
      </c>
      <c r="AI122" s="79">
        <f t="shared" si="36"/>
        <v>0</v>
      </c>
    </row>
    <row r="123" spans="1:35" x14ac:dyDescent="0.3">
      <c r="A123" s="10" t="s">
        <v>18</v>
      </c>
      <c r="B123" s="51">
        <f t="shared" ref="B123:AE123" si="56">B124+B125+B126+B127+B128</f>
        <v>26.1</v>
      </c>
      <c r="C123" s="51">
        <f t="shared" si="56"/>
        <v>0</v>
      </c>
      <c r="D123" s="51">
        <f t="shared" si="56"/>
        <v>0</v>
      </c>
      <c r="E123" s="51">
        <f t="shared" si="56"/>
        <v>0</v>
      </c>
      <c r="F123" s="51">
        <f t="shared" si="56"/>
        <v>0</v>
      </c>
      <c r="G123" s="51" t="e">
        <f t="shared" si="56"/>
        <v>#DIV/0!</v>
      </c>
      <c r="H123" s="56">
        <f t="shared" si="56"/>
        <v>0</v>
      </c>
      <c r="I123" s="56">
        <f t="shared" si="56"/>
        <v>0</v>
      </c>
      <c r="J123" s="56">
        <f t="shared" si="56"/>
        <v>0</v>
      </c>
      <c r="K123" s="56">
        <f t="shared" si="56"/>
        <v>0</v>
      </c>
      <c r="L123" s="56">
        <f t="shared" si="56"/>
        <v>0</v>
      </c>
      <c r="M123" s="56">
        <f t="shared" si="56"/>
        <v>0</v>
      </c>
      <c r="N123" s="56">
        <f t="shared" si="56"/>
        <v>26.1</v>
      </c>
      <c r="O123" s="56">
        <f t="shared" si="56"/>
        <v>0</v>
      </c>
      <c r="P123" s="56">
        <f t="shared" si="56"/>
        <v>0</v>
      </c>
      <c r="Q123" s="56">
        <f t="shared" si="56"/>
        <v>0</v>
      </c>
      <c r="R123" s="56">
        <f t="shared" si="56"/>
        <v>0</v>
      </c>
      <c r="S123" s="56">
        <f t="shared" si="56"/>
        <v>0</v>
      </c>
      <c r="T123" s="56">
        <f t="shared" si="56"/>
        <v>0</v>
      </c>
      <c r="U123" s="56">
        <f t="shared" si="56"/>
        <v>0</v>
      </c>
      <c r="V123" s="56">
        <f t="shared" si="56"/>
        <v>0</v>
      </c>
      <c r="W123" s="56">
        <f t="shared" si="56"/>
        <v>0</v>
      </c>
      <c r="X123" s="56">
        <f t="shared" si="56"/>
        <v>0</v>
      </c>
      <c r="Y123" s="56">
        <f t="shared" si="56"/>
        <v>0</v>
      </c>
      <c r="Z123" s="56">
        <f t="shared" si="56"/>
        <v>0</v>
      </c>
      <c r="AA123" s="56">
        <f t="shared" si="56"/>
        <v>0</v>
      </c>
      <c r="AB123" s="56">
        <f t="shared" si="56"/>
        <v>0</v>
      </c>
      <c r="AC123" s="56">
        <f t="shared" si="56"/>
        <v>0</v>
      </c>
      <c r="AD123" s="56">
        <f t="shared" si="56"/>
        <v>0</v>
      </c>
      <c r="AE123" s="50">
        <f t="shared" si="56"/>
        <v>0</v>
      </c>
      <c r="AF123" s="46"/>
      <c r="AG123" s="79">
        <f t="shared" si="34"/>
        <v>26.1</v>
      </c>
      <c r="AH123" s="79">
        <f t="shared" si="35"/>
        <v>0</v>
      </c>
      <c r="AI123" s="79">
        <f t="shared" si="36"/>
        <v>0</v>
      </c>
    </row>
    <row r="124" spans="1:35" x14ac:dyDescent="0.3">
      <c r="A124" s="11" t="s">
        <v>19</v>
      </c>
      <c r="B124" s="29">
        <f t="shared" ref="B124:D128" si="57">B131</f>
        <v>0</v>
      </c>
      <c r="C124" s="29">
        <f t="shared" si="57"/>
        <v>0</v>
      </c>
      <c r="D124" s="29">
        <f t="shared" si="57"/>
        <v>0</v>
      </c>
      <c r="E124" s="29">
        <f t="shared" ref="E124:AE124" si="58">E131</f>
        <v>0</v>
      </c>
      <c r="F124" s="29">
        <f t="shared" si="58"/>
        <v>0</v>
      </c>
      <c r="G124" s="29">
        <f t="shared" si="58"/>
        <v>0</v>
      </c>
      <c r="H124" s="59">
        <f t="shared" si="58"/>
        <v>0</v>
      </c>
      <c r="I124" s="59">
        <f t="shared" si="58"/>
        <v>0</v>
      </c>
      <c r="J124" s="59">
        <f t="shared" si="58"/>
        <v>0</v>
      </c>
      <c r="K124" s="59">
        <f t="shared" si="58"/>
        <v>0</v>
      </c>
      <c r="L124" s="59">
        <f t="shared" si="58"/>
        <v>0</v>
      </c>
      <c r="M124" s="59">
        <f t="shared" si="58"/>
        <v>0</v>
      </c>
      <c r="N124" s="59">
        <f t="shared" si="58"/>
        <v>0</v>
      </c>
      <c r="O124" s="59">
        <f t="shared" si="58"/>
        <v>0</v>
      </c>
      <c r="P124" s="59">
        <f t="shared" si="58"/>
        <v>0</v>
      </c>
      <c r="Q124" s="59">
        <f t="shared" si="58"/>
        <v>0</v>
      </c>
      <c r="R124" s="59">
        <f t="shared" si="58"/>
        <v>0</v>
      </c>
      <c r="S124" s="59">
        <f t="shared" si="58"/>
        <v>0</v>
      </c>
      <c r="T124" s="59">
        <f t="shared" si="58"/>
        <v>0</v>
      </c>
      <c r="U124" s="59">
        <f t="shared" si="58"/>
        <v>0</v>
      </c>
      <c r="V124" s="59">
        <f t="shared" si="58"/>
        <v>0</v>
      </c>
      <c r="W124" s="59">
        <f t="shared" si="58"/>
        <v>0</v>
      </c>
      <c r="X124" s="59">
        <f t="shared" si="58"/>
        <v>0</v>
      </c>
      <c r="Y124" s="59">
        <f t="shared" si="58"/>
        <v>0</v>
      </c>
      <c r="Z124" s="59">
        <f t="shared" si="58"/>
        <v>0</v>
      </c>
      <c r="AA124" s="59">
        <f t="shared" si="58"/>
        <v>0</v>
      </c>
      <c r="AB124" s="59">
        <f t="shared" si="58"/>
        <v>0</v>
      </c>
      <c r="AC124" s="59">
        <f t="shared" si="58"/>
        <v>0</v>
      </c>
      <c r="AD124" s="59">
        <f t="shared" si="58"/>
        <v>0</v>
      </c>
      <c r="AE124" s="50">
        <f t="shared" si="58"/>
        <v>0</v>
      </c>
      <c r="AF124" s="46"/>
      <c r="AG124" s="79">
        <f t="shared" si="34"/>
        <v>0</v>
      </c>
      <c r="AH124" s="79">
        <f t="shared" si="35"/>
        <v>0</v>
      </c>
      <c r="AI124" s="79">
        <f t="shared" si="36"/>
        <v>0</v>
      </c>
    </row>
    <row r="125" spans="1:35" ht="37.5" x14ac:dyDescent="0.3">
      <c r="A125" s="12" t="s">
        <v>20</v>
      </c>
      <c r="B125" s="29">
        <f t="shared" si="57"/>
        <v>0</v>
      </c>
      <c r="C125" s="29">
        <f t="shared" si="57"/>
        <v>0</v>
      </c>
      <c r="D125" s="29">
        <f t="shared" si="57"/>
        <v>0</v>
      </c>
      <c r="E125" s="29">
        <f t="shared" ref="E125:R125" si="59">E132</f>
        <v>0</v>
      </c>
      <c r="F125" s="29">
        <f t="shared" si="59"/>
        <v>0</v>
      </c>
      <c r="G125" s="29">
        <f t="shared" si="59"/>
        <v>0</v>
      </c>
      <c r="H125" s="59">
        <f t="shared" si="59"/>
        <v>0</v>
      </c>
      <c r="I125" s="59">
        <f t="shared" si="59"/>
        <v>0</v>
      </c>
      <c r="J125" s="59">
        <f t="shared" si="59"/>
        <v>0</v>
      </c>
      <c r="K125" s="59">
        <f t="shared" si="59"/>
        <v>0</v>
      </c>
      <c r="L125" s="59">
        <f t="shared" si="59"/>
        <v>0</v>
      </c>
      <c r="M125" s="59">
        <f t="shared" si="59"/>
        <v>0</v>
      </c>
      <c r="N125" s="59">
        <f t="shared" si="59"/>
        <v>0</v>
      </c>
      <c r="O125" s="59">
        <f t="shared" si="59"/>
        <v>0</v>
      </c>
      <c r="P125" s="59">
        <f t="shared" si="59"/>
        <v>0</v>
      </c>
      <c r="Q125" s="59">
        <f t="shared" si="59"/>
        <v>0</v>
      </c>
      <c r="R125" s="59">
        <f t="shared" si="59"/>
        <v>0</v>
      </c>
      <c r="S125" s="59">
        <f>S131</f>
        <v>0</v>
      </c>
      <c r="T125" s="59">
        <f t="shared" ref="T125:AE125" si="60">T132</f>
        <v>0</v>
      </c>
      <c r="U125" s="59">
        <f t="shared" si="60"/>
        <v>0</v>
      </c>
      <c r="V125" s="59">
        <f t="shared" si="60"/>
        <v>0</v>
      </c>
      <c r="W125" s="59">
        <f t="shared" si="60"/>
        <v>0</v>
      </c>
      <c r="X125" s="59">
        <f t="shared" si="60"/>
        <v>0</v>
      </c>
      <c r="Y125" s="59">
        <f t="shared" si="60"/>
        <v>0</v>
      </c>
      <c r="Z125" s="59">
        <f t="shared" si="60"/>
        <v>0</v>
      </c>
      <c r="AA125" s="59">
        <f t="shared" si="60"/>
        <v>0</v>
      </c>
      <c r="AB125" s="59">
        <f t="shared" si="60"/>
        <v>0</v>
      </c>
      <c r="AC125" s="59">
        <f t="shared" si="60"/>
        <v>0</v>
      </c>
      <c r="AD125" s="59">
        <f t="shared" si="60"/>
        <v>0</v>
      </c>
      <c r="AE125" s="50">
        <f t="shared" si="60"/>
        <v>0</v>
      </c>
      <c r="AF125" s="46"/>
      <c r="AG125" s="79">
        <f t="shared" si="34"/>
        <v>0</v>
      </c>
      <c r="AH125" s="79">
        <f t="shared" si="35"/>
        <v>0</v>
      </c>
      <c r="AI125" s="79">
        <f t="shared" si="36"/>
        <v>0</v>
      </c>
    </row>
    <row r="126" spans="1:35" x14ac:dyDescent="0.3">
      <c r="A126" s="11" t="s">
        <v>21</v>
      </c>
      <c r="B126" s="29">
        <f t="shared" si="57"/>
        <v>26.1</v>
      </c>
      <c r="C126" s="29">
        <f t="shared" si="57"/>
        <v>0</v>
      </c>
      <c r="D126" s="29">
        <f t="shared" si="57"/>
        <v>0</v>
      </c>
      <c r="E126" s="29">
        <f t="shared" ref="E126:R126" si="61">E133</f>
        <v>0</v>
      </c>
      <c r="F126" s="29">
        <f t="shared" si="61"/>
        <v>0</v>
      </c>
      <c r="G126" s="29" t="e">
        <f t="shared" si="61"/>
        <v>#DIV/0!</v>
      </c>
      <c r="H126" s="59">
        <f t="shared" si="61"/>
        <v>0</v>
      </c>
      <c r="I126" s="59">
        <f t="shared" si="61"/>
        <v>0</v>
      </c>
      <c r="J126" s="59">
        <f t="shared" si="61"/>
        <v>0</v>
      </c>
      <c r="K126" s="59">
        <f t="shared" si="61"/>
        <v>0</v>
      </c>
      <c r="L126" s="59">
        <f t="shared" si="61"/>
        <v>0</v>
      </c>
      <c r="M126" s="59">
        <f t="shared" si="61"/>
        <v>0</v>
      </c>
      <c r="N126" s="59">
        <f t="shared" si="61"/>
        <v>26.1</v>
      </c>
      <c r="O126" s="59">
        <f t="shared" si="61"/>
        <v>0</v>
      </c>
      <c r="P126" s="59">
        <f t="shared" si="61"/>
        <v>0</v>
      </c>
      <c r="Q126" s="59">
        <f t="shared" si="61"/>
        <v>0</v>
      </c>
      <c r="R126" s="59">
        <f t="shared" si="61"/>
        <v>0</v>
      </c>
      <c r="S126" s="59">
        <f>S133</f>
        <v>0</v>
      </c>
      <c r="T126" s="59">
        <f t="shared" ref="T126:AE126" si="62">T133</f>
        <v>0</v>
      </c>
      <c r="U126" s="59">
        <f t="shared" si="62"/>
        <v>0</v>
      </c>
      <c r="V126" s="59">
        <f t="shared" si="62"/>
        <v>0</v>
      </c>
      <c r="W126" s="59">
        <f t="shared" si="62"/>
        <v>0</v>
      </c>
      <c r="X126" s="59">
        <f t="shared" si="62"/>
        <v>0</v>
      </c>
      <c r="Y126" s="59">
        <f t="shared" si="62"/>
        <v>0</v>
      </c>
      <c r="Z126" s="59">
        <f t="shared" si="62"/>
        <v>0</v>
      </c>
      <c r="AA126" s="59">
        <f t="shared" si="62"/>
        <v>0</v>
      </c>
      <c r="AB126" s="59">
        <f t="shared" si="62"/>
        <v>0</v>
      </c>
      <c r="AC126" s="59">
        <f t="shared" si="62"/>
        <v>0</v>
      </c>
      <c r="AD126" s="59">
        <f t="shared" si="62"/>
        <v>0</v>
      </c>
      <c r="AE126" s="50">
        <f t="shared" si="62"/>
        <v>0</v>
      </c>
      <c r="AF126" s="46"/>
      <c r="AG126" s="79">
        <f t="shared" si="34"/>
        <v>26.1</v>
      </c>
      <c r="AH126" s="79">
        <f t="shared" si="35"/>
        <v>0</v>
      </c>
      <c r="AI126" s="79">
        <f t="shared" si="36"/>
        <v>0</v>
      </c>
    </row>
    <row r="127" spans="1:35" ht="37.5" x14ac:dyDescent="0.3">
      <c r="A127" s="12" t="s">
        <v>22</v>
      </c>
      <c r="B127" s="29">
        <f t="shared" si="57"/>
        <v>0</v>
      </c>
      <c r="C127" s="29">
        <f t="shared" si="57"/>
        <v>0</v>
      </c>
      <c r="D127" s="29">
        <f t="shared" si="57"/>
        <v>0</v>
      </c>
      <c r="E127" s="29">
        <f t="shared" ref="E127:R127" si="63">E134</f>
        <v>0</v>
      </c>
      <c r="F127" s="29">
        <f t="shared" si="63"/>
        <v>0</v>
      </c>
      <c r="G127" s="29">
        <f t="shared" si="63"/>
        <v>0</v>
      </c>
      <c r="H127" s="59">
        <f t="shared" si="63"/>
        <v>0</v>
      </c>
      <c r="I127" s="59">
        <f t="shared" si="63"/>
        <v>0</v>
      </c>
      <c r="J127" s="59">
        <f t="shared" si="63"/>
        <v>0</v>
      </c>
      <c r="K127" s="59">
        <f t="shared" si="63"/>
        <v>0</v>
      </c>
      <c r="L127" s="59">
        <f t="shared" si="63"/>
        <v>0</v>
      </c>
      <c r="M127" s="59">
        <f t="shared" si="63"/>
        <v>0</v>
      </c>
      <c r="N127" s="59">
        <f t="shared" si="63"/>
        <v>0</v>
      </c>
      <c r="O127" s="59">
        <f t="shared" si="63"/>
        <v>0</v>
      </c>
      <c r="P127" s="59">
        <f t="shared" si="63"/>
        <v>0</v>
      </c>
      <c r="Q127" s="59">
        <f t="shared" si="63"/>
        <v>0</v>
      </c>
      <c r="R127" s="59">
        <f t="shared" si="63"/>
        <v>0</v>
      </c>
      <c r="S127" s="59">
        <f>S134</f>
        <v>0</v>
      </c>
      <c r="T127" s="59">
        <f t="shared" ref="T127:AE127" si="64">T134</f>
        <v>0</v>
      </c>
      <c r="U127" s="59">
        <f t="shared" si="64"/>
        <v>0</v>
      </c>
      <c r="V127" s="59">
        <f t="shared" si="64"/>
        <v>0</v>
      </c>
      <c r="W127" s="59">
        <f t="shared" si="64"/>
        <v>0</v>
      </c>
      <c r="X127" s="59">
        <f t="shared" si="64"/>
        <v>0</v>
      </c>
      <c r="Y127" s="59">
        <f t="shared" si="64"/>
        <v>0</v>
      </c>
      <c r="Z127" s="59">
        <f t="shared" si="64"/>
        <v>0</v>
      </c>
      <c r="AA127" s="59">
        <f t="shared" si="64"/>
        <v>0</v>
      </c>
      <c r="AB127" s="59">
        <f t="shared" si="64"/>
        <v>0</v>
      </c>
      <c r="AC127" s="59">
        <f t="shared" si="64"/>
        <v>0</v>
      </c>
      <c r="AD127" s="59">
        <f t="shared" si="64"/>
        <v>0</v>
      </c>
      <c r="AE127" s="50">
        <f t="shared" si="64"/>
        <v>0</v>
      </c>
      <c r="AF127" s="46"/>
      <c r="AG127" s="79">
        <f t="shared" si="34"/>
        <v>0</v>
      </c>
      <c r="AH127" s="79">
        <f t="shared" si="35"/>
        <v>0</v>
      </c>
      <c r="AI127" s="79">
        <f t="shared" si="36"/>
        <v>0</v>
      </c>
    </row>
    <row r="128" spans="1:35" x14ac:dyDescent="0.3">
      <c r="A128" s="11" t="s">
        <v>23</v>
      </c>
      <c r="B128" s="29">
        <f t="shared" si="57"/>
        <v>0</v>
      </c>
      <c r="C128" s="29">
        <f t="shared" si="57"/>
        <v>0</v>
      </c>
      <c r="D128" s="29">
        <f t="shared" si="57"/>
        <v>0</v>
      </c>
      <c r="E128" s="29">
        <f t="shared" ref="E128:J128" si="65">E135</f>
        <v>0</v>
      </c>
      <c r="F128" s="29">
        <f t="shared" si="65"/>
        <v>0</v>
      </c>
      <c r="G128" s="29">
        <f t="shared" si="65"/>
        <v>0</v>
      </c>
      <c r="H128" s="59">
        <f t="shared" si="65"/>
        <v>0</v>
      </c>
      <c r="I128" s="59">
        <f t="shared" si="65"/>
        <v>0</v>
      </c>
      <c r="J128" s="59">
        <f t="shared" si="65"/>
        <v>0</v>
      </c>
      <c r="K128" s="59">
        <f>K134</f>
        <v>0</v>
      </c>
      <c r="L128" s="59">
        <f t="shared" ref="L128:R128" si="66">L135</f>
        <v>0</v>
      </c>
      <c r="M128" s="59">
        <f t="shared" si="66"/>
        <v>0</v>
      </c>
      <c r="N128" s="59">
        <f t="shared" si="66"/>
        <v>0</v>
      </c>
      <c r="O128" s="59">
        <f t="shared" si="66"/>
        <v>0</v>
      </c>
      <c r="P128" s="59">
        <f t="shared" si="66"/>
        <v>0</v>
      </c>
      <c r="Q128" s="59">
        <f t="shared" si="66"/>
        <v>0</v>
      </c>
      <c r="R128" s="59">
        <f t="shared" si="66"/>
        <v>0</v>
      </c>
      <c r="S128" s="59">
        <f>S135</f>
        <v>0</v>
      </c>
      <c r="T128" s="59">
        <f t="shared" ref="T128:AE128" si="67">T135</f>
        <v>0</v>
      </c>
      <c r="U128" s="59">
        <f t="shared" si="67"/>
        <v>0</v>
      </c>
      <c r="V128" s="59">
        <f t="shared" si="67"/>
        <v>0</v>
      </c>
      <c r="W128" s="59">
        <f t="shared" si="67"/>
        <v>0</v>
      </c>
      <c r="X128" s="59">
        <f t="shared" si="67"/>
        <v>0</v>
      </c>
      <c r="Y128" s="59">
        <f t="shared" si="67"/>
        <v>0</v>
      </c>
      <c r="Z128" s="59">
        <f t="shared" si="67"/>
        <v>0</v>
      </c>
      <c r="AA128" s="59">
        <f t="shared" si="67"/>
        <v>0</v>
      </c>
      <c r="AB128" s="59">
        <f t="shared" si="67"/>
        <v>0</v>
      </c>
      <c r="AC128" s="59">
        <f t="shared" si="67"/>
        <v>0</v>
      </c>
      <c r="AD128" s="59">
        <f t="shared" si="67"/>
        <v>0</v>
      </c>
      <c r="AE128" s="50">
        <f t="shared" si="67"/>
        <v>0</v>
      </c>
      <c r="AF128" s="46"/>
      <c r="AG128" s="79">
        <f t="shared" si="34"/>
        <v>0</v>
      </c>
      <c r="AH128" s="79">
        <f t="shared" si="35"/>
        <v>0</v>
      </c>
      <c r="AI128" s="79">
        <f t="shared" si="36"/>
        <v>0</v>
      </c>
    </row>
    <row r="129" spans="1:35" ht="75" x14ac:dyDescent="0.3">
      <c r="A129" s="24" t="s">
        <v>44</v>
      </c>
      <c r="B129" s="51">
        <f t="shared" ref="B129:AE129" si="68">B130</f>
        <v>26.1</v>
      </c>
      <c r="C129" s="51">
        <f t="shared" si="68"/>
        <v>0</v>
      </c>
      <c r="D129" s="51">
        <f t="shared" si="68"/>
        <v>0</v>
      </c>
      <c r="E129" s="51">
        <f t="shared" si="68"/>
        <v>0</v>
      </c>
      <c r="F129" s="51">
        <f t="shared" si="68"/>
        <v>0</v>
      </c>
      <c r="G129" s="51" t="e">
        <f t="shared" si="68"/>
        <v>#DIV/0!</v>
      </c>
      <c r="H129" s="56">
        <f t="shared" si="68"/>
        <v>0</v>
      </c>
      <c r="I129" s="56">
        <f t="shared" si="68"/>
        <v>0</v>
      </c>
      <c r="J129" s="56">
        <f t="shared" si="68"/>
        <v>0</v>
      </c>
      <c r="K129" s="56">
        <f t="shared" si="68"/>
        <v>0</v>
      </c>
      <c r="L129" s="56">
        <f t="shared" si="68"/>
        <v>0</v>
      </c>
      <c r="M129" s="56">
        <f t="shared" si="68"/>
        <v>0</v>
      </c>
      <c r="N129" s="56">
        <f t="shared" si="68"/>
        <v>26.1</v>
      </c>
      <c r="O129" s="56">
        <f t="shared" si="68"/>
        <v>0</v>
      </c>
      <c r="P129" s="56">
        <f t="shared" si="68"/>
        <v>0</v>
      </c>
      <c r="Q129" s="56">
        <f t="shared" si="68"/>
        <v>0</v>
      </c>
      <c r="R129" s="56">
        <f t="shared" si="68"/>
        <v>0</v>
      </c>
      <c r="S129" s="56">
        <f t="shared" si="68"/>
        <v>0</v>
      </c>
      <c r="T129" s="56">
        <f t="shared" si="68"/>
        <v>0</v>
      </c>
      <c r="U129" s="56">
        <f t="shared" si="68"/>
        <v>0</v>
      </c>
      <c r="V129" s="56">
        <f t="shared" si="68"/>
        <v>0</v>
      </c>
      <c r="W129" s="56">
        <f t="shared" si="68"/>
        <v>0</v>
      </c>
      <c r="X129" s="56">
        <f t="shared" si="68"/>
        <v>0</v>
      </c>
      <c r="Y129" s="56">
        <f t="shared" si="68"/>
        <v>0</v>
      </c>
      <c r="Z129" s="56">
        <f t="shared" si="68"/>
        <v>0</v>
      </c>
      <c r="AA129" s="56">
        <f t="shared" si="68"/>
        <v>0</v>
      </c>
      <c r="AB129" s="56">
        <f t="shared" si="68"/>
        <v>0</v>
      </c>
      <c r="AC129" s="56">
        <f t="shared" si="68"/>
        <v>0</v>
      </c>
      <c r="AD129" s="56">
        <f t="shared" si="68"/>
        <v>0</v>
      </c>
      <c r="AE129" s="50">
        <f t="shared" si="68"/>
        <v>0</v>
      </c>
      <c r="AF129" s="46"/>
      <c r="AG129" s="79">
        <f t="shared" si="34"/>
        <v>26.1</v>
      </c>
      <c r="AH129" s="79">
        <f t="shared" si="35"/>
        <v>0</v>
      </c>
      <c r="AI129" s="79">
        <f t="shared" si="36"/>
        <v>0</v>
      </c>
    </row>
    <row r="130" spans="1:35" x14ac:dyDescent="0.3">
      <c r="A130" s="10" t="s">
        <v>18</v>
      </c>
      <c r="B130" s="51">
        <f t="shared" ref="B130:AE130" si="69">B131+B132+B133+B134+B135</f>
        <v>26.1</v>
      </c>
      <c r="C130" s="51">
        <f t="shared" si="69"/>
        <v>0</v>
      </c>
      <c r="D130" s="51">
        <f t="shared" si="69"/>
        <v>0</v>
      </c>
      <c r="E130" s="51">
        <f t="shared" si="69"/>
        <v>0</v>
      </c>
      <c r="F130" s="51">
        <f t="shared" si="69"/>
        <v>0</v>
      </c>
      <c r="G130" s="51" t="e">
        <f t="shared" si="69"/>
        <v>#DIV/0!</v>
      </c>
      <c r="H130" s="56">
        <f t="shared" si="69"/>
        <v>0</v>
      </c>
      <c r="I130" s="56">
        <f t="shared" si="69"/>
        <v>0</v>
      </c>
      <c r="J130" s="56">
        <f t="shared" si="69"/>
        <v>0</v>
      </c>
      <c r="K130" s="56">
        <f t="shared" si="69"/>
        <v>0</v>
      </c>
      <c r="L130" s="56">
        <f t="shared" si="69"/>
        <v>0</v>
      </c>
      <c r="M130" s="56">
        <f t="shared" si="69"/>
        <v>0</v>
      </c>
      <c r="N130" s="56">
        <f t="shared" si="69"/>
        <v>26.1</v>
      </c>
      <c r="O130" s="56">
        <f t="shared" si="69"/>
        <v>0</v>
      </c>
      <c r="P130" s="56">
        <f t="shared" si="69"/>
        <v>0</v>
      </c>
      <c r="Q130" s="56">
        <f t="shared" si="69"/>
        <v>0</v>
      </c>
      <c r="R130" s="56">
        <f t="shared" si="69"/>
        <v>0</v>
      </c>
      <c r="S130" s="56">
        <f t="shared" si="69"/>
        <v>0</v>
      </c>
      <c r="T130" s="56">
        <f t="shared" si="69"/>
        <v>0</v>
      </c>
      <c r="U130" s="56">
        <f t="shared" si="69"/>
        <v>0</v>
      </c>
      <c r="V130" s="56">
        <f t="shared" si="69"/>
        <v>0</v>
      </c>
      <c r="W130" s="56">
        <f t="shared" si="69"/>
        <v>0</v>
      </c>
      <c r="X130" s="56">
        <f t="shared" si="69"/>
        <v>0</v>
      </c>
      <c r="Y130" s="56">
        <f t="shared" si="69"/>
        <v>0</v>
      </c>
      <c r="Z130" s="56">
        <f t="shared" si="69"/>
        <v>0</v>
      </c>
      <c r="AA130" s="56">
        <f t="shared" si="69"/>
        <v>0</v>
      </c>
      <c r="AB130" s="56">
        <f t="shared" si="69"/>
        <v>0</v>
      </c>
      <c r="AC130" s="56">
        <f t="shared" si="69"/>
        <v>0</v>
      </c>
      <c r="AD130" s="56">
        <f t="shared" si="69"/>
        <v>0</v>
      </c>
      <c r="AE130" s="50">
        <f t="shared" si="69"/>
        <v>0</v>
      </c>
      <c r="AF130" s="46"/>
      <c r="AG130" s="79">
        <f t="shared" si="34"/>
        <v>26.1</v>
      </c>
      <c r="AH130" s="79">
        <f t="shared" si="35"/>
        <v>0</v>
      </c>
      <c r="AI130" s="79">
        <f t="shared" si="36"/>
        <v>0</v>
      </c>
    </row>
    <row r="131" spans="1:35" x14ac:dyDescent="0.3">
      <c r="A131" s="11" t="s">
        <v>19</v>
      </c>
      <c r="B131" s="29"/>
      <c r="C131" s="29"/>
      <c r="D131" s="29"/>
      <c r="E131" s="29"/>
      <c r="F131" s="29"/>
      <c r="G131" s="2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0"/>
      <c r="AF131" s="46"/>
      <c r="AG131" s="79">
        <f t="shared" si="34"/>
        <v>0</v>
      </c>
      <c r="AH131" s="79">
        <f t="shared" si="35"/>
        <v>0</v>
      </c>
      <c r="AI131" s="79">
        <f t="shared" si="36"/>
        <v>0</v>
      </c>
    </row>
    <row r="132" spans="1:35" ht="37.5" x14ac:dyDescent="0.3">
      <c r="A132" s="12" t="s">
        <v>20</v>
      </c>
      <c r="B132" s="29"/>
      <c r="C132" s="29"/>
      <c r="D132" s="29"/>
      <c r="E132" s="29"/>
      <c r="F132" s="29"/>
      <c r="G132" s="2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0"/>
      <c r="AF132" s="46"/>
      <c r="AG132" s="79">
        <f t="shared" si="34"/>
        <v>0</v>
      </c>
      <c r="AH132" s="79">
        <f t="shared" si="35"/>
        <v>0</v>
      </c>
      <c r="AI132" s="79">
        <f t="shared" si="36"/>
        <v>0</v>
      </c>
    </row>
    <row r="133" spans="1:35" x14ac:dyDescent="0.3">
      <c r="A133" s="11" t="s">
        <v>21</v>
      </c>
      <c r="B133" s="29">
        <f>H133+J133+L133+N133+P133+R133+T133+V133+X133+Z133+AB133+AD133</f>
        <v>26.1</v>
      </c>
      <c r="C133" s="29">
        <f>H133</f>
        <v>0</v>
      </c>
      <c r="D133" s="29">
        <v>0</v>
      </c>
      <c r="E133" s="29">
        <f>I133+K133+M133+O133+Q133+S133+U133+W133+Y133+AA133+AC133+AE133</f>
        <v>0</v>
      </c>
      <c r="F133" s="29">
        <f>E133/B133*100</f>
        <v>0</v>
      </c>
      <c r="G133" s="29" t="e">
        <f>E133/C133*100</f>
        <v>#DIV/0!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/>
      <c r="N133" s="59">
        <v>26.1</v>
      </c>
      <c r="O133" s="59"/>
      <c r="P133" s="59">
        <v>0</v>
      </c>
      <c r="Q133" s="59"/>
      <c r="R133" s="59">
        <v>0</v>
      </c>
      <c r="S133" s="59"/>
      <c r="T133" s="59">
        <v>0</v>
      </c>
      <c r="U133" s="59"/>
      <c r="V133" s="59">
        <v>0</v>
      </c>
      <c r="W133" s="59"/>
      <c r="X133" s="59">
        <v>0</v>
      </c>
      <c r="Y133" s="59"/>
      <c r="Z133" s="59">
        <v>0</v>
      </c>
      <c r="AA133" s="59"/>
      <c r="AB133" s="59">
        <v>0</v>
      </c>
      <c r="AC133" s="59"/>
      <c r="AD133" s="59">
        <v>0</v>
      </c>
      <c r="AE133" s="50"/>
      <c r="AF133" s="46"/>
      <c r="AG133" s="79">
        <f t="shared" si="34"/>
        <v>26.1</v>
      </c>
      <c r="AH133" s="79">
        <f t="shared" si="35"/>
        <v>0</v>
      </c>
      <c r="AI133" s="79">
        <f t="shared" si="36"/>
        <v>0</v>
      </c>
    </row>
    <row r="134" spans="1:35" ht="37.5" x14ac:dyDescent="0.3">
      <c r="A134" s="12" t="s">
        <v>22</v>
      </c>
      <c r="B134" s="29"/>
      <c r="C134" s="29"/>
      <c r="D134" s="29"/>
      <c r="E134" s="29"/>
      <c r="F134" s="29"/>
      <c r="G134" s="2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0"/>
      <c r="AF134" s="46"/>
      <c r="AG134" s="79">
        <f t="shared" si="34"/>
        <v>0</v>
      </c>
      <c r="AH134" s="79">
        <f t="shared" si="35"/>
        <v>0</v>
      </c>
      <c r="AI134" s="79">
        <f t="shared" si="36"/>
        <v>0</v>
      </c>
    </row>
    <row r="135" spans="1:35" x14ac:dyDescent="0.3">
      <c r="A135" s="11" t="s">
        <v>23</v>
      </c>
      <c r="B135" s="29"/>
      <c r="C135" s="29"/>
      <c r="D135" s="29"/>
      <c r="E135" s="29"/>
      <c r="F135" s="29"/>
      <c r="G135" s="2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0"/>
      <c r="AF135" s="46"/>
      <c r="AG135" s="79">
        <f t="shared" si="34"/>
        <v>0</v>
      </c>
      <c r="AH135" s="79">
        <f t="shared" si="35"/>
        <v>0</v>
      </c>
      <c r="AI135" s="79">
        <f t="shared" si="36"/>
        <v>0</v>
      </c>
    </row>
    <row r="136" spans="1:35" ht="56.25" x14ac:dyDescent="0.3">
      <c r="A136" s="16" t="s">
        <v>45</v>
      </c>
      <c r="B136" s="25">
        <f>B137+B138+B139+B140+B141</f>
        <v>10646.1</v>
      </c>
      <c r="C136" s="25">
        <f>C137+C138+C139+C140+C141</f>
        <v>1655</v>
      </c>
      <c r="D136" s="25">
        <f>D137+D138+D139+D140+D141</f>
        <v>345</v>
      </c>
      <c r="E136" s="25">
        <f>E137+E138+E139+E140+E141</f>
        <v>345</v>
      </c>
      <c r="F136" s="25">
        <f>E136/B136*100</f>
        <v>3.2406233268520865</v>
      </c>
      <c r="G136" s="25">
        <f>E136/C136*100</f>
        <v>20.84592145015106</v>
      </c>
      <c r="H136" s="25">
        <f t="shared" ref="H136:AE136" si="70">H137+H138+H139+H140+H141</f>
        <v>1207.5</v>
      </c>
      <c r="I136" s="26">
        <f t="shared" si="70"/>
        <v>107.5</v>
      </c>
      <c r="J136" s="26">
        <f t="shared" si="70"/>
        <v>447.5</v>
      </c>
      <c r="K136" s="26">
        <f t="shared" si="70"/>
        <v>237.5</v>
      </c>
      <c r="L136" s="26">
        <f t="shared" si="70"/>
        <v>427.5</v>
      </c>
      <c r="M136" s="26">
        <f t="shared" si="70"/>
        <v>0</v>
      </c>
      <c r="N136" s="26">
        <f t="shared" si="70"/>
        <v>953.6</v>
      </c>
      <c r="O136" s="26">
        <f t="shared" si="70"/>
        <v>0</v>
      </c>
      <c r="P136" s="26">
        <f t="shared" si="70"/>
        <v>427.5</v>
      </c>
      <c r="Q136" s="26">
        <f t="shared" si="70"/>
        <v>0</v>
      </c>
      <c r="R136" s="26">
        <f t="shared" si="70"/>
        <v>427.5</v>
      </c>
      <c r="S136" s="26">
        <f t="shared" si="70"/>
        <v>0</v>
      </c>
      <c r="T136" s="26">
        <f t="shared" si="70"/>
        <v>427.5</v>
      </c>
      <c r="U136" s="26">
        <f t="shared" si="70"/>
        <v>0</v>
      </c>
      <c r="V136" s="26">
        <f t="shared" si="70"/>
        <v>427.5</v>
      </c>
      <c r="W136" s="26">
        <f t="shared" si="70"/>
        <v>0</v>
      </c>
      <c r="X136" s="26">
        <f t="shared" si="70"/>
        <v>427.5</v>
      </c>
      <c r="Y136" s="26">
        <f t="shared" si="70"/>
        <v>0</v>
      </c>
      <c r="Z136" s="26">
        <f t="shared" si="70"/>
        <v>487.5</v>
      </c>
      <c r="AA136" s="26">
        <f t="shared" si="70"/>
        <v>0</v>
      </c>
      <c r="AB136" s="26">
        <f t="shared" si="70"/>
        <v>1167.5</v>
      </c>
      <c r="AC136" s="26">
        <f t="shared" si="70"/>
        <v>0</v>
      </c>
      <c r="AD136" s="26">
        <f t="shared" si="70"/>
        <v>3817.5</v>
      </c>
      <c r="AE136" s="26">
        <f t="shared" si="70"/>
        <v>0</v>
      </c>
      <c r="AF136" s="26"/>
      <c r="AG136" s="79">
        <f t="shared" si="34"/>
        <v>10646.1</v>
      </c>
      <c r="AH136" s="79">
        <f t="shared" si="35"/>
        <v>1655</v>
      </c>
      <c r="AI136" s="79">
        <f t="shared" si="36"/>
        <v>345</v>
      </c>
    </row>
    <row r="137" spans="1:35" x14ac:dyDescent="0.3">
      <c r="A137" s="17" t="s">
        <v>19</v>
      </c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6"/>
      <c r="AF137" s="26"/>
      <c r="AG137" s="79">
        <f t="shared" si="34"/>
        <v>0</v>
      </c>
      <c r="AH137" s="79">
        <f t="shared" si="35"/>
        <v>0</v>
      </c>
      <c r="AI137" s="79">
        <f t="shared" si="36"/>
        <v>0</v>
      </c>
    </row>
    <row r="138" spans="1:35" ht="37.5" x14ac:dyDescent="0.3">
      <c r="A138" s="18" t="s">
        <v>20</v>
      </c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6"/>
      <c r="AF138" s="26"/>
      <c r="AG138" s="79">
        <f t="shared" si="34"/>
        <v>0</v>
      </c>
      <c r="AH138" s="79">
        <f t="shared" si="35"/>
        <v>0</v>
      </c>
      <c r="AI138" s="79">
        <f t="shared" si="36"/>
        <v>0</v>
      </c>
    </row>
    <row r="139" spans="1:35" x14ac:dyDescent="0.3">
      <c r="A139" s="17" t="s">
        <v>21</v>
      </c>
      <c r="B139" s="27">
        <f>B96+B118+B126</f>
        <v>10646.1</v>
      </c>
      <c r="C139" s="27">
        <f>C96+C118+C126</f>
        <v>1655</v>
      </c>
      <c r="D139" s="27">
        <f>D96+D118+D126</f>
        <v>345</v>
      </c>
      <c r="E139" s="27">
        <f>E96+E118+E126</f>
        <v>345</v>
      </c>
      <c r="F139" s="27">
        <f>E139/B139*100</f>
        <v>3.2406233268520865</v>
      </c>
      <c r="G139" s="27">
        <f>E139/C139*100</f>
        <v>20.84592145015106</v>
      </c>
      <c r="H139" s="27">
        <f>H96+H118+H126</f>
        <v>1207.5</v>
      </c>
      <c r="I139" s="28">
        <f>I96+I118+I126</f>
        <v>107.5</v>
      </c>
      <c r="J139" s="28">
        <f>J96+J118+J126</f>
        <v>447.5</v>
      </c>
      <c r="K139" s="28">
        <f>K96+K118+K126</f>
        <v>237.5</v>
      </c>
      <c r="L139" s="28">
        <f>L96+L118+L126</f>
        <v>427.5</v>
      </c>
      <c r="M139" s="28">
        <f t="shared" ref="M139:AE139" si="71">M96+M118+M126</f>
        <v>0</v>
      </c>
      <c r="N139" s="28">
        <f t="shared" si="71"/>
        <v>953.6</v>
      </c>
      <c r="O139" s="28">
        <f t="shared" si="71"/>
        <v>0</v>
      </c>
      <c r="P139" s="28">
        <f t="shared" si="71"/>
        <v>427.5</v>
      </c>
      <c r="Q139" s="28">
        <f t="shared" si="71"/>
        <v>0</v>
      </c>
      <c r="R139" s="28">
        <f t="shared" si="71"/>
        <v>427.5</v>
      </c>
      <c r="S139" s="28">
        <f t="shared" si="71"/>
        <v>0</v>
      </c>
      <c r="T139" s="28">
        <f t="shared" si="71"/>
        <v>427.5</v>
      </c>
      <c r="U139" s="28">
        <f t="shared" si="71"/>
        <v>0</v>
      </c>
      <c r="V139" s="28">
        <f t="shared" si="71"/>
        <v>427.5</v>
      </c>
      <c r="W139" s="28">
        <f t="shared" si="71"/>
        <v>0</v>
      </c>
      <c r="X139" s="28">
        <f t="shared" si="71"/>
        <v>427.5</v>
      </c>
      <c r="Y139" s="28">
        <f t="shared" si="71"/>
        <v>0</v>
      </c>
      <c r="Z139" s="28">
        <f t="shared" si="71"/>
        <v>487.5</v>
      </c>
      <c r="AA139" s="28">
        <f t="shared" si="71"/>
        <v>0</v>
      </c>
      <c r="AB139" s="28">
        <f t="shared" si="71"/>
        <v>1167.5</v>
      </c>
      <c r="AC139" s="28">
        <f t="shared" si="71"/>
        <v>0</v>
      </c>
      <c r="AD139" s="28">
        <f t="shared" si="71"/>
        <v>3817.5</v>
      </c>
      <c r="AE139" s="28">
        <f t="shared" si="71"/>
        <v>0</v>
      </c>
      <c r="AF139" s="26"/>
      <c r="AG139" s="79">
        <f t="shared" si="34"/>
        <v>10646.1</v>
      </c>
      <c r="AH139" s="79">
        <f t="shared" si="35"/>
        <v>1655</v>
      </c>
      <c r="AI139" s="79">
        <f t="shared" si="36"/>
        <v>345</v>
      </c>
    </row>
    <row r="140" spans="1:35" ht="37.5" x14ac:dyDescent="0.3">
      <c r="A140" s="19" t="s">
        <v>22</v>
      </c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6"/>
      <c r="AF140" s="26"/>
      <c r="AG140" s="79">
        <f t="shared" si="34"/>
        <v>0</v>
      </c>
      <c r="AH140" s="79">
        <f t="shared" si="35"/>
        <v>0</v>
      </c>
      <c r="AI140" s="79">
        <f t="shared" si="36"/>
        <v>0</v>
      </c>
    </row>
    <row r="141" spans="1:35" x14ac:dyDescent="0.3">
      <c r="A141" s="17" t="s">
        <v>23</v>
      </c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6"/>
      <c r="AF141" s="26"/>
      <c r="AG141" s="79">
        <f t="shared" si="34"/>
        <v>0</v>
      </c>
      <c r="AH141" s="79">
        <f t="shared" si="35"/>
        <v>0</v>
      </c>
      <c r="AI141" s="79">
        <f t="shared" si="36"/>
        <v>0</v>
      </c>
    </row>
    <row r="142" spans="1:35" ht="93.75" hidden="1" x14ac:dyDescent="0.3">
      <c r="A142" s="10" t="s">
        <v>46</v>
      </c>
      <c r="B142" s="51"/>
      <c r="C142" s="51"/>
      <c r="D142" s="51"/>
      <c r="E142" s="51"/>
      <c r="F142" s="51"/>
      <c r="G142" s="51"/>
      <c r="H142" s="29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50"/>
      <c r="AF142" s="46"/>
      <c r="AG142" s="79">
        <f t="shared" si="34"/>
        <v>0</v>
      </c>
      <c r="AH142" s="79">
        <f t="shared" si="35"/>
        <v>0</v>
      </c>
      <c r="AI142" s="79">
        <f t="shared" si="36"/>
        <v>0</v>
      </c>
    </row>
    <row r="143" spans="1:35" hidden="1" x14ac:dyDescent="0.3">
      <c r="A143" s="11" t="s">
        <v>19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50"/>
      <c r="AF143" s="46"/>
      <c r="AG143" s="79">
        <f t="shared" si="34"/>
        <v>0</v>
      </c>
      <c r="AH143" s="79">
        <f t="shared" si="35"/>
        <v>0</v>
      </c>
      <c r="AI143" s="79">
        <f t="shared" si="36"/>
        <v>0</v>
      </c>
    </row>
    <row r="144" spans="1:35" ht="37.5" hidden="1" x14ac:dyDescent="0.3">
      <c r="A144" s="12" t="s">
        <v>20</v>
      </c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50"/>
      <c r="AF144" s="46"/>
      <c r="AG144" s="79">
        <f t="shared" ref="AG144:AG154" si="72">H144+J144+L144+N144+P144+R144+T144+V144+X144+Z144+AB144+AD144</f>
        <v>0</v>
      </c>
      <c r="AH144" s="79">
        <f t="shared" ref="AH144:AH154" si="73">H144+J144</f>
        <v>0</v>
      </c>
      <c r="AI144" s="79">
        <f t="shared" ref="AI144:AI154" si="74">I144+K144</f>
        <v>0</v>
      </c>
    </row>
    <row r="145" spans="1:35" hidden="1" x14ac:dyDescent="0.3">
      <c r="A145" s="11" t="s">
        <v>21</v>
      </c>
      <c r="B145" s="29"/>
      <c r="C145" s="29"/>
      <c r="D145" s="29"/>
      <c r="E145" s="29"/>
      <c r="F145" s="29"/>
      <c r="G145" s="29"/>
      <c r="H145" s="29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50"/>
      <c r="AF145" s="46"/>
      <c r="AG145" s="79">
        <f t="shared" si="72"/>
        <v>0</v>
      </c>
      <c r="AH145" s="79">
        <f t="shared" si="73"/>
        <v>0</v>
      </c>
      <c r="AI145" s="79">
        <f t="shared" si="74"/>
        <v>0</v>
      </c>
    </row>
    <row r="146" spans="1:35" ht="37.5" hidden="1" x14ac:dyDescent="0.3">
      <c r="A146" s="31" t="s">
        <v>22</v>
      </c>
      <c r="B146" s="29"/>
      <c r="C146" s="29"/>
      <c r="D146" s="29"/>
      <c r="E146" s="29"/>
      <c r="F146" s="29"/>
      <c r="G146" s="29"/>
      <c r="H146" s="29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50"/>
      <c r="AF146" s="46"/>
      <c r="AG146" s="79">
        <f t="shared" si="72"/>
        <v>0</v>
      </c>
      <c r="AH146" s="79">
        <f t="shared" si="73"/>
        <v>0</v>
      </c>
      <c r="AI146" s="79">
        <f t="shared" si="74"/>
        <v>0</v>
      </c>
    </row>
    <row r="147" spans="1:35" hidden="1" x14ac:dyDescent="0.3">
      <c r="A147" s="11" t="s">
        <v>23</v>
      </c>
      <c r="B147" s="29"/>
      <c r="C147" s="29"/>
      <c r="D147" s="29"/>
      <c r="E147" s="29"/>
      <c r="F147" s="29"/>
      <c r="G147" s="29"/>
      <c r="H147" s="29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50"/>
      <c r="AF147" s="46"/>
      <c r="AG147" s="79">
        <f t="shared" si="72"/>
        <v>0</v>
      </c>
      <c r="AH147" s="79">
        <f t="shared" si="73"/>
        <v>0</v>
      </c>
      <c r="AI147" s="79">
        <f t="shared" si="74"/>
        <v>0</v>
      </c>
    </row>
    <row r="148" spans="1:35" hidden="1" x14ac:dyDescent="0.3">
      <c r="A148" s="10" t="s">
        <v>47</v>
      </c>
      <c r="B148" s="51"/>
      <c r="C148" s="51"/>
      <c r="D148" s="51"/>
      <c r="E148" s="51"/>
      <c r="F148" s="51"/>
      <c r="G148" s="51"/>
      <c r="H148" s="29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50"/>
      <c r="AF148" s="46"/>
      <c r="AG148" s="79">
        <f t="shared" si="72"/>
        <v>0</v>
      </c>
      <c r="AH148" s="79">
        <f t="shared" si="73"/>
        <v>0</v>
      </c>
      <c r="AI148" s="79">
        <f t="shared" si="74"/>
        <v>0</v>
      </c>
    </row>
    <row r="149" spans="1:35" s="83" customFormat="1" x14ac:dyDescent="0.3">
      <c r="A149" s="80" t="s">
        <v>48</v>
      </c>
      <c r="B149" s="81">
        <f>B150+B151+B152+B153+B154</f>
        <v>84783.7</v>
      </c>
      <c r="C149" s="81">
        <f>C150+C151+C152+C153+C154</f>
        <v>10463.470000000001</v>
      </c>
      <c r="D149" s="81">
        <f>D150+D151+D152+D153+D154</f>
        <v>9090.9</v>
      </c>
      <c r="E149" s="81">
        <f>E150+E151+E152+E153+E154</f>
        <v>8670.32</v>
      </c>
      <c r="F149" s="81">
        <f>E149/B149*100</f>
        <v>10.226399649932711</v>
      </c>
      <c r="G149" s="81">
        <f>E149/C149*100</f>
        <v>82.862759677238998</v>
      </c>
      <c r="H149" s="81">
        <f>H150+H151+H152+H153+H154</f>
        <v>5686.77</v>
      </c>
      <c r="I149" s="82">
        <f>I150+I151+I152+I153+I154</f>
        <v>4020.8999999999996</v>
      </c>
      <c r="J149" s="82">
        <f>J150+J151+J152+J153+J154</f>
        <v>4776.7</v>
      </c>
      <c r="K149" s="82">
        <f>K150+K151+K152+K153+K154</f>
        <v>4649.42</v>
      </c>
      <c r="L149" s="81">
        <f>L150+L151+L152+L153+L154</f>
        <v>3754.3799999999997</v>
      </c>
      <c r="M149" s="81">
        <f t="shared" ref="M149:AE149" si="75">M150+M151+M152+M153+M154</f>
        <v>0</v>
      </c>
      <c r="N149" s="81">
        <f t="shared" si="75"/>
        <v>5746.3300000000008</v>
      </c>
      <c r="O149" s="81">
        <f t="shared" si="75"/>
        <v>0</v>
      </c>
      <c r="P149" s="81">
        <f t="shared" si="75"/>
        <v>4836.1500000000005</v>
      </c>
      <c r="Q149" s="81">
        <f t="shared" si="75"/>
        <v>0</v>
      </c>
      <c r="R149" s="81">
        <f t="shared" si="75"/>
        <v>4482.9699999999993</v>
      </c>
      <c r="S149" s="81">
        <f t="shared" si="75"/>
        <v>0</v>
      </c>
      <c r="T149" s="81">
        <f t="shared" si="75"/>
        <v>7339.0400000000009</v>
      </c>
      <c r="U149" s="81">
        <f t="shared" si="75"/>
        <v>0</v>
      </c>
      <c r="V149" s="81">
        <f t="shared" si="75"/>
        <v>5101.66</v>
      </c>
      <c r="W149" s="81">
        <f t="shared" si="75"/>
        <v>0</v>
      </c>
      <c r="X149" s="81">
        <f t="shared" si="75"/>
        <v>4827.8999999999996</v>
      </c>
      <c r="Y149" s="81">
        <f t="shared" si="75"/>
        <v>0</v>
      </c>
      <c r="Z149" s="81">
        <f t="shared" si="75"/>
        <v>4837.58</v>
      </c>
      <c r="AA149" s="81">
        <f t="shared" si="75"/>
        <v>0</v>
      </c>
      <c r="AB149" s="81">
        <f t="shared" si="75"/>
        <v>4406.66</v>
      </c>
      <c r="AC149" s="81">
        <f t="shared" si="75"/>
        <v>0</v>
      </c>
      <c r="AD149" s="81">
        <f t="shared" si="75"/>
        <v>28987.56</v>
      </c>
      <c r="AE149" s="81">
        <f t="shared" si="75"/>
        <v>0</v>
      </c>
      <c r="AF149" s="82"/>
      <c r="AG149" s="79">
        <f t="shared" si="72"/>
        <v>84783.7</v>
      </c>
      <c r="AH149" s="79">
        <f t="shared" si="73"/>
        <v>10463.470000000001</v>
      </c>
      <c r="AI149" s="79">
        <f t="shared" si="74"/>
        <v>8670.32</v>
      </c>
    </row>
    <row r="150" spans="1:35" s="83" customFormat="1" x14ac:dyDescent="0.3">
      <c r="A150" s="65" t="s">
        <v>19</v>
      </c>
      <c r="B150" s="66"/>
      <c r="C150" s="66"/>
      <c r="D150" s="66"/>
      <c r="E150" s="66"/>
      <c r="F150" s="66"/>
      <c r="G150" s="66"/>
      <c r="H150" s="66"/>
      <c r="I150" s="67"/>
      <c r="J150" s="67"/>
      <c r="K150" s="67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8"/>
      <c r="AG150" s="79">
        <f t="shared" si="72"/>
        <v>0</v>
      </c>
      <c r="AH150" s="79">
        <f t="shared" si="73"/>
        <v>0</v>
      </c>
      <c r="AI150" s="79">
        <f t="shared" si="74"/>
        <v>0</v>
      </c>
    </row>
    <row r="151" spans="1:35" s="83" customFormat="1" ht="37.5" x14ac:dyDescent="0.3">
      <c r="A151" s="69" t="s">
        <v>20</v>
      </c>
      <c r="B151" s="66">
        <f t="shared" ref="B151:E152" si="76">B85+B138</f>
        <v>70714.899999999994</v>
      </c>
      <c r="C151" s="66">
        <f t="shared" si="76"/>
        <v>8808.4700000000012</v>
      </c>
      <c r="D151" s="66">
        <f t="shared" si="76"/>
        <v>8745.9</v>
      </c>
      <c r="E151" s="66">
        <f t="shared" si="76"/>
        <v>8325.32</v>
      </c>
      <c r="F151" s="66">
        <f>E151/B151*100</f>
        <v>11.773077526801282</v>
      </c>
      <c r="G151" s="66">
        <f>E151/C151*100</f>
        <v>94.514938462638781</v>
      </c>
      <c r="H151" s="66">
        <f t="shared" ref="H151:AE151" si="77">H85+H138</f>
        <v>4479.2700000000004</v>
      </c>
      <c r="I151" s="67">
        <f t="shared" si="77"/>
        <v>3913.3999999999996</v>
      </c>
      <c r="J151" s="67">
        <f t="shared" si="77"/>
        <v>4329.2</v>
      </c>
      <c r="K151" s="67">
        <f t="shared" si="77"/>
        <v>4411.92</v>
      </c>
      <c r="L151" s="66">
        <f t="shared" si="77"/>
        <v>3326.8799999999997</v>
      </c>
      <c r="M151" s="66">
        <f t="shared" si="77"/>
        <v>0</v>
      </c>
      <c r="N151" s="66">
        <f t="shared" si="77"/>
        <v>4792.7300000000005</v>
      </c>
      <c r="O151" s="66">
        <f t="shared" si="77"/>
        <v>0</v>
      </c>
      <c r="P151" s="66">
        <f t="shared" si="77"/>
        <v>4408.6500000000005</v>
      </c>
      <c r="Q151" s="66">
        <f t="shared" si="77"/>
        <v>0</v>
      </c>
      <c r="R151" s="66">
        <f t="shared" si="77"/>
        <v>4055.47</v>
      </c>
      <c r="S151" s="66">
        <f t="shared" si="77"/>
        <v>0</v>
      </c>
      <c r="T151" s="66">
        <f t="shared" si="77"/>
        <v>6911.5400000000009</v>
      </c>
      <c r="U151" s="66">
        <f t="shared" si="77"/>
        <v>0</v>
      </c>
      <c r="V151" s="66">
        <f t="shared" si="77"/>
        <v>4674.16</v>
      </c>
      <c r="W151" s="66">
        <f t="shared" si="77"/>
        <v>0</v>
      </c>
      <c r="X151" s="66">
        <f t="shared" si="77"/>
        <v>4400.3999999999996</v>
      </c>
      <c r="Y151" s="66">
        <f t="shared" si="77"/>
        <v>0</v>
      </c>
      <c r="Z151" s="66">
        <f t="shared" si="77"/>
        <v>4350.08</v>
      </c>
      <c r="AA151" s="66">
        <f t="shared" si="77"/>
        <v>0</v>
      </c>
      <c r="AB151" s="66">
        <f t="shared" si="77"/>
        <v>3239.16</v>
      </c>
      <c r="AC151" s="66">
        <f t="shared" si="77"/>
        <v>0</v>
      </c>
      <c r="AD151" s="66">
        <f t="shared" si="77"/>
        <v>21747.360000000001</v>
      </c>
      <c r="AE151" s="66">
        <f t="shared" si="77"/>
        <v>0</v>
      </c>
      <c r="AF151" s="68"/>
      <c r="AG151" s="79">
        <f t="shared" si="72"/>
        <v>70714.900000000009</v>
      </c>
      <c r="AH151" s="79">
        <f t="shared" si="73"/>
        <v>8808.4700000000012</v>
      </c>
      <c r="AI151" s="79">
        <f t="shared" si="74"/>
        <v>8325.32</v>
      </c>
    </row>
    <row r="152" spans="1:35" s="83" customFormat="1" x14ac:dyDescent="0.3">
      <c r="A152" s="65" t="s">
        <v>21</v>
      </c>
      <c r="B152" s="66">
        <f t="shared" si="76"/>
        <v>14068.8</v>
      </c>
      <c r="C152" s="66">
        <f t="shared" si="76"/>
        <v>1655</v>
      </c>
      <c r="D152" s="66">
        <f t="shared" si="76"/>
        <v>345</v>
      </c>
      <c r="E152" s="66">
        <f t="shared" si="76"/>
        <v>345</v>
      </c>
      <c r="F152" s="66">
        <f>E152/B152*100</f>
        <v>2.45223473217332</v>
      </c>
      <c r="G152" s="66">
        <f>E152/C152*100</f>
        <v>20.84592145015106</v>
      </c>
      <c r="H152" s="66">
        <f t="shared" ref="H152:AE152" si="78">H86+H139</f>
        <v>1207.5</v>
      </c>
      <c r="I152" s="67">
        <f t="shared" si="78"/>
        <v>107.5</v>
      </c>
      <c r="J152" s="67">
        <f t="shared" si="78"/>
        <v>447.5</v>
      </c>
      <c r="K152" s="67">
        <f t="shared" si="78"/>
        <v>237.5</v>
      </c>
      <c r="L152" s="66">
        <f t="shared" si="78"/>
        <v>427.5</v>
      </c>
      <c r="M152" s="66">
        <f t="shared" si="78"/>
        <v>0</v>
      </c>
      <c r="N152" s="66">
        <f t="shared" si="78"/>
        <v>953.6</v>
      </c>
      <c r="O152" s="66">
        <f t="shared" si="78"/>
        <v>0</v>
      </c>
      <c r="P152" s="66">
        <f t="shared" si="78"/>
        <v>427.5</v>
      </c>
      <c r="Q152" s="66">
        <f t="shared" si="78"/>
        <v>0</v>
      </c>
      <c r="R152" s="66">
        <f t="shared" si="78"/>
        <v>427.5</v>
      </c>
      <c r="S152" s="66">
        <f t="shared" si="78"/>
        <v>0</v>
      </c>
      <c r="T152" s="66">
        <f t="shared" si="78"/>
        <v>427.5</v>
      </c>
      <c r="U152" s="66">
        <f t="shared" si="78"/>
        <v>0</v>
      </c>
      <c r="V152" s="66">
        <f t="shared" si="78"/>
        <v>427.5</v>
      </c>
      <c r="W152" s="66">
        <f t="shared" si="78"/>
        <v>0</v>
      </c>
      <c r="X152" s="66">
        <f t="shared" si="78"/>
        <v>427.5</v>
      </c>
      <c r="Y152" s="66">
        <f t="shared" si="78"/>
        <v>0</v>
      </c>
      <c r="Z152" s="66">
        <f t="shared" si="78"/>
        <v>487.5</v>
      </c>
      <c r="AA152" s="66">
        <f t="shared" si="78"/>
        <v>0</v>
      </c>
      <c r="AB152" s="66">
        <f t="shared" si="78"/>
        <v>1167.5</v>
      </c>
      <c r="AC152" s="66">
        <f t="shared" si="78"/>
        <v>0</v>
      </c>
      <c r="AD152" s="66">
        <f t="shared" si="78"/>
        <v>7240.2</v>
      </c>
      <c r="AE152" s="66">
        <f t="shared" si="78"/>
        <v>0</v>
      </c>
      <c r="AF152" s="68"/>
      <c r="AG152" s="79">
        <f t="shared" si="72"/>
        <v>14068.8</v>
      </c>
      <c r="AH152" s="79">
        <f t="shared" si="73"/>
        <v>1655</v>
      </c>
      <c r="AI152" s="79">
        <f t="shared" si="74"/>
        <v>345</v>
      </c>
    </row>
    <row r="153" spans="1:35" s="83" customFormat="1" ht="37.5" x14ac:dyDescent="0.3">
      <c r="A153" s="70" t="s">
        <v>22</v>
      </c>
      <c r="B153" s="66"/>
      <c r="C153" s="66"/>
      <c r="D153" s="66"/>
      <c r="E153" s="66"/>
      <c r="F153" s="66"/>
      <c r="G153" s="66"/>
      <c r="H153" s="66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79">
        <f t="shared" si="72"/>
        <v>0</v>
      </c>
      <c r="AH153" s="79">
        <f t="shared" si="73"/>
        <v>0</v>
      </c>
      <c r="AI153" s="79">
        <f t="shared" si="74"/>
        <v>0</v>
      </c>
    </row>
    <row r="154" spans="1:35" s="83" customFormat="1" x14ac:dyDescent="0.3">
      <c r="A154" s="65" t="s">
        <v>23</v>
      </c>
      <c r="B154" s="66"/>
      <c r="C154" s="66"/>
      <c r="D154" s="66"/>
      <c r="E154" s="66"/>
      <c r="F154" s="66"/>
      <c r="G154" s="66"/>
      <c r="H154" s="66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79">
        <f t="shared" si="72"/>
        <v>0</v>
      </c>
      <c r="AH154" s="79">
        <f t="shared" si="73"/>
        <v>0</v>
      </c>
      <c r="AI154" s="79">
        <f t="shared" si="74"/>
        <v>0</v>
      </c>
    </row>
    <row r="155" spans="1:35" ht="37.5" hidden="1" x14ac:dyDescent="0.3">
      <c r="A155" s="10" t="s">
        <v>49</v>
      </c>
      <c r="B155" s="72"/>
      <c r="C155" s="72"/>
      <c r="D155" s="72"/>
      <c r="E155" s="72"/>
      <c r="F155" s="72"/>
      <c r="G155" s="72"/>
      <c r="H155" s="42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4"/>
      <c r="AE155" s="45"/>
    </row>
    <row r="156" spans="1:35" hidden="1" x14ac:dyDescent="0.3">
      <c r="A156" s="11" t="s">
        <v>19</v>
      </c>
      <c r="B156" s="42"/>
      <c r="C156" s="42"/>
      <c r="D156" s="42"/>
      <c r="E156" s="42"/>
      <c r="F156" s="42"/>
      <c r="G156" s="42"/>
      <c r="H156" s="42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0"/>
    </row>
    <row r="157" spans="1:35" ht="37.5" hidden="1" x14ac:dyDescent="0.3">
      <c r="A157" s="12" t="s">
        <v>20</v>
      </c>
      <c r="B157" s="42"/>
      <c r="C157" s="42"/>
      <c r="D157" s="42"/>
      <c r="E157" s="42"/>
      <c r="F157" s="42"/>
      <c r="G157" s="42"/>
      <c r="H157" s="42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0"/>
    </row>
    <row r="158" spans="1:35" hidden="1" x14ac:dyDescent="0.3">
      <c r="A158" s="11" t="s">
        <v>21</v>
      </c>
      <c r="B158" s="42"/>
      <c r="C158" s="42"/>
      <c r="D158" s="42"/>
      <c r="E158" s="42"/>
      <c r="F158" s="42"/>
      <c r="G158" s="42"/>
      <c r="H158" s="42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0"/>
    </row>
    <row r="159" spans="1:35" ht="37.5" hidden="1" x14ac:dyDescent="0.3">
      <c r="A159" s="31" t="s">
        <v>22</v>
      </c>
      <c r="B159" s="42"/>
      <c r="C159" s="42"/>
      <c r="D159" s="42"/>
      <c r="E159" s="42"/>
      <c r="F159" s="42"/>
      <c r="G159" s="42"/>
      <c r="H159" s="42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0"/>
    </row>
    <row r="160" spans="1:35" hidden="1" x14ac:dyDescent="0.3">
      <c r="A160" s="11" t="s">
        <v>23</v>
      </c>
      <c r="B160" s="42"/>
      <c r="C160" s="42"/>
      <c r="D160" s="42"/>
      <c r="E160" s="42"/>
      <c r="F160" s="42"/>
      <c r="G160" s="42"/>
      <c r="H160" s="4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0"/>
    </row>
    <row r="161" spans="1:31" ht="56.25" hidden="1" x14ac:dyDescent="0.3">
      <c r="A161" s="10" t="s">
        <v>50</v>
      </c>
      <c r="B161" s="72"/>
      <c r="C161" s="72"/>
      <c r="D161" s="72"/>
      <c r="E161" s="72"/>
      <c r="F161" s="72"/>
      <c r="G161" s="72"/>
      <c r="H161" s="42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0"/>
    </row>
    <row r="162" spans="1:31" hidden="1" x14ac:dyDescent="0.3">
      <c r="A162" s="11" t="s">
        <v>19</v>
      </c>
      <c r="B162" s="42"/>
      <c r="C162" s="42"/>
      <c r="D162" s="42"/>
      <c r="E162" s="42"/>
      <c r="F162" s="42"/>
      <c r="G162" s="42"/>
      <c r="H162" s="4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0"/>
    </row>
    <row r="163" spans="1:31" ht="37.5" hidden="1" x14ac:dyDescent="0.3">
      <c r="A163" s="12" t="s">
        <v>20</v>
      </c>
      <c r="B163" s="42"/>
      <c r="C163" s="42"/>
      <c r="D163" s="42"/>
      <c r="E163" s="42"/>
      <c r="F163" s="42"/>
      <c r="G163" s="42"/>
      <c r="H163" s="42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0"/>
    </row>
    <row r="164" spans="1:31" hidden="1" x14ac:dyDescent="0.3">
      <c r="A164" s="11" t="s">
        <v>21</v>
      </c>
      <c r="B164" s="42"/>
      <c r="C164" s="42"/>
      <c r="D164" s="42"/>
      <c r="E164" s="42"/>
      <c r="F164" s="42"/>
      <c r="G164" s="42"/>
      <c r="H164" s="4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0"/>
    </row>
    <row r="165" spans="1:31" ht="37.5" hidden="1" x14ac:dyDescent="0.3">
      <c r="A165" s="31" t="s">
        <v>22</v>
      </c>
      <c r="B165" s="42"/>
      <c r="C165" s="42"/>
      <c r="D165" s="42"/>
      <c r="E165" s="42"/>
      <c r="F165" s="42"/>
      <c r="G165" s="42"/>
      <c r="H165" s="42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0"/>
    </row>
    <row r="166" spans="1:31" hidden="1" x14ac:dyDescent="0.3">
      <c r="A166" s="11" t="s">
        <v>23</v>
      </c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0"/>
    </row>
    <row r="167" spans="1:31" ht="37.5" hidden="1" x14ac:dyDescent="0.3">
      <c r="A167" s="10" t="s">
        <v>51</v>
      </c>
      <c r="B167" s="72"/>
      <c r="C167" s="72"/>
      <c r="D167" s="72"/>
      <c r="E167" s="72"/>
      <c r="F167" s="72"/>
      <c r="G167" s="72"/>
      <c r="H167" s="42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0"/>
    </row>
    <row r="168" spans="1:31" hidden="1" x14ac:dyDescent="0.3">
      <c r="A168" s="11" t="s">
        <v>19</v>
      </c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0"/>
    </row>
    <row r="169" spans="1:31" ht="37.5" hidden="1" x14ac:dyDescent="0.3">
      <c r="A169" s="12" t="s">
        <v>20</v>
      </c>
      <c r="B169" s="42"/>
      <c r="C169" s="42"/>
      <c r="D169" s="42"/>
      <c r="E169" s="42"/>
      <c r="F169" s="42"/>
      <c r="G169" s="42"/>
      <c r="H169" s="42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0"/>
    </row>
    <row r="170" spans="1:31" hidden="1" x14ac:dyDescent="0.3">
      <c r="A170" s="11" t="s">
        <v>21</v>
      </c>
      <c r="B170" s="42"/>
      <c r="C170" s="42"/>
      <c r="D170" s="42"/>
      <c r="E170" s="42"/>
      <c r="F170" s="42"/>
      <c r="G170" s="42"/>
      <c r="H170" s="42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0"/>
    </row>
    <row r="171" spans="1:31" ht="37.5" hidden="1" x14ac:dyDescent="0.3">
      <c r="A171" s="31" t="s">
        <v>22</v>
      </c>
      <c r="B171" s="42"/>
      <c r="C171" s="42"/>
      <c r="D171" s="42"/>
      <c r="E171" s="42"/>
      <c r="F171" s="42"/>
      <c r="G171" s="42"/>
      <c r="H171" s="42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0"/>
    </row>
    <row r="172" spans="1:31" hidden="1" x14ac:dyDescent="0.3">
      <c r="A172" s="11" t="s">
        <v>23</v>
      </c>
      <c r="B172" s="42"/>
      <c r="C172" s="42"/>
      <c r="D172" s="42"/>
      <c r="E172" s="42"/>
      <c r="F172" s="42"/>
      <c r="G172" s="42"/>
      <c r="H172" s="42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0"/>
    </row>
    <row r="173" spans="1:31" ht="112.5" hidden="1" x14ac:dyDescent="0.3">
      <c r="A173" s="10" t="s">
        <v>52</v>
      </c>
      <c r="B173" s="72"/>
      <c r="C173" s="72"/>
      <c r="D173" s="72"/>
      <c r="E173" s="72"/>
      <c r="F173" s="72"/>
      <c r="G173" s="72"/>
      <c r="H173" s="42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0"/>
    </row>
    <row r="174" spans="1:31" hidden="1" x14ac:dyDescent="0.3">
      <c r="A174" s="11" t="s">
        <v>19</v>
      </c>
      <c r="B174" s="42"/>
      <c r="C174" s="42"/>
      <c r="D174" s="42"/>
      <c r="E174" s="42"/>
      <c r="F174" s="42"/>
      <c r="G174" s="42"/>
      <c r="H174" s="42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0"/>
    </row>
    <row r="175" spans="1:31" ht="37.5" hidden="1" x14ac:dyDescent="0.3">
      <c r="A175" s="12" t="s">
        <v>20</v>
      </c>
      <c r="B175" s="42"/>
      <c r="C175" s="42"/>
      <c r="D175" s="42"/>
      <c r="E175" s="42"/>
      <c r="F175" s="42"/>
      <c r="G175" s="42"/>
      <c r="H175" s="42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0"/>
    </row>
    <row r="176" spans="1:31" hidden="1" x14ac:dyDescent="0.3">
      <c r="A176" s="11" t="s">
        <v>21</v>
      </c>
      <c r="B176" s="42"/>
      <c r="C176" s="42"/>
      <c r="D176" s="42"/>
      <c r="E176" s="42"/>
      <c r="F176" s="42"/>
      <c r="G176" s="42"/>
      <c r="H176" s="42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0"/>
    </row>
    <row r="177" spans="1:31" ht="37.5" hidden="1" x14ac:dyDescent="0.3">
      <c r="A177" s="31" t="s">
        <v>22</v>
      </c>
      <c r="B177" s="42"/>
      <c r="C177" s="42"/>
      <c r="D177" s="42"/>
      <c r="E177" s="42"/>
      <c r="F177" s="42"/>
      <c r="G177" s="42"/>
      <c r="H177" s="42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0"/>
    </row>
    <row r="178" spans="1:31" hidden="1" x14ac:dyDescent="0.3">
      <c r="A178" s="11" t="s">
        <v>23</v>
      </c>
      <c r="B178" s="42"/>
      <c r="C178" s="42"/>
      <c r="D178" s="42"/>
      <c r="E178" s="42"/>
      <c r="F178" s="42"/>
      <c r="G178" s="42"/>
      <c r="H178" s="42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0"/>
    </row>
    <row r="179" spans="1:31" x14ac:dyDescent="0.3">
      <c r="A179" s="10"/>
      <c r="B179" s="37"/>
      <c r="C179" s="37"/>
      <c r="D179" s="37"/>
      <c r="E179" s="37"/>
      <c r="F179" s="37"/>
      <c r="G179" s="37"/>
      <c r="H179" s="33"/>
      <c r="I179" s="84"/>
      <c r="J179" s="84"/>
      <c r="K179" s="84"/>
      <c r="L179" s="36"/>
      <c r="M179" s="36"/>
      <c r="N179" s="36"/>
      <c r="O179" s="36"/>
      <c r="P179" s="36"/>
      <c r="Q179" s="36"/>
      <c r="R179" s="36"/>
      <c r="S179" s="36"/>
      <c r="T179" s="36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1" x14ac:dyDescent="0.3">
      <c r="A180" s="34"/>
      <c r="B180" s="34">
        <v>84783.7</v>
      </c>
      <c r="C180" s="34"/>
      <c r="D180" s="34"/>
      <c r="E180" s="34"/>
      <c r="F180" s="34"/>
      <c r="G180" s="34"/>
      <c r="H180" s="35">
        <v>5686.77</v>
      </c>
      <c r="I180" s="35"/>
      <c r="J180" s="35">
        <v>4746.2</v>
      </c>
      <c r="K180" s="35"/>
      <c r="L180" s="35">
        <v>3754.43</v>
      </c>
      <c r="M180" s="35"/>
      <c r="N180" s="35">
        <v>5746.33</v>
      </c>
      <c r="O180" s="36"/>
      <c r="P180" s="36">
        <v>4836.1499999999996</v>
      </c>
      <c r="Q180" s="2"/>
      <c r="R180" s="2">
        <v>4483.0200000000004</v>
      </c>
      <c r="S180" s="2"/>
      <c r="T180" s="2">
        <v>7339.04</v>
      </c>
      <c r="U180" s="36"/>
      <c r="V180" s="36">
        <v>5101.66</v>
      </c>
      <c r="W180" s="36"/>
      <c r="X180" s="36">
        <v>4827.95</v>
      </c>
      <c r="Y180" s="36"/>
      <c r="Z180" s="36">
        <v>4852.37</v>
      </c>
      <c r="AA180" s="36"/>
      <c r="AB180" s="36">
        <v>4406.66</v>
      </c>
      <c r="AC180" s="36"/>
      <c r="AD180" s="36">
        <v>29003.11</v>
      </c>
    </row>
    <row r="181" spans="1:31" ht="56.25" x14ac:dyDescent="0.3">
      <c r="A181" s="35" t="s">
        <v>53</v>
      </c>
      <c r="B181" s="35"/>
      <c r="C181" s="35"/>
      <c r="D181" s="35"/>
      <c r="E181" s="35"/>
      <c r="F181" s="35"/>
      <c r="G181" s="35"/>
      <c r="H181" s="36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1" x14ac:dyDescent="0.3">
      <c r="A182" s="74"/>
      <c r="B182" s="74"/>
      <c r="C182" s="74"/>
      <c r="D182" s="74"/>
      <c r="E182" s="74"/>
      <c r="F182" s="74"/>
      <c r="G182" s="74"/>
      <c r="H182" s="35"/>
      <c r="I182" s="35"/>
      <c r="J182" s="35"/>
      <c r="K182" s="35"/>
      <c r="L182" s="35"/>
      <c r="M182" s="35"/>
      <c r="N182" s="35"/>
      <c r="O182" s="35"/>
      <c r="P182" s="35"/>
      <c r="Q182" s="2"/>
      <c r="R182" s="2"/>
      <c r="S182" s="2"/>
      <c r="T182" s="2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1" ht="56.25" x14ac:dyDescent="0.3">
      <c r="A183" s="35" t="s">
        <v>70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2"/>
      <c r="R183" s="2"/>
      <c r="S183" s="2"/>
      <c r="T183" s="2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1" x14ac:dyDescent="0.3">
      <c r="A184" s="35" t="s">
        <v>54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2"/>
      <c r="R184" s="2"/>
      <c r="S184" s="2"/>
      <c r="T184" s="2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</sheetData>
  <mergeCells count="31">
    <mergeCell ref="AC1:AD1"/>
    <mergeCell ref="Y2:AD3"/>
    <mergeCell ref="A6:AD6"/>
    <mergeCell ref="A7:AD7"/>
    <mergeCell ref="A8:AD8"/>
    <mergeCell ref="A9:AD9"/>
    <mergeCell ref="B10:B11"/>
    <mergeCell ref="C10:C11"/>
    <mergeCell ref="D10:D11"/>
    <mergeCell ref="E10:E11"/>
    <mergeCell ref="F10:G10"/>
    <mergeCell ref="H10:I10"/>
    <mergeCell ref="J10:K10"/>
    <mergeCell ref="L10:M10"/>
    <mergeCell ref="X10:Y10"/>
    <mergeCell ref="Z10:AA10"/>
    <mergeCell ref="AB10:AC10"/>
    <mergeCell ref="AD10:AE10"/>
    <mergeCell ref="N10:O10"/>
    <mergeCell ref="P10:Q10"/>
    <mergeCell ref="R10:S10"/>
    <mergeCell ref="AF31:AF37"/>
    <mergeCell ref="AF54:AF60"/>
    <mergeCell ref="AF69:AF75"/>
    <mergeCell ref="AF10:AF11"/>
    <mergeCell ref="AF106:AF112"/>
    <mergeCell ref="A15:Z15"/>
    <mergeCell ref="T10:U10"/>
    <mergeCell ref="V10:W10"/>
    <mergeCell ref="A10:A11"/>
    <mergeCell ref="A91:AD9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2019-03-28T10:42:31Z</dcterms:modified>
</cp:coreProperties>
</file>