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05" yWindow="1425" windowWidth="15990" windowHeight="8835"/>
  </bookViews>
  <sheets>
    <sheet name="на 01.03.2022" sheetId="14" r:id="rId1"/>
  </sheets>
  <calcPr calcId="145621"/>
</workbook>
</file>

<file path=xl/calcChain.xml><?xml version="1.0" encoding="utf-8"?>
<calcChain xmlns="http://schemas.openxmlformats.org/spreadsheetml/2006/main">
  <c r="E56" i="14" l="1"/>
  <c r="G56" i="14" s="1"/>
  <c r="D56" i="14"/>
  <c r="C56" i="14"/>
  <c r="B56" i="14"/>
  <c r="F56" i="14" s="1"/>
  <c r="E55" i="14"/>
  <c r="D55" i="14"/>
  <c r="C55" i="14"/>
  <c r="B55" i="14"/>
  <c r="E54" i="14"/>
  <c r="G54" i="14" s="1"/>
  <c r="D54" i="14"/>
  <c r="C54" i="14"/>
  <c r="B54" i="14"/>
  <c r="F54" i="14" s="1"/>
  <c r="E53" i="14"/>
  <c r="D53" i="14"/>
  <c r="C53" i="14"/>
  <c r="B53" i="14"/>
  <c r="E52" i="14"/>
  <c r="D52" i="14"/>
  <c r="C52" i="14"/>
  <c r="B52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E51" i="14"/>
  <c r="G51" i="14" s="1"/>
  <c r="D51" i="14"/>
  <c r="C51" i="14"/>
  <c r="B51" i="14"/>
  <c r="F51" i="14" s="1"/>
  <c r="E49" i="14"/>
  <c r="G49" i="14" s="1"/>
  <c r="D49" i="14"/>
  <c r="C49" i="14"/>
  <c r="B49" i="14"/>
  <c r="F49" i="14" s="1"/>
  <c r="E48" i="14"/>
  <c r="D48" i="14"/>
  <c r="C48" i="14"/>
  <c r="B48" i="14"/>
  <c r="E47" i="14"/>
  <c r="G47" i="14" s="1"/>
  <c r="D47" i="14"/>
  <c r="C47" i="14"/>
  <c r="B47" i="14"/>
  <c r="F47" i="14" s="1"/>
  <c r="E46" i="14"/>
  <c r="D46" i="14"/>
  <c r="C46" i="14"/>
  <c r="B46" i="14"/>
  <c r="E45" i="14"/>
  <c r="D45" i="14"/>
  <c r="C45" i="14"/>
  <c r="B45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E44" i="14"/>
  <c r="G44" i="14" s="1"/>
  <c r="D44" i="14"/>
  <c r="C44" i="14"/>
  <c r="B44" i="14"/>
  <c r="F44" i="14" s="1"/>
  <c r="AE42" i="14"/>
  <c r="AE74" i="14" s="1"/>
  <c r="AD42" i="14"/>
  <c r="AD74" i="14" s="1"/>
  <c r="AC42" i="14"/>
  <c r="AC74" i="14" s="1"/>
  <c r="AB42" i="14"/>
  <c r="AB74" i="14" s="1"/>
  <c r="AA42" i="14"/>
  <c r="AA74" i="14" s="1"/>
  <c r="Z42" i="14"/>
  <c r="Z74" i="14" s="1"/>
  <c r="Y42" i="14"/>
  <c r="Y74" i="14" s="1"/>
  <c r="X42" i="14"/>
  <c r="X74" i="14" s="1"/>
  <c r="W42" i="14"/>
  <c r="W74" i="14" s="1"/>
  <c r="V42" i="14"/>
  <c r="V74" i="14" s="1"/>
  <c r="U42" i="14"/>
  <c r="U74" i="14" s="1"/>
  <c r="T42" i="14"/>
  <c r="T74" i="14" s="1"/>
  <c r="S42" i="14"/>
  <c r="S74" i="14" s="1"/>
  <c r="R42" i="14"/>
  <c r="R74" i="14" s="1"/>
  <c r="Q42" i="14"/>
  <c r="Q74" i="14" s="1"/>
  <c r="P42" i="14"/>
  <c r="P74" i="14" s="1"/>
  <c r="O42" i="14"/>
  <c r="O74" i="14" s="1"/>
  <c r="N42" i="14"/>
  <c r="N74" i="14" s="1"/>
  <c r="M42" i="14"/>
  <c r="M74" i="14" s="1"/>
  <c r="L42" i="14"/>
  <c r="L74" i="14" s="1"/>
  <c r="K42" i="14"/>
  <c r="K74" i="14" s="1"/>
  <c r="J42" i="14"/>
  <c r="J74" i="14" s="1"/>
  <c r="I42" i="14"/>
  <c r="I74" i="14" s="1"/>
  <c r="H42" i="14"/>
  <c r="H74" i="14" s="1"/>
  <c r="E42" i="14"/>
  <c r="E62" i="14" s="1"/>
  <c r="D42" i="14"/>
  <c r="D62" i="14" s="1"/>
  <c r="C42" i="14"/>
  <c r="C74" i="14" s="1"/>
  <c r="B42" i="14"/>
  <c r="B74" i="14" s="1"/>
  <c r="AE41" i="14"/>
  <c r="AE73" i="14" s="1"/>
  <c r="AD41" i="14"/>
  <c r="AD73" i="14" s="1"/>
  <c r="AC41" i="14"/>
  <c r="AC73" i="14" s="1"/>
  <c r="AB41" i="14"/>
  <c r="AB73" i="14" s="1"/>
  <c r="AA41" i="14"/>
  <c r="AA73" i="14" s="1"/>
  <c r="Z41" i="14"/>
  <c r="Z73" i="14" s="1"/>
  <c r="Y41" i="14"/>
  <c r="Y73" i="14" s="1"/>
  <c r="X41" i="14"/>
  <c r="X73" i="14" s="1"/>
  <c r="W41" i="14"/>
  <c r="W73" i="14" s="1"/>
  <c r="V41" i="14"/>
  <c r="V73" i="14" s="1"/>
  <c r="U41" i="14"/>
  <c r="U73" i="14" s="1"/>
  <c r="T41" i="14"/>
  <c r="T73" i="14" s="1"/>
  <c r="S41" i="14"/>
  <c r="S73" i="14" s="1"/>
  <c r="R41" i="14"/>
  <c r="R73" i="14" s="1"/>
  <c r="Q41" i="14"/>
  <c r="Q73" i="14" s="1"/>
  <c r="P41" i="14"/>
  <c r="P73" i="14" s="1"/>
  <c r="O41" i="14"/>
  <c r="O73" i="14" s="1"/>
  <c r="N41" i="14"/>
  <c r="N73" i="14" s="1"/>
  <c r="M41" i="14"/>
  <c r="M73" i="14" s="1"/>
  <c r="L41" i="14"/>
  <c r="L73" i="14" s="1"/>
  <c r="K41" i="14"/>
  <c r="K73" i="14" s="1"/>
  <c r="J41" i="14"/>
  <c r="J73" i="14" s="1"/>
  <c r="I41" i="14"/>
  <c r="I73" i="14" s="1"/>
  <c r="H41" i="14"/>
  <c r="H73" i="14" s="1"/>
  <c r="E41" i="14"/>
  <c r="E61" i="14" s="1"/>
  <c r="D41" i="14"/>
  <c r="D61" i="14" s="1"/>
  <c r="C41" i="14"/>
  <c r="C73" i="14" s="1"/>
  <c r="B41" i="14"/>
  <c r="B73" i="14" s="1"/>
  <c r="AE40" i="14"/>
  <c r="AE72" i="14" s="1"/>
  <c r="AD40" i="14"/>
  <c r="AD72" i="14" s="1"/>
  <c r="AC40" i="14"/>
  <c r="AC72" i="14" s="1"/>
  <c r="AB40" i="14"/>
  <c r="AB72" i="14" s="1"/>
  <c r="AA40" i="14"/>
  <c r="AA72" i="14" s="1"/>
  <c r="Z40" i="14"/>
  <c r="Z72" i="14" s="1"/>
  <c r="Y40" i="14"/>
  <c r="Y72" i="14" s="1"/>
  <c r="X40" i="14"/>
  <c r="X72" i="14" s="1"/>
  <c r="W40" i="14"/>
  <c r="W72" i="14" s="1"/>
  <c r="V40" i="14"/>
  <c r="V72" i="14" s="1"/>
  <c r="U40" i="14"/>
  <c r="U72" i="14" s="1"/>
  <c r="T40" i="14"/>
  <c r="T72" i="14" s="1"/>
  <c r="S40" i="14"/>
  <c r="S72" i="14" s="1"/>
  <c r="R40" i="14"/>
  <c r="R72" i="14" s="1"/>
  <c r="Q40" i="14"/>
  <c r="Q72" i="14" s="1"/>
  <c r="P40" i="14"/>
  <c r="P72" i="14" s="1"/>
  <c r="O40" i="14"/>
  <c r="O72" i="14" s="1"/>
  <c r="N40" i="14"/>
  <c r="N72" i="14" s="1"/>
  <c r="M40" i="14"/>
  <c r="M72" i="14" s="1"/>
  <c r="L40" i="14"/>
  <c r="L72" i="14" s="1"/>
  <c r="K40" i="14"/>
  <c r="K72" i="14" s="1"/>
  <c r="J40" i="14"/>
  <c r="J72" i="14" s="1"/>
  <c r="I40" i="14"/>
  <c r="I72" i="14" s="1"/>
  <c r="H40" i="14"/>
  <c r="H72" i="14" s="1"/>
  <c r="E40" i="14"/>
  <c r="E60" i="14" s="1"/>
  <c r="D40" i="14"/>
  <c r="D60" i="14" s="1"/>
  <c r="C40" i="14"/>
  <c r="C72" i="14" s="1"/>
  <c r="B40" i="14"/>
  <c r="B72" i="14" s="1"/>
  <c r="AE39" i="14"/>
  <c r="AE71" i="14" s="1"/>
  <c r="AD39" i="14"/>
  <c r="AD71" i="14" s="1"/>
  <c r="AC39" i="14"/>
  <c r="AC71" i="14" s="1"/>
  <c r="AB39" i="14"/>
  <c r="AB71" i="14" s="1"/>
  <c r="AA39" i="14"/>
  <c r="AA71" i="14" s="1"/>
  <c r="Z39" i="14"/>
  <c r="Z71" i="14" s="1"/>
  <c r="Y39" i="14"/>
  <c r="Y71" i="14" s="1"/>
  <c r="X39" i="14"/>
  <c r="X71" i="14" s="1"/>
  <c r="W39" i="14"/>
  <c r="W71" i="14" s="1"/>
  <c r="V39" i="14"/>
  <c r="V71" i="14" s="1"/>
  <c r="U39" i="14"/>
  <c r="U71" i="14" s="1"/>
  <c r="T39" i="14"/>
  <c r="T71" i="14" s="1"/>
  <c r="S39" i="14"/>
  <c r="S71" i="14" s="1"/>
  <c r="R39" i="14"/>
  <c r="R71" i="14" s="1"/>
  <c r="Q39" i="14"/>
  <c r="Q71" i="14" s="1"/>
  <c r="P39" i="14"/>
  <c r="P71" i="14" s="1"/>
  <c r="O39" i="14"/>
  <c r="O71" i="14" s="1"/>
  <c r="N39" i="14"/>
  <c r="N71" i="14" s="1"/>
  <c r="M39" i="14"/>
  <c r="M71" i="14" s="1"/>
  <c r="L39" i="14"/>
  <c r="L71" i="14" s="1"/>
  <c r="K39" i="14"/>
  <c r="K71" i="14" s="1"/>
  <c r="J39" i="14"/>
  <c r="J71" i="14" s="1"/>
  <c r="I39" i="14"/>
  <c r="I71" i="14" s="1"/>
  <c r="H39" i="14"/>
  <c r="H71" i="14" s="1"/>
  <c r="E39" i="14"/>
  <c r="E59" i="14" s="1"/>
  <c r="D39" i="14"/>
  <c r="D59" i="14" s="1"/>
  <c r="C39" i="14"/>
  <c r="C71" i="14" s="1"/>
  <c r="B39" i="14"/>
  <c r="B71" i="14" s="1"/>
  <c r="AE38" i="14"/>
  <c r="AE70" i="14" s="1"/>
  <c r="AE69" i="14" s="1"/>
  <c r="AD38" i="14"/>
  <c r="AD70" i="14" s="1"/>
  <c r="AD69" i="14" s="1"/>
  <c r="AC38" i="14"/>
  <c r="AC70" i="14" s="1"/>
  <c r="AC69" i="14" s="1"/>
  <c r="AB38" i="14"/>
  <c r="AB70" i="14" s="1"/>
  <c r="AB69" i="14" s="1"/>
  <c r="AA38" i="14"/>
  <c r="AA70" i="14" s="1"/>
  <c r="AA69" i="14" s="1"/>
  <c r="Z38" i="14"/>
  <c r="Z70" i="14" s="1"/>
  <c r="Z69" i="14" s="1"/>
  <c r="Y38" i="14"/>
  <c r="Y70" i="14" s="1"/>
  <c r="Y69" i="14" s="1"/>
  <c r="X38" i="14"/>
  <c r="X70" i="14" s="1"/>
  <c r="X69" i="14" s="1"/>
  <c r="W38" i="14"/>
  <c r="W70" i="14" s="1"/>
  <c r="W69" i="14" s="1"/>
  <c r="V38" i="14"/>
  <c r="V70" i="14" s="1"/>
  <c r="V69" i="14" s="1"/>
  <c r="U38" i="14"/>
  <c r="U70" i="14" s="1"/>
  <c r="U69" i="14" s="1"/>
  <c r="T38" i="14"/>
  <c r="T70" i="14" s="1"/>
  <c r="T69" i="14" s="1"/>
  <c r="S38" i="14"/>
  <c r="S70" i="14" s="1"/>
  <c r="S69" i="14" s="1"/>
  <c r="R38" i="14"/>
  <c r="R70" i="14" s="1"/>
  <c r="R69" i="14" s="1"/>
  <c r="Q38" i="14"/>
  <c r="Q70" i="14" s="1"/>
  <c r="Q69" i="14" s="1"/>
  <c r="P38" i="14"/>
  <c r="P70" i="14" s="1"/>
  <c r="P69" i="14" s="1"/>
  <c r="O38" i="14"/>
  <c r="O70" i="14" s="1"/>
  <c r="O69" i="14" s="1"/>
  <c r="N38" i="14"/>
  <c r="N70" i="14" s="1"/>
  <c r="N69" i="14" s="1"/>
  <c r="M38" i="14"/>
  <c r="M70" i="14" s="1"/>
  <c r="M69" i="14" s="1"/>
  <c r="L38" i="14"/>
  <c r="L70" i="14" s="1"/>
  <c r="L69" i="14" s="1"/>
  <c r="K38" i="14"/>
  <c r="K70" i="14" s="1"/>
  <c r="K69" i="14" s="1"/>
  <c r="J38" i="14"/>
  <c r="J70" i="14" s="1"/>
  <c r="J69" i="14" s="1"/>
  <c r="I38" i="14"/>
  <c r="I70" i="14" s="1"/>
  <c r="I69" i="14" s="1"/>
  <c r="H38" i="14"/>
  <c r="H70" i="14" s="1"/>
  <c r="H69" i="14" s="1"/>
  <c r="E38" i="14"/>
  <c r="E58" i="14" s="1"/>
  <c r="D38" i="14"/>
  <c r="D58" i="14" s="1"/>
  <c r="D57" i="14" s="1"/>
  <c r="C38" i="14"/>
  <c r="C70" i="14" s="1"/>
  <c r="C69" i="14" s="1"/>
  <c r="B38" i="14"/>
  <c r="B70" i="14" s="1"/>
  <c r="B69" i="14" s="1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E37" i="14"/>
  <c r="G37" i="14" s="1"/>
  <c r="D37" i="14"/>
  <c r="C37" i="14"/>
  <c r="B37" i="14"/>
  <c r="F37" i="14" s="1"/>
  <c r="E34" i="14"/>
  <c r="G34" i="14" s="1"/>
  <c r="D34" i="14"/>
  <c r="C34" i="14"/>
  <c r="B34" i="14"/>
  <c r="F34" i="14" s="1"/>
  <c r="E33" i="14"/>
  <c r="G33" i="14" s="1"/>
  <c r="D33" i="14"/>
  <c r="C33" i="14"/>
  <c r="B33" i="14"/>
  <c r="F33" i="14" s="1"/>
  <c r="E32" i="14"/>
  <c r="G32" i="14" s="1"/>
  <c r="D32" i="14"/>
  <c r="C32" i="14"/>
  <c r="B32" i="14"/>
  <c r="F32" i="14" s="1"/>
  <c r="E31" i="14"/>
  <c r="G31" i="14" s="1"/>
  <c r="D31" i="14"/>
  <c r="C31" i="14"/>
  <c r="B31" i="14"/>
  <c r="F31" i="14" s="1"/>
  <c r="E30" i="14"/>
  <c r="G30" i="14" s="1"/>
  <c r="D30" i="14"/>
  <c r="C30" i="14"/>
  <c r="B30" i="14"/>
  <c r="F30" i="14" s="1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E29" i="14"/>
  <c r="G29" i="14" s="1"/>
  <c r="D29" i="14"/>
  <c r="C29" i="14"/>
  <c r="B29" i="14"/>
  <c r="F29" i="14" s="1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E27" i="14"/>
  <c r="G27" i="14" s="1"/>
  <c r="D27" i="14"/>
  <c r="C27" i="14"/>
  <c r="B27" i="14"/>
  <c r="F27" i="14" s="1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E26" i="14"/>
  <c r="G26" i="14" s="1"/>
  <c r="D26" i="14"/>
  <c r="C26" i="14"/>
  <c r="B26" i="14"/>
  <c r="F26" i="14" s="1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E25" i="14"/>
  <c r="G25" i="14" s="1"/>
  <c r="D25" i="14"/>
  <c r="C25" i="14"/>
  <c r="B25" i="14"/>
  <c r="F25" i="14" s="1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E24" i="14"/>
  <c r="G24" i="14" s="1"/>
  <c r="D24" i="14"/>
  <c r="C24" i="14"/>
  <c r="B24" i="14"/>
  <c r="F24" i="14" s="1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E23" i="14"/>
  <c r="G23" i="14" s="1"/>
  <c r="D23" i="14"/>
  <c r="C23" i="14"/>
  <c r="B23" i="14"/>
  <c r="F23" i="14" s="1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E22" i="14"/>
  <c r="G22" i="14" s="1"/>
  <c r="D22" i="14"/>
  <c r="C22" i="14"/>
  <c r="B22" i="14"/>
  <c r="F22" i="14" s="1"/>
  <c r="E20" i="14"/>
  <c r="D20" i="14"/>
  <c r="C20" i="14"/>
  <c r="B20" i="14"/>
  <c r="E19" i="14"/>
  <c r="D19" i="14"/>
  <c r="C19" i="14"/>
  <c r="B19" i="14"/>
  <c r="E18" i="14"/>
  <c r="G18" i="14" s="1"/>
  <c r="D18" i="14"/>
  <c r="C18" i="14"/>
  <c r="B18" i="14"/>
  <c r="F18" i="14" s="1"/>
  <c r="E17" i="14"/>
  <c r="D17" i="14"/>
  <c r="C17" i="14"/>
  <c r="B17" i="14"/>
  <c r="E16" i="14"/>
  <c r="D16" i="14"/>
  <c r="C16" i="14"/>
  <c r="B16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E15" i="14"/>
  <c r="G15" i="14" s="1"/>
  <c r="D15" i="14"/>
  <c r="C15" i="14"/>
  <c r="B15" i="14"/>
  <c r="F15" i="14" s="1"/>
  <c r="AE13" i="14"/>
  <c r="AE68" i="14" s="1"/>
  <c r="AD13" i="14"/>
  <c r="AD68" i="14" s="1"/>
  <c r="AC13" i="14"/>
  <c r="AC68" i="14" s="1"/>
  <c r="AB13" i="14"/>
  <c r="AB68" i="14" s="1"/>
  <c r="AA13" i="14"/>
  <c r="AA68" i="14" s="1"/>
  <c r="Z13" i="14"/>
  <c r="Z68" i="14" s="1"/>
  <c r="Y13" i="14"/>
  <c r="Y68" i="14" s="1"/>
  <c r="X13" i="14"/>
  <c r="X68" i="14" s="1"/>
  <c r="W13" i="14"/>
  <c r="W68" i="14" s="1"/>
  <c r="V13" i="14"/>
  <c r="V68" i="14" s="1"/>
  <c r="U13" i="14"/>
  <c r="U68" i="14" s="1"/>
  <c r="T13" i="14"/>
  <c r="T68" i="14" s="1"/>
  <c r="S13" i="14"/>
  <c r="S68" i="14" s="1"/>
  <c r="R13" i="14"/>
  <c r="R68" i="14" s="1"/>
  <c r="Q13" i="14"/>
  <c r="Q68" i="14" s="1"/>
  <c r="P13" i="14"/>
  <c r="P68" i="14" s="1"/>
  <c r="O13" i="14"/>
  <c r="O68" i="14" s="1"/>
  <c r="N13" i="14"/>
  <c r="N68" i="14" s="1"/>
  <c r="M13" i="14"/>
  <c r="M68" i="14" s="1"/>
  <c r="L13" i="14"/>
  <c r="L68" i="14" s="1"/>
  <c r="K13" i="14"/>
  <c r="K68" i="14" s="1"/>
  <c r="J13" i="14"/>
  <c r="J68" i="14" s="1"/>
  <c r="I13" i="14"/>
  <c r="I68" i="14" s="1"/>
  <c r="H13" i="14"/>
  <c r="H68" i="14" s="1"/>
  <c r="E13" i="14"/>
  <c r="E68" i="14" s="1"/>
  <c r="D13" i="14"/>
  <c r="D68" i="14" s="1"/>
  <c r="C13" i="14"/>
  <c r="C68" i="14" s="1"/>
  <c r="B13" i="14"/>
  <c r="B68" i="14" s="1"/>
  <c r="AE12" i="14"/>
  <c r="AE67" i="14" s="1"/>
  <c r="AD12" i="14"/>
  <c r="AD67" i="14" s="1"/>
  <c r="AC12" i="14"/>
  <c r="AC67" i="14" s="1"/>
  <c r="AB12" i="14"/>
  <c r="AB67" i="14" s="1"/>
  <c r="AA12" i="14"/>
  <c r="AA67" i="14" s="1"/>
  <c r="Z12" i="14"/>
  <c r="Z67" i="14" s="1"/>
  <c r="Y12" i="14"/>
  <c r="Y67" i="14" s="1"/>
  <c r="X12" i="14"/>
  <c r="X67" i="14" s="1"/>
  <c r="W12" i="14"/>
  <c r="W67" i="14" s="1"/>
  <c r="V12" i="14"/>
  <c r="V67" i="14" s="1"/>
  <c r="U12" i="14"/>
  <c r="U67" i="14" s="1"/>
  <c r="T12" i="14"/>
  <c r="T67" i="14" s="1"/>
  <c r="S12" i="14"/>
  <c r="S67" i="14" s="1"/>
  <c r="R12" i="14"/>
  <c r="R67" i="14" s="1"/>
  <c r="Q12" i="14"/>
  <c r="Q67" i="14" s="1"/>
  <c r="P12" i="14"/>
  <c r="P67" i="14" s="1"/>
  <c r="O12" i="14"/>
  <c r="O67" i="14" s="1"/>
  <c r="N12" i="14"/>
  <c r="N67" i="14" s="1"/>
  <c r="M12" i="14"/>
  <c r="M67" i="14" s="1"/>
  <c r="L12" i="14"/>
  <c r="L67" i="14" s="1"/>
  <c r="K12" i="14"/>
  <c r="K67" i="14" s="1"/>
  <c r="J12" i="14"/>
  <c r="J67" i="14" s="1"/>
  <c r="I12" i="14"/>
  <c r="I67" i="14" s="1"/>
  <c r="H12" i="14"/>
  <c r="H67" i="14" s="1"/>
  <c r="E12" i="14"/>
  <c r="E67" i="14" s="1"/>
  <c r="D12" i="14"/>
  <c r="D67" i="14" s="1"/>
  <c r="D73" i="14" s="1"/>
  <c r="F73" i="14" s="1"/>
  <c r="C12" i="14"/>
  <c r="C67" i="14" s="1"/>
  <c r="B12" i="14"/>
  <c r="B67" i="14" s="1"/>
  <c r="AE11" i="14"/>
  <c r="AE66" i="14" s="1"/>
  <c r="AD11" i="14"/>
  <c r="AD66" i="14" s="1"/>
  <c r="AC11" i="14"/>
  <c r="AC66" i="14" s="1"/>
  <c r="AB11" i="14"/>
  <c r="AB66" i="14" s="1"/>
  <c r="AA11" i="14"/>
  <c r="AA66" i="14" s="1"/>
  <c r="Z11" i="14"/>
  <c r="Z66" i="14" s="1"/>
  <c r="Y11" i="14"/>
  <c r="Y66" i="14" s="1"/>
  <c r="X11" i="14"/>
  <c r="X66" i="14" s="1"/>
  <c r="W11" i="14"/>
  <c r="W66" i="14" s="1"/>
  <c r="V11" i="14"/>
  <c r="V66" i="14" s="1"/>
  <c r="U11" i="14"/>
  <c r="U66" i="14" s="1"/>
  <c r="T11" i="14"/>
  <c r="T66" i="14" s="1"/>
  <c r="S11" i="14"/>
  <c r="S66" i="14" s="1"/>
  <c r="R11" i="14"/>
  <c r="R66" i="14" s="1"/>
  <c r="Q11" i="14"/>
  <c r="Q66" i="14" s="1"/>
  <c r="P11" i="14"/>
  <c r="P66" i="14" s="1"/>
  <c r="O11" i="14"/>
  <c r="O66" i="14" s="1"/>
  <c r="N11" i="14"/>
  <c r="N66" i="14" s="1"/>
  <c r="M11" i="14"/>
  <c r="M66" i="14" s="1"/>
  <c r="L11" i="14"/>
  <c r="L66" i="14" s="1"/>
  <c r="K11" i="14"/>
  <c r="K66" i="14" s="1"/>
  <c r="J11" i="14"/>
  <c r="J66" i="14" s="1"/>
  <c r="I11" i="14"/>
  <c r="I66" i="14" s="1"/>
  <c r="H11" i="14"/>
  <c r="H66" i="14" s="1"/>
  <c r="E11" i="14"/>
  <c r="G11" i="14" s="1"/>
  <c r="D11" i="14"/>
  <c r="D66" i="14" s="1"/>
  <c r="D72" i="14" s="1"/>
  <c r="F72" i="14" s="1"/>
  <c r="C11" i="14"/>
  <c r="C66" i="14" s="1"/>
  <c r="B11" i="14"/>
  <c r="B66" i="14" s="1"/>
  <c r="AE10" i="14"/>
  <c r="AE65" i="14" s="1"/>
  <c r="AD10" i="14"/>
  <c r="AD65" i="14" s="1"/>
  <c r="AC10" i="14"/>
  <c r="AC65" i="14" s="1"/>
  <c r="AB10" i="14"/>
  <c r="AB65" i="14" s="1"/>
  <c r="AA10" i="14"/>
  <c r="AA65" i="14" s="1"/>
  <c r="Z10" i="14"/>
  <c r="Z65" i="14" s="1"/>
  <c r="Y10" i="14"/>
  <c r="Y65" i="14" s="1"/>
  <c r="X10" i="14"/>
  <c r="X65" i="14" s="1"/>
  <c r="W10" i="14"/>
  <c r="W65" i="14" s="1"/>
  <c r="V10" i="14"/>
  <c r="V65" i="14" s="1"/>
  <c r="U10" i="14"/>
  <c r="U65" i="14" s="1"/>
  <c r="T10" i="14"/>
  <c r="T65" i="14" s="1"/>
  <c r="S10" i="14"/>
  <c r="S65" i="14" s="1"/>
  <c r="R10" i="14"/>
  <c r="R65" i="14" s="1"/>
  <c r="Q10" i="14"/>
  <c r="Q65" i="14" s="1"/>
  <c r="P10" i="14"/>
  <c r="P65" i="14" s="1"/>
  <c r="O10" i="14"/>
  <c r="O65" i="14" s="1"/>
  <c r="N10" i="14"/>
  <c r="N65" i="14" s="1"/>
  <c r="M10" i="14"/>
  <c r="M65" i="14" s="1"/>
  <c r="L10" i="14"/>
  <c r="L65" i="14" s="1"/>
  <c r="K10" i="14"/>
  <c r="K65" i="14" s="1"/>
  <c r="J10" i="14"/>
  <c r="J65" i="14" s="1"/>
  <c r="I10" i="14"/>
  <c r="I65" i="14" s="1"/>
  <c r="H10" i="14"/>
  <c r="H65" i="14" s="1"/>
  <c r="E10" i="14"/>
  <c r="E65" i="14" s="1"/>
  <c r="D10" i="14"/>
  <c r="D65" i="14" s="1"/>
  <c r="D71" i="14" s="1"/>
  <c r="F71" i="14" s="1"/>
  <c r="C10" i="14"/>
  <c r="C65" i="14" s="1"/>
  <c r="B10" i="14"/>
  <c r="B65" i="14" s="1"/>
  <c r="AE9" i="14"/>
  <c r="AE64" i="14" s="1"/>
  <c r="AE63" i="14" s="1"/>
  <c r="AD9" i="14"/>
  <c r="AD64" i="14" s="1"/>
  <c r="AD63" i="14" s="1"/>
  <c r="AC9" i="14"/>
  <c r="AC64" i="14" s="1"/>
  <c r="AC63" i="14" s="1"/>
  <c r="AB9" i="14"/>
  <c r="AB64" i="14" s="1"/>
  <c r="AB63" i="14" s="1"/>
  <c r="AA9" i="14"/>
  <c r="AA64" i="14" s="1"/>
  <c r="AA63" i="14" s="1"/>
  <c r="Z9" i="14"/>
  <c r="Z64" i="14" s="1"/>
  <c r="Z63" i="14" s="1"/>
  <c r="Y9" i="14"/>
  <c r="Y64" i="14" s="1"/>
  <c r="Y63" i="14" s="1"/>
  <c r="X9" i="14"/>
  <c r="X64" i="14" s="1"/>
  <c r="X63" i="14" s="1"/>
  <c r="W9" i="14"/>
  <c r="W64" i="14" s="1"/>
  <c r="W63" i="14" s="1"/>
  <c r="V9" i="14"/>
  <c r="V64" i="14" s="1"/>
  <c r="V63" i="14" s="1"/>
  <c r="U9" i="14"/>
  <c r="U64" i="14" s="1"/>
  <c r="U63" i="14" s="1"/>
  <c r="T9" i="14"/>
  <c r="T64" i="14" s="1"/>
  <c r="T63" i="14" s="1"/>
  <c r="S9" i="14"/>
  <c r="S64" i="14" s="1"/>
  <c r="S63" i="14" s="1"/>
  <c r="R9" i="14"/>
  <c r="R64" i="14" s="1"/>
  <c r="R63" i="14" s="1"/>
  <c r="Q9" i="14"/>
  <c r="Q64" i="14" s="1"/>
  <c r="Q63" i="14" s="1"/>
  <c r="P9" i="14"/>
  <c r="P64" i="14" s="1"/>
  <c r="P63" i="14" s="1"/>
  <c r="O9" i="14"/>
  <c r="O64" i="14" s="1"/>
  <c r="O63" i="14" s="1"/>
  <c r="N9" i="14"/>
  <c r="N64" i="14" s="1"/>
  <c r="N63" i="14" s="1"/>
  <c r="M9" i="14"/>
  <c r="M64" i="14" s="1"/>
  <c r="M63" i="14" s="1"/>
  <c r="L9" i="14"/>
  <c r="L64" i="14" s="1"/>
  <c r="L63" i="14" s="1"/>
  <c r="K9" i="14"/>
  <c r="K64" i="14" s="1"/>
  <c r="K63" i="14" s="1"/>
  <c r="J9" i="14"/>
  <c r="J64" i="14" s="1"/>
  <c r="J63" i="14" s="1"/>
  <c r="I9" i="14"/>
  <c r="I64" i="14" s="1"/>
  <c r="I63" i="14" s="1"/>
  <c r="H9" i="14"/>
  <c r="H64" i="14" s="1"/>
  <c r="H63" i="14" s="1"/>
  <c r="E9" i="14"/>
  <c r="E64" i="14" s="1"/>
  <c r="D9" i="14"/>
  <c r="D64" i="14" s="1"/>
  <c r="C9" i="14"/>
  <c r="C64" i="14" s="1"/>
  <c r="C63" i="14" s="1"/>
  <c r="B9" i="14"/>
  <c r="B64" i="14" s="1"/>
  <c r="B63" i="14" s="1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E8" i="14"/>
  <c r="G8" i="14" s="1"/>
  <c r="D8" i="14"/>
  <c r="C8" i="14"/>
  <c r="B8" i="14"/>
  <c r="F8" i="14" s="1"/>
  <c r="D70" i="14" l="1"/>
  <c r="D63" i="14"/>
  <c r="E70" i="14"/>
  <c r="G64" i="14"/>
  <c r="F64" i="14"/>
  <c r="E71" i="14"/>
  <c r="G71" i="14" s="1"/>
  <c r="G65" i="14"/>
  <c r="F65" i="14"/>
  <c r="E57" i="14"/>
  <c r="F9" i="14"/>
  <c r="F10" i="14"/>
  <c r="F11" i="14"/>
  <c r="F13" i="14"/>
  <c r="F40" i="14"/>
  <c r="F42" i="14"/>
  <c r="B58" i="14"/>
  <c r="H58" i="14"/>
  <c r="J58" i="14"/>
  <c r="L58" i="14"/>
  <c r="N58" i="14"/>
  <c r="P58" i="14"/>
  <c r="R58" i="14"/>
  <c r="T58" i="14"/>
  <c r="V58" i="14"/>
  <c r="X58" i="14"/>
  <c r="Z58" i="14"/>
  <c r="AB58" i="14"/>
  <c r="AD58" i="14"/>
  <c r="B59" i="14"/>
  <c r="F59" i="14" s="1"/>
  <c r="H59" i="14"/>
  <c r="J59" i="14"/>
  <c r="L59" i="14"/>
  <c r="N59" i="14"/>
  <c r="P59" i="14"/>
  <c r="R59" i="14"/>
  <c r="T59" i="14"/>
  <c r="V59" i="14"/>
  <c r="X59" i="14"/>
  <c r="Z59" i="14"/>
  <c r="AB59" i="14"/>
  <c r="AD59" i="14"/>
  <c r="B60" i="14"/>
  <c r="F60" i="14" s="1"/>
  <c r="H60" i="14"/>
  <c r="J60" i="14"/>
  <c r="L60" i="14"/>
  <c r="N60" i="14"/>
  <c r="P60" i="14"/>
  <c r="R60" i="14"/>
  <c r="T60" i="14"/>
  <c r="V60" i="14"/>
  <c r="X60" i="14"/>
  <c r="Z60" i="14"/>
  <c r="AB60" i="14"/>
  <c r="AD60" i="14"/>
  <c r="B61" i="14"/>
  <c r="F61" i="14" s="1"/>
  <c r="H61" i="14"/>
  <c r="J61" i="14"/>
  <c r="L61" i="14"/>
  <c r="N61" i="14"/>
  <c r="P61" i="14"/>
  <c r="R61" i="14"/>
  <c r="T61" i="14"/>
  <c r="V61" i="14"/>
  <c r="X61" i="14"/>
  <c r="Z61" i="14"/>
  <c r="AB61" i="14"/>
  <c r="AD61" i="14"/>
  <c r="B62" i="14"/>
  <c r="F62" i="14" s="1"/>
  <c r="H62" i="14"/>
  <c r="J62" i="14"/>
  <c r="L62" i="14"/>
  <c r="N62" i="14"/>
  <c r="P62" i="14"/>
  <c r="R62" i="14"/>
  <c r="T62" i="14"/>
  <c r="V62" i="14"/>
  <c r="X62" i="14"/>
  <c r="Z62" i="14"/>
  <c r="AB62" i="14"/>
  <c r="AD62" i="14"/>
  <c r="E66" i="14"/>
  <c r="F12" i="14"/>
  <c r="F68" i="14"/>
  <c r="D74" i="14"/>
  <c r="F74" i="14" s="1"/>
  <c r="G9" i="14"/>
  <c r="G10" i="14"/>
  <c r="E73" i="14"/>
  <c r="G73" i="14" s="1"/>
  <c r="F67" i="14"/>
  <c r="G67" i="14"/>
  <c r="G12" i="14"/>
  <c r="E74" i="14"/>
  <c r="G74" i="14" s="1"/>
  <c r="G68" i="14"/>
  <c r="G13" i="14"/>
  <c r="G40" i="14"/>
  <c r="G42" i="14"/>
  <c r="C58" i="14"/>
  <c r="I58" i="14"/>
  <c r="K58" i="14"/>
  <c r="M58" i="14"/>
  <c r="O58" i="14"/>
  <c r="Q58" i="14"/>
  <c r="S58" i="14"/>
  <c r="U58" i="14"/>
  <c r="W58" i="14"/>
  <c r="Y58" i="14"/>
  <c r="AA58" i="14"/>
  <c r="AC58" i="14"/>
  <c r="AE58" i="14"/>
  <c r="C59" i="14"/>
  <c r="G59" i="14" s="1"/>
  <c r="I59" i="14"/>
  <c r="K59" i="14"/>
  <c r="M59" i="14"/>
  <c r="O59" i="14"/>
  <c r="Q59" i="14"/>
  <c r="S59" i="14"/>
  <c r="U59" i="14"/>
  <c r="W59" i="14"/>
  <c r="Y59" i="14"/>
  <c r="AA59" i="14"/>
  <c r="AC59" i="14"/>
  <c r="AE59" i="14"/>
  <c r="C60" i="14"/>
  <c r="G60" i="14" s="1"/>
  <c r="I60" i="14"/>
  <c r="K60" i="14"/>
  <c r="M60" i="14"/>
  <c r="O60" i="14"/>
  <c r="Q60" i="14"/>
  <c r="S60" i="14"/>
  <c r="U60" i="14"/>
  <c r="W60" i="14"/>
  <c r="Y60" i="14"/>
  <c r="AA60" i="14"/>
  <c r="AC60" i="14"/>
  <c r="AE60" i="14"/>
  <c r="C61" i="14"/>
  <c r="G61" i="14" s="1"/>
  <c r="I61" i="14"/>
  <c r="K61" i="14"/>
  <c r="M61" i="14"/>
  <c r="O61" i="14"/>
  <c r="Q61" i="14"/>
  <c r="S61" i="14"/>
  <c r="U61" i="14"/>
  <c r="W61" i="14"/>
  <c r="Y61" i="14"/>
  <c r="AA61" i="14"/>
  <c r="AC61" i="14"/>
  <c r="AE61" i="14"/>
  <c r="C62" i="14"/>
  <c r="G62" i="14" s="1"/>
  <c r="I62" i="14"/>
  <c r="K62" i="14"/>
  <c r="M62" i="14"/>
  <c r="O62" i="14"/>
  <c r="Q62" i="14"/>
  <c r="S62" i="14"/>
  <c r="U62" i="14"/>
  <c r="W62" i="14"/>
  <c r="Y62" i="14"/>
  <c r="AA62" i="14"/>
  <c r="AC62" i="14"/>
  <c r="AE62" i="14"/>
  <c r="AC57" i="14" l="1"/>
  <c r="Y57" i="14"/>
  <c r="U57" i="14"/>
  <c r="Q57" i="14"/>
  <c r="M57" i="14"/>
  <c r="I57" i="14"/>
  <c r="E72" i="14"/>
  <c r="G72" i="14" s="1"/>
  <c r="F66" i="14"/>
  <c r="G66" i="14"/>
  <c r="AB57" i="14"/>
  <c r="X57" i="14"/>
  <c r="T57" i="14"/>
  <c r="P57" i="14"/>
  <c r="L57" i="14"/>
  <c r="H57" i="14"/>
  <c r="F57" i="14"/>
  <c r="E63" i="14"/>
  <c r="G70" i="14"/>
  <c r="AE57" i="14"/>
  <c r="AA57" i="14"/>
  <c r="W57" i="14"/>
  <c r="S57" i="14"/>
  <c r="O57" i="14"/>
  <c r="K57" i="14"/>
  <c r="C57" i="14"/>
  <c r="G57" i="14" s="1"/>
  <c r="AD57" i="14"/>
  <c r="Z57" i="14"/>
  <c r="V57" i="14"/>
  <c r="R57" i="14"/>
  <c r="N57" i="14"/>
  <c r="J57" i="14"/>
  <c r="B57" i="14"/>
  <c r="F58" i="14"/>
  <c r="G58" i="14"/>
  <c r="F70" i="14"/>
  <c r="D69" i="14"/>
  <c r="F69" i="14" s="1"/>
  <c r="E69" i="14" l="1"/>
  <c r="G69" i="14" s="1"/>
  <c r="G63" i="14"/>
  <c r="F63" i="14"/>
</calcChain>
</file>

<file path=xl/sharedStrings.xml><?xml version="1.0" encoding="utf-8"?>
<sst xmlns="http://schemas.openxmlformats.org/spreadsheetml/2006/main" count="127" uniqueCount="53">
  <si>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</si>
  <si>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</si>
  <si>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</si>
  <si>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</si>
  <si>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</si>
  <si>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</si>
  <si>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</si>
  <si>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</si>
  <si>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</si>
  <si>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</si>
  <si>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</si>
  <si>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</si>
  <si>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</si>
  <si>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</si>
  <si>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</si>
  <si>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</si>
  <si>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>кассовый расход</t>
  </si>
  <si>
    <t>Всего</t>
  </si>
  <si>
    <t>бюджет города Когалыма</t>
  </si>
  <si>
    <t>федеральный бюджет</t>
  </si>
  <si>
    <t>план</t>
  </si>
  <si>
    <t>(подпись)</t>
  </si>
  <si>
    <t>в т.ч. МБ в части софинансирования</t>
  </si>
  <si>
    <t>бюджет ХМАО – Югры</t>
  </si>
  <si>
    <t>тыс.рублей</t>
  </si>
  <si>
    <t xml:space="preserve">Наименование мероприятий программы </t>
  </si>
  <si>
    <t>внебюджетные источники</t>
  </si>
  <si>
    <t>Всего по программе</t>
  </si>
  <si>
    <t>И.А.Цыганкова, тел. 93-790</t>
  </si>
  <si>
    <t xml:space="preserve">
План на
</t>
  </si>
  <si>
    <t>Директор 
МКУ "УЖКХ г.Когалыма"</t>
  </si>
  <si>
    <t>План на 2022</t>
  </si>
  <si>
    <t>1.1. Портфель проектов "Жилье и городская среда", региональный проект "Формирование комфортной городской среды" (I, II, 1, 2, 3, 4, 5)</t>
  </si>
  <si>
    <t>1.1.1. Благоустройство дворовых территорий в городе Когалыме</t>
  </si>
  <si>
    <t>1.1.2. Строительство, реконструкция, благоустройство общественных территорий в городе Когалыме (площадей, набережной, улиц, пешеходных зон, скверов, парков, иных территорий), в том числе:</t>
  </si>
  <si>
    <t>1.1.2.1. Объект благоустройства "Этнодеревня в городе Когалыме"</t>
  </si>
  <si>
    <t>1.2.  Содержание, ремонт и реконструкция объектов благоустройства на территории города Когалыма (6)</t>
  </si>
  <si>
    <r>
      <rPr>
        <b/>
        <sz val="14"/>
        <color theme="1"/>
        <rFont val="Times New Roman"/>
        <family val="1"/>
        <charset val="204"/>
      </rPr>
      <t>МУ "УКС г.Когалыма":</t>
    </r>
    <r>
      <rPr>
        <sz val="14"/>
        <color theme="1"/>
        <rFont val="Times New Roman"/>
        <family val="1"/>
        <charset val="204"/>
      </rPr>
      <t xml:space="preserve">
Администрацией города Когалыма (ответственный за исполнение контракта - отдел архитектуры и градостроительства Администрации города Когалыма) заключен контракт на выполнение ПИР, работы по контрату выполняются с нарушением сроков выполнения работ (окончание 17.12.2021).
После передачи готовой проектной документации МУ "УКС г. Когалыма", начнется подготовка аукционной документации на строительство объекта. </t>
    </r>
  </si>
  <si>
    <t>МКУ "УЖКХ г.Когалыма"</t>
  </si>
  <si>
    <t>__________________________Э.Н.Голубцов</t>
  </si>
  <si>
    <t>Отчет о ходе реализации муниципальной программы "Формирование комфортной городской среды в городе Когалыме" по состоянию на 01.03.2022 (сетевой график) 
«Формирование комфортной гороской среды в городе Когалыме»  (постановление Администрации города Когалыма от 14.11.2017 №2354)</t>
  </si>
  <si>
    <t>План на  01.03.2022</t>
  </si>
  <si>
    <t>Профинансировано на 01.03.2022</t>
  </si>
  <si>
    <t>Кассовый расход на  01.03.2022</t>
  </si>
  <si>
    <t>ПРОЕКТНАЯ ЧАСТЬ</t>
  </si>
  <si>
    <r>
      <t xml:space="preserve">МКУ "УЖКХ г.Когалыма":
</t>
    </r>
    <r>
      <rPr>
        <sz val="14"/>
        <color theme="1"/>
        <rFont val="Times New Roman"/>
        <family val="1"/>
        <charset val="204"/>
      </rPr>
      <t>Запланировано выполнение работ по благоустройству дворовой территории по ул. Югорская, д.44</t>
    </r>
  </si>
  <si>
    <t>ПРОЦЕССНАЯ ЧАСТЬ</t>
  </si>
  <si>
    <t>1.2.1. Выполнение ремонтных работ на объекте "Рябиновый бульвар в городе Когалыме"</t>
  </si>
  <si>
    <t>ОАиГ</t>
  </si>
  <si>
    <t>1.2.2. Обустройство покрытия детской игровой площадки по презду Солнечный, д.13, 15, 17 в городе Когалыме</t>
  </si>
  <si>
    <t>Проектная часть в целом по МП</t>
  </si>
  <si>
    <t>Процессная часть в целом по МП</t>
  </si>
  <si>
    <t>Ответственный за составление 
сетевого графика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</si>
</sst>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_(* #,##0.00_);_(* \(#,##0.00\);_(* &quot;-&quot;??_);_(@_)"/>
    <numFmt numFmtId="167" formatCode="#,##0.00\ _₽"/>
    <numFmt numFmtId="168" formatCode="_-* #,##0.00_р_._-;\-* #,##0.00_р_._-;_-* &quot;-&quot;??_р_._-;_-@_-"/>
    <numFmt numFmtId="169" formatCode="#,##0.00_р_."/>
    <numFmt numFmtId="170" formatCode="#,##0.00_р_.;[Red]#,##0.00_р_.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3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ABF3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8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2" fillId="0" borderId="0"/>
    <xf numFmtId="0" fontId="4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16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21" fillId="0" borderId="0"/>
    <xf numFmtId="0" fontId="15" fillId="0" borderId="0"/>
    <xf numFmtId="9" fontId="15" fillId="0" borderId="0" applyFont="0" applyFill="0" applyBorder="0" applyAlignment="0" applyProtection="0"/>
    <xf numFmtId="168" fontId="2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121">
    <xf numFmtId="0" fontId="0" fillId="0" borderId="0" xfId="0"/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/>
    <xf numFmtId="0" fontId="10" fillId="0" borderId="0" xfId="0" applyFont="1" applyFill="1" applyAlignment="1" applyProtection="1">
      <alignment vertical="center" wrapText="1"/>
    </xf>
    <xf numFmtId="0" fontId="5" fillId="0" borderId="0" xfId="0" applyFont="1" applyFill="1" applyAlignment="1" applyProtection="1">
      <alignment horizontal="center" vertical="top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vertical="center" wrapText="1"/>
    </xf>
    <xf numFmtId="0" fontId="6" fillId="0" borderId="0" xfId="0" applyFont="1"/>
    <xf numFmtId="0" fontId="17" fillId="0" borderId="0" xfId="0" applyFont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right"/>
    </xf>
    <xf numFmtId="165" fontId="24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169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8" fillId="0" borderId="1" xfId="0" applyFont="1" applyFill="1" applyBorder="1" applyAlignment="1">
      <alignment horizontal="righ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9" fontId="18" fillId="0" borderId="1" xfId="0" applyNumberFormat="1" applyFont="1" applyFill="1" applyBorder="1" applyAlignment="1">
      <alignment horizontal="center" vertical="center" wrapText="1"/>
    </xf>
    <xf numFmtId="4" fontId="26" fillId="0" borderId="1" xfId="0" applyNumberFormat="1" applyFont="1" applyBorder="1" applyAlignment="1">
      <alignment horizontal="center" vertical="center"/>
    </xf>
    <xf numFmtId="169" fontId="19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right" vertical="center" wrapText="1"/>
    </xf>
    <xf numFmtId="169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" fontId="13" fillId="2" borderId="1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/>
    <xf numFmtId="0" fontId="6" fillId="0" borderId="0" xfId="0" applyFont="1" applyBorder="1"/>
    <xf numFmtId="167" fontId="10" fillId="0" borderId="0" xfId="26" applyNumberFormat="1" applyFont="1" applyFill="1" applyBorder="1" applyAlignment="1" applyProtection="1">
      <alignment vertical="center" wrapText="1"/>
    </xf>
    <xf numFmtId="165" fontId="10" fillId="0" borderId="0" xfId="0" applyNumberFormat="1" applyFont="1" applyFill="1" applyBorder="1" applyAlignment="1" applyProtection="1">
      <alignment vertical="center" wrapText="1"/>
    </xf>
    <xf numFmtId="165" fontId="8" fillId="0" borderId="0" xfId="0" applyNumberFormat="1" applyFont="1" applyFill="1" applyBorder="1" applyAlignment="1" applyProtection="1">
      <alignment vertical="center" wrapText="1"/>
    </xf>
    <xf numFmtId="165" fontId="9" fillId="0" borderId="0" xfId="0" applyNumberFormat="1" applyFont="1" applyFill="1" applyBorder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horizontal="left" vertical="top" wrapText="1"/>
    </xf>
    <xf numFmtId="0" fontId="6" fillId="0" borderId="0" xfId="0" applyFont="1" applyFill="1" applyAlignment="1" applyProtection="1">
      <alignment horizontal="left" vertical="top" wrapText="1"/>
    </xf>
    <xf numFmtId="165" fontId="6" fillId="0" borderId="0" xfId="0" applyNumberFormat="1" applyFont="1" applyFill="1" applyAlignment="1" applyProtection="1">
      <alignment vertical="center" wrapText="1"/>
    </xf>
    <xf numFmtId="0" fontId="20" fillId="0" borderId="0" xfId="0" applyFont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vertical="top"/>
    </xf>
    <xf numFmtId="169" fontId="17" fillId="5" borderId="1" xfId="0" applyNumberFormat="1" applyFont="1" applyFill="1" applyBorder="1" applyAlignment="1">
      <alignment horizontal="center" vertical="center" wrapText="1"/>
    </xf>
    <xf numFmtId="4" fontId="13" fillId="5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left" vertical="top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169" fontId="17" fillId="0" borderId="0" xfId="0" applyNumberFormat="1" applyFont="1" applyFill="1" applyBorder="1" applyAlignment="1">
      <alignment horizontal="center" vertical="center" wrapText="1"/>
    </xf>
    <xf numFmtId="169" fontId="17" fillId="5" borderId="0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8" fillId="0" borderId="0" xfId="0" applyFont="1" applyAlignment="1">
      <alignment vertical="center" wrapText="1"/>
    </xf>
    <xf numFmtId="49" fontId="20" fillId="5" borderId="1" xfId="0" applyNumberFormat="1" applyFont="1" applyFill="1" applyBorder="1" applyAlignment="1">
      <alignment horizontal="center" vertical="center" wrapText="1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4" fontId="13" fillId="6" borderId="1" xfId="0" applyNumberFormat="1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left" vertical="center" wrapText="1"/>
    </xf>
    <xf numFmtId="0" fontId="18" fillId="6" borderId="1" xfId="0" applyFont="1" applyFill="1" applyBorder="1" applyAlignment="1">
      <alignment horizontal="left" vertical="center" wrapText="1"/>
    </xf>
    <xf numFmtId="4" fontId="32" fillId="0" borderId="1" xfId="0" applyNumberFormat="1" applyFont="1" applyFill="1" applyBorder="1" applyAlignment="1">
      <alignment horizontal="center" vertical="center"/>
    </xf>
    <xf numFmtId="4" fontId="33" fillId="2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Border="1" applyAlignment="1">
      <alignment horizontal="center" vertical="center"/>
    </xf>
    <xf numFmtId="4" fontId="34" fillId="0" borderId="1" xfId="0" applyNumberFormat="1" applyFont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165" fontId="11" fillId="0" borderId="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49" fontId="20" fillId="0" borderId="4" xfId="0" applyNumberFormat="1" applyFont="1" applyBorder="1" applyAlignment="1">
      <alignment horizontal="center" vertical="center" wrapText="1"/>
    </xf>
    <xf numFmtId="165" fontId="11" fillId="0" borderId="6" xfId="0" applyNumberFormat="1" applyFont="1" applyFill="1" applyBorder="1" applyAlignment="1">
      <alignment horizontal="center" vertical="center" wrapText="1"/>
    </xf>
    <xf numFmtId="165" fontId="11" fillId="0" borderId="7" xfId="0" applyNumberFormat="1" applyFont="1" applyFill="1" applyBorder="1" applyAlignment="1">
      <alignment horizontal="center" vertical="center" wrapText="1"/>
    </xf>
    <xf numFmtId="165" fontId="11" fillId="0" borderId="5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165" fontId="5" fillId="0" borderId="9" xfId="0" applyNumberFormat="1" applyFont="1" applyFill="1" applyBorder="1" applyAlignment="1" applyProtection="1">
      <alignment horizontal="center" vertical="center" wrapText="1"/>
    </xf>
    <xf numFmtId="14" fontId="10" fillId="0" borderId="0" xfId="0" applyNumberFormat="1" applyFont="1" applyFill="1" applyAlignment="1" applyProtection="1">
      <alignment horizontal="left" wrapText="1"/>
    </xf>
    <xf numFmtId="0" fontId="10" fillId="0" borderId="0" xfId="0" applyFont="1" applyFill="1" applyAlignment="1" applyProtection="1">
      <alignment horizontal="left" wrapText="1"/>
    </xf>
    <xf numFmtId="0" fontId="29" fillId="0" borderId="1" xfId="0" applyFont="1" applyBorder="1" applyAlignment="1">
      <alignment horizontal="center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5" fontId="8" fillId="0" borderId="2" xfId="0" applyNumberFormat="1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4" xfId="0" applyNumberFormat="1" applyFont="1" applyFill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top"/>
    </xf>
    <xf numFmtId="0" fontId="29" fillId="0" borderId="3" xfId="0" applyFont="1" applyBorder="1" applyAlignment="1">
      <alignment horizontal="left" vertical="top"/>
    </xf>
    <xf numFmtId="0" fontId="29" fillId="0" borderId="4" xfId="0" applyFont="1" applyBorder="1" applyAlignment="1">
      <alignment horizontal="left" vertical="top"/>
    </xf>
    <xf numFmtId="0" fontId="30" fillId="2" borderId="5" xfId="0" applyFont="1" applyFill="1" applyBorder="1" applyAlignment="1">
      <alignment horizontal="left" vertical="center" wrapText="1"/>
    </xf>
    <xf numFmtId="0" fontId="30" fillId="2" borderId="6" xfId="0" applyFont="1" applyFill="1" applyBorder="1" applyAlignment="1">
      <alignment horizontal="left" vertical="center" wrapText="1"/>
    </xf>
    <xf numFmtId="0" fontId="30" fillId="2" borderId="7" xfId="0" applyFont="1" applyFill="1" applyBorder="1" applyAlignment="1">
      <alignment horizontal="left" vertical="center" wrapText="1"/>
    </xf>
  </cellXfs>
  <cellStyles count="28">
    <cellStyle name="Обычный" xfId="0" builtinId="0"/>
    <cellStyle name="Обычный 2" xfId="1"/>
    <cellStyle name="Обычный 2 2" xfId="5"/>
    <cellStyle name="Обычный 2 2 2" xfId="7"/>
    <cellStyle name="Обычный 2 2 3" xfId="8"/>
    <cellStyle name="Обычный 2 3" xfId="9"/>
    <cellStyle name="Обычный 2 3 2" xfId="10"/>
    <cellStyle name="Обычный 2 4" xfId="11"/>
    <cellStyle name="Обычный 2 5" xfId="12"/>
    <cellStyle name="Обычный 2 6" xfId="13"/>
    <cellStyle name="Обычный 2 7" xfId="14"/>
    <cellStyle name="Обычный 2 8" xfId="15"/>
    <cellStyle name="Обычный 3" xfId="3"/>
    <cellStyle name="Обычный 3 2" xfId="18"/>
    <cellStyle name="Обычный 4" xfId="4"/>
    <cellStyle name="Обычный 5" xfId="16"/>
    <cellStyle name="Обычный 5 2" xfId="19"/>
    <cellStyle name="Обычный 6" xfId="17"/>
    <cellStyle name="Обычный 7" xfId="20"/>
    <cellStyle name="Обычный 8" xfId="21"/>
    <cellStyle name="Процентный 2" xfId="22"/>
    <cellStyle name="Финансовый 2" xfId="2"/>
    <cellStyle name="Финансовый 3" xfId="6"/>
    <cellStyle name="Финансовый 4" xfId="23"/>
    <cellStyle name="Финансовый 5" xfId="24"/>
    <cellStyle name="Финансовый 6" xfId="25"/>
    <cellStyle name="Финансовый 7" xfId="26"/>
    <cellStyle name="Финансовый 8" xfId="2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1"/>
  <sheetViews>
    <sheetView tabSelected="1" zoomScale="60" zoomScaleNormal="60" workbookViewId="0">
      <selection activeCell="D67" sqref="D67"/>
    </sheetView>
  </sheetViews>
  <sheetFormatPr defaultRowHeight="15" x14ac:dyDescent="0.25"/>
  <cols>
    <col min="1" max="1" width="40.140625" customWidth="1"/>
    <col min="2" max="2" width="18.7109375" customWidth="1"/>
    <col min="3" max="3" width="14.7109375" customWidth="1"/>
    <col min="4" max="4" width="23.85546875" customWidth="1"/>
    <col min="5" max="5" width="14.42578125" customWidth="1"/>
    <col min="6" max="6" width="16.42578125" customWidth="1"/>
    <col min="7" max="7" width="16" customWidth="1"/>
    <col min="8" max="8" width="15.28515625" customWidth="1"/>
    <col min="9" max="30" width="13.42578125" customWidth="1"/>
    <col min="31" max="31" width="13" customWidth="1"/>
    <col min="32" max="32" width="71" customWidth="1"/>
  </cols>
  <sheetData>
    <row r="1" spans="1:32" ht="26.25" customHeight="1" x14ac:dyDescent="0.25">
      <c r="A1" s="96" t="s">
        <v>40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56"/>
      <c r="AA1" s="56"/>
      <c r="AB1" s="56"/>
      <c r="AC1" s="56"/>
      <c r="AD1" s="56"/>
      <c r="AE1" s="56"/>
      <c r="AF1" s="56"/>
    </row>
    <row r="2" spans="1:32" ht="16.5" customHeight="1" x14ac:dyDescent="0.25">
      <c r="A2" s="7"/>
      <c r="B2" s="40" t="s">
        <v>29</v>
      </c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10" t="s">
        <v>24</v>
      </c>
    </row>
    <row r="3" spans="1:32" ht="15.75" customHeight="1" x14ac:dyDescent="0.25">
      <c r="A3" s="84" t="s">
        <v>25</v>
      </c>
      <c r="B3" s="93" t="s">
        <v>31</v>
      </c>
      <c r="C3" s="71" t="s">
        <v>41</v>
      </c>
      <c r="D3" s="71" t="s">
        <v>42</v>
      </c>
      <c r="E3" s="71" t="s">
        <v>43</v>
      </c>
      <c r="F3" s="78" t="s">
        <v>0</v>
      </c>
      <c r="G3" s="79"/>
      <c r="H3" s="80" t="s">
        <v>1</v>
      </c>
      <c r="I3" s="79"/>
      <c r="J3" s="80" t="s">
        <v>2</v>
      </c>
      <c r="K3" s="79"/>
      <c r="L3" s="80" t="s">
        <v>3</v>
      </c>
      <c r="M3" s="79"/>
      <c r="N3" s="80" t="s">
        <v>4</v>
      </c>
      <c r="O3" s="79"/>
      <c r="P3" s="80" t="s">
        <v>5</v>
      </c>
      <c r="Q3" s="79"/>
      <c r="R3" s="80" t="s">
        <v>6</v>
      </c>
      <c r="S3" s="79"/>
      <c r="T3" s="80" t="s">
        <v>7</v>
      </c>
      <c r="U3" s="79"/>
      <c r="V3" s="80" t="s">
        <v>8</v>
      </c>
      <c r="W3" s="79"/>
      <c r="X3" s="80" t="s">
        <v>9</v>
      </c>
      <c r="Y3" s="79"/>
      <c r="Z3" s="80" t="s">
        <v>10</v>
      </c>
      <c r="AA3" s="79"/>
      <c r="AB3" s="80" t="s">
        <v>11</v>
      </c>
      <c r="AC3" s="79"/>
      <c r="AD3" s="80" t="s">
        <v>12</v>
      </c>
      <c r="AE3" s="79"/>
      <c r="AF3" s="71" t="s">
        <v>13</v>
      </c>
    </row>
    <row r="4" spans="1:32" ht="15" customHeight="1" x14ac:dyDescent="0.25">
      <c r="A4" s="85"/>
      <c r="B4" s="94"/>
      <c r="C4" s="72"/>
      <c r="D4" s="72"/>
      <c r="E4" s="72"/>
      <c r="F4" s="74" t="s">
        <v>14</v>
      </c>
      <c r="G4" s="76" t="s">
        <v>15</v>
      </c>
      <c r="H4" s="11"/>
      <c r="I4" s="11"/>
      <c r="J4" s="11"/>
      <c r="K4" s="11"/>
      <c r="L4" s="11"/>
      <c r="M4" s="11"/>
      <c r="N4" s="76" t="s">
        <v>20</v>
      </c>
      <c r="O4" s="76" t="s">
        <v>16</v>
      </c>
      <c r="P4" s="76" t="s">
        <v>20</v>
      </c>
      <c r="Q4" s="76" t="s">
        <v>16</v>
      </c>
      <c r="R4" s="76" t="s">
        <v>20</v>
      </c>
      <c r="S4" s="76" t="s">
        <v>16</v>
      </c>
      <c r="T4" s="76" t="s">
        <v>20</v>
      </c>
      <c r="U4" s="76" t="s">
        <v>16</v>
      </c>
      <c r="V4" s="76" t="s">
        <v>20</v>
      </c>
      <c r="W4" s="76" t="s">
        <v>16</v>
      </c>
      <c r="X4" s="76" t="s">
        <v>20</v>
      </c>
      <c r="Y4" s="76" t="s">
        <v>16</v>
      </c>
      <c r="Z4" s="76" t="s">
        <v>16</v>
      </c>
      <c r="AA4" s="76" t="s">
        <v>16</v>
      </c>
      <c r="AB4" s="76" t="s">
        <v>20</v>
      </c>
      <c r="AC4" s="76" t="s">
        <v>16</v>
      </c>
      <c r="AD4" s="76" t="s">
        <v>20</v>
      </c>
      <c r="AE4" s="76" t="s">
        <v>16</v>
      </c>
      <c r="AF4" s="72"/>
    </row>
    <row r="5" spans="1:32" ht="37.5" customHeight="1" x14ac:dyDescent="0.25">
      <c r="A5" s="86"/>
      <c r="B5" s="95"/>
      <c r="C5" s="73"/>
      <c r="D5" s="73"/>
      <c r="E5" s="73"/>
      <c r="F5" s="75"/>
      <c r="G5" s="77"/>
      <c r="H5" s="12" t="s">
        <v>20</v>
      </c>
      <c r="I5" s="12" t="s">
        <v>16</v>
      </c>
      <c r="J5" s="12" t="s">
        <v>20</v>
      </c>
      <c r="K5" s="57" t="s">
        <v>16</v>
      </c>
      <c r="L5" s="12" t="s">
        <v>20</v>
      </c>
      <c r="M5" s="12" t="s">
        <v>16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3"/>
    </row>
    <row r="6" spans="1:32" ht="20.25" x14ac:dyDescent="0.25">
      <c r="A6" s="58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60"/>
      <c r="AF6" s="47"/>
    </row>
    <row r="7" spans="1:32" ht="20.25" x14ac:dyDescent="0.25">
      <c r="A7" s="81" t="s">
        <v>32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3"/>
      <c r="AF7" s="112"/>
    </row>
    <row r="8" spans="1:32" ht="27" customHeight="1" x14ac:dyDescent="0.25">
      <c r="A8" s="13" t="s">
        <v>17</v>
      </c>
      <c r="B8" s="14">
        <f>B9+B10+B11+B13</f>
        <v>41485.699999999997</v>
      </c>
      <c r="C8" s="14">
        <f>C9+C10+C11+C13</f>
        <v>0</v>
      </c>
      <c r="D8" s="14">
        <f t="shared" ref="D8:AE8" si="0">D9+D10+D11+D13</f>
        <v>0</v>
      </c>
      <c r="E8" s="14">
        <f t="shared" si="0"/>
        <v>0</v>
      </c>
      <c r="F8" s="14">
        <f>E8/B8%</f>
        <v>0</v>
      </c>
      <c r="G8" s="14">
        <f>IFERROR(E8/C8%,)</f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2108.3000000000002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  <c r="R8" s="14">
        <f t="shared" si="0"/>
        <v>0</v>
      </c>
      <c r="S8" s="14">
        <f t="shared" si="0"/>
        <v>0</v>
      </c>
      <c r="T8" s="14">
        <f t="shared" si="0"/>
        <v>0</v>
      </c>
      <c r="U8" s="14">
        <f t="shared" si="0"/>
        <v>0</v>
      </c>
      <c r="V8" s="14">
        <f t="shared" si="0"/>
        <v>5844</v>
      </c>
      <c r="W8" s="14">
        <f t="shared" si="0"/>
        <v>0</v>
      </c>
      <c r="X8" s="14">
        <f t="shared" si="0"/>
        <v>5844</v>
      </c>
      <c r="Y8" s="14">
        <f t="shared" si="0"/>
        <v>0</v>
      </c>
      <c r="Z8" s="14">
        <f t="shared" si="0"/>
        <v>11689.4</v>
      </c>
      <c r="AA8" s="14">
        <f t="shared" si="0"/>
        <v>0</v>
      </c>
      <c r="AB8" s="14">
        <f t="shared" si="0"/>
        <v>16000</v>
      </c>
      <c r="AC8" s="14">
        <f t="shared" si="0"/>
        <v>0</v>
      </c>
      <c r="AD8" s="14">
        <f t="shared" si="0"/>
        <v>0</v>
      </c>
      <c r="AE8" s="14">
        <f t="shared" si="0"/>
        <v>0</v>
      </c>
      <c r="AF8" s="113"/>
    </row>
    <row r="9" spans="1:32" ht="24.75" customHeight="1" x14ac:dyDescent="0.25">
      <c r="A9" s="15" t="s">
        <v>19</v>
      </c>
      <c r="B9" s="16">
        <f>H9+J9+L9+N9+P9+R9+T9+V9+X9+Z9+AB9+AD9</f>
        <v>5217.2</v>
      </c>
      <c r="C9" s="17">
        <f>C16+C23</f>
        <v>0</v>
      </c>
      <c r="D9" s="16">
        <f>E9</f>
        <v>0</v>
      </c>
      <c r="E9" s="16">
        <f>I9+K9+M9+O9+Q9+S9+U9+W9+Y9+AA9+AC9+AE9</f>
        <v>0</v>
      </c>
      <c r="F9" s="18">
        <f>IFERROR(E9/B9%,0)</f>
        <v>0</v>
      </c>
      <c r="G9" s="18">
        <f>IFERROR(E9/C9%,0)</f>
        <v>0</v>
      </c>
      <c r="H9" s="17">
        <f t="shared" ref="H9:AE13" si="1">H16+H23</f>
        <v>0</v>
      </c>
      <c r="I9" s="17">
        <f t="shared" si="1"/>
        <v>0</v>
      </c>
      <c r="J9" s="17">
        <f t="shared" si="1"/>
        <v>0</v>
      </c>
      <c r="K9" s="17">
        <f t="shared" si="1"/>
        <v>0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0</v>
      </c>
      <c r="P9" s="17">
        <f t="shared" si="1"/>
        <v>0</v>
      </c>
      <c r="Q9" s="17">
        <f t="shared" si="1"/>
        <v>0</v>
      </c>
      <c r="R9" s="17">
        <f t="shared" si="1"/>
        <v>0</v>
      </c>
      <c r="S9" s="17">
        <f t="shared" si="1"/>
        <v>0</v>
      </c>
      <c r="T9" s="17">
        <f t="shared" si="1"/>
        <v>0</v>
      </c>
      <c r="U9" s="17">
        <f t="shared" si="1"/>
        <v>0</v>
      </c>
      <c r="V9" s="17">
        <f t="shared" si="1"/>
        <v>1823.33</v>
      </c>
      <c r="W9" s="17">
        <f t="shared" si="1"/>
        <v>0</v>
      </c>
      <c r="X9" s="17">
        <f t="shared" si="1"/>
        <v>1823.33</v>
      </c>
      <c r="Y9" s="17">
        <f t="shared" si="1"/>
        <v>0</v>
      </c>
      <c r="Z9" s="17">
        <f t="shared" si="1"/>
        <v>1570.54</v>
      </c>
      <c r="AA9" s="17">
        <f t="shared" si="1"/>
        <v>0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13"/>
    </row>
    <row r="10" spans="1:32" ht="21" customHeight="1" x14ac:dyDescent="0.25">
      <c r="A10" s="15" t="s">
        <v>23</v>
      </c>
      <c r="B10" s="16">
        <f t="shared" ref="B10:B13" si="2">H10+J10+L10+N10+P10+R10+T10+V10+X10+Z10+AB10+AD10</f>
        <v>8160.2</v>
      </c>
      <c r="C10" s="17">
        <f>C17+C24</f>
        <v>0</v>
      </c>
      <c r="D10" s="16">
        <f t="shared" ref="D10:D13" si="3">E10</f>
        <v>0</v>
      </c>
      <c r="E10" s="16">
        <f t="shared" ref="E10:E13" si="4">I10+K10+M10+O10+Q10+S10+U10+W10+Y10+AA10+AC10+AE10</f>
        <v>0</v>
      </c>
      <c r="F10" s="18">
        <f t="shared" ref="F10:F13" si="5">IFERROR(E10/B10%,0)</f>
        <v>0</v>
      </c>
      <c r="G10" s="18">
        <f t="shared" ref="G10:G13" si="6">IFERROR(E10/C10%,0)</f>
        <v>0</v>
      </c>
      <c r="H10" s="17">
        <f t="shared" si="1"/>
        <v>0</v>
      </c>
      <c r="I10" s="17">
        <f t="shared" si="1"/>
        <v>0</v>
      </c>
      <c r="J10" s="17">
        <f t="shared" si="1"/>
        <v>0</v>
      </c>
      <c r="K10" s="17">
        <f t="shared" si="1"/>
        <v>0</v>
      </c>
      <c r="L10" s="17">
        <f t="shared" si="1"/>
        <v>0</v>
      </c>
      <c r="M10" s="17">
        <f t="shared" si="1"/>
        <v>0</v>
      </c>
      <c r="N10" s="17">
        <f t="shared" si="1"/>
        <v>0</v>
      </c>
      <c r="O10" s="17">
        <f t="shared" si="1"/>
        <v>0</v>
      </c>
      <c r="P10" s="17">
        <f t="shared" si="1"/>
        <v>0</v>
      </c>
      <c r="Q10" s="17">
        <f t="shared" si="1"/>
        <v>0</v>
      </c>
      <c r="R10" s="17">
        <f t="shared" si="1"/>
        <v>0</v>
      </c>
      <c r="S10" s="17">
        <f t="shared" si="1"/>
        <v>0</v>
      </c>
      <c r="T10" s="17">
        <f t="shared" si="1"/>
        <v>0</v>
      </c>
      <c r="U10" s="17">
        <f t="shared" si="1"/>
        <v>0</v>
      </c>
      <c r="V10" s="17">
        <f t="shared" si="1"/>
        <v>2851.87</v>
      </c>
      <c r="W10" s="17">
        <f t="shared" si="1"/>
        <v>0</v>
      </c>
      <c r="X10" s="17">
        <f t="shared" si="1"/>
        <v>2851.87</v>
      </c>
      <c r="Y10" s="17">
        <f t="shared" si="1"/>
        <v>0</v>
      </c>
      <c r="Z10" s="17">
        <f t="shared" si="1"/>
        <v>2456.46</v>
      </c>
      <c r="AA10" s="17">
        <f t="shared" si="1"/>
        <v>0</v>
      </c>
      <c r="AB10" s="17">
        <f t="shared" si="1"/>
        <v>0</v>
      </c>
      <c r="AC10" s="17">
        <f t="shared" si="1"/>
        <v>0</v>
      </c>
      <c r="AD10" s="17">
        <f t="shared" si="1"/>
        <v>0</v>
      </c>
      <c r="AE10" s="17">
        <f t="shared" si="1"/>
        <v>0</v>
      </c>
      <c r="AF10" s="113"/>
    </row>
    <row r="11" spans="1:32" ht="34.5" customHeight="1" x14ac:dyDescent="0.25">
      <c r="A11" s="15" t="s">
        <v>18</v>
      </c>
      <c r="B11" s="16">
        <f t="shared" si="2"/>
        <v>28108.3</v>
      </c>
      <c r="C11" s="17">
        <f>C18+C25</f>
        <v>0</v>
      </c>
      <c r="D11" s="16">
        <f t="shared" si="3"/>
        <v>0</v>
      </c>
      <c r="E11" s="16">
        <f t="shared" si="4"/>
        <v>0</v>
      </c>
      <c r="F11" s="18">
        <f t="shared" si="5"/>
        <v>0</v>
      </c>
      <c r="G11" s="18">
        <f t="shared" si="6"/>
        <v>0</v>
      </c>
      <c r="H11" s="17">
        <f t="shared" si="1"/>
        <v>0</v>
      </c>
      <c r="I11" s="17">
        <f t="shared" si="1"/>
        <v>0</v>
      </c>
      <c r="J11" s="17">
        <f t="shared" si="1"/>
        <v>0</v>
      </c>
      <c r="K11" s="17">
        <f>K18+K25</f>
        <v>0</v>
      </c>
      <c r="L11" s="17">
        <f t="shared" si="1"/>
        <v>2108.3000000000002</v>
      </c>
      <c r="M11" s="17">
        <f t="shared" si="1"/>
        <v>0</v>
      </c>
      <c r="N11" s="17">
        <f t="shared" si="1"/>
        <v>0</v>
      </c>
      <c r="O11" s="17">
        <f t="shared" si="1"/>
        <v>0</v>
      </c>
      <c r="P11" s="17">
        <f t="shared" si="1"/>
        <v>0</v>
      </c>
      <c r="Q11" s="17">
        <f t="shared" si="1"/>
        <v>0</v>
      </c>
      <c r="R11" s="17">
        <f t="shared" si="1"/>
        <v>0</v>
      </c>
      <c r="S11" s="17">
        <f t="shared" si="1"/>
        <v>0</v>
      </c>
      <c r="T11" s="17">
        <f t="shared" si="1"/>
        <v>0</v>
      </c>
      <c r="U11" s="17">
        <f t="shared" si="1"/>
        <v>0</v>
      </c>
      <c r="V11" s="17">
        <f t="shared" si="1"/>
        <v>1168.8</v>
      </c>
      <c r="W11" s="17">
        <f t="shared" si="1"/>
        <v>0</v>
      </c>
      <c r="X11" s="17">
        <f t="shared" si="1"/>
        <v>1168.8</v>
      </c>
      <c r="Y11" s="17">
        <f t="shared" si="1"/>
        <v>0</v>
      </c>
      <c r="Z11" s="17">
        <f t="shared" si="1"/>
        <v>7662.4</v>
      </c>
      <c r="AA11" s="17">
        <f t="shared" si="1"/>
        <v>0</v>
      </c>
      <c r="AB11" s="17">
        <f t="shared" si="1"/>
        <v>16000</v>
      </c>
      <c r="AC11" s="17">
        <f t="shared" si="1"/>
        <v>0</v>
      </c>
      <c r="AD11" s="17">
        <f t="shared" si="1"/>
        <v>0</v>
      </c>
      <c r="AE11" s="17">
        <f t="shared" si="1"/>
        <v>0</v>
      </c>
      <c r="AF11" s="113"/>
    </row>
    <row r="12" spans="1:32" ht="34.5" customHeight="1" x14ac:dyDescent="0.25">
      <c r="A12" s="19" t="s">
        <v>22</v>
      </c>
      <c r="B12" s="16">
        <f t="shared" si="2"/>
        <v>3344.3999999999996</v>
      </c>
      <c r="C12" s="20">
        <f>C19+C26</f>
        <v>0</v>
      </c>
      <c r="D12" s="16">
        <f t="shared" si="3"/>
        <v>0</v>
      </c>
      <c r="E12" s="16">
        <f t="shared" si="4"/>
        <v>0</v>
      </c>
      <c r="F12" s="18">
        <f t="shared" si="5"/>
        <v>0</v>
      </c>
      <c r="G12" s="18">
        <f t="shared" si="6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  <c r="U12" s="17">
        <f t="shared" si="1"/>
        <v>0</v>
      </c>
      <c r="V12" s="17">
        <f t="shared" si="1"/>
        <v>1168.8</v>
      </c>
      <c r="W12" s="17">
        <f t="shared" si="1"/>
        <v>0</v>
      </c>
      <c r="X12" s="17">
        <f t="shared" si="1"/>
        <v>1168.8</v>
      </c>
      <c r="Y12" s="17">
        <f t="shared" si="1"/>
        <v>0</v>
      </c>
      <c r="Z12" s="17">
        <f t="shared" si="1"/>
        <v>1006.8</v>
      </c>
      <c r="AA12" s="17">
        <f t="shared" si="1"/>
        <v>0</v>
      </c>
      <c r="AB12" s="17">
        <f t="shared" si="1"/>
        <v>0</v>
      </c>
      <c r="AC12" s="17">
        <f t="shared" si="1"/>
        <v>0</v>
      </c>
      <c r="AD12" s="17">
        <f t="shared" si="1"/>
        <v>0</v>
      </c>
      <c r="AE12" s="17">
        <f t="shared" si="1"/>
        <v>0</v>
      </c>
      <c r="AF12" s="113"/>
    </row>
    <row r="13" spans="1:32" ht="34.5" customHeight="1" x14ac:dyDescent="0.25">
      <c r="A13" s="15" t="s">
        <v>26</v>
      </c>
      <c r="B13" s="16">
        <f t="shared" si="2"/>
        <v>0</v>
      </c>
      <c r="C13" s="17">
        <f>C20+C27</f>
        <v>0</v>
      </c>
      <c r="D13" s="16">
        <f t="shared" si="3"/>
        <v>0</v>
      </c>
      <c r="E13" s="16">
        <f t="shared" si="4"/>
        <v>0</v>
      </c>
      <c r="F13" s="18">
        <f t="shared" si="5"/>
        <v>0</v>
      </c>
      <c r="G13" s="18">
        <f t="shared" si="6"/>
        <v>0</v>
      </c>
      <c r="H13" s="17">
        <f t="shared" si="1"/>
        <v>0</v>
      </c>
      <c r="I13" s="17">
        <f t="shared" si="1"/>
        <v>0</v>
      </c>
      <c r="J13" s="17">
        <f t="shared" si="1"/>
        <v>0</v>
      </c>
      <c r="K13" s="17">
        <f t="shared" si="1"/>
        <v>0</v>
      </c>
      <c r="L13" s="17">
        <f t="shared" si="1"/>
        <v>0</v>
      </c>
      <c r="M13" s="17">
        <f t="shared" si="1"/>
        <v>0</v>
      </c>
      <c r="N13" s="17">
        <f t="shared" si="1"/>
        <v>0</v>
      </c>
      <c r="O13" s="17">
        <f t="shared" si="1"/>
        <v>0</v>
      </c>
      <c r="P13" s="17">
        <f t="shared" si="1"/>
        <v>0</v>
      </c>
      <c r="Q13" s="17">
        <f t="shared" si="1"/>
        <v>0</v>
      </c>
      <c r="R13" s="17">
        <f t="shared" si="1"/>
        <v>0</v>
      </c>
      <c r="S13" s="17">
        <f t="shared" si="1"/>
        <v>0</v>
      </c>
      <c r="T13" s="17">
        <f t="shared" si="1"/>
        <v>0</v>
      </c>
      <c r="U13" s="17">
        <f t="shared" si="1"/>
        <v>0</v>
      </c>
      <c r="V13" s="17">
        <f t="shared" si="1"/>
        <v>0</v>
      </c>
      <c r="W13" s="17">
        <f t="shared" si="1"/>
        <v>0</v>
      </c>
      <c r="X13" s="17">
        <f t="shared" si="1"/>
        <v>0</v>
      </c>
      <c r="Y13" s="17">
        <f t="shared" si="1"/>
        <v>0</v>
      </c>
      <c r="Z13" s="17">
        <f t="shared" si="1"/>
        <v>0</v>
      </c>
      <c r="AA13" s="17">
        <f t="shared" si="1"/>
        <v>0</v>
      </c>
      <c r="AB13" s="17">
        <f t="shared" si="1"/>
        <v>0</v>
      </c>
      <c r="AC13" s="17">
        <f t="shared" si="1"/>
        <v>0</v>
      </c>
      <c r="AD13" s="17">
        <f t="shared" si="1"/>
        <v>0</v>
      </c>
      <c r="AE13" s="17">
        <f t="shared" si="1"/>
        <v>0</v>
      </c>
      <c r="AF13" s="114"/>
    </row>
    <row r="14" spans="1:32" ht="18.75" x14ac:dyDescent="0.25">
      <c r="A14" s="87" t="s">
        <v>33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9"/>
      <c r="AF14" s="90" t="s">
        <v>45</v>
      </c>
    </row>
    <row r="15" spans="1:32" ht="24.75" customHeight="1" x14ac:dyDescent="0.25">
      <c r="A15" s="13" t="s">
        <v>17</v>
      </c>
      <c r="B15" s="14">
        <f t="shared" ref="B15:AE15" si="7">B16+B17+B18+B20</f>
        <v>16000</v>
      </c>
      <c r="C15" s="14">
        <f t="shared" si="7"/>
        <v>0</v>
      </c>
      <c r="D15" s="14">
        <f t="shared" si="7"/>
        <v>0</v>
      </c>
      <c r="E15" s="45">
        <f t="shared" si="7"/>
        <v>0</v>
      </c>
      <c r="F15" s="14">
        <f t="shared" ref="F15:F61" si="8">E15/B15%</f>
        <v>0</v>
      </c>
      <c r="G15" s="14">
        <f>IFERROR(E15/C15%,0)</f>
        <v>0</v>
      </c>
      <c r="H15" s="14">
        <f t="shared" si="7"/>
        <v>0</v>
      </c>
      <c r="I15" s="14">
        <f t="shared" si="7"/>
        <v>0</v>
      </c>
      <c r="J15" s="14">
        <f t="shared" si="7"/>
        <v>0</v>
      </c>
      <c r="K15" s="14">
        <f t="shared" si="7"/>
        <v>0</v>
      </c>
      <c r="L15" s="14">
        <f t="shared" si="7"/>
        <v>0</v>
      </c>
      <c r="M15" s="14">
        <f t="shared" si="7"/>
        <v>0</v>
      </c>
      <c r="N15" s="14">
        <f t="shared" si="7"/>
        <v>0</v>
      </c>
      <c r="O15" s="14">
        <f t="shared" si="7"/>
        <v>0</v>
      </c>
      <c r="P15" s="14">
        <f t="shared" si="7"/>
        <v>0</v>
      </c>
      <c r="Q15" s="14">
        <f t="shared" si="7"/>
        <v>0</v>
      </c>
      <c r="R15" s="14">
        <f t="shared" si="7"/>
        <v>0</v>
      </c>
      <c r="S15" s="14">
        <f t="shared" si="7"/>
        <v>0</v>
      </c>
      <c r="T15" s="14">
        <f t="shared" si="7"/>
        <v>0</v>
      </c>
      <c r="U15" s="14">
        <f t="shared" si="7"/>
        <v>0</v>
      </c>
      <c r="V15" s="14">
        <f t="shared" si="7"/>
        <v>0</v>
      </c>
      <c r="W15" s="14">
        <f t="shared" si="7"/>
        <v>0</v>
      </c>
      <c r="X15" s="14">
        <f t="shared" si="7"/>
        <v>0</v>
      </c>
      <c r="Y15" s="14">
        <f t="shared" si="7"/>
        <v>0</v>
      </c>
      <c r="Z15" s="14">
        <f>Z16+Z17+Z18+Z20</f>
        <v>0</v>
      </c>
      <c r="AA15" s="14">
        <f t="shared" si="7"/>
        <v>0</v>
      </c>
      <c r="AB15" s="14">
        <f t="shared" si="7"/>
        <v>16000</v>
      </c>
      <c r="AC15" s="14">
        <f t="shared" si="7"/>
        <v>0</v>
      </c>
      <c r="AD15" s="14">
        <f t="shared" si="7"/>
        <v>0</v>
      </c>
      <c r="AE15" s="14">
        <f t="shared" si="7"/>
        <v>0</v>
      </c>
      <c r="AF15" s="91"/>
    </row>
    <row r="16" spans="1:32" ht="19.5" customHeight="1" x14ac:dyDescent="0.25">
      <c r="A16" s="15" t="s">
        <v>19</v>
      </c>
      <c r="B16" s="16">
        <f>H16+J16+L16+N16+P16+R16+T16+V16+X16+Z16+AB16+AD16</f>
        <v>0</v>
      </c>
      <c r="C16" s="16">
        <f>H16+J16</f>
        <v>0</v>
      </c>
      <c r="D16" s="16">
        <f>E16</f>
        <v>0</v>
      </c>
      <c r="E16" s="16">
        <f>I16+K16+M16+O16+Q16+S16+U16+W16+Y16+AA16+AC16+AE16</f>
        <v>0</v>
      </c>
      <c r="F16" s="18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91"/>
    </row>
    <row r="17" spans="1:32" ht="23.25" customHeight="1" x14ac:dyDescent="0.25">
      <c r="A17" s="15" t="s">
        <v>23</v>
      </c>
      <c r="B17" s="16">
        <f>H17+J17+L17+N17+P17+R17+T17+V17+X17+Z17+AB17+AD17</f>
        <v>0</v>
      </c>
      <c r="C17" s="16">
        <f>H17+J17</f>
        <v>0</v>
      </c>
      <c r="D17" s="16">
        <f>E17</f>
        <v>0</v>
      </c>
      <c r="E17" s="16">
        <f>I17+K17+M17+O17+Q17+S17+U17+W17+Y17+AA17+AC17+AE17</f>
        <v>0</v>
      </c>
      <c r="F17" s="18"/>
      <c r="G17" s="18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91"/>
    </row>
    <row r="18" spans="1:32" ht="37.5" customHeight="1" x14ac:dyDescent="0.25">
      <c r="A18" s="15" t="s">
        <v>18</v>
      </c>
      <c r="B18" s="16">
        <f>H18+J18+L18+N18+P18+R18+T18+V18+X18+Z18+AB18+AD18</f>
        <v>16000</v>
      </c>
      <c r="C18" s="16">
        <f>H18+J18</f>
        <v>0</v>
      </c>
      <c r="D18" s="16">
        <f t="shared" ref="D18" si="9">E18</f>
        <v>0</v>
      </c>
      <c r="E18" s="16">
        <f t="shared" ref="E18" si="10">I18+K18+M18+O18+Q18+S18+U18+W18+Y18+AA18+AC18+AE18</f>
        <v>0</v>
      </c>
      <c r="F18" s="18">
        <f t="shared" ref="F18" si="11">IFERROR(E18/B18%,0)</f>
        <v>0</v>
      </c>
      <c r="G18" s="18">
        <f t="shared" ref="G18" si="12">IFERROR(E18/C18%,0)</f>
        <v>0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>
        <v>16000</v>
      </c>
      <c r="AC18" s="16"/>
      <c r="AD18" s="16"/>
      <c r="AE18" s="16"/>
      <c r="AF18" s="91"/>
    </row>
    <row r="19" spans="1:32" ht="30.75" customHeight="1" x14ac:dyDescent="0.25">
      <c r="A19" s="19" t="s">
        <v>22</v>
      </c>
      <c r="B19" s="16">
        <f>H19+J19+L19+N19+P19+R19+T19+V19+X19+Z19+AB19+AD19</f>
        <v>0</v>
      </c>
      <c r="C19" s="16">
        <f>H19+J19</f>
        <v>0</v>
      </c>
      <c r="D19" s="16">
        <f>E19</f>
        <v>0</v>
      </c>
      <c r="E19" s="16">
        <f>I19+K19+M19+O19+Q19+S19+U19+W19+Y19+AA19+AC19+AE19</f>
        <v>0</v>
      </c>
      <c r="F19" s="18"/>
      <c r="G19" s="18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16"/>
      <c r="AA19" s="21"/>
      <c r="AB19" s="21"/>
      <c r="AC19" s="21"/>
      <c r="AD19" s="21"/>
      <c r="AE19" s="21"/>
      <c r="AF19" s="91"/>
    </row>
    <row r="20" spans="1:32" ht="36.75" customHeight="1" x14ac:dyDescent="0.25">
      <c r="A20" s="15" t="s">
        <v>26</v>
      </c>
      <c r="B20" s="16">
        <f>H20+J20+L20+N20+P20+R20+T20+V20+X20+Z20+AB20+AD20</f>
        <v>0</v>
      </c>
      <c r="C20" s="16">
        <f>H20+J20</f>
        <v>0</v>
      </c>
      <c r="D20" s="16">
        <f>E20</f>
        <v>0</v>
      </c>
      <c r="E20" s="16">
        <f>I20+K20+M20+O20+Q20+S20+U20+W20+Y20+AA20+AC20+AE20</f>
        <v>0</v>
      </c>
      <c r="F20" s="18"/>
      <c r="G20" s="18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92"/>
    </row>
    <row r="21" spans="1:32" ht="18.75" x14ac:dyDescent="0.25">
      <c r="A21" s="87" t="s">
        <v>34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9"/>
      <c r="AF21" s="105"/>
    </row>
    <row r="22" spans="1:32" ht="24.75" customHeight="1" x14ac:dyDescent="0.25">
      <c r="A22" s="13" t="s">
        <v>17</v>
      </c>
      <c r="B22" s="24">
        <f t="shared" ref="B22:AE22" si="13">B23+B24+B25+B27</f>
        <v>25485.699999999997</v>
      </c>
      <c r="C22" s="14">
        <f t="shared" si="13"/>
        <v>0</v>
      </c>
      <c r="D22" s="14">
        <f t="shared" si="13"/>
        <v>0</v>
      </c>
      <c r="E22" s="45">
        <f t="shared" si="13"/>
        <v>0</v>
      </c>
      <c r="F22" s="14">
        <f t="shared" si="8"/>
        <v>0</v>
      </c>
      <c r="G22" s="14">
        <f>IFERROR(E22/C22%,0)</f>
        <v>0</v>
      </c>
      <c r="H22" s="14">
        <f t="shared" si="13"/>
        <v>0</v>
      </c>
      <c r="I22" s="14">
        <f t="shared" si="13"/>
        <v>0</v>
      </c>
      <c r="J22" s="14">
        <f t="shared" si="13"/>
        <v>0</v>
      </c>
      <c r="K22" s="14">
        <f t="shared" si="13"/>
        <v>0</v>
      </c>
      <c r="L22" s="14">
        <f t="shared" si="13"/>
        <v>2108.3000000000002</v>
      </c>
      <c r="M22" s="14">
        <f t="shared" si="13"/>
        <v>0</v>
      </c>
      <c r="N22" s="14">
        <f t="shared" si="13"/>
        <v>0</v>
      </c>
      <c r="O22" s="14">
        <f t="shared" si="13"/>
        <v>0</v>
      </c>
      <c r="P22" s="14">
        <f t="shared" si="13"/>
        <v>0</v>
      </c>
      <c r="Q22" s="14">
        <f t="shared" si="13"/>
        <v>0</v>
      </c>
      <c r="R22" s="14">
        <f t="shared" si="13"/>
        <v>0</v>
      </c>
      <c r="S22" s="14">
        <f t="shared" si="13"/>
        <v>0</v>
      </c>
      <c r="T22" s="14">
        <f t="shared" si="13"/>
        <v>0</v>
      </c>
      <c r="U22" s="14">
        <f t="shared" si="13"/>
        <v>0</v>
      </c>
      <c r="V22" s="14">
        <f t="shared" si="13"/>
        <v>5844</v>
      </c>
      <c r="W22" s="14">
        <f t="shared" si="13"/>
        <v>0</v>
      </c>
      <c r="X22" s="14">
        <f t="shared" si="13"/>
        <v>5844</v>
      </c>
      <c r="Y22" s="14">
        <f t="shared" si="13"/>
        <v>0</v>
      </c>
      <c r="Z22" s="14">
        <f t="shared" si="13"/>
        <v>11689.4</v>
      </c>
      <c r="AA22" s="14">
        <f t="shared" si="13"/>
        <v>0</v>
      </c>
      <c r="AB22" s="14">
        <f t="shared" si="13"/>
        <v>0</v>
      </c>
      <c r="AC22" s="14">
        <f t="shared" si="13"/>
        <v>0</v>
      </c>
      <c r="AD22" s="14">
        <f t="shared" si="13"/>
        <v>0</v>
      </c>
      <c r="AE22" s="14">
        <f t="shared" si="13"/>
        <v>0</v>
      </c>
      <c r="AF22" s="106"/>
    </row>
    <row r="23" spans="1:32" ht="21.75" customHeight="1" x14ac:dyDescent="0.25">
      <c r="A23" s="15" t="s">
        <v>19</v>
      </c>
      <c r="B23" s="16">
        <f>B30</f>
        <v>5217.2</v>
      </c>
      <c r="C23" s="16">
        <f>C30</f>
        <v>0</v>
      </c>
      <c r="D23" s="16">
        <f t="shared" ref="D23:D27" si="14">E23</f>
        <v>0</v>
      </c>
      <c r="E23" s="16">
        <f t="shared" ref="E23:E27" si="15">I23+K23+M23+O23+Q23+S23+U23+W23+Y23+AA23+AC23+AE23</f>
        <v>0</v>
      </c>
      <c r="F23" s="18">
        <f>IFERROR(E23/B23%,0)</f>
        <v>0</v>
      </c>
      <c r="G23" s="18">
        <f>IFERROR(E23/C23%,0)</f>
        <v>0</v>
      </c>
      <c r="H23" s="16">
        <f>H30</f>
        <v>0</v>
      </c>
      <c r="I23" s="16">
        <f>I30</f>
        <v>0</v>
      </c>
      <c r="J23" s="16">
        <f>J30</f>
        <v>0</v>
      </c>
      <c r="K23" s="16">
        <f>K30</f>
        <v>0</v>
      </c>
      <c r="L23" s="16">
        <f>L30</f>
        <v>0</v>
      </c>
      <c r="M23" s="16">
        <f t="shared" ref="M23:AE27" si="16">M30</f>
        <v>0</v>
      </c>
      <c r="N23" s="16">
        <f t="shared" si="16"/>
        <v>0</v>
      </c>
      <c r="O23" s="16">
        <f t="shared" si="16"/>
        <v>0</v>
      </c>
      <c r="P23" s="16">
        <f t="shared" si="16"/>
        <v>0</v>
      </c>
      <c r="Q23" s="16">
        <f t="shared" si="16"/>
        <v>0</v>
      </c>
      <c r="R23" s="16">
        <f t="shared" si="16"/>
        <v>0</v>
      </c>
      <c r="S23" s="16">
        <f t="shared" si="16"/>
        <v>0</v>
      </c>
      <c r="T23" s="16">
        <f t="shared" si="16"/>
        <v>0</v>
      </c>
      <c r="U23" s="16">
        <f t="shared" si="16"/>
        <v>0</v>
      </c>
      <c r="V23" s="16">
        <f t="shared" si="16"/>
        <v>1823.33</v>
      </c>
      <c r="W23" s="16">
        <f t="shared" si="16"/>
        <v>0</v>
      </c>
      <c r="X23" s="16">
        <f t="shared" si="16"/>
        <v>1823.33</v>
      </c>
      <c r="Y23" s="16">
        <f t="shared" si="16"/>
        <v>0</v>
      </c>
      <c r="Z23" s="16">
        <f t="shared" si="16"/>
        <v>1570.54</v>
      </c>
      <c r="AA23" s="16">
        <f t="shared" si="16"/>
        <v>0</v>
      </c>
      <c r="AB23" s="16">
        <f t="shared" si="16"/>
        <v>0</v>
      </c>
      <c r="AC23" s="16">
        <f t="shared" si="16"/>
        <v>0</v>
      </c>
      <c r="AD23" s="16">
        <f t="shared" si="16"/>
        <v>0</v>
      </c>
      <c r="AE23" s="16">
        <f t="shared" si="16"/>
        <v>0</v>
      </c>
      <c r="AF23" s="106"/>
    </row>
    <row r="24" spans="1:32" ht="21.75" customHeight="1" x14ac:dyDescent="0.25">
      <c r="A24" s="15" t="s">
        <v>23</v>
      </c>
      <c r="B24" s="16">
        <f t="shared" ref="B24:C27" si="17">B31</f>
        <v>8160.2</v>
      </c>
      <c r="C24" s="16">
        <f t="shared" si="17"/>
        <v>0</v>
      </c>
      <c r="D24" s="16">
        <f t="shared" si="14"/>
        <v>0</v>
      </c>
      <c r="E24" s="16">
        <f t="shared" si="15"/>
        <v>0</v>
      </c>
      <c r="F24" s="18">
        <f t="shared" ref="F24:F27" si="18">IFERROR(E24/B24%,0)</f>
        <v>0</v>
      </c>
      <c r="G24" s="18">
        <f t="shared" ref="G24:G27" si="19">IFERROR(E24/C24%,0)</f>
        <v>0</v>
      </c>
      <c r="H24" s="16">
        <f t="shared" ref="H24:W27" si="20">H31</f>
        <v>0</v>
      </c>
      <c r="I24" s="16">
        <f t="shared" si="20"/>
        <v>0</v>
      </c>
      <c r="J24" s="16">
        <f t="shared" si="20"/>
        <v>0</v>
      </c>
      <c r="K24" s="16">
        <f t="shared" si="20"/>
        <v>0</v>
      </c>
      <c r="L24" s="16">
        <f t="shared" si="20"/>
        <v>0</v>
      </c>
      <c r="M24" s="16">
        <f t="shared" si="20"/>
        <v>0</v>
      </c>
      <c r="N24" s="16">
        <f t="shared" si="20"/>
        <v>0</v>
      </c>
      <c r="O24" s="16">
        <f t="shared" si="20"/>
        <v>0</v>
      </c>
      <c r="P24" s="16">
        <f t="shared" si="20"/>
        <v>0</v>
      </c>
      <c r="Q24" s="16">
        <f t="shared" si="20"/>
        <v>0</v>
      </c>
      <c r="R24" s="16">
        <f t="shared" si="20"/>
        <v>0</v>
      </c>
      <c r="S24" s="16">
        <f t="shared" si="20"/>
        <v>0</v>
      </c>
      <c r="T24" s="16">
        <f t="shared" si="20"/>
        <v>0</v>
      </c>
      <c r="U24" s="16">
        <f t="shared" si="20"/>
        <v>0</v>
      </c>
      <c r="V24" s="16">
        <f t="shared" si="20"/>
        <v>2851.87</v>
      </c>
      <c r="W24" s="16">
        <f t="shared" si="20"/>
        <v>0</v>
      </c>
      <c r="X24" s="16">
        <f t="shared" si="16"/>
        <v>2851.87</v>
      </c>
      <c r="Y24" s="16">
        <f t="shared" si="16"/>
        <v>0</v>
      </c>
      <c r="Z24" s="16">
        <f t="shared" si="16"/>
        <v>2456.46</v>
      </c>
      <c r="AA24" s="16">
        <f t="shared" si="16"/>
        <v>0</v>
      </c>
      <c r="AB24" s="16">
        <f t="shared" si="16"/>
        <v>0</v>
      </c>
      <c r="AC24" s="16">
        <f t="shared" si="16"/>
        <v>0</v>
      </c>
      <c r="AD24" s="16">
        <f t="shared" si="16"/>
        <v>0</v>
      </c>
      <c r="AE24" s="16">
        <f t="shared" si="16"/>
        <v>0</v>
      </c>
      <c r="AF24" s="106"/>
    </row>
    <row r="25" spans="1:32" ht="33" customHeight="1" x14ac:dyDescent="0.25">
      <c r="A25" s="15" t="s">
        <v>18</v>
      </c>
      <c r="B25" s="16">
        <f t="shared" si="17"/>
        <v>12108.3</v>
      </c>
      <c r="C25" s="16">
        <f t="shared" si="17"/>
        <v>0</v>
      </c>
      <c r="D25" s="16">
        <f t="shared" si="14"/>
        <v>0</v>
      </c>
      <c r="E25" s="16">
        <f>I25+K25+M25+O25+Q25+S25+U25+W25+Y25+AA25+AC25+AE25</f>
        <v>0</v>
      </c>
      <c r="F25" s="18">
        <f t="shared" si="18"/>
        <v>0</v>
      </c>
      <c r="G25" s="18">
        <f t="shared" si="19"/>
        <v>0</v>
      </c>
      <c r="H25" s="16">
        <f t="shared" si="20"/>
        <v>0</v>
      </c>
      <c r="I25" s="16">
        <f t="shared" si="20"/>
        <v>0</v>
      </c>
      <c r="J25" s="16">
        <f t="shared" si="20"/>
        <v>0</v>
      </c>
      <c r="K25" s="16">
        <f t="shared" si="20"/>
        <v>0</v>
      </c>
      <c r="L25" s="16">
        <f t="shared" si="20"/>
        <v>2108.3000000000002</v>
      </c>
      <c r="M25" s="16">
        <f t="shared" si="20"/>
        <v>0</v>
      </c>
      <c r="N25" s="16">
        <f t="shared" si="20"/>
        <v>0</v>
      </c>
      <c r="O25" s="16">
        <f t="shared" si="20"/>
        <v>0</v>
      </c>
      <c r="P25" s="16">
        <f t="shared" si="20"/>
        <v>0</v>
      </c>
      <c r="Q25" s="16">
        <f t="shared" si="20"/>
        <v>0</v>
      </c>
      <c r="R25" s="16">
        <f t="shared" si="20"/>
        <v>0</v>
      </c>
      <c r="S25" s="16">
        <f t="shared" si="20"/>
        <v>0</v>
      </c>
      <c r="T25" s="16">
        <f t="shared" si="20"/>
        <v>0</v>
      </c>
      <c r="U25" s="16">
        <f t="shared" si="20"/>
        <v>0</v>
      </c>
      <c r="V25" s="16">
        <f t="shared" si="20"/>
        <v>1168.8</v>
      </c>
      <c r="W25" s="16">
        <f t="shared" si="20"/>
        <v>0</v>
      </c>
      <c r="X25" s="16">
        <f t="shared" si="16"/>
        <v>1168.8</v>
      </c>
      <c r="Y25" s="16">
        <f t="shared" si="16"/>
        <v>0</v>
      </c>
      <c r="Z25" s="16">
        <f t="shared" si="16"/>
        <v>7662.4</v>
      </c>
      <c r="AA25" s="16">
        <f t="shared" si="16"/>
        <v>0</v>
      </c>
      <c r="AB25" s="16">
        <f t="shared" si="16"/>
        <v>0</v>
      </c>
      <c r="AC25" s="16">
        <f t="shared" si="16"/>
        <v>0</v>
      </c>
      <c r="AD25" s="16">
        <f t="shared" si="16"/>
        <v>0</v>
      </c>
      <c r="AE25" s="16">
        <f t="shared" si="16"/>
        <v>0</v>
      </c>
      <c r="AF25" s="106"/>
    </row>
    <row r="26" spans="1:32" ht="30.75" customHeight="1" x14ac:dyDescent="0.25">
      <c r="A26" s="25" t="s">
        <v>22</v>
      </c>
      <c r="B26" s="16">
        <f t="shared" si="17"/>
        <v>3344.3999999999996</v>
      </c>
      <c r="C26" s="16">
        <f t="shared" si="17"/>
        <v>0</v>
      </c>
      <c r="D26" s="26">
        <f t="shared" si="14"/>
        <v>0</v>
      </c>
      <c r="E26" s="26">
        <f t="shared" si="15"/>
        <v>0</v>
      </c>
      <c r="F26" s="18">
        <f t="shared" si="18"/>
        <v>0</v>
      </c>
      <c r="G26" s="18">
        <f t="shared" si="19"/>
        <v>0</v>
      </c>
      <c r="H26" s="16">
        <f t="shared" si="20"/>
        <v>0</v>
      </c>
      <c r="I26" s="16">
        <f t="shared" si="20"/>
        <v>0</v>
      </c>
      <c r="J26" s="16">
        <f t="shared" si="20"/>
        <v>0</v>
      </c>
      <c r="K26" s="16">
        <f t="shared" si="20"/>
        <v>0</v>
      </c>
      <c r="L26" s="16">
        <f t="shared" si="20"/>
        <v>0</v>
      </c>
      <c r="M26" s="16">
        <f t="shared" si="20"/>
        <v>0</v>
      </c>
      <c r="N26" s="16">
        <f t="shared" si="20"/>
        <v>0</v>
      </c>
      <c r="O26" s="16">
        <f t="shared" si="20"/>
        <v>0</v>
      </c>
      <c r="P26" s="16">
        <f t="shared" si="20"/>
        <v>0</v>
      </c>
      <c r="Q26" s="16">
        <f t="shared" si="20"/>
        <v>0</v>
      </c>
      <c r="R26" s="16">
        <f t="shared" si="20"/>
        <v>0</v>
      </c>
      <c r="S26" s="16">
        <f t="shared" si="20"/>
        <v>0</v>
      </c>
      <c r="T26" s="16">
        <f t="shared" si="20"/>
        <v>0</v>
      </c>
      <c r="U26" s="16">
        <f t="shared" si="20"/>
        <v>0</v>
      </c>
      <c r="V26" s="16">
        <f t="shared" si="20"/>
        <v>1168.8</v>
      </c>
      <c r="W26" s="16">
        <f t="shared" si="20"/>
        <v>0</v>
      </c>
      <c r="X26" s="16">
        <f t="shared" si="16"/>
        <v>1168.8</v>
      </c>
      <c r="Y26" s="16">
        <f t="shared" si="16"/>
        <v>0</v>
      </c>
      <c r="Z26" s="16">
        <f t="shared" si="16"/>
        <v>1006.8</v>
      </c>
      <c r="AA26" s="16">
        <f t="shared" si="16"/>
        <v>0</v>
      </c>
      <c r="AB26" s="16">
        <f t="shared" si="16"/>
        <v>0</v>
      </c>
      <c r="AC26" s="16">
        <f t="shared" si="16"/>
        <v>0</v>
      </c>
      <c r="AD26" s="16">
        <f t="shared" si="16"/>
        <v>0</v>
      </c>
      <c r="AE26" s="16">
        <f t="shared" si="16"/>
        <v>0</v>
      </c>
      <c r="AF26" s="106"/>
    </row>
    <row r="27" spans="1:32" ht="34.5" customHeight="1" x14ac:dyDescent="0.25">
      <c r="A27" s="15" t="s">
        <v>26</v>
      </c>
      <c r="B27" s="16">
        <f t="shared" si="17"/>
        <v>0</v>
      </c>
      <c r="C27" s="16">
        <f t="shared" si="17"/>
        <v>0</v>
      </c>
      <c r="D27" s="16">
        <f t="shared" si="14"/>
        <v>0</v>
      </c>
      <c r="E27" s="16">
        <f t="shared" si="15"/>
        <v>0</v>
      </c>
      <c r="F27" s="18">
        <f t="shared" si="18"/>
        <v>0</v>
      </c>
      <c r="G27" s="18">
        <f t="shared" si="19"/>
        <v>0</v>
      </c>
      <c r="H27" s="16">
        <f t="shared" si="20"/>
        <v>0</v>
      </c>
      <c r="I27" s="16">
        <f t="shared" si="20"/>
        <v>0</v>
      </c>
      <c r="J27" s="16">
        <f t="shared" si="20"/>
        <v>0</v>
      </c>
      <c r="K27" s="16">
        <f t="shared" si="20"/>
        <v>0</v>
      </c>
      <c r="L27" s="16">
        <f t="shared" si="20"/>
        <v>0</v>
      </c>
      <c r="M27" s="16">
        <f t="shared" si="20"/>
        <v>0</v>
      </c>
      <c r="N27" s="16">
        <f t="shared" si="20"/>
        <v>0</v>
      </c>
      <c r="O27" s="16">
        <f t="shared" si="20"/>
        <v>0</v>
      </c>
      <c r="P27" s="16">
        <f t="shared" si="20"/>
        <v>0</v>
      </c>
      <c r="Q27" s="16">
        <f t="shared" si="20"/>
        <v>0</v>
      </c>
      <c r="R27" s="16">
        <f t="shared" si="20"/>
        <v>0</v>
      </c>
      <c r="S27" s="16">
        <f t="shared" si="20"/>
        <v>0</v>
      </c>
      <c r="T27" s="16">
        <f t="shared" si="20"/>
        <v>0</v>
      </c>
      <c r="U27" s="16">
        <f t="shared" si="20"/>
        <v>0</v>
      </c>
      <c r="V27" s="16">
        <f t="shared" si="20"/>
        <v>0</v>
      </c>
      <c r="W27" s="16">
        <f t="shared" si="20"/>
        <v>0</v>
      </c>
      <c r="X27" s="16">
        <f t="shared" si="16"/>
        <v>0</v>
      </c>
      <c r="Y27" s="16">
        <f t="shared" si="16"/>
        <v>0</v>
      </c>
      <c r="Z27" s="16">
        <f t="shared" si="16"/>
        <v>0</v>
      </c>
      <c r="AA27" s="16">
        <f t="shared" si="16"/>
        <v>0</v>
      </c>
      <c r="AB27" s="16">
        <f t="shared" si="16"/>
        <v>0</v>
      </c>
      <c r="AC27" s="16">
        <f t="shared" si="16"/>
        <v>0</v>
      </c>
      <c r="AD27" s="16">
        <f t="shared" si="16"/>
        <v>0</v>
      </c>
      <c r="AE27" s="16">
        <f t="shared" si="16"/>
        <v>0</v>
      </c>
      <c r="AF27" s="107"/>
    </row>
    <row r="28" spans="1:32" ht="21" customHeight="1" x14ac:dyDescent="0.25">
      <c r="A28" s="87" t="s">
        <v>35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9"/>
      <c r="AF28" s="108" t="s">
        <v>37</v>
      </c>
    </row>
    <row r="29" spans="1:32" ht="26.25" customHeight="1" x14ac:dyDescent="0.25">
      <c r="A29" s="13" t="s">
        <v>17</v>
      </c>
      <c r="B29" s="14">
        <f>B30+B31+B32+B34</f>
        <v>25485.699999999997</v>
      </c>
      <c r="C29" s="14">
        <f t="shared" ref="C29:AE29" si="21">C30+C31+C32+C34</f>
        <v>0</v>
      </c>
      <c r="D29" s="14">
        <f t="shared" si="21"/>
        <v>0</v>
      </c>
      <c r="E29" s="14">
        <f t="shared" si="21"/>
        <v>0</v>
      </c>
      <c r="F29" s="14">
        <f t="shared" si="8"/>
        <v>0</v>
      </c>
      <c r="G29" s="14">
        <f>IFERROR(E29/C29%,0)</f>
        <v>0</v>
      </c>
      <c r="H29" s="14">
        <f t="shared" si="21"/>
        <v>0</v>
      </c>
      <c r="I29" s="14">
        <f t="shared" si="21"/>
        <v>0</v>
      </c>
      <c r="J29" s="14">
        <f t="shared" si="21"/>
        <v>0</v>
      </c>
      <c r="K29" s="14">
        <f t="shared" si="21"/>
        <v>0</v>
      </c>
      <c r="L29" s="14">
        <f t="shared" si="21"/>
        <v>2108.3000000000002</v>
      </c>
      <c r="M29" s="14">
        <f t="shared" si="21"/>
        <v>0</v>
      </c>
      <c r="N29" s="14">
        <f t="shared" si="21"/>
        <v>0</v>
      </c>
      <c r="O29" s="14">
        <f t="shared" si="21"/>
        <v>0</v>
      </c>
      <c r="P29" s="14">
        <f t="shared" si="21"/>
        <v>0</v>
      </c>
      <c r="Q29" s="14">
        <f t="shared" si="21"/>
        <v>0</v>
      </c>
      <c r="R29" s="14">
        <f t="shared" si="21"/>
        <v>0</v>
      </c>
      <c r="S29" s="14">
        <f t="shared" si="21"/>
        <v>0</v>
      </c>
      <c r="T29" s="14">
        <f t="shared" si="21"/>
        <v>0</v>
      </c>
      <c r="U29" s="14">
        <f t="shared" si="21"/>
        <v>0</v>
      </c>
      <c r="V29" s="14">
        <f t="shared" si="21"/>
        <v>5844</v>
      </c>
      <c r="W29" s="14">
        <f t="shared" si="21"/>
        <v>0</v>
      </c>
      <c r="X29" s="14">
        <f t="shared" si="21"/>
        <v>5844</v>
      </c>
      <c r="Y29" s="14">
        <f t="shared" si="21"/>
        <v>0</v>
      </c>
      <c r="Z29" s="14">
        <f t="shared" si="21"/>
        <v>11689.4</v>
      </c>
      <c r="AA29" s="14">
        <f t="shared" si="21"/>
        <v>0</v>
      </c>
      <c r="AB29" s="14">
        <f t="shared" si="21"/>
        <v>0</v>
      </c>
      <c r="AC29" s="14">
        <f t="shared" si="21"/>
        <v>0</v>
      </c>
      <c r="AD29" s="14">
        <f t="shared" si="21"/>
        <v>0</v>
      </c>
      <c r="AE29" s="14">
        <f t="shared" si="21"/>
        <v>0</v>
      </c>
      <c r="AF29" s="91"/>
    </row>
    <row r="30" spans="1:32" ht="23.25" customHeight="1" x14ac:dyDescent="0.25">
      <c r="A30" s="15" t="s">
        <v>19</v>
      </c>
      <c r="B30" s="16">
        <f>H30+J30+L30+N30+P30+R30+T30+V30+X30+Z30+AB30+AD30</f>
        <v>5217.2</v>
      </c>
      <c r="C30" s="16">
        <f>H30+J30</f>
        <v>0</v>
      </c>
      <c r="D30" s="16">
        <f t="shared" ref="D30:D34" si="22">E30</f>
        <v>0</v>
      </c>
      <c r="E30" s="16">
        <f t="shared" ref="E30:E34" si="23">I30+K30+M30+O30+Q30+S30+U30+W30+Y30+AA30+AC30+AE30</f>
        <v>0</v>
      </c>
      <c r="F30" s="18">
        <f>IFERROR(E30/B30%,0)</f>
        <v>0</v>
      </c>
      <c r="G30" s="18">
        <f>IFERROR(E30/C30%,0)</f>
        <v>0</v>
      </c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>
        <v>1823.33</v>
      </c>
      <c r="W30" s="16"/>
      <c r="X30" s="16">
        <v>1823.33</v>
      </c>
      <c r="Y30" s="16"/>
      <c r="Z30" s="16">
        <v>1570.54</v>
      </c>
      <c r="AA30" s="16"/>
      <c r="AB30" s="16"/>
      <c r="AC30" s="16"/>
      <c r="AD30" s="16"/>
      <c r="AE30" s="16"/>
      <c r="AF30" s="91"/>
    </row>
    <row r="31" spans="1:32" ht="21.75" customHeight="1" x14ac:dyDescent="0.25">
      <c r="A31" s="15" t="s">
        <v>23</v>
      </c>
      <c r="B31" s="16">
        <f t="shared" ref="B31:B34" si="24">H31+J31+L31+N31+P31+R31+T31+V31+X31+Z31+AB31+AD31</f>
        <v>8160.2</v>
      </c>
      <c r="C31" s="16">
        <f>H31+J31</f>
        <v>0</v>
      </c>
      <c r="D31" s="16">
        <f t="shared" si="22"/>
        <v>0</v>
      </c>
      <c r="E31" s="16">
        <f t="shared" si="23"/>
        <v>0</v>
      </c>
      <c r="F31" s="18">
        <f t="shared" ref="F31:F34" si="25">IFERROR(E31/B31%,0)</f>
        <v>0</v>
      </c>
      <c r="G31" s="18">
        <f t="shared" ref="G31:G34" si="26">IFERROR(E31/C31%,0)</f>
        <v>0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>
        <v>2851.87</v>
      </c>
      <c r="W31" s="16"/>
      <c r="X31" s="16">
        <v>2851.87</v>
      </c>
      <c r="Y31" s="16"/>
      <c r="Z31" s="16">
        <v>2456.46</v>
      </c>
      <c r="AA31" s="16"/>
      <c r="AB31" s="16"/>
      <c r="AC31" s="16"/>
      <c r="AD31" s="16"/>
      <c r="AE31" s="16"/>
      <c r="AF31" s="91"/>
    </row>
    <row r="32" spans="1:32" ht="35.25" customHeight="1" x14ac:dyDescent="0.25">
      <c r="A32" s="15" t="s">
        <v>18</v>
      </c>
      <c r="B32" s="16">
        <f>H32+J32+L32+N32+P32+R32+T32+V32+X32+Z32+AB32+AD32</f>
        <v>12108.3</v>
      </c>
      <c r="C32" s="16">
        <f>H32+J32</f>
        <v>0</v>
      </c>
      <c r="D32" s="16">
        <f t="shared" si="22"/>
        <v>0</v>
      </c>
      <c r="E32" s="16">
        <f t="shared" si="23"/>
        <v>0</v>
      </c>
      <c r="F32" s="18">
        <f t="shared" si="25"/>
        <v>0</v>
      </c>
      <c r="G32" s="18">
        <f t="shared" si="26"/>
        <v>0</v>
      </c>
      <c r="H32" s="16"/>
      <c r="I32" s="16"/>
      <c r="J32" s="16"/>
      <c r="K32" s="16"/>
      <c r="L32" s="16">
        <v>2108.3000000000002</v>
      </c>
      <c r="M32" s="16"/>
      <c r="N32" s="16"/>
      <c r="O32" s="16"/>
      <c r="P32" s="16"/>
      <c r="Q32" s="16"/>
      <c r="R32" s="16"/>
      <c r="S32" s="16"/>
      <c r="T32" s="16"/>
      <c r="U32" s="16"/>
      <c r="V32" s="16">
        <v>1168.8</v>
      </c>
      <c r="W32" s="16"/>
      <c r="X32" s="16">
        <v>1168.8</v>
      </c>
      <c r="Y32" s="16"/>
      <c r="Z32" s="16">
        <v>7662.4</v>
      </c>
      <c r="AA32" s="16"/>
      <c r="AB32" s="16"/>
      <c r="AC32" s="16"/>
      <c r="AD32" s="16"/>
      <c r="AE32" s="16"/>
      <c r="AF32" s="91"/>
    </row>
    <row r="33" spans="1:32" ht="27.75" customHeight="1" x14ac:dyDescent="0.25">
      <c r="A33" s="25" t="s">
        <v>22</v>
      </c>
      <c r="B33" s="26">
        <f t="shared" si="24"/>
        <v>3344.3999999999996</v>
      </c>
      <c r="C33" s="16">
        <f>H33+J33</f>
        <v>0</v>
      </c>
      <c r="D33" s="26">
        <f t="shared" si="22"/>
        <v>0</v>
      </c>
      <c r="E33" s="26">
        <f t="shared" si="23"/>
        <v>0</v>
      </c>
      <c r="F33" s="18">
        <f t="shared" si="25"/>
        <v>0</v>
      </c>
      <c r="G33" s="18">
        <f t="shared" si="26"/>
        <v>0</v>
      </c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>
        <v>1168.8</v>
      </c>
      <c r="W33" s="26"/>
      <c r="X33" s="26">
        <v>1168.8</v>
      </c>
      <c r="Y33" s="26"/>
      <c r="Z33" s="26">
        <v>1006.8</v>
      </c>
      <c r="AA33" s="26"/>
      <c r="AB33" s="26"/>
      <c r="AC33" s="26"/>
      <c r="AD33" s="26"/>
      <c r="AE33" s="26"/>
      <c r="AF33" s="91"/>
    </row>
    <row r="34" spans="1:32" ht="33.75" customHeight="1" x14ac:dyDescent="0.25">
      <c r="A34" s="15" t="s">
        <v>26</v>
      </c>
      <c r="B34" s="16">
        <f t="shared" si="24"/>
        <v>0</v>
      </c>
      <c r="C34" s="16">
        <f>H34+J34</f>
        <v>0</v>
      </c>
      <c r="D34" s="16">
        <f t="shared" si="22"/>
        <v>0</v>
      </c>
      <c r="E34" s="16">
        <f t="shared" si="23"/>
        <v>0</v>
      </c>
      <c r="F34" s="18">
        <f t="shared" si="25"/>
        <v>0</v>
      </c>
      <c r="G34" s="18">
        <f t="shared" si="26"/>
        <v>0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92"/>
    </row>
    <row r="35" spans="1:32" ht="20.25" customHeight="1" x14ac:dyDescent="0.25">
      <c r="A35" s="118" t="s">
        <v>46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  <c r="AF35" s="48"/>
    </row>
    <row r="36" spans="1:32" ht="20.25" x14ac:dyDescent="0.25">
      <c r="A36" s="81" t="s">
        <v>36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3"/>
      <c r="AF36" s="109"/>
    </row>
    <row r="37" spans="1:32" ht="24" customHeight="1" x14ac:dyDescent="0.25">
      <c r="A37" s="13" t="s">
        <v>17</v>
      </c>
      <c r="B37" s="23">
        <f>B38+B39+B40+B42</f>
        <v>8586.1200000000008</v>
      </c>
      <c r="C37" s="23">
        <f t="shared" ref="C37:E37" si="27">C38+C39+C40+C42</f>
        <v>0</v>
      </c>
      <c r="D37" s="23">
        <f t="shared" si="27"/>
        <v>0</v>
      </c>
      <c r="E37" s="23">
        <f t="shared" si="27"/>
        <v>0</v>
      </c>
      <c r="F37" s="14">
        <f>IFERROR(E37/B37%,0)</f>
        <v>0</v>
      </c>
      <c r="G37" s="14">
        <f>IFERROR(E37/C37%,0)</f>
        <v>0</v>
      </c>
      <c r="H37" s="23">
        <f t="shared" ref="H37:AE37" si="28">H38+H39+H40+H42</f>
        <v>0</v>
      </c>
      <c r="I37" s="23">
        <f t="shared" si="28"/>
        <v>0</v>
      </c>
      <c r="J37" s="23">
        <f t="shared" si="28"/>
        <v>0</v>
      </c>
      <c r="K37" s="23">
        <f t="shared" si="28"/>
        <v>0</v>
      </c>
      <c r="L37" s="23">
        <f t="shared" si="28"/>
        <v>0</v>
      </c>
      <c r="M37" s="23">
        <f t="shared" si="28"/>
        <v>0</v>
      </c>
      <c r="N37" s="23">
        <f t="shared" si="28"/>
        <v>0</v>
      </c>
      <c r="O37" s="23">
        <f t="shared" si="28"/>
        <v>0</v>
      </c>
      <c r="P37" s="23">
        <f t="shared" si="28"/>
        <v>0</v>
      </c>
      <c r="Q37" s="23">
        <f t="shared" si="28"/>
        <v>0</v>
      </c>
      <c r="R37" s="23">
        <f t="shared" si="28"/>
        <v>0</v>
      </c>
      <c r="S37" s="23">
        <f t="shared" si="28"/>
        <v>0</v>
      </c>
      <c r="T37" s="23">
        <f t="shared" si="28"/>
        <v>0</v>
      </c>
      <c r="U37" s="23">
        <f t="shared" si="28"/>
        <v>0</v>
      </c>
      <c r="V37" s="23">
        <f t="shared" si="28"/>
        <v>0</v>
      </c>
      <c r="W37" s="23">
        <f t="shared" si="28"/>
        <v>0</v>
      </c>
      <c r="X37" s="23">
        <f t="shared" si="28"/>
        <v>4088.4</v>
      </c>
      <c r="Y37" s="23">
        <f t="shared" si="28"/>
        <v>0</v>
      </c>
      <c r="Z37" s="23">
        <f t="shared" si="28"/>
        <v>4497.72</v>
      </c>
      <c r="AA37" s="23">
        <f t="shared" si="28"/>
        <v>0</v>
      </c>
      <c r="AB37" s="23">
        <f t="shared" si="28"/>
        <v>0</v>
      </c>
      <c r="AC37" s="23">
        <f t="shared" si="28"/>
        <v>0</v>
      </c>
      <c r="AD37" s="23">
        <f t="shared" si="28"/>
        <v>0</v>
      </c>
      <c r="AE37" s="23">
        <f t="shared" si="28"/>
        <v>0</v>
      </c>
      <c r="AF37" s="110"/>
    </row>
    <row r="38" spans="1:32" ht="22.5" customHeight="1" x14ac:dyDescent="0.25">
      <c r="A38" s="15" t="s">
        <v>19</v>
      </c>
      <c r="B38" s="16">
        <f>H38+J38+L38+N38+P38+R38+T38+V38+X38+Z38+AB38+AD38</f>
        <v>0</v>
      </c>
      <c r="C38" s="16">
        <f>C45+C52</f>
        <v>0</v>
      </c>
      <c r="D38" s="16">
        <f>E38</f>
        <v>0</v>
      </c>
      <c r="E38" s="16">
        <f>I38+K38+M38+O38+Q38+S38+U38+W38+Y38+AA38+AC38+AE38</f>
        <v>0</v>
      </c>
      <c r="F38" s="18"/>
      <c r="G38" s="18"/>
      <c r="H38" s="16">
        <f t="shared" ref="H38:AE42" si="29">H45+H52</f>
        <v>0</v>
      </c>
      <c r="I38" s="16">
        <f t="shared" si="29"/>
        <v>0</v>
      </c>
      <c r="J38" s="16">
        <f t="shared" si="29"/>
        <v>0</v>
      </c>
      <c r="K38" s="16">
        <f t="shared" si="29"/>
        <v>0</v>
      </c>
      <c r="L38" s="16">
        <f t="shared" si="29"/>
        <v>0</v>
      </c>
      <c r="M38" s="16">
        <f t="shared" si="29"/>
        <v>0</v>
      </c>
      <c r="N38" s="16">
        <f t="shared" si="29"/>
        <v>0</v>
      </c>
      <c r="O38" s="16">
        <f t="shared" si="29"/>
        <v>0</v>
      </c>
      <c r="P38" s="16">
        <f t="shared" si="29"/>
        <v>0</v>
      </c>
      <c r="Q38" s="16">
        <f t="shared" si="29"/>
        <v>0</v>
      </c>
      <c r="R38" s="16">
        <f t="shared" si="29"/>
        <v>0</v>
      </c>
      <c r="S38" s="16">
        <f t="shared" si="29"/>
        <v>0</v>
      </c>
      <c r="T38" s="16">
        <f t="shared" si="29"/>
        <v>0</v>
      </c>
      <c r="U38" s="16">
        <f t="shared" si="29"/>
        <v>0</v>
      </c>
      <c r="V38" s="16">
        <f t="shared" si="29"/>
        <v>0</v>
      </c>
      <c r="W38" s="16">
        <f t="shared" si="29"/>
        <v>0</v>
      </c>
      <c r="X38" s="16">
        <f t="shared" si="29"/>
        <v>0</v>
      </c>
      <c r="Y38" s="16">
        <f t="shared" si="29"/>
        <v>0</v>
      </c>
      <c r="Z38" s="16">
        <f t="shared" si="29"/>
        <v>0</v>
      </c>
      <c r="AA38" s="16">
        <f t="shared" si="29"/>
        <v>0</v>
      </c>
      <c r="AB38" s="16">
        <f t="shared" si="29"/>
        <v>0</v>
      </c>
      <c r="AC38" s="16">
        <f t="shared" si="29"/>
        <v>0</v>
      </c>
      <c r="AD38" s="16">
        <f t="shared" si="29"/>
        <v>0</v>
      </c>
      <c r="AE38" s="16">
        <f t="shared" si="29"/>
        <v>0</v>
      </c>
      <c r="AF38" s="110"/>
    </row>
    <row r="39" spans="1:32" ht="21" customHeight="1" x14ac:dyDescent="0.25">
      <c r="A39" s="15" t="s">
        <v>23</v>
      </c>
      <c r="B39" s="16">
        <f t="shared" ref="B39:B42" si="30">H39+J39+L39+N39+P39+R39+T39+V39+X39+Z39+AB39+AD39</f>
        <v>0</v>
      </c>
      <c r="C39" s="16">
        <f>C46+C53</f>
        <v>0</v>
      </c>
      <c r="D39" s="16">
        <f t="shared" ref="D39:D42" si="31">E39</f>
        <v>0</v>
      </c>
      <c r="E39" s="16">
        <f t="shared" ref="E39:E42" si="32">I39+K39+M39+O39+Q39+S39+U39+W39+Y39+AA39+AC39+AE39</f>
        <v>0</v>
      </c>
      <c r="F39" s="18"/>
      <c r="G39" s="18"/>
      <c r="H39" s="16">
        <f t="shared" si="29"/>
        <v>0</v>
      </c>
      <c r="I39" s="16">
        <f t="shared" si="29"/>
        <v>0</v>
      </c>
      <c r="J39" s="16">
        <f t="shared" si="29"/>
        <v>0</v>
      </c>
      <c r="K39" s="16">
        <f t="shared" si="29"/>
        <v>0</v>
      </c>
      <c r="L39" s="16">
        <f t="shared" si="29"/>
        <v>0</v>
      </c>
      <c r="M39" s="16">
        <f t="shared" si="29"/>
        <v>0</v>
      </c>
      <c r="N39" s="16">
        <f t="shared" si="29"/>
        <v>0</v>
      </c>
      <c r="O39" s="16">
        <f t="shared" si="29"/>
        <v>0</v>
      </c>
      <c r="P39" s="16">
        <f t="shared" si="29"/>
        <v>0</v>
      </c>
      <c r="Q39" s="16">
        <f t="shared" si="29"/>
        <v>0</v>
      </c>
      <c r="R39" s="16">
        <f t="shared" si="29"/>
        <v>0</v>
      </c>
      <c r="S39" s="16">
        <f t="shared" si="29"/>
        <v>0</v>
      </c>
      <c r="T39" s="16">
        <f t="shared" si="29"/>
        <v>0</v>
      </c>
      <c r="U39" s="16">
        <f t="shared" si="29"/>
        <v>0</v>
      </c>
      <c r="V39" s="16">
        <f t="shared" si="29"/>
        <v>0</v>
      </c>
      <c r="W39" s="16">
        <f t="shared" si="29"/>
        <v>0</v>
      </c>
      <c r="X39" s="16">
        <f t="shared" si="29"/>
        <v>0</v>
      </c>
      <c r="Y39" s="16">
        <f t="shared" si="29"/>
        <v>0</v>
      </c>
      <c r="Z39" s="16">
        <f t="shared" si="29"/>
        <v>0</v>
      </c>
      <c r="AA39" s="16">
        <f t="shared" si="29"/>
        <v>0</v>
      </c>
      <c r="AB39" s="16">
        <f t="shared" si="29"/>
        <v>0</v>
      </c>
      <c r="AC39" s="16">
        <f t="shared" si="29"/>
        <v>0</v>
      </c>
      <c r="AD39" s="16">
        <f t="shared" si="29"/>
        <v>0</v>
      </c>
      <c r="AE39" s="16">
        <f t="shared" si="29"/>
        <v>0</v>
      </c>
      <c r="AF39" s="110"/>
    </row>
    <row r="40" spans="1:32" ht="33.75" customHeight="1" x14ac:dyDescent="0.25">
      <c r="A40" s="15" t="s">
        <v>18</v>
      </c>
      <c r="B40" s="16">
        <f t="shared" si="30"/>
        <v>4088.4</v>
      </c>
      <c r="C40" s="16">
        <f>C47+C54</f>
        <v>0</v>
      </c>
      <c r="D40" s="16">
        <f t="shared" si="31"/>
        <v>0</v>
      </c>
      <c r="E40" s="16">
        <f t="shared" si="32"/>
        <v>0</v>
      </c>
      <c r="F40" s="18">
        <f>IFERROR(E40/B40%,0)</f>
        <v>0</v>
      </c>
      <c r="G40" s="18">
        <f>IFERROR(E40/C40%,0)</f>
        <v>0</v>
      </c>
      <c r="H40" s="16">
        <f t="shared" si="29"/>
        <v>0</v>
      </c>
      <c r="I40" s="16">
        <f t="shared" si="29"/>
        <v>0</v>
      </c>
      <c r="J40" s="16">
        <f t="shared" si="29"/>
        <v>0</v>
      </c>
      <c r="K40" s="16">
        <f t="shared" si="29"/>
        <v>0</v>
      </c>
      <c r="L40" s="16">
        <f t="shared" si="29"/>
        <v>0</v>
      </c>
      <c r="M40" s="16">
        <f t="shared" si="29"/>
        <v>0</v>
      </c>
      <c r="N40" s="16">
        <f t="shared" si="29"/>
        <v>0</v>
      </c>
      <c r="O40" s="16">
        <f t="shared" si="29"/>
        <v>0</v>
      </c>
      <c r="P40" s="16">
        <f t="shared" si="29"/>
        <v>0</v>
      </c>
      <c r="Q40" s="16">
        <f t="shared" si="29"/>
        <v>0</v>
      </c>
      <c r="R40" s="16">
        <f t="shared" si="29"/>
        <v>0</v>
      </c>
      <c r="S40" s="16">
        <f t="shared" si="29"/>
        <v>0</v>
      </c>
      <c r="T40" s="16">
        <f t="shared" si="29"/>
        <v>0</v>
      </c>
      <c r="U40" s="16">
        <f t="shared" si="29"/>
        <v>0</v>
      </c>
      <c r="V40" s="16">
        <f t="shared" si="29"/>
        <v>0</v>
      </c>
      <c r="W40" s="16">
        <f t="shared" si="29"/>
        <v>0</v>
      </c>
      <c r="X40" s="16">
        <f t="shared" si="29"/>
        <v>4088.4</v>
      </c>
      <c r="Y40" s="16">
        <f t="shared" si="29"/>
        <v>0</v>
      </c>
      <c r="Z40" s="16">
        <f t="shared" si="29"/>
        <v>0</v>
      </c>
      <c r="AA40" s="16">
        <f t="shared" si="29"/>
        <v>0</v>
      </c>
      <c r="AB40" s="16">
        <f t="shared" si="29"/>
        <v>0</v>
      </c>
      <c r="AC40" s="16">
        <f t="shared" si="29"/>
        <v>0</v>
      </c>
      <c r="AD40" s="16">
        <f t="shared" si="29"/>
        <v>0</v>
      </c>
      <c r="AE40" s="16">
        <f t="shared" si="29"/>
        <v>0</v>
      </c>
      <c r="AF40" s="110"/>
    </row>
    <row r="41" spans="1:32" ht="32.25" customHeight="1" x14ac:dyDescent="0.25">
      <c r="A41" s="27" t="s">
        <v>22</v>
      </c>
      <c r="B41" s="16">
        <f t="shared" si="30"/>
        <v>0</v>
      </c>
      <c r="C41" s="16">
        <f>C48+C55</f>
        <v>0</v>
      </c>
      <c r="D41" s="16">
        <f t="shared" si="31"/>
        <v>0</v>
      </c>
      <c r="E41" s="16">
        <f t="shared" si="32"/>
        <v>0</v>
      </c>
      <c r="F41" s="18"/>
      <c r="G41" s="18"/>
      <c r="H41" s="16">
        <f t="shared" si="29"/>
        <v>0</v>
      </c>
      <c r="I41" s="16">
        <f t="shared" si="29"/>
        <v>0</v>
      </c>
      <c r="J41" s="16">
        <f t="shared" si="29"/>
        <v>0</v>
      </c>
      <c r="K41" s="16">
        <f t="shared" si="29"/>
        <v>0</v>
      </c>
      <c r="L41" s="16">
        <f t="shared" si="29"/>
        <v>0</v>
      </c>
      <c r="M41" s="16">
        <f t="shared" si="29"/>
        <v>0</v>
      </c>
      <c r="N41" s="16">
        <f t="shared" si="29"/>
        <v>0</v>
      </c>
      <c r="O41" s="16">
        <f t="shared" si="29"/>
        <v>0</v>
      </c>
      <c r="P41" s="16">
        <f t="shared" si="29"/>
        <v>0</v>
      </c>
      <c r="Q41" s="16">
        <f t="shared" si="29"/>
        <v>0</v>
      </c>
      <c r="R41" s="16">
        <f t="shared" si="29"/>
        <v>0</v>
      </c>
      <c r="S41" s="16">
        <f t="shared" si="29"/>
        <v>0</v>
      </c>
      <c r="T41" s="16">
        <f t="shared" si="29"/>
        <v>0</v>
      </c>
      <c r="U41" s="16">
        <f t="shared" si="29"/>
        <v>0</v>
      </c>
      <c r="V41" s="16">
        <f t="shared" si="29"/>
        <v>0</v>
      </c>
      <c r="W41" s="16">
        <f t="shared" si="29"/>
        <v>0</v>
      </c>
      <c r="X41" s="16">
        <f t="shared" si="29"/>
        <v>0</v>
      </c>
      <c r="Y41" s="16">
        <f t="shared" si="29"/>
        <v>0</v>
      </c>
      <c r="Z41" s="16">
        <f t="shared" si="29"/>
        <v>0</v>
      </c>
      <c r="AA41" s="16">
        <f t="shared" si="29"/>
        <v>0</v>
      </c>
      <c r="AB41" s="16">
        <f t="shared" si="29"/>
        <v>0</v>
      </c>
      <c r="AC41" s="16">
        <f t="shared" si="29"/>
        <v>0</v>
      </c>
      <c r="AD41" s="16">
        <f t="shared" si="29"/>
        <v>0</v>
      </c>
      <c r="AE41" s="16">
        <f t="shared" si="29"/>
        <v>0</v>
      </c>
      <c r="AF41" s="110"/>
    </row>
    <row r="42" spans="1:32" ht="32.25" customHeight="1" x14ac:dyDescent="0.25">
      <c r="A42" s="15" t="s">
        <v>26</v>
      </c>
      <c r="B42" s="16">
        <f t="shared" si="30"/>
        <v>4497.72</v>
      </c>
      <c r="C42" s="16">
        <f>C49+C56</f>
        <v>0</v>
      </c>
      <c r="D42" s="16">
        <f t="shared" si="31"/>
        <v>0</v>
      </c>
      <c r="E42" s="16">
        <f t="shared" si="32"/>
        <v>0</v>
      </c>
      <c r="F42" s="18">
        <f t="shared" ref="F42" si="33">IFERROR(E42/B42%,0)</f>
        <v>0</v>
      </c>
      <c r="G42" s="18">
        <f t="shared" ref="G42" si="34">IFERROR(E42/C42%,0)</f>
        <v>0</v>
      </c>
      <c r="H42" s="16">
        <f t="shared" si="29"/>
        <v>0</v>
      </c>
      <c r="I42" s="16">
        <f t="shared" si="29"/>
        <v>0</v>
      </c>
      <c r="J42" s="16">
        <f t="shared" si="29"/>
        <v>0</v>
      </c>
      <c r="K42" s="16">
        <f t="shared" si="29"/>
        <v>0</v>
      </c>
      <c r="L42" s="16">
        <f t="shared" si="29"/>
        <v>0</v>
      </c>
      <c r="M42" s="16">
        <f t="shared" si="29"/>
        <v>0</v>
      </c>
      <c r="N42" s="16">
        <f t="shared" si="29"/>
        <v>0</v>
      </c>
      <c r="O42" s="16">
        <f t="shared" si="29"/>
        <v>0</v>
      </c>
      <c r="P42" s="16">
        <f t="shared" si="29"/>
        <v>0</v>
      </c>
      <c r="Q42" s="16">
        <f t="shared" si="29"/>
        <v>0</v>
      </c>
      <c r="R42" s="16">
        <f t="shared" si="29"/>
        <v>0</v>
      </c>
      <c r="S42" s="16">
        <f t="shared" si="29"/>
        <v>0</v>
      </c>
      <c r="T42" s="16">
        <f t="shared" si="29"/>
        <v>0</v>
      </c>
      <c r="U42" s="16">
        <f t="shared" si="29"/>
        <v>0</v>
      </c>
      <c r="V42" s="16">
        <f t="shared" si="29"/>
        <v>0</v>
      </c>
      <c r="W42" s="16">
        <f t="shared" si="29"/>
        <v>0</v>
      </c>
      <c r="X42" s="16">
        <f t="shared" si="29"/>
        <v>0</v>
      </c>
      <c r="Y42" s="16">
        <f t="shared" si="29"/>
        <v>0</v>
      </c>
      <c r="Z42" s="16">
        <f t="shared" si="29"/>
        <v>4497.72</v>
      </c>
      <c r="AA42" s="16">
        <f t="shared" si="29"/>
        <v>0</v>
      </c>
      <c r="AB42" s="16">
        <f t="shared" si="29"/>
        <v>0</v>
      </c>
      <c r="AC42" s="16">
        <f t="shared" si="29"/>
        <v>0</v>
      </c>
      <c r="AD42" s="16">
        <f t="shared" si="29"/>
        <v>0</v>
      </c>
      <c r="AE42" s="16">
        <f t="shared" si="29"/>
        <v>0</v>
      </c>
      <c r="AF42" s="111"/>
    </row>
    <row r="43" spans="1:32" ht="21" customHeight="1" x14ac:dyDescent="0.25">
      <c r="A43" s="87" t="s">
        <v>47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9"/>
      <c r="AF43" s="115" t="s">
        <v>48</v>
      </c>
    </row>
    <row r="44" spans="1:32" ht="32.25" customHeight="1" x14ac:dyDescent="0.25">
      <c r="A44" s="13" t="s">
        <v>17</v>
      </c>
      <c r="B44" s="23">
        <f>B45+B46+B47+B49</f>
        <v>4497.72</v>
      </c>
      <c r="C44" s="23">
        <f>C45+C46+C47+C49</f>
        <v>0</v>
      </c>
      <c r="D44" s="23">
        <f>D45+D46+D47+D49</f>
        <v>0</v>
      </c>
      <c r="E44" s="23">
        <f>E45+E46+E47+E49</f>
        <v>0</v>
      </c>
      <c r="F44" s="14">
        <f>IFERROR(E44/B44%,0)</f>
        <v>0</v>
      </c>
      <c r="G44" s="14">
        <f>IFERROR(E44/C44%,0)</f>
        <v>0</v>
      </c>
      <c r="H44" s="23">
        <f t="shared" ref="H44:AE44" si="35">H45+H46+H47+H49</f>
        <v>0</v>
      </c>
      <c r="I44" s="23">
        <f t="shared" si="35"/>
        <v>0</v>
      </c>
      <c r="J44" s="23">
        <f t="shared" si="35"/>
        <v>0</v>
      </c>
      <c r="K44" s="23">
        <f t="shared" si="35"/>
        <v>0</v>
      </c>
      <c r="L44" s="23">
        <f t="shared" si="35"/>
        <v>0</v>
      </c>
      <c r="M44" s="23">
        <f t="shared" si="35"/>
        <v>0</v>
      </c>
      <c r="N44" s="23">
        <f t="shared" si="35"/>
        <v>0</v>
      </c>
      <c r="O44" s="23">
        <f t="shared" si="35"/>
        <v>0</v>
      </c>
      <c r="P44" s="23">
        <f t="shared" si="35"/>
        <v>0</v>
      </c>
      <c r="Q44" s="23">
        <f t="shared" si="35"/>
        <v>0</v>
      </c>
      <c r="R44" s="23">
        <f t="shared" si="35"/>
        <v>0</v>
      </c>
      <c r="S44" s="23">
        <f t="shared" si="35"/>
        <v>0</v>
      </c>
      <c r="T44" s="23">
        <f t="shared" si="35"/>
        <v>0</v>
      </c>
      <c r="U44" s="23">
        <f t="shared" si="35"/>
        <v>0</v>
      </c>
      <c r="V44" s="23">
        <f t="shared" si="35"/>
        <v>0</v>
      </c>
      <c r="W44" s="23">
        <f t="shared" si="35"/>
        <v>0</v>
      </c>
      <c r="X44" s="23">
        <f t="shared" si="35"/>
        <v>0</v>
      </c>
      <c r="Y44" s="23">
        <f t="shared" si="35"/>
        <v>0</v>
      </c>
      <c r="Z44" s="23">
        <f t="shared" si="35"/>
        <v>4497.72</v>
      </c>
      <c r="AA44" s="23">
        <f t="shared" si="35"/>
        <v>0</v>
      </c>
      <c r="AB44" s="23">
        <f t="shared" si="35"/>
        <v>0</v>
      </c>
      <c r="AC44" s="23">
        <f t="shared" si="35"/>
        <v>0</v>
      </c>
      <c r="AD44" s="23">
        <f t="shared" si="35"/>
        <v>0</v>
      </c>
      <c r="AE44" s="23">
        <f t="shared" si="35"/>
        <v>0</v>
      </c>
      <c r="AF44" s="116"/>
    </row>
    <row r="45" spans="1:32" ht="32.25" customHeight="1" x14ac:dyDescent="0.25">
      <c r="A45" s="15" t="s">
        <v>19</v>
      </c>
      <c r="B45" s="16">
        <f>H45+J45+L45+N45+P45+R45+T45+V45+X45+Z45+AB45+AD45</f>
        <v>0</v>
      </c>
      <c r="C45" s="16">
        <f>H45+J45</f>
        <v>0</v>
      </c>
      <c r="D45" s="16">
        <f>E45</f>
        <v>0</v>
      </c>
      <c r="E45" s="16">
        <f>I45+K45+M45+O45+Q45+S45+U45+W45+Y45+AA45+AC45+AE45</f>
        <v>0</v>
      </c>
      <c r="F45" s="18"/>
      <c r="G45" s="18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16"/>
    </row>
    <row r="46" spans="1:32" ht="32.25" customHeight="1" x14ac:dyDescent="0.25">
      <c r="A46" s="15" t="s">
        <v>23</v>
      </c>
      <c r="B46" s="16">
        <f>H46+J46+L46+N46+P46+R46+T46+V46+X46+Z46+AB46+AD46</f>
        <v>0</v>
      </c>
      <c r="C46" s="16">
        <f>H46+J46</f>
        <v>0</v>
      </c>
      <c r="D46" s="16">
        <f>E46</f>
        <v>0</v>
      </c>
      <c r="E46" s="16">
        <f>I46+K46+M46+O46+Q46+S46+U46+W46+Y46+AA46+AC46+AE46</f>
        <v>0</v>
      </c>
      <c r="F46" s="18"/>
      <c r="G46" s="18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16"/>
    </row>
    <row r="47" spans="1:32" ht="32.25" customHeight="1" x14ac:dyDescent="0.25">
      <c r="A47" s="15" t="s">
        <v>18</v>
      </c>
      <c r="B47" s="16">
        <f>H47+J47+L47+N47+P47+R47+T47+V47+X47+Z47+AB47+AD47</f>
        <v>0</v>
      </c>
      <c r="C47" s="16">
        <f>H47+J47</f>
        <v>0</v>
      </c>
      <c r="D47" s="16">
        <f>E47</f>
        <v>0</v>
      </c>
      <c r="E47" s="16">
        <f>I47+K47+M47+O47+Q47+S47+U47+W47+Y47+AA47+AC47+AE47</f>
        <v>0</v>
      </c>
      <c r="F47" s="18">
        <f>IFERROR(E47/B47%,0)</f>
        <v>0</v>
      </c>
      <c r="G47" s="18">
        <f>IFERROR(E47/C47%,0)</f>
        <v>0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16"/>
    </row>
    <row r="48" spans="1:32" ht="32.25" customHeight="1" x14ac:dyDescent="0.25">
      <c r="A48" s="61" t="s">
        <v>22</v>
      </c>
      <c r="B48" s="16">
        <f>H48+J48+L48+N48+P48+R48+T48+V48+X48+Z48+AB48+AD48</f>
        <v>0</v>
      </c>
      <c r="C48" s="16">
        <f>H48+J48</f>
        <v>0</v>
      </c>
      <c r="D48" s="16">
        <f>E48</f>
        <v>0</v>
      </c>
      <c r="E48" s="16">
        <f>I48+K48+M48+O48+Q48+S48+U48+W48+Y48+AA48+AC48+AE48</f>
        <v>0</v>
      </c>
      <c r="F48" s="18"/>
      <c r="G48" s="18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16"/>
    </row>
    <row r="49" spans="1:32" ht="32.25" customHeight="1" x14ac:dyDescent="0.25">
      <c r="A49" s="15" t="s">
        <v>26</v>
      </c>
      <c r="B49" s="16">
        <f>H49+J49+L49+N49+P49+R49+T49+V49+X49+Z49+AB49+AD49</f>
        <v>4497.72</v>
      </c>
      <c r="C49" s="16">
        <f>H49+J49</f>
        <v>0</v>
      </c>
      <c r="D49" s="16">
        <f>E49</f>
        <v>0</v>
      </c>
      <c r="E49" s="16">
        <f>I49+K49+M49+O49+Q49+S49+U49+W49+Y49+AA49+AC49+AE49</f>
        <v>0</v>
      </c>
      <c r="F49" s="18">
        <f>IFERROR(E49/B49%,0)</f>
        <v>0</v>
      </c>
      <c r="G49" s="18">
        <f>IFERROR(E49/C49%,0)</f>
        <v>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>
        <v>4497.72</v>
      </c>
      <c r="AA49" s="16"/>
      <c r="AB49" s="16"/>
      <c r="AC49" s="16"/>
      <c r="AD49" s="16"/>
      <c r="AE49" s="16"/>
      <c r="AF49" s="117"/>
    </row>
    <row r="50" spans="1:32" ht="24" customHeight="1" x14ac:dyDescent="0.25">
      <c r="A50" s="87" t="s">
        <v>49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9"/>
      <c r="AF50" s="115" t="s">
        <v>38</v>
      </c>
    </row>
    <row r="51" spans="1:32" ht="32.25" customHeight="1" x14ac:dyDescent="0.25">
      <c r="A51" s="13" t="s">
        <v>17</v>
      </c>
      <c r="B51" s="23">
        <f>B52+B53+B54+B56</f>
        <v>4088.4</v>
      </c>
      <c r="C51" s="23">
        <f>C52+C53+C54+C56</f>
        <v>0</v>
      </c>
      <c r="D51" s="23">
        <f>D52+D53+D54+D56</f>
        <v>0</v>
      </c>
      <c r="E51" s="23">
        <f>E52+E53+E54+E56</f>
        <v>0</v>
      </c>
      <c r="F51" s="14">
        <f>IFERROR(E51/B51%,0)</f>
        <v>0</v>
      </c>
      <c r="G51" s="14">
        <f>IFERROR(E51/C51%,0)</f>
        <v>0</v>
      </c>
      <c r="H51" s="23">
        <f t="shared" ref="H51:AE51" si="36">H52+H53+H54+H56</f>
        <v>0</v>
      </c>
      <c r="I51" s="23">
        <f t="shared" si="36"/>
        <v>0</v>
      </c>
      <c r="J51" s="23">
        <f t="shared" si="36"/>
        <v>0</v>
      </c>
      <c r="K51" s="23">
        <f t="shared" si="36"/>
        <v>0</v>
      </c>
      <c r="L51" s="23">
        <f t="shared" si="36"/>
        <v>0</v>
      </c>
      <c r="M51" s="23">
        <f t="shared" si="36"/>
        <v>0</v>
      </c>
      <c r="N51" s="23">
        <f t="shared" si="36"/>
        <v>0</v>
      </c>
      <c r="O51" s="23">
        <f t="shared" si="36"/>
        <v>0</v>
      </c>
      <c r="P51" s="23">
        <f t="shared" si="36"/>
        <v>0</v>
      </c>
      <c r="Q51" s="23">
        <f t="shared" si="36"/>
        <v>0</v>
      </c>
      <c r="R51" s="23">
        <f t="shared" si="36"/>
        <v>0</v>
      </c>
      <c r="S51" s="23">
        <f t="shared" si="36"/>
        <v>0</v>
      </c>
      <c r="T51" s="23">
        <f t="shared" si="36"/>
        <v>0</v>
      </c>
      <c r="U51" s="23">
        <f t="shared" si="36"/>
        <v>0</v>
      </c>
      <c r="V51" s="23">
        <f t="shared" si="36"/>
        <v>0</v>
      </c>
      <c r="W51" s="23">
        <f t="shared" si="36"/>
        <v>0</v>
      </c>
      <c r="X51" s="23">
        <f t="shared" si="36"/>
        <v>4088.4</v>
      </c>
      <c r="Y51" s="23">
        <f t="shared" si="36"/>
        <v>0</v>
      </c>
      <c r="Z51" s="23">
        <f t="shared" si="36"/>
        <v>0</v>
      </c>
      <c r="AA51" s="23">
        <f t="shared" si="36"/>
        <v>0</v>
      </c>
      <c r="AB51" s="23">
        <f t="shared" si="36"/>
        <v>0</v>
      </c>
      <c r="AC51" s="23">
        <f t="shared" si="36"/>
        <v>0</v>
      </c>
      <c r="AD51" s="23">
        <f t="shared" si="36"/>
        <v>0</v>
      </c>
      <c r="AE51" s="23">
        <f t="shared" si="36"/>
        <v>0</v>
      </c>
      <c r="AF51" s="116"/>
    </row>
    <row r="52" spans="1:32" ht="32.25" customHeight="1" x14ac:dyDescent="0.25">
      <c r="A52" s="15" t="s">
        <v>19</v>
      </c>
      <c r="B52" s="16">
        <f>H52+J52+L52+N52+P52+R52+T52+V52+X52+Z52+AB52+AD52</f>
        <v>0</v>
      </c>
      <c r="C52" s="16">
        <f>H52+J52</f>
        <v>0</v>
      </c>
      <c r="D52" s="16">
        <f>E52</f>
        <v>0</v>
      </c>
      <c r="E52" s="16">
        <f>I52+K52+M52+O52+Q52+S52+U52+W52+Y52+AA52+AC52+AE52</f>
        <v>0</v>
      </c>
      <c r="F52" s="18"/>
      <c r="G52" s="18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16"/>
    </row>
    <row r="53" spans="1:32" ht="32.25" customHeight="1" x14ac:dyDescent="0.25">
      <c r="A53" s="15" t="s">
        <v>23</v>
      </c>
      <c r="B53" s="16">
        <f>H53+J53+L53+N53+P53+R53+T53+V53+X53+Z53+AB53+AD53</f>
        <v>0</v>
      </c>
      <c r="C53" s="16">
        <f>H53+J53</f>
        <v>0</v>
      </c>
      <c r="D53" s="16">
        <f>E53</f>
        <v>0</v>
      </c>
      <c r="E53" s="16">
        <f>I53+K53+M53+O53+Q53+S53+U53+W53+Y53+AA53+AC53+AE53</f>
        <v>0</v>
      </c>
      <c r="F53" s="18"/>
      <c r="G53" s="18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16"/>
    </row>
    <row r="54" spans="1:32" ht="32.25" customHeight="1" x14ac:dyDescent="0.25">
      <c r="A54" s="15" t="s">
        <v>18</v>
      </c>
      <c r="B54" s="16">
        <f>H54+J54+L54+N54+P54+R54+T54+V54+X54+Z54+AB54+AD54</f>
        <v>4088.4</v>
      </c>
      <c r="C54" s="16">
        <f>H54+J54</f>
        <v>0</v>
      </c>
      <c r="D54" s="16">
        <f>E54</f>
        <v>0</v>
      </c>
      <c r="E54" s="16">
        <f>I54+K54+M54+O54+Q54+S54+U54+W54+Y54+AA54+AC54+AE54</f>
        <v>0</v>
      </c>
      <c r="F54" s="18">
        <f>IFERROR(E54/B54%,0)</f>
        <v>0</v>
      </c>
      <c r="G54" s="18">
        <f>IFERROR(E54/C54%,0)</f>
        <v>0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>
        <v>4088.4</v>
      </c>
      <c r="Y54" s="16"/>
      <c r="Z54" s="16"/>
      <c r="AA54" s="16"/>
      <c r="AB54" s="16"/>
      <c r="AC54" s="16"/>
      <c r="AD54" s="16"/>
      <c r="AE54" s="16"/>
      <c r="AF54" s="116"/>
    </row>
    <row r="55" spans="1:32" ht="32.25" customHeight="1" x14ac:dyDescent="0.25">
      <c r="A55" s="61" t="s">
        <v>22</v>
      </c>
      <c r="B55" s="16">
        <f>H55+J55+L55+N55+P55+R55+T55+V55+X55+Z55+AB55+AD55</f>
        <v>0</v>
      </c>
      <c r="C55" s="16">
        <f>H55+J55</f>
        <v>0</v>
      </c>
      <c r="D55" s="16">
        <f>E55</f>
        <v>0</v>
      </c>
      <c r="E55" s="16">
        <f>I55+K55+M55+O55+Q55+S55+U55+W55+Y55+AA55+AC55+AE55</f>
        <v>0</v>
      </c>
      <c r="F55" s="18"/>
      <c r="G55" s="18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16"/>
    </row>
    <row r="56" spans="1:32" ht="32.25" customHeight="1" x14ac:dyDescent="0.25">
      <c r="A56" s="15" t="s">
        <v>26</v>
      </c>
      <c r="B56" s="16">
        <f>H56+J56+L56+N56+P56+R56+T56+V56+X56+Z56+AB56+AD56</f>
        <v>0</v>
      </c>
      <c r="C56" s="16">
        <f>H56+J56</f>
        <v>0</v>
      </c>
      <c r="D56" s="16">
        <f>E56</f>
        <v>0</v>
      </c>
      <c r="E56" s="16">
        <f>I56+K56+M56+O56+Q56+S56+U56+W56+Y56+AA56+AC56+AE56</f>
        <v>0</v>
      </c>
      <c r="F56" s="18">
        <f>IFERROR(E56/B56%,0)</f>
        <v>0</v>
      </c>
      <c r="G56" s="18">
        <f>IFERROR(E56/C56%,0)</f>
        <v>0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17"/>
    </row>
    <row r="57" spans="1:32" ht="16.5" x14ac:dyDescent="0.25">
      <c r="A57" s="62" t="s">
        <v>27</v>
      </c>
      <c r="B57" s="63">
        <f>B58+B59+B60+B62</f>
        <v>50071.82</v>
      </c>
      <c r="C57" s="63">
        <f>C58+C59+C60+C62</f>
        <v>0</v>
      </c>
      <c r="D57" s="63">
        <f t="shared" ref="D57:AE57" si="37">D58+D59+D60+D62</f>
        <v>0</v>
      </c>
      <c r="E57" s="63">
        <f t="shared" si="37"/>
        <v>0</v>
      </c>
      <c r="F57" s="63">
        <f t="shared" si="8"/>
        <v>0</v>
      </c>
      <c r="G57" s="63">
        <f>IFERROR(E57/C57%,0)</f>
        <v>0</v>
      </c>
      <c r="H57" s="63">
        <f t="shared" si="37"/>
        <v>0</v>
      </c>
      <c r="I57" s="63">
        <f t="shared" si="37"/>
        <v>0</v>
      </c>
      <c r="J57" s="63">
        <f t="shared" si="37"/>
        <v>0</v>
      </c>
      <c r="K57" s="63">
        <f t="shared" si="37"/>
        <v>0</v>
      </c>
      <c r="L57" s="63">
        <f t="shared" si="37"/>
        <v>2108.3000000000002</v>
      </c>
      <c r="M57" s="63">
        <f t="shared" si="37"/>
        <v>0</v>
      </c>
      <c r="N57" s="63">
        <f t="shared" si="37"/>
        <v>0</v>
      </c>
      <c r="O57" s="63">
        <f t="shared" si="37"/>
        <v>0</v>
      </c>
      <c r="P57" s="63">
        <f t="shared" si="37"/>
        <v>0</v>
      </c>
      <c r="Q57" s="63">
        <f t="shared" si="37"/>
        <v>0</v>
      </c>
      <c r="R57" s="63">
        <f t="shared" si="37"/>
        <v>0</v>
      </c>
      <c r="S57" s="63">
        <f t="shared" si="37"/>
        <v>0</v>
      </c>
      <c r="T57" s="63">
        <f t="shared" si="37"/>
        <v>0</v>
      </c>
      <c r="U57" s="63">
        <f t="shared" si="37"/>
        <v>0</v>
      </c>
      <c r="V57" s="63">
        <f t="shared" si="37"/>
        <v>5844</v>
      </c>
      <c r="W57" s="63">
        <f t="shared" si="37"/>
        <v>0</v>
      </c>
      <c r="X57" s="63">
        <f t="shared" si="37"/>
        <v>9932.4</v>
      </c>
      <c r="Y57" s="63">
        <f t="shared" si="37"/>
        <v>0</v>
      </c>
      <c r="Z57" s="63">
        <f t="shared" si="37"/>
        <v>16187.119999999999</v>
      </c>
      <c r="AA57" s="63">
        <f t="shared" si="37"/>
        <v>0</v>
      </c>
      <c r="AB57" s="63">
        <f t="shared" si="37"/>
        <v>16000</v>
      </c>
      <c r="AC57" s="63">
        <f t="shared" si="37"/>
        <v>0</v>
      </c>
      <c r="AD57" s="63">
        <f t="shared" si="37"/>
        <v>0</v>
      </c>
      <c r="AE57" s="63">
        <f t="shared" si="37"/>
        <v>0</v>
      </c>
      <c r="AF57" s="100"/>
    </row>
    <row r="58" spans="1:32" ht="27" customHeight="1" x14ac:dyDescent="0.25">
      <c r="A58" s="64" t="s">
        <v>19</v>
      </c>
      <c r="B58" s="16">
        <f>B38+B9</f>
        <v>5217.2</v>
      </c>
      <c r="C58" s="16">
        <f t="shared" ref="C58:E58" si="38">C38+C9</f>
        <v>0</v>
      </c>
      <c r="D58" s="16">
        <f t="shared" si="38"/>
        <v>0</v>
      </c>
      <c r="E58" s="16">
        <f t="shared" si="38"/>
        <v>0</v>
      </c>
      <c r="F58" s="18">
        <f t="shared" si="8"/>
        <v>0</v>
      </c>
      <c r="G58" s="41">
        <f t="shared" ref="G58:G61" si="39">IFERROR(E58/C58%,0)</f>
        <v>0</v>
      </c>
      <c r="H58" s="16">
        <f t="shared" ref="H58:AE62" si="40">H38+H9</f>
        <v>0</v>
      </c>
      <c r="I58" s="16">
        <f t="shared" si="40"/>
        <v>0</v>
      </c>
      <c r="J58" s="16">
        <f t="shared" si="40"/>
        <v>0</v>
      </c>
      <c r="K58" s="16">
        <f t="shared" si="40"/>
        <v>0</v>
      </c>
      <c r="L58" s="16">
        <f t="shared" si="40"/>
        <v>0</v>
      </c>
      <c r="M58" s="16">
        <f t="shared" si="40"/>
        <v>0</v>
      </c>
      <c r="N58" s="16">
        <f t="shared" si="40"/>
        <v>0</v>
      </c>
      <c r="O58" s="16">
        <f t="shared" si="40"/>
        <v>0</v>
      </c>
      <c r="P58" s="16">
        <f t="shared" si="40"/>
        <v>0</v>
      </c>
      <c r="Q58" s="16">
        <f t="shared" si="40"/>
        <v>0</v>
      </c>
      <c r="R58" s="16">
        <f t="shared" si="40"/>
        <v>0</v>
      </c>
      <c r="S58" s="16">
        <f t="shared" si="40"/>
        <v>0</v>
      </c>
      <c r="T58" s="16">
        <f t="shared" si="40"/>
        <v>0</v>
      </c>
      <c r="U58" s="16">
        <f t="shared" si="40"/>
        <v>0</v>
      </c>
      <c r="V58" s="16">
        <f t="shared" si="40"/>
        <v>1823.33</v>
      </c>
      <c r="W58" s="16">
        <f t="shared" si="40"/>
        <v>0</v>
      </c>
      <c r="X58" s="16">
        <f t="shared" si="40"/>
        <v>1823.33</v>
      </c>
      <c r="Y58" s="16">
        <f t="shared" si="40"/>
        <v>0</v>
      </c>
      <c r="Z58" s="16">
        <f t="shared" si="40"/>
        <v>1570.54</v>
      </c>
      <c r="AA58" s="16">
        <f t="shared" si="40"/>
        <v>0</v>
      </c>
      <c r="AB58" s="16">
        <f t="shared" si="40"/>
        <v>0</v>
      </c>
      <c r="AC58" s="16">
        <f t="shared" si="40"/>
        <v>0</v>
      </c>
      <c r="AD58" s="16">
        <f t="shared" si="40"/>
        <v>0</v>
      </c>
      <c r="AE58" s="16">
        <f t="shared" si="40"/>
        <v>0</v>
      </c>
      <c r="AF58" s="100"/>
    </row>
    <row r="59" spans="1:32" ht="23.25" customHeight="1" x14ac:dyDescent="0.25">
      <c r="A59" s="64" t="s">
        <v>23</v>
      </c>
      <c r="B59" s="16">
        <f t="shared" ref="B59:E62" si="41">B39+B10</f>
        <v>8160.2</v>
      </c>
      <c r="C59" s="16">
        <f t="shared" si="41"/>
        <v>0</v>
      </c>
      <c r="D59" s="16">
        <f t="shared" si="41"/>
        <v>0</v>
      </c>
      <c r="E59" s="16">
        <f t="shared" si="41"/>
        <v>0</v>
      </c>
      <c r="F59" s="18">
        <f t="shared" si="8"/>
        <v>0</v>
      </c>
      <c r="G59" s="41">
        <f t="shared" si="39"/>
        <v>0</v>
      </c>
      <c r="H59" s="16">
        <f t="shared" si="40"/>
        <v>0</v>
      </c>
      <c r="I59" s="16">
        <f t="shared" si="40"/>
        <v>0</v>
      </c>
      <c r="J59" s="16">
        <f t="shared" si="40"/>
        <v>0</v>
      </c>
      <c r="K59" s="16">
        <f t="shared" si="40"/>
        <v>0</v>
      </c>
      <c r="L59" s="16">
        <f t="shared" si="40"/>
        <v>0</v>
      </c>
      <c r="M59" s="16">
        <f t="shared" si="40"/>
        <v>0</v>
      </c>
      <c r="N59" s="16">
        <f t="shared" si="40"/>
        <v>0</v>
      </c>
      <c r="O59" s="16">
        <f t="shared" si="40"/>
        <v>0</v>
      </c>
      <c r="P59" s="16">
        <f t="shared" si="40"/>
        <v>0</v>
      </c>
      <c r="Q59" s="16">
        <f t="shared" si="40"/>
        <v>0</v>
      </c>
      <c r="R59" s="16">
        <f t="shared" si="40"/>
        <v>0</v>
      </c>
      <c r="S59" s="16">
        <f t="shared" si="40"/>
        <v>0</v>
      </c>
      <c r="T59" s="16">
        <f t="shared" si="40"/>
        <v>0</v>
      </c>
      <c r="U59" s="16">
        <f t="shared" si="40"/>
        <v>0</v>
      </c>
      <c r="V59" s="16">
        <f t="shared" si="40"/>
        <v>2851.87</v>
      </c>
      <c r="W59" s="16">
        <f t="shared" si="40"/>
        <v>0</v>
      </c>
      <c r="X59" s="16">
        <f t="shared" si="40"/>
        <v>2851.87</v>
      </c>
      <c r="Y59" s="16">
        <f t="shared" si="40"/>
        <v>0</v>
      </c>
      <c r="Z59" s="16">
        <f t="shared" si="40"/>
        <v>2456.46</v>
      </c>
      <c r="AA59" s="16">
        <f t="shared" si="40"/>
        <v>0</v>
      </c>
      <c r="AB59" s="16">
        <f t="shared" si="40"/>
        <v>0</v>
      </c>
      <c r="AC59" s="16">
        <f t="shared" si="40"/>
        <v>0</v>
      </c>
      <c r="AD59" s="16">
        <f t="shared" si="40"/>
        <v>0</v>
      </c>
      <c r="AE59" s="16">
        <f t="shared" si="40"/>
        <v>0</v>
      </c>
      <c r="AF59" s="100"/>
    </row>
    <row r="60" spans="1:32" ht="35.25" customHeight="1" x14ac:dyDescent="0.25">
      <c r="A60" s="64" t="s">
        <v>18</v>
      </c>
      <c r="B60" s="16">
        <f t="shared" si="41"/>
        <v>32196.7</v>
      </c>
      <c r="C60" s="16">
        <f t="shared" si="41"/>
        <v>0</v>
      </c>
      <c r="D60" s="16">
        <f t="shared" si="41"/>
        <v>0</v>
      </c>
      <c r="E60" s="16">
        <f t="shared" si="41"/>
        <v>0</v>
      </c>
      <c r="F60" s="18">
        <f t="shared" si="8"/>
        <v>0</v>
      </c>
      <c r="G60" s="41">
        <f t="shared" si="39"/>
        <v>0</v>
      </c>
      <c r="H60" s="16">
        <f t="shared" si="40"/>
        <v>0</v>
      </c>
      <c r="I60" s="16">
        <f t="shared" si="40"/>
        <v>0</v>
      </c>
      <c r="J60" s="16">
        <f t="shared" si="40"/>
        <v>0</v>
      </c>
      <c r="K60" s="16">
        <f t="shared" si="40"/>
        <v>0</v>
      </c>
      <c r="L60" s="16">
        <f t="shared" si="40"/>
        <v>2108.3000000000002</v>
      </c>
      <c r="M60" s="16">
        <f t="shared" si="40"/>
        <v>0</v>
      </c>
      <c r="N60" s="16">
        <f t="shared" si="40"/>
        <v>0</v>
      </c>
      <c r="O60" s="16">
        <f t="shared" si="40"/>
        <v>0</v>
      </c>
      <c r="P60" s="16">
        <f t="shared" si="40"/>
        <v>0</v>
      </c>
      <c r="Q60" s="16">
        <f t="shared" si="40"/>
        <v>0</v>
      </c>
      <c r="R60" s="16">
        <f t="shared" si="40"/>
        <v>0</v>
      </c>
      <c r="S60" s="16">
        <f t="shared" si="40"/>
        <v>0</v>
      </c>
      <c r="T60" s="16">
        <f t="shared" si="40"/>
        <v>0</v>
      </c>
      <c r="U60" s="16">
        <f t="shared" si="40"/>
        <v>0</v>
      </c>
      <c r="V60" s="16">
        <f t="shared" si="40"/>
        <v>1168.8</v>
      </c>
      <c r="W60" s="16">
        <f t="shared" si="40"/>
        <v>0</v>
      </c>
      <c r="X60" s="16">
        <f t="shared" si="40"/>
        <v>5257.2</v>
      </c>
      <c r="Y60" s="16">
        <f t="shared" si="40"/>
        <v>0</v>
      </c>
      <c r="Z60" s="16">
        <f t="shared" si="40"/>
        <v>7662.4</v>
      </c>
      <c r="AA60" s="16">
        <f t="shared" si="40"/>
        <v>0</v>
      </c>
      <c r="AB60" s="16">
        <f t="shared" si="40"/>
        <v>16000</v>
      </c>
      <c r="AC60" s="16">
        <f t="shared" si="40"/>
        <v>0</v>
      </c>
      <c r="AD60" s="16">
        <f t="shared" si="40"/>
        <v>0</v>
      </c>
      <c r="AE60" s="16">
        <f t="shared" si="40"/>
        <v>0</v>
      </c>
      <c r="AF60" s="100"/>
    </row>
    <row r="61" spans="1:32" ht="35.25" customHeight="1" x14ac:dyDescent="0.25">
      <c r="A61" s="65" t="s">
        <v>22</v>
      </c>
      <c r="B61" s="16">
        <f t="shared" si="41"/>
        <v>3344.3999999999996</v>
      </c>
      <c r="C61" s="16">
        <f t="shared" si="41"/>
        <v>0</v>
      </c>
      <c r="D61" s="16">
        <f t="shared" si="41"/>
        <v>0</v>
      </c>
      <c r="E61" s="16">
        <f t="shared" si="41"/>
        <v>0</v>
      </c>
      <c r="F61" s="22">
        <f t="shared" si="8"/>
        <v>0</v>
      </c>
      <c r="G61" s="41">
        <f t="shared" si="39"/>
        <v>0</v>
      </c>
      <c r="H61" s="16">
        <f t="shared" si="40"/>
        <v>0</v>
      </c>
      <c r="I61" s="16">
        <f t="shared" si="40"/>
        <v>0</v>
      </c>
      <c r="J61" s="16">
        <f t="shared" si="40"/>
        <v>0</v>
      </c>
      <c r="K61" s="16">
        <f t="shared" si="40"/>
        <v>0</v>
      </c>
      <c r="L61" s="16">
        <f t="shared" si="40"/>
        <v>0</v>
      </c>
      <c r="M61" s="16">
        <f t="shared" si="40"/>
        <v>0</v>
      </c>
      <c r="N61" s="16">
        <f t="shared" si="40"/>
        <v>0</v>
      </c>
      <c r="O61" s="16">
        <f t="shared" si="40"/>
        <v>0</v>
      </c>
      <c r="P61" s="16">
        <f t="shared" si="40"/>
        <v>0</v>
      </c>
      <c r="Q61" s="16">
        <f t="shared" si="40"/>
        <v>0</v>
      </c>
      <c r="R61" s="16">
        <f t="shared" si="40"/>
        <v>0</v>
      </c>
      <c r="S61" s="16">
        <f t="shared" si="40"/>
        <v>0</v>
      </c>
      <c r="T61" s="16">
        <f t="shared" si="40"/>
        <v>0</v>
      </c>
      <c r="U61" s="16">
        <f t="shared" si="40"/>
        <v>0</v>
      </c>
      <c r="V61" s="16">
        <f t="shared" si="40"/>
        <v>1168.8</v>
      </c>
      <c r="W61" s="16">
        <f t="shared" si="40"/>
        <v>0</v>
      </c>
      <c r="X61" s="16">
        <f t="shared" si="40"/>
        <v>1168.8</v>
      </c>
      <c r="Y61" s="16">
        <f t="shared" si="40"/>
        <v>0</v>
      </c>
      <c r="Z61" s="16">
        <f t="shared" si="40"/>
        <v>1006.8</v>
      </c>
      <c r="AA61" s="16">
        <f t="shared" si="40"/>
        <v>0</v>
      </c>
      <c r="AB61" s="16">
        <f t="shared" si="40"/>
        <v>0</v>
      </c>
      <c r="AC61" s="16">
        <f t="shared" si="40"/>
        <v>0</v>
      </c>
      <c r="AD61" s="16">
        <f t="shared" si="40"/>
        <v>0</v>
      </c>
      <c r="AE61" s="16">
        <f t="shared" si="40"/>
        <v>0</v>
      </c>
      <c r="AF61" s="100"/>
    </row>
    <row r="62" spans="1:32" ht="34.5" customHeight="1" x14ac:dyDescent="0.25">
      <c r="A62" s="64" t="s">
        <v>26</v>
      </c>
      <c r="B62" s="16">
        <f t="shared" si="41"/>
        <v>4497.72</v>
      </c>
      <c r="C62" s="16">
        <f t="shared" si="41"/>
        <v>0</v>
      </c>
      <c r="D62" s="16">
        <f t="shared" si="41"/>
        <v>0</v>
      </c>
      <c r="E62" s="16">
        <f>E42+E13</f>
        <v>0</v>
      </c>
      <c r="F62" s="66">
        <f t="shared" ref="F62" si="42">IFERROR(D62/B62%,0)</f>
        <v>0</v>
      </c>
      <c r="G62" s="66">
        <f>IFERROR(E62/C62%,0)</f>
        <v>0</v>
      </c>
      <c r="H62" s="16">
        <f t="shared" si="40"/>
        <v>0</v>
      </c>
      <c r="I62" s="16">
        <f t="shared" si="40"/>
        <v>0</v>
      </c>
      <c r="J62" s="16">
        <f t="shared" si="40"/>
        <v>0</v>
      </c>
      <c r="K62" s="16">
        <f t="shared" si="40"/>
        <v>0</v>
      </c>
      <c r="L62" s="16">
        <f t="shared" si="40"/>
        <v>0</v>
      </c>
      <c r="M62" s="16">
        <f t="shared" si="40"/>
        <v>0</v>
      </c>
      <c r="N62" s="16">
        <f t="shared" si="40"/>
        <v>0</v>
      </c>
      <c r="O62" s="16">
        <f t="shared" si="40"/>
        <v>0</v>
      </c>
      <c r="P62" s="16">
        <f t="shared" si="40"/>
        <v>0</v>
      </c>
      <c r="Q62" s="16">
        <f t="shared" si="40"/>
        <v>0</v>
      </c>
      <c r="R62" s="16">
        <f t="shared" si="40"/>
        <v>0</v>
      </c>
      <c r="S62" s="16">
        <f t="shared" si="40"/>
        <v>0</v>
      </c>
      <c r="T62" s="16">
        <f t="shared" si="40"/>
        <v>0</v>
      </c>
      <c r="U62" s="16">
        <f t="shared" si="40"/>
        <v>0</v>
      </c>
      <c r="V62" s="16">
        <f t="shared" si="40"/>
        <v>0</v>
      </c>
      <c r="W62" s="16">
        <f t="shared" si="40"/>
        <v>0</v>
      </c>
      <c r="X62" s="16">
        <f t="shared" si="40"/>
        <v>0</v>
      </c>
      <c r="Y62" s="16">
        <f t="shared" si="40"/>
        <v>0</v>
      </c>
      <c r="Z62" s="16">
        <f t="shared" si="40"/>
        <v>4497.72</v>
      </c>
      <c r="AA62" s="16">
        <f t="shared" si="40"/>
        <v>0</v>
      </c>
      <c r="AB62" s="16">
        <f t="shared" si="40"/>
        <v>0</v>
      </c>
      <c r="AC62" s="16">
        <f t="shared" si="40"/>
        <v>0</v>
      </c>
      <c r="AD62" s="16">
        <f t="shared" si="40"/>
        <v>0</v>
      </c>
      <c r="AE62" s="16">
        <f t="shared" si="40"/>
        <v>0</v>
      </c>
      <c r="AF62" s="100"/>
    </row>
    <row r="63" spans="1:32" ht="40.5" customHeight="1" x14ac:dyDescent="0.3">
      <c r="A63" s="28" t="s">
        <v>50</v>
      </c>
      <c r="B63" s="29">
        <f>B64+B65+B66+B68</f>
        <v>41485.699999999997</v>
      </c>
      <c r="C63" s="29">
        <f>C64+C65+C66+C68</f>
        <v>0</v>
      </c>
      <c r="D63" s="29">
        <f>D64+D65+D66+D68</f>
        <v>0</v>
      </c>
      <c r="E63" s="29">
        <f t="shared" ref="E63" si="43">E64+E65+E66+E68</f>
        <v>0</v>
      </c>
      <c r="F63" s="67">
        <f t="shared" ref="F63:F67" si="44">E63/B63%</f>
        <v>0</v>
      </c>
      <c r="G63" s="67">
        <f>IFERROR(E63/C63%,0)</f>
        <v>0</v>
      </c>
      <c r="H63" s="67">
        <f>H64+H65+H66+H68</f>
        <v>0</v>
      </c>
      <c r="I63" s="67">
        <f t="shared" ref="I63:AE63" si="45">I64+I65+I66+I68</f>
        <v>0</v>
      </c>
      <c r="J63" s="67">
        <f t="shared" si="45"/>
        <v>0</v>
      </c>
      <c r="K63" s="67">
        <f t="shared" si="45"/>
        <v>0</v>
      </c>
      <c r="L63" s="67">
        <f t="shared" si="45"/>
        <v>2108.3000000000002</v>
      </c>
      <c r="M63" s="67">
        <f t="shared" si="45"/>
        <v>0</v>
      </c>
      <c r="N63" s="67">
        <f t="shared" si="45"/>
        <v>0</v>
      </c>
      <c r="O63" s="67">
        <f t="shared" si="45"/>
        <v>0</v>
      </c>
      <c r="P63" s="67">
        <f t="shared" si="45"/>
        <v>0</v>
      </c>
      <c r="Q63" s="67">
        <f t="shared" si="45"/>
        <v>0</v>
      </c>
      <c r="R63" s="67">
        <f t="shared" si="45"/>
        <v>0</v>
      </c>
      <c r="S63" s="67">
        <f t="shared" si="45"/>
        <v>0</v>
      </c>
      <c r="T63" s="67">
        <f t="shared" si="45"/>
        <v>0</v>
      </c>
      <c r="U63" s="67">
        <f t="shared" si="45"/>
        <v>0</v>
      </c>
      <c r="V63" s="67">
        <f t="shared" si="45"/>
        <v>5844</v>
      </c>
      <c r="W63" s="67">
        <f t="shared" si="45"/>
        <v>0</v>
      </c>
      <c r="X63" s="67">
        <f t="shared" si="45"/>
        <v>5844</v>
      </c>
      <c r="Y63" s="67">
        <f t="shared" si="45"/>
        <v>0</v>
      </c>
      <c r="Z63" s="67">
        <f t="shared" si="45"/>
        <v>11689.4</v>
      </c>
      <c r="AA63" s="67">
        <f t="shared" si="45"/>
        <v>0</v>
      </c>
      <c r="AB63" s="67">
        <f t="shared" si="45"/>
        <v>16000</v>
      </c>
      <c r="AC63" s="67">
        <f t="shared" si="45"/>
        <v>0</v>
      </c>
      <c r="AD63" s="67">
        <f t="shared" si="45"/>
        <v>0</v>
      </c>
      <c r="AE63" s="67">
        <f t="shared" si="45"/>
        <v>0</v>
      </c>
      <c r="AF63" s="49"/>
    </row>
    <row r="64" spans="1:32" ht="27" customHeight="1" x14ac:dyDescent="0.25">
      <c r="A64" s="15" t="s">
        <v>19</v>
      </c>
      <c r="B64" s="16">
        <f>B9</f>
        <v>5217.2</v>
      </c>
      <c r="C64" s="16">
        <f t="shared" ref="C64:D64" si="46">C9</f>
        <v>0</v>
      </c>
      <c r="D64" s="16">
        <f t="shared" si="46"/>
        <v>0</v>
      </c>
      <c r="E64" s="16">
        <f>E9</f>
        <v>0</v>
      </c>
      <c r="F64" s="68">
        <f t="shared" si="44"/>
        <v>0</v>
      </c>
      <c r="G64" s="66">
        <f t="shared" ref="G64:G68" si="47">IFERROR(E64/C64%,0)</f>
        <v>0</v>
      </c>
      <c r="H64" s="16">
        <f>H9</f>
        <v>0</v>
      </c>
      <c r="I64" s="16">
        <f t="shared" ref="I64:AE64" si="48">I9</f>
        <v>0</v>
      </c>
      <c r="J64" s="16">
        <f t="shared" si="48"/>
        <v>0</v>
      </c>
      <c r="K64" s="16">
        <f t="shared" si="48"/>
        <v>0</v>
      </c>
      <c r="L64" s="16">
        <f t="shared" si="48"/>
        <v>0</v>
      </c>
      <c r="M64" s="16">
        <f t="shared" si="48"/>
        <v>0</v>
      </c>
      <c r="N64" s="16">
        <f t="shared" si="48"/>
        <v>0</v>
      </c>
      <c r="O64" s="16">
        <f t="shared" si="48"/>
        <v>0</v>
      </c>
      <c r="P64" s="16">
        <f t="shared" si="48"/>
        <v>0</v>
      </c>
      <c r="Q64" s="16">
        <f t="shared" si="48"/>
        <v>0</v>
      </c>
      <c r="R64" s="16">
        <f t="shared" si="48"/>
        <v>0</v>
      </c>
      <c r="S64" s="16">
        <f t="shared" si="48"/>
        <v>0</v>
      </c>
      <c r="T64" s="16">
        <f t="shared" si="48"/>
        <v>0</v>
      </c>
      <c r="U64" s="16">
        <f t="shared" si="48"/>
        <v>0</v>
      </c>
      <c r="V64" s="16">
        <f t="shared" si="48"/>
        <v>1823.33</v>
      </c>
      <c r="W64" s="16">
        <f t="shared" si="48"/>
        <v>0</v>
      </c>
      <c r="X64" s="16">
        <f t="shared" si="48"/>
        <v>1823.33</v>
      </c>
      <c r="Y64" s="16">
        <f t="shared" si="48"/>
        <v>0</v>
      </c>
      <c r="Z64" s="16">
        <f t="shared" si="48"/>
        <v>1570.54</v>
      </c>
      <c r="AA64" s="16">
        <f t="shared" si="48"/>
        <v>0</v>
      </c>
      <c r="AB64" s="16">
        <f t="shared" si="48"/>
        <v>0</v>
      </c>
      <c r="AC64" s="16">
        <f t="shared" si="48"/>
        <v>0</v>
      </c>
      <c r="AD64" s="16">
        <f t="shared" si="48"/>
        <v>0</v>
      </c>
      <c r="AE64" s="16">
        <f t="shared" si="48"/>
        <v>0</v>
      </c>
      <c r="AF64" s="100"/>
    </row>
    <row r="65" spans="1:32" ht="23.25" customHeight="1" x14ac:dyDescent="0.25">
      <c r="A65" s="15" t="s">
        <v>23</v>
      </c>
      <c r="B65" s="16">
        <f t="shared" ref="B65:E68" si="49">B10</f>
        <v>8160.2</v>
      </c>
      <c r="C65" s="16">
        <f t="shared" si="49"/>
        <v>0</v>
      </c>
      <c r="D65" s="16">
        <f t="shared" si="49"/>
        <v>0</v>
      </c>
      <c r="E65" s="16">
        <f t="shared" si="49"/>
        <v>0</v>
      </c>
      <c r="F65" s="68">
        <f t="shared" si="44"/>
        <v>0</v>
      </c>
      <c r="G65" s="66">
        <f t="shared" si="47"/>
        <v>0</v>
      </c>
      <c r="H65" s="16">
        <f t="shared" ref="H65:AE68" si="50">H10</f>
        <v>0</v>
      </c>
      <c r="I65" s="16">
        <f t="shared" si="50"/>
        <v>0</v>
      </c>
      <c r="J65" s="16">
        <f t="shared" si="50"/>
        <v>0</v>
      </c>
      <c r="K65" s="16">
        <f t="shared" si="50"/>
        <v>0</v>
      </c>
      <c r="L65" s="16">
        <f t="shared" si="50"/>
        <v>0</v>
      </c>
      <c r="M65" s="16">
        <f t="shared" si="50"/>
        <v>0</v>
      </c>
      <c r="N65" s="16">
        <f t="shared" si="50"/>
        <v>0</v>
      </c>
      <c r="O65" s="16">
        <f t="shared" si="50"/>
        <v>0</v>
      </c>
      <c r="P65" s="16">
        <f t="shared" si="50"/>
        <v>0</v>
      </c>
      <c r="Q65" s="16">
        <f t="shared" si="50"/>
        <v>0</v>
      </c>
      <c r="R65" s="16">
        <f t="shared" si="50"/>
        <v>0</v>
      </c>
      <c r="S65" s="16">
        <f t="shared" si="50"/>
        <v>0</v>
      </c>
      <c r="T65" s="16">
        <f t="shared" si="50"/>
        <v>0</v>
      </c>
      <c r="U65" s="16">
        <f t="shared" si="50"/>
        <v>0</v>
      </c>
      <c r="V65" s="16">
        <f t="shared" si="50"/>
        <v>2851.87</v>
      </c>
      <c r="W65" s="16">
        <f t="shared" si="50"/>
        <v>0</v>
      </c>
      <c r="X65" s="16">
        <f t="shared" si="50"/>
        <v>2851.87</v>
      </c>
      <c r="Y65" s="16">
        <f t="shared" si="50"/>
        <v>0</v>
      </c>
      <c r="Z65" s="16">
        <f t="shared" si="50"/>
        <v>2456.46</v>
      </c>
      <c r="AA65" s="16">
        <f t="shared" si="50"/>
        <v>0</v>
      </c>
      <c r="AB65" s="16">
        <f t="shared" si="50"/>
        <v>0</v>
      </c>
      <c r="AC65" s="16">
        <f t="shared" si="50"/>
        <v>0</v>
      </c>
      <c r="AD65" s="16">
        <f t="shared" si="50"/>
        <v>0</v>
      </c>
      <c r="AE65" s="16">
        <f t="shared" si="50"/>
        <v>0</v>
      </c>
      <c r="AF65" s="100"/>
    </row>
    <row r="66" spans="1:32" ht="35.25" customHeight="1" x14ac:dyDescent="0.25">
      <c r="A66" s="15" t="s">
        <v>18</v>
      </c>
      <c r="B66" s="16">
        <f t="shared" si="49"/>
        <v>28108.3</v>
      </c>
      <c r="C66" s="16">
        <f t="shared" si="49"/>
        <v>0</v>
      </c>
      <c r="D66" s="16">
        <f t="shared" si="49"/>
        <v>0</v>
      </c>
      <c r="E66" s="16">
        <f t="shared" si="49"/>
        <v>0</v>
      </c>
      <c r="F66" s="68">
        <f t="shared" si="44"/>
        <v>0</v>
      </c>
      <c r="G66" s="66">
        <f t="shared" si="47"/>
        <v>0</v>
      </c>
      <c r="H66" s="16">
        <f t="shared" si="50"/>
        <v>0</v>
      </c>
      <c r="I66" s="16">
        <f t="shared" si="50"/>
        <v>0</v>
      </c>
      <c r="J66" s="16">
        <f t="shared" si="50"/>
        <v>0</v>
      </c>
      <c r="K66" s="16">
        <f t="shared" si="50"/>
        <v>0</v>
      </c>
      <c r="L66" s="16">
        <f t="shared" si="50"/>
        <v>2108.3000000000002</v>
      </c>
      <c r="M66" s="16">
        <f t="shared" si="50"/>
        <v>0</v>
      </c>
      <c r="N66" s="16">
        <f t="shared" si="50"/>
        <v>0</v>
      </c>
      <c r="O66" s="16">
        <f t="shared" si="50"/>
        <v>0</v>
      </c>
      <c r="P66" s="16">
        <f t="shared" si="50"/>
        <v>0</v>
      </c>
      <c r="Q66" s="16">
        <f t="shared" si="50"/>
        <v>0</v>
      </c>
      <c r="R66" s="16">
        <f t="shared" si="50"/>
        <v>0</v>
      </c>
      <c r="S66" s="16">
        <f t="shared" si="50"/>
        <v>0</v>
      </c>
      <c r="T66" s="16">
        <f t="shared" si="50"/>
        <v>0</v>
      </c>
      <c r="U66" s="16">
        <f t="shared" si="50"/>
        <v>0</v>
      </c>
      <c r="V66" s="16">
        <f t="shared" si="50"/>
        <v>1168.8</v>
      </c>
      <c r="W66" s="16">
        <f t="shared" si="50"/>
        <v>0</v>
      </c>
      <c r="X66" s="16">
        <f t="shared" si="50"/>
        <v>1168.8</v>
      </c>
      <c r="Y66" s="16">
        <f t="shared" si="50"/>
        <v>0</v>
      </c>
      <c r="Z66" s="16">
        <f t="shared" si="50"/>
        <v>7662.4</v>
      </c>
      <c r="AA66" s="16">
        <f t="shared" si="50"/>
        <v>0</v>
      </c>
      <c r="AB66" s="16">
        <f t="shared" si="50"/>
        <v>16000</v>
      </c>
      <c r="AC66" s="16">
        <f t="shared" si="50"/>
        <v>0</v>
      </c>
      <c r="AD66" s="16">
        <f t="shared" si="50"/>
        <v>0</v>
      </c>
      <c r="AE66" s="16">
        <f t="shared" si="50"/>
        <v>0</v>
      </c>
      <c r="AF66" s="100"/>
    </row>
    <row r="67" spans="1:32" ht="35.25" customHeight="1" x14ac:dyDescent="0.25">
      <c r="A67" s="42" t="s">
        <v>22</v>
      </c>
      <c r="B67" s="16">
        <f t="shared" si="49"/>
        <v>3344.3999999999996</v>
      </c>
      <c r="C67" s="16">
        <f t="shared" si="49"/>
        <v>0</v>
      </c>
      <c r="D67" s="16">
        <f t="shared" si="49"/>
        <v>0</v>
      </c>
      <c r="E67" s="16">
        <f t="shared" si="49"/>
        <v>0</v>
      </c>
      <c r="F67" s="69">
        <f t="shared" si="44"/>
        <v>0</v>
      </c>
      <c r="G67" s="66">
        <f t="shared" si="47"/>
        <v>0</v>
      </c>
      <c r="H67" s="16">
        <f t="shared" si="50"/>
        <v>0</v>
      </c>
      <c r="I67" s="16">
        <f t="shared" si="50"/>
        <v>0</v>
      </c>
      <c r="J67" s="16">
        <f t="shared" si="50"/>
        <v>0</v>
      </c>
      <c r="K67" s="16">
        <f t="shared" si="50"/>
        <v>0</v>
      </c>
      <c r="L67" s="16">
        <f t="shared" si="50"/>
        <v>0</v>
      </c>
      <c r="M67" s="16">
        <f t="shared" si="50"/>
        <v>0</v>
      </c>
      <c r="N67" s="16">
        <f t="shared" si="50"/>
        <v>0</v>
      </c>
      <c r="O67" s="16">
        <f t="shared" si="50"/>
        <v>0</v>
      </c>
      <c r="P67" s="16">
        <f t="shared" si="50"/>
        <v>0</v>
      </c>
      <c r="Q67" s="16">
        <f t="shared" si="50"/>
        <v>0</v>
      </c>
      <c r="R67" s="16">
        <f t="shared" si="50"/>
        <v>0</v>
      </c>
      <c r="S67" s="16">
        <f t="shared" si="50"/>
        <v>0</v>
      </c>
      <c r="T67" s="16">
        <f t="shared" si="50"/>
        <v>0</v>
      </c>
      <c r="U67" s="16">
        <f t="shared" si="50"/>
        <v>0</v>
      </c>
      <c r="V67" s="16">
        <f t="shared" si="50"/>
        <v>1168.8</v>
      </c>
      <c r="W67" s="16">
        <f t="shared" si="50"/>
        <v>0</v>
      </c>
      <c r="X67" s="16">
        <f t="shared" si="50"/>
        <v>1168.8</v>
      </c>
      <c r="Y67" s="16">
        <f t="shared" si="50"/>
        <v>0</v>
      </c>
      <c r="Z67" s="16">
        <f t="shared" si="50"/>
        <v>1006.8</v>
      </c>
      <c r="AA67" s="16">
        <f t="shared" si="50"/>
        <v>0</v>
      </c>
      <c r="AB67" s="16">
        <f t="shared" si="50"/>
        <v>0</v>
      </c>
      <c r="AC67" s="16">
        <f t="shared" si="50"/>
        <v>0</v>
      </c>
      <c r="AD67" s="16">
        <f t="shared" si="50"/>
        <v>0</v>
      </c>
      <c r="AE67" s="16">
        <f t="shared" si="50"/>
        <v>0</v>
      </c>
      <c r="AF67" s="100"/>
    </row>
    <row r="68" spans="1:32" ht="34.5" customHeight="1" x14ac:dyDescent="0.25">
      <c r="A68" s="15" t="s">
        <v>26</v>
      </c>
      <c r="B68" s="16">
        <f>B13</f>
        <v>0</v>
      </c>
      <c r="C68" s="16">
        <f t="shared" si="49"/>
        <v>0</v>
      </c>
      <c r="D68" s="16">
        <f t="shared" si="49"/>
        <v>0</v>
      </c>
      <c r="E68" s="16">
        <f t="shared" si="49"/>
        <v>0</v>
      </c>
      <c r="F68" s="66">
        <f>IFERROR(D68/B68%,0)</f>
        <v>0</v>
      </c>
      <c r="G68" s="66">
        <f t="shared" si="47"/>
        <v>0</v>
      </c>
      <c r="H68" s="16">
        <f t="shared" si="50"/>
        <v>0</v>
      </c>
      <c r="I68" s="16">
        <f t="shared" si="50"/>
        <v>0</v>
      </c>
      <c r="J68" s="16">
        <f t="shared" si="50"/>
        <v>0</v>
      </c>
      <c r="K68" s="16">
        <f t="shared" si="50"/>
        <v>0</v>
      </c>
      <c r="L68" s="16">
        <f t="shared" si="50"/>
        <v>0</v>
      </c>
      <c r="M68" s="16">
        <f t="shared" si="50"/>
        <v>0</v>
      </c>
      <c r="N68" s="16">
        <f t="shared" si="50"/>
        <v>0</v>
      </c>
      <c r="O68" s="16">
        <f t="shared" si="50"/>
        <v>0</v>
      </c>
      <c r="P68" s="16">
        <f t="shared" si="50"/>
        <v>0</v>
      </c>
      <c r="Q68" s="16">
        <f t="shared" si="50"/>
        <v>0</v>
      </c>
      <c r="R68" s="16">
        <f t="shared" si="50"/>
        <v>0</v>
      </c>
      <c r="S68" s="16">
        <f t="shared" si="50"/>
        <v>0</v>
      </c>
      <c r="T68" s="16">
        <f t="shared" si="50"/>
        <v>0</v>
      </c>
      <c r="U68" s="16">
        <f t="shared" si="50"/>
        <v>0</v>
      </c>
      <c r="V68" s="16">
        <f t="shared" si="50"/>
        <v>0</v>
      </c>
      <c r="W68" s="16">
        <f t="shared" si="50"/>
        <v>0</v>
      </c>
      <c r="X68" s="16">
        <f t="shared" si="50"/>
        <v>0</v>
      </c>
      <c r="Y68" s="16">
        <f t="shared" si="50"/>
        <v>0</v>
      </c>
      <c r="Z68" s="16">
        <f t="shared" si="50"/>
        <v>0</v>
      </c>
      <c r="AA68" s="16">
        <f t="shared" si="50"/>
        <v>0</v>
      </c>
      <c r="AB68" s="16">
        <f t="shared" si="50"/>
        <v>0</v>
      </c>
      <c r="AC68" s="16">
        <f t="shared" si="50"/>
        <v>0</v>
      </c>
      <c r="AD68" s="16">
        <f t="shared" si="50"/>
        <v>0</v>
      </c>
      <c r="AE68" s="16">
        <f t="shared" si="50"/>
        <v>0</v>
      </c>
      <c r="AF68" s="100"/>
    </row>
    <row r="69" spans="1:32" ht="18.75" x14ac:dyDescent="0.3">
      <c r="A69" s="28" t="s">
        <v>51</v>
      </c>
      <c r="B69" s="29">
        <f>B70+B71+B72+B74</f>
        <v>8586.1200000000008</v>
      </c>
      <c r="C69" s="29">
        <f>C70+C71+C72+C74</f>
        <v>0</v>
      </c>
      <c r="D69" s="29">
        <f>D70+D71+D72+D74</f>
        <v>0</v>
      </c>
      <c r="E69" s="29">
        <f t="shared" ref="E69" si="51">E70+E71+E72+E74</f>
        <v>0</v>
      </c>
      <c r="F69" s="70">
        <f>IFERROR(D69/B69%,0)</f>
        <v>0</v>
      </c>
      <c r="G69" s="67">
        <f>IFERROR(E69/C69%,0)</f>
        <v>0</v>
      </c>
      <c r="H69" s="67">
        <f t="shared" ref="H69:AE69" si="52">H70+H71+H72+H74</f>
        <v>0</v>
      </c>
      <c r="I69" s="67">
        <f t="shared" si="52"/>
        <v>0</v>
      </c>
      <c r="J69" s="67">
        <f t="shared" si="52"/>
        <v>0</v>
      </c>
      <c r="K69" s="67">
        <f t="shared" si="52"/>
        <v>0</v>
      </c>
      <c r="L69" s="67">
        <f t="shared" si="52"/>
        <v>0</v>
      </c>
      <c r="M69" s="67">
        <f t="shared" si="52"/>
        <v>0</v>
      </c>
      <c r="N69" s="67">
        <f t="shared" si="52"/>
        <v>0</v>
      </c>
      <c r="O69" s="67">
        <f t="shared" si="52"/>
        <v>0</v>
      </c>
      <c r="P69" s="67">
        <f t="shared" si="52"/>
        <v>0</v>
      </c>
      <c r="Q69" s="67">
        <f t="shared" si="52"/>
        <v>0</v>
      </c>
      <c r="R69" s="67">
        <f t="shared" si="52"/>
        <v>0</v>
      </c>
      <c r="S69" s="67">
        <f t="shared" si="52"/>
        <v>0</v>
      </c>
      <c r="T69" s="67">
        <f t="shared" si="52"/>
        <v>0</v>
      </c>
      <c r="U69" s="67">
        <f t="shared" si="52"/>
        <v>0</v>
      </c>
      <c r="V69" s="67">
        <f t="shared" si="52"/>
        <v>0</v>
      </c>
      <c r="W69" s="67">
        <f t="shared" si="52"/>
        <v>0</v>
      </c>
      <c r="X69" s="67">
        <f t="shared" si="52"/>
        <v>4088.4</v>
      </c>
      <c r="Y69" s="67">
        <f t="shared" si="52"/>
        <v>0</v>
      </c>
      <c r="Z69" s="67">
        <f t="shared" si="52"/>
        <v>4497.72</v>
      </c>
      <c r="AA69" s="67">
        <f t="shared" si="52"/>
        <v>0</v>
      </c>
      <c r="AB69" s="67">
        <f t="shared" si="52"/>
        <v>0</v>
      </c>
      <c r="AC69" s="67">
        <f t="shared" si="52"/>
        <v>0</v>
      </c>
      <c r="AD69" s="67">
        <f t="shared" si="52"/>
        <v>0</v>
      </c>
      <c r="AE69" s="67">
        <f t="shared" si="52"/>
        <v>0</v>
      </c>
      <c r="AF69" s="49"/>
    </row>
    <row r="70" spans="1:32" ht="27" customHeight="1" x14ac:dyDescent="0.25">
      <c r="A70" s="15" t="s">
        <v>19</v>
      </c>
      <c r="B70" s="16">
        <f>B38</f>
        <v>0</v>
      </c>
      <c r="C70" s="16">
        <f>C38</f>
        <v>0</v>
      </c>
      <c r="D70" s="16">
        <f t="shared" ref="D70:E74" si="53">D64+D21</f>
        <v>0</v>
      </c>
      <c r="E70" s="44">
        <f t="shared" si="53"/>
        <v>0</v>
      </c>
      <c r="F70" s="66">
        <f>IFERROR(D70/B70%,0)</f>
        <v>0</v>
      </c>
      <c r="G70" s="66">
        <f t="shared" ref="G70:G73" si="54">IFERROR(E70/C70%,0)</f>
        <v>0</v>
      </c>
      <c r="H70" s="16">
        <f>H38</f>
        <v>0</v>
      </c>
      <c r="I70" s="16">
        <f t="shared" ref="I70:AE70" si="55">I38</f>
        <v>0</v>
      </c>
      <c r="J70" s="16">
        <f t="shared" si="55"/>
        <v>0</v>
      </c>
      <c r="K70" s="16">
        <f t="shared" si="55"/>
        <v>0</v>
      </c>
      <c r="L70" s="16">
        <f t="shared" si="55"/>
        <v>0</v>
      </c>
      <c r="M70" s="16">
        <f t="shared" si="55"/>
        <v>0</v>
      </c>
      <c r="N70" s="16">
        <f t="shared" si="55"/>
        <v>0</v>
      </c>
      <c r="O70" s="16">
        <f t="shared" si="55"/>
        <v>0</v>
      </c>
      <c r="P70" s="16">
        <f t="shared" si="55"/>
        <v>0</v>
      </c>
      <c r="Q70" s="16">
        <f t="shared" si="55"/>
        <v>0</v>
      </c>
      <c r="R70" s="16">
        <f t="shared" si="55"/>
        <v>0</v>
      </c>
      <c r="S70" s="16">
        <f t="shared" si="55"/>
        <v>0</v>
      </c>
      <c r="T70" s="16">
        <f t="shared" si="55"/>
        <v>0</v>
      </c>
      <c r="U70" s="16">
        <f t="shared" si="55"/>
        <v>0</v>
      </c>
      <c r="V70" s="16">
        <f t="shared" si="55"/>
        <v>0</v>
      </c>
      <c r="W70" s="16">
        <f t="shared" si="55"/>
        <v>0</v>
      </c>
      <c r="X70" s="16">
        <f t="shared" si="55"/>
        <v>0</v>
      </c>
      <c r="Y70" s="16">
        <f t="shared" si="55"/>
        <v>0</v>
      </c>
      <c r="Z70" s="16">
        <f t="shared" si="55"/>
        <v>0</v>
      </c>
      <c r="AA70" s="16">
        <f t="shared" si="55"/>
        <v>0</v>
      </c>
      <c r="AB70" s="16">
        <f t="shared" si="55"/>
        <v>0</v>
      </c>
      <c r="AC70" s="16">
        <f t="shared" si="55"/>
        <v>0</v>
      </c>
      <c r="AD70" s="16">
        <f t="shared" si="55"/>
        <v>0</v>
      </c>
      <c r="AE70" s="16">
        <f t="shared" si="55"/>
        <v>0</v>
      </c>
      <c r="AF70" s="100"/>
    </row>
    <row r="71" spans="1:32" ht="23.25" customHeight="1" x14ac:dyDescent="0.25">
      <c r="A71" s="15" t="s">
        <v>23</v>
      </c>
      <c r="B71" s="16">
        <f t="shared" ref="B71:C73" si="56">B39</f>
        <v>0</v>
      </c>
      <c r="C71" s="16">
        <f t="shared" si="56"/>
        <v>0</v>
      </c>
      <c r="D71" s="16">
        <f t="shared" si="53"/>
        <v>0</v>
      </c>
      <c r="E71" s="44">
        <f t="shared" si="53"/>
        <v>0</v>
      </c>
      <c r="F71" s="66">
        <f t="shared" ref="F71:F74" si="57">IFERROR(D71/B71%,0)</f>
        <v>0</v>
      </c>
      <c r="G71" s="66">
        <f t="shared" si="54"/>
        <v>0</v>
      </c>
      <c r="H71" s="16">
        <f t="shared" ref="H71:AE74" si="58">H39</f>
        <v>0</v>
      </c>
      <c r="I71" s="16">
        <f t="shared" si="58"/>
        <v>0</v>
      </c>
      <c r="J71" s="16">
        <f t="shared" si="58"/>
        <v>0</v>
      </c>
      <c r="K71" s="16">
        <f t="shared" si="58"/>
        <v>0</v>
      </c>
      <c r="L71" s="16">
        <f t="shared" si="58"/>
        <v>0</v>
      </c>
      <c r="M71" s="16">
        <f t="shared" si="58"/>
        <v>0</v>
      </c>
      <c r="N71" s="16">
        <f t="shared" si="58"/>
        <v>0</v>
      </c>
      <c r="O71" s="16">
        <f t="shared" si="58"/>
        <v>0</v>
      </c>
      <c r="P71" s="16">
        <f t="shared" si="58"/>
        <v>0</v>
      </c>
      <c r="Q71" s="16">
        <f t="shared" si="58"/>
        <v>0</v>
      </c>
      <c r="R71" s="16">
        <f t="shared" si="58"/>
        <v>0</v>
      </c>
      <c r="S71" s="16">
        <f t="shared" si="58"/>
        <v>0</v>
      </c>
      <c r="T71" s="16">
        <f t="shared" si="58"/>
        <v>0</v>
      </c>
      <c r="U71" s="16">
        <f t="shared" si="58"/>
        <v>0</v>
      </c>
      <c r="V71" s="16">
        <f t="shared" si="58"/>
        <v>0</v>
      </c>
      <c r="W71" s="16">
        <f t="shared" si="58"/>
        <v>0</v>
      </c>
      <c r="X71" s="16">
        <f t="shared" si="58"/>
        <v>0</v>
      </c>
      <c r="Y71" s="16">
        <f t="shared" si="58"/>
        <v>0</v>
      </c>
      <c r="Z71" s="16">
        <f t="shared" si="58"/>
        <v>0</v>
      </c>
      <c r="AA71" s="16">
        <f t="shared" si="58"/>
        <v>0</v>
      </c>
      <c r="AB71" s="16">
        <f t="shared" si="58"/>
        <v>0</v>
      </c>
      <c r="AC71" s="16">
        <f t="shared" si="58"/>
        <v>0</v>
      </c>
      <c r="AD71" s="16">
        <f t="shared" si="58"/>
        <v>0</v>
      </c>
      <c r="AE71" s="16">
        <f t="shared" si="58"/>
        <v>0</v>
      </c>
      <c r="AF71" s="100"/>
    </row>
    <row r="72" spans="1:32" ht="35.25" customHeight="1" x14ac:dyDescent="0.25">
      <c r="A72" s="15" t="s">
        <v>18</v>
      </c>
      <c r="B72" s="16">
        <f t="shared" si="56"/>
        <v>4088.4</v>
      </c>
      <c r="C72" s="16">
        <f t="shared" si="56"/>
        <v>0</v>
      </c>
      <c r="D72" s="16">
        <f t="shared" si="53"/>
        <v>0</v>
      </c>
      <c r="E72" s="44">
        <f t="shared" si="53"/>
        <v>0</v>
      </c>
      <c r="F72" s="66">
        <f t="shared" si="57"/>
        <v>0</v>
      </c>
      <c r="G72" s="66">
        <f t="shared" si="54"/>
        <v>0</v>
      </c>
      <c r="H72" s="16">
        <f t="shared" si="58"/>
        <v>0</v>
      </c>
      <c r="I72" s="16">
        <f t="shared" si="58"/>
        <v>0</v>
      </c>
      <c r="J72" s="16">
        <f t="shared" si="58"/>
        <v>0</v>
      </c>
      <c r="K72" s="16">
        <f t="shared" si="58"/>
        <v>0</v>
      </c>
      <c r="L72" s="16">
        <f t="shared" si="58"/>
        <v>0</v>
      </c>
      <c r="M72" s="16">
        <f t="shared" si="58"/>
        <v>0</v>
      </c>
      <c r="N72" s="16">
        <f t="shared" si="58"/>
        <v>0</v>
      </c>
      <c r="O72" s="16">
        <f t="shared" si="58"/>
        <v>0</v>
      </c>
      <c r="P72" s="16">
        <f t="shared" si="58"/>
        <v>0</v>
      </c>
      <c r="Q72" s="16">
        <f t="shared" si="58"/>
        <v>0</v>
      </c>
      <c r="R72" s="16">
        <f t="shared" si="58"/>
        <v>0</v>
      </c>
      <c r="S72" s="16">
        <f t="shared" si="58"/>
        <v>0</v>
      </c>
      <c r="T72" s="16">
        <f t="shared" si="58"/>
        <v>0</v>
      </c>
      <c r="U72" s="16">
        <f t="shared" si="58"/>
        <v>0</v>
      </c>
      <c r="V72" s="16">
        <f t="shared" si="58"/>
        <v>0</v>
      </c>
      <c r="W72" s="16">
        <f t="shared" si="58"/>
        <v>0</v>
      </c>
      <c r="X72" s="16">
        <f t="shared" si="58"/>
        <v>4088.4</v>
      </c>
      <c r="Y72" s="16">
        <f t="shared" si="58"/>
        <v>0</v>
      </c>
      <c r="Z72" s="16">
        <f t="shared" si="58"/>
        <v>0</v>
      </c>
      <c r="AA72" s="16">
        <f t="shared" si="58"/>
        <v>0</v>
      </c>
      <c r="AB72" s="16">
        <f t="shared" si="58"/>
        <v>0</v>
      </c>
      <c r="AC72" s="16">
        <f t="shared" si="58"/>
        <v>0</v>
      </c>
      <c r="AD72" s="16">
        <f t="shared" si="58"/>
        <v>0</v>
      </c>
      <c r="AE72" s="16">
        <f t="shared" si="58"/>
        <v>0</v>
      </c>
      <c r="AF72" s="100"/>
    </row>
    <row r="73" spans="1:32" ht="35.25" customHeight="1" x14ac:dyDescent="0.25">
      <c r="A73" s="42" t="s">
        <v>22</v>
      </c>
      <c r="B73" s="16">
        <f t="shared" si="56"/>
        <v>0</v>
      </c>
      <c r="C73" s="16">
        <f t="shared" si="56"/>
        <v>0</v>
      </c>
      <c r="D73" s="16">
        <f t="shared" si="53"/>
        <v>0</v>
      </c>
      <c r="E73" s="44">
        <f t="shared" si="53"/>
        <v>0</v>
      </c>
      <c r="F73" s="66">
        <f t="shared" si="57"/>
        <v>0</v>
      </c>
      <c r="G73" s="66">
        <f t="shared" si="54"/>
        <v>0</v>
      </c>
      <c r="H73" s="16">
        <f t="shared" si="58"/>
        <v>0</v>
      </c>
      <c r="I73" s="16">
        <f t="shared" si="58"/>
        <v>0</v>
      </c>
      <c r="J73" s="16">
        <f t="shared" si="58"/>
        <v>0</v>
      </c>
      <c r="K73" s="16">
        <f t="shared" si="58"/>
        <v>0</v>
      </c>
      <c r="L73" s="16">
        <f t="shared" si="58"/>
        <v>0</v>
      </c>
      <c r="M73" s="16">
        <f t="shared" si="58"/>
        <v>0</v>
      </c>
      <c r="N73" s="16">
        <f t="shared" si="58"/>
        <v>0</v>
      </c>
      <c r="O73" s="16">
        <f t="shared" si="58"/>
        <v>0</v>
      </c>
      <c r="P73" s="16">
        <f t="shared" si="58"/>
        <v>0</v>
      </c>
      <c r="Q73" s="16">
        <f t="shared" si="58"/>
        <v>0</v>
      </c>
      <c r="R73" s="16">
        <f t="shared" si="58"/>
        <v>0</v>
      </c>
      <c r="S73" s="16">
        <f t="shared" si="58"/>
        <v>0</v>
      </c>
      <c r="T73" s="16">
        <f t="shared" si="58"/>
        <v>0</v>
      </c>
      <c r="U73" s="16">
        <f t="shared" si="58"/>
        <v>0</v>
      </c>
      <c r="V73" s="16">
        <f t="shared" si="58"/>
        <v>0</v>
      </c>
      <c r="W73" s="16">
        <f t="shared" si="58"/>
        <v>0</v>
      </c>
      <c r="X73" s="16">
        <f t="shared" si="58"/>
        <v>0</v>
      </c>
      <c r="Y73" s="16">
        <f t="shared" si="58"/>
        <v>0</v>
      </c>
      <c r="Z73" s="16">
        <f t="shared" si="58"/>
        <v>0</v>
      </c>
      <c r="AA73" s="16">
        <f t="shared" si="58"/>
        <v>0</v>
      </c>
      <c r="AB73" s="16">
        <f t="shared" si="58"/>
        <v>0</v>
      </c>
      <c r="AC73" s="16">
        <f t="shared" si="58"/>
        <v>0</v>
      </c>
      <c r="AD73" s="16">
        <f t="shared" si="58"/>
        <v>0</v>
      </c>
      <c r="AE73" s="16">
        <f t="shared" si="58"/>
        <v>0</v>
      </c>
      <c r="AF73" s="100"/>
    </row>
    <row r="74" spans="1:32" ht="34.5" customHeight="1" x14ac:dyDescent="0.25">
      <c r="A74" s="15" t="s">
        <v>26</v>
      </c>
      <c r="B74" s="16">
        <f>B42</f>
        <v>4497.72</v>
      </c>
      <c r="C74" s="16">
        <f>C42</f>
        <v>0</v>
      </c>
      <c r="D74" s="16">
        <f t="shared" si="53"/>
        <v>0</v>
      </c>
      <c r="E74" s="44">
        <f t="shared" si="53"/>
        <v>0</v>
      </c>
      <c r="F74" s="66">
        <f t="shared" si="57"/>
        <v>0</v>
      </c>
      <c r="G74" s="66">
        <f>IFERROR(E74/C74%,0)</f>
        <v>0</v>
      </c>
      <c r="H74" s="16">
        <f>H42</f>
        <v>0</v>
      </c>
      <c r="I74" s="16">
        <f t="shared" si="58"/>
        <v>0</v>
      </c>
      <c r="J74" s="16">
        <f t="shared" si="58"/>
        <v>0</v>
      </c>
      <c r="K74" s="16">
        <f t="shared" si="58"/>
        <v>0</v>
      </c>
      <c r="L74" s="16">
        <f t="shared" si="58"/>
        <v>0</v>
      </c>
      <c r="M74" s="16">
        <f t="shared" si="58"/>
        <v>0</v>
      </c>
      <c r="N74" s="16">
        <f t="shared" si="58"/>
        <v>0</v>
      </c>
      <c r="O74" s="16">
        <f t="shared" si="58"/>
        <v>0</v>
      </c>
      <c r="P74" s="16">
        <f t="shared" si="58"/>
        <v>0</v>
      </c>
      <c r="Q74" s="16">
        <f t="shared" si="58"/>
        <v>0</v>
      </c>
      <c r="R74" s="16">
        <f t="shared" si="58"/>
        <v>0</v>
      </c>
      <c r="S74" s="16">
        <f t="shared" si="58"/>
        <v>0</v>
      </c>
      <c r="T74" s="16">
        <f t="shared" si="58"/>
        <v>0</v>
      </c>
      <c r="U74" s="16">
        <f t="shared" si="58"/>
        <v>0</v>
      </c>
      <c r="V74" s="16">
        <f t="shared" si="58"/>
        <v>0</v>
      </c>
      <c r="W74" s="16">
        <f t="shared" si="58"/>
        <v>0</v>
      </c>
      <c r="X74" s="16">
        <f t="shared" si="58"/>
        <v>0</v>
      </c>
      <c r="Y74" s="16">
        <f t="shared" si="58"/>
        <v>0</v>
      </c>
      <c r="Z74" s="16">
        <f t="shared" si="58"/>
        <v>4497.72</v>
      </c>
      <c r="AA74" s="16">
        <f t="shared" si="58"/>
        <v>0</v>
      </c>
      <c r="AB74" s="16">
        <f t="shared" si="58"/>
        <v>0</v>
      </c>
      <c r="AC74" s="16">
        <f t="shared" si="58"/>
        <v>0</v>
      </c>
      <c r="AD74" s="16">
        <f t="shared" si="58"/>
        <v>0</v>
      </c>
      <c r="AE74" s="16">
        <f t="shared" si="58"/>
        <v>0</v>
      </c>
      <c r="AF74" s="100"/>
    </row>
    <row r="75" spans="1:32" ht="34.5" customHeight="1" x14ac:dyDescent="0.3">
      <c r="A75" s="50"/>
      <c r="B75" s="51"/>
      <c r="C75" s="51"/>
      <c r="D75" s="51"/>
      <c r="E75" s="52"/>
      <c r="F75" s="53"/>
      <c r="G75" s="54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5"/>
    </row>
    <row r="76" spans="1:32" ht="16.5" x14ac:dyDescent="0.25">
      <c r="A76" s="7"/>
      <c r="B76" s="30"/>
      <c r="C76" s="30"/>
      <c r="D76" s="30"/>
      <c r="E76" s="30"/>
      <c r="F76" s="30"/>
      <c r="G76" s="30"/>
      <c r="H76" s="30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2"/>
      <c r="AF76" s="7"/>
    </row>
    <row r="77" spans="1:32" ht="41.25" customHeight="1" x14ac:dyDescent="0.3">
      <c r="A77" s="103" t="s">
        <v>30</v>
      </c>
      <c r="B77" s="103"/>
      <c r="C77" s="103"/>
      <c r="D77" s="103"/>
      <c r="E77" s="1"/>
      <c r="F77" s="33"/>
      <c r="G77" s="103" t="s">
        <v>52</v>
      </c>
      <c r="H77" s="103"/>
      <c r="I77" s="103"/>
      <c r="J77" s="103"/>
      <c r="K77" s="34"/>
      <c r="L77" s="34"/>
      <c r="M77" s="34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6"/>
    </row>
    <row r="78" spans="1:32" ht="22.5" customHeight="1" x14ac:dyDescent="0.3">
      <c r="A78" s="46"/>
      <c r="B78" s="46"/>
      <c r="C78" s="46"/>
      <c r="D78" s="46"/>
      <c r="E78" s="1"/>
      <c r="F78" s="33"/>
      <c r="G78" s="43"/>
      <c r="H78" s="2"/>
      <c r="I78" s="2"/>
      <c r="J78" s="2"/>
      <c r="K78" s="34"/>
      <c r="L78" s="34"/>
      <c r="M78" s="34"/>
      <c r="N78" s="34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6"/>
    </row>
    <row r="79" spans="1:32" ht="18.75" x14ac:dyDescent="0.3">
      <c r="A79" s="104" t="s">
        <v>39</v>
      </c>
      <c r="B79" s="104"/>
      <c r="C79" s="104"/>
      <c r="D79" s="104"/>
      <c r="E79" s="1"/>
      <c r="F79" s="3"/>
      <c r="G79" s="101"/>
      <c r="H79" s="101"/>
      <c r="I79" s="102" t="s">
        <v>28</v>
      </c>
      <c r="J79" s="102"/>
      <c r="K79" s="102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6"/>
      <c r="AF79" s="37"/>
    </row>
    <row r="80" spans="1:32" ht="15.75" x14ac:dyDescent="0.25">
      <c r="A80" s="4" t="s">
        <v>21</v>
      </c>
      <c r="B80" s="5"/>
      <c r="C80" s="6"/>
      <c r="D80" s="6"/>
      <c r="E80" s="6"/>
      <c r="F80" s="6"/>
      <c r="G80" s="97" t="s">
        <v>21</v>
      </c>
      <c r="H80" s="97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38"/>
    </row>
    <row r="81" spans="1:32" ht="18.75" x14ac:dyDescent="0.3">
      <c r="A81" s="98"/>
      <c r="B81" s="9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6"/>
      <c r="AF81" s="39"/>
    </row>
  </sheetData>
  <mergeCells count="65">
    <mergeCell ref="A1:Y1"/>
    <mergeCell ref="A3:A5"/>
    <mergeCell ref="B3:B5"/>
    <mergeCell ref="C3:C5"/>
    <mergeCell ref="D3:D5"/>
    <mergeCell ref="E3:E5"/>
    <mergeCell ref="F3:G3"/>
    <mergeCell ref="H3:I3"/>
    <mergeCell ref="J3:K3"/>
    <mergeCell ref="L3:M3"/>
    <mergeCell ref="AF3:AF5"/>
    <mergeCell ref="F4:F5"/>
    <mergeCell ref="G4:G5"/>
    <mergeCell ref="N4:N5"/>
    <mergeCell ref="O4:O5"/>
    <mergeCell ref="P4:P5"/>
    <mergeCell ref="Q4:Q5"/>
    <mergeCell ref="N3:O3"/>
    <mergeCell ref="P3:Q3"/>
    <mergeCell ref="R3:S3"/>
    <mergeCell ref="T3:U3"/>
    <mergeCell ref="V3:W3"/>
    <mergeCell ref="X3:Y3"/>
    <mergeCell ref="V4:V5"/>
    <mergeCell ref="W4:W5"/>
    <mergeCell ref="Z3:AA3"/>
    <mergeCell ref="AB3:AC3"/>
    <mergeCell ref="AD3:AE3"/>
    <mergeCell ref="AD4:AD5"/>
    <mergeCell ref="AE4:AE5"/>
    <mergeCell ref="A7:AE7"/>
    <mergeCell ref="AF7:AF13"/>
    <mergeCell ref="A14:AE14"/>
    <mergeCell ref="AF14:AF20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AF64:AF68"/>
    <mergeCell ref="A21:AE21"/>
    <mergeCell ref="AF21:AF27"/>
    <mergeCell ref="A28:AE28"/>
    <mergeCell ref="AF28:AF34"/>
    <mergeCell ref="A35:AE35"/>
    <mergeCell ref="A36:AE36"/>
    <mergeCell ref="AF36:AF42"/>
    <mergeCell ref="A43:AE43"/>
    <mergeCell ref="AF43:AF49"/>
    <mergeCell ref="A50:AE50"/>
    <mergeCell ref="AF50:AF56"/>
    <mergeCell ref="AF57:AF62"/>
    <mergeCell ref="G80:H80"/>
    <mergeCell ref="A81:B81"/>
    <mergeCell ref="AF70:AF74"/>
    <mergeCell ref="A77:D77"/>
    <mergeCell ref="G77:J77"/>
    <mergeCell ref="A79:D79"/>
    <mergeCell ref="G79:H79"/>
    <mergeCell ref="I79:K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01.03.2022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2022-03-14T03:45:07Z</dcterms:modified>
</cp:coreProperties>
</file>