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МП ППиООПГ" sheetId="2" r:id="rId1"/>
    <sheet name="Лист1" sheetId="1" r:id="rId2"/>
  </sheets>
  <definedNames>
    <definedName name="Z_06A69783_2FAA_4B05_9CD3_C97C7DF94659_.wvu.Cols" localSheetId="0" hidden="1">'МП ППиООПГ'!$S:$S</definedName>
    <definedName name="Z_0A7892A9_C788_4A52_B70F_E061EF7EBA75_.wvu.Cols" localSheetId="0" hidden="1">'МП ППиООПГ'!$S:$S</definedName>
    <definedName name="Z_0E67524B_A824_49FB_A67D_C1771603425D_.wvu.Cols" localSheetId="0" hidden="1">'МП ППиООПГ'!$S:$S</definedName>
    <definedName name="Z_2632A833_96F5_4A25_97EB_81ED19BC2F66_.wvu.Cols" localSheetId="0" hidden="1">'МП ППиООПГ'!$S:$S</definedName>
    <definedName name="Z_289EDABA_C5A9_419A_80C6_5151B0E77175_.wvu.Cols" localSheetId="0" hidden="1">'МП ППиООПГ'!$S:$S</definedName>
    <definedName name="Z_29B41C1A_DE4D_4DEA_B90B_19C46C754CB5_.wvu.Cols" localSheetId="0" hidden="1">'МП ППиООПГ'!$S:$S</definedName>
    <definedName name="Z_2BD323B3_0AFD_4A0F_92BE_DE4822DF2931_.wvu.Cols" localSheetId="0" hidden="1">'МП ППиООПГ'!$S:$S</definedName>
    <definedName name="Z_31939B30_5917_45B1_8F19_7A02A2F96ACC_.wvu.Cols" localSheetId="0" hidden="1">'МП ППиООПГ'!$S:$S</definedName>
    <definedName name="Z_368E2DFC_3BA5_4D0C_BA65_005B75FF238F_.wvu.Cols" localSheetId="0" hidden="1">'МП ППиООПГ'!$S:$S</definedName>
    <definedName name="Z_3A1AD47D_D360_494C_B851_D14B33F8032B_.wvu.Cols" localSheetId="0" hidden="1">'МП ППиООПГ'!$S:$S</definedName>
    <definedName name="Z_459390C8_C5DF_49F1_A77C_C618340F3CD1_.wvu.Cols" localSheetId="0" hidden="1">'МП ППиООПГ'!$S:$S</definedName>
    <definedName name="Z_4D639A26_081E_47BF_848E_AC3B928B0246_.wvu.Cols" localSheetId="0" hidden="1">'МП ППиООПГ'!$S:$S</definedName>
    <definedName name="Z_4FCF4851_1FFB_4291_9E63_B5ADD52F8DBE_.wvu.Cols" localSheetId="0" hidden="1">'МП ППиООПГ'!$S:$S</definedName>
    <definedName name="Z_536E4AEA_F618_4F85_8552_BC1DB5601AA9_.wvu.Cols" localSheetId="0" hidden="1">'МП ППиООПГ'!$S:$S</definedName>
    <definedName name="Z_5F1BE36F_0832_42CE_A3FC_1A76BC593CBA_.wvu.Cols" localSheetId="0" hidden="1">'МП ППиООПГ'!$S:$S</definedName>
    <definedName name="Z_62E99341_31CC_4B22_ACCE_D0C55385ECC0_.wvu.Cols" localSheetId="0" hidden="1">'МП ППиООПГ'!$S:$S</definedName>
    <definedName name="Z_64EE95D5_D217_4566_B6AE_1F08753E5CD7_.wvu.Cols" localSheetId="0" hidden="1">'МП ППиООПГ'!$S:$S</definedName>
    <definedName name="Z_6A6C9703_C16B_46D2_8CEE_AD24BCFE6CF3_.wvu.Cols" localSheetId="0" hidden="1">'МП ППиООПГ'!$S:$S</definedName>
    <definedName name="Z_6AC0ED22_CCBF_444B_9F29_F3EDD4234483_.wvu.Cols" localSheetId="0" hidden="1">'МП ППиООПГ'!$S:$S</definedName>
    <definedName name="Z_73C3B9D4_9210_43F5_9883_0E949EA0E341_.wvu.Cols" localSheetId="0" hidden="1">'МП ППиООПГ'!$S:$S</definedName>
    <definedName name="Z_78BEB479_57CC_4BBB_8F3F_73AA0BAD3F3D_.wvu.Cols" localSheetId="0" hidden="1">'МП ППиООПГ'!$S:$S</definedName>
    <definedName name="Z_7ECADF5B_4174_4035_8137_3D83A4A93CD5_.wvu.Cols" localSheetId="0" hidden="1">'МП ППиООПГ'!$S:$S</definedName>
    <definedName name="Z_80AD08A8_345A_453A_A104_5E3DA1078B6F_.wvu.Cols" localSheetId="0" hidden="1">'МП ППиООПГ'!$S:$S</definedName>
    <definedName name="Z_82F8E746_A746_4368_B31A_F7995B350DCA_.wvu.Cols" localSheetId="0" hidden="1">'МП ППиООПГ'!$S:$S</definedName>
    <definedName name="Z_8E7CBF92_2A8A_4486_AE31_320A2A4BD935_.wvu.Cols" localSheetId="0" hidden="1">'МП ППиООПГ'!$S:$S</definedName>
    <definedName name="Z_A0A236D8_DD59_41E7_B037_84EE00D00310_.wvu.Cols" localSheetId="0" hidden="1">'МП ППиООПГ'!$S:$S</definedName>
    <definedName name="Z_A5DFC301_5C67_4FC6_85AF_FDF62108DB8C_.wvu.Cols" localSheetId="0" hidden="1">'МП ППиООПГ'!$S:$S</definedName>
    <definedName name="Z_AA1E88D6_B765_4D8A_BB20_FCE31C48857F_.wvu.Cols" localSheetId="0" hidden="1">'МП ППиООПГ'!$S:$S</definedName>
    <definedName name="Z_B08D60EB_17AC_43BC_A2EA_BCC34DA15115_.wvu.Cols" localSheetId="0" hidden="1">'МП ППиООПГ'!$S:$S</definedName>
    <definedName name="Z_B56945C8_F29B_4C9B_8329_FA9ECE32E132_.wvu.Cols" localSheetId="0" hidden="1">'МП ППиООПГ'!$S:$S</definedName>
    <definedName name="Z_BDED3506_9430_4352_8E58_74A02AA55749_.wvu.Cols" localSheetId="0" hidden="1">'МП ППиООПГ'!$S:$S</definedName>
    <definedName name="Z_BEF67C10_7FC6_4F33_B3F9_204F29E3E218_.wvu.Cols" localSheetId="0" hidden="1">'МП ППиООПГ'!$S:$S</definedName>
    <definedName name="Z_CC311ED5_8E9A_4A74_AF81_E2B2B6EAD85B_.wvu.Cols" localSheetId="0" hidden="1">'МП ППиООПГ'!$S:$S</definedName>
    <definedName name="Z_CF24AFB6_3F7E_4F34_9F8C_EEB64BB13CA4_.wvu.PrintArea" localSheetId="0" hidden="1">'МП ППиООПГ'!$A$1:$T$11</definedName>
    <definedName name="Z_D191BA0E_0736_4B94_A273_2D78D70DA2D4_.wvu.Cols" localSheetId="0" hidden="1">'МП ППиООПГ'!$S:$S</definedName>
    <definedName name="Z_D2D3EE1B_268E_484E_B81F_FE080D687EAC_.wvu.Cols" localSheetId="0" hidden="1">'МП ППиООПГ'!$S:$S</definedName>
    <definedName name="Z_DBB9E7F6_7701_4D52_8273_C96C8672D403_.wvu.Cols" localSheetId="0" hidden="1">'МП ППиООПГ'!$S:$S</definedName>
    <definedName name="Z_DC2E917C_7EDA_4B90_B3FB_550D32D31915_.wvu.Cols" localSheetId="0" hidden="1">'МП ППиООПГ'!$S:$S</definedName>
    <definedName name="Z_E130DC8D_7005_4996_8C21_05E554218832_.wvu.Cols" localSheetId="0" hidden="1">'МП ППиООПГ'!$S:$S</definedName>
    <definedName name="Z_E45EFE9B_4478_4CD3_BF82_80324FB1E4A5_.wvu.Cols" localSheetId="0" hidden="1">'МП ППиООПГ'!$S:$S</definedName>
    <definedName name="Z_E5A2ECE4_B75B_45A2_AE22_0D04E85CEB66_.wvu.Cols" localSheetId="0" hidden="1">'МП ППиООПГ'!$S:$S</definedName>
    <definedName name="Z_E82CE51D_E642_4881_A0F3_F33C1C34AFA1_.wvu.Cols" localSheetId="0" hidden="1">'МП ППиООПГ'!$S:$S</definedName>
    <definedName name="Z_F48E67D2_2C8C_4D86_A2A9_F44F569AC752_.wvu.Cols" localSheetId="0" hidden="1">'МП ППиООПГ'!$S:$S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S7" i="2"/>
  <c r="S8" i="2"/>
  <c r="S6" i="2"/>
  <c r="S11" i="2" l="1"/>
  <c r="S9" i="2"/>
</calcChain>
</file>

<file path=xl/sharedStrings.xml><?xml version="1.0" encoding="utf-8"?>
<sst xmlns="http://schemas.openxmlformats.org/spreadsheetml/2006/main" count="47" uniqueCount="43">
  <si>
    <t>№ п/п</t>
  </si>
  <si>
    <t>Наименование показателей результатов</t>
  </si>
  <si>
    <t>Единица измерения</t>
  </si>
  <si>
    <t>Базовый показатель на начало реализации программы</t>
  </si>
  <si>
    <t>Утверждено программой на 2024 год</t>
  </si>
  <si>
    <t>Фактическое значение показателя на отчетную дату (нарастающим)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</si>
  <si>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</si>
  <si>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</si>
  <si>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</si>
  <si>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</si>
  <si>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</si>
  <si>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</si>
  <si>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</si>
  <si>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</si>
  <si>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</si>
  <si>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</si>
  <si>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</si>
  <si>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</si>
  <si>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оценка </t>
  </si>
  <si>
    <t>Степень достижения запланированного результата за отчетный период, причины отрицательной динамики показателей, а также меры с помощью которых удалось улучшить значение целевых показателей</t>
  </si>
  <si>
    <t>Муниципальная программа "Профилактика правонарушений и обеспечение отдельных прав граждан в городе Когалыме"</t>
  </si>
  <si>
    <t>I</t>
  </si>
  <si>
    <t xml:space="preserve">Уровень преступности (число зарегистрированных преступлений на 100 тыс. населения)         </t>
  </si>
  <si>
    <t xml:space="preserve">единиц      </t>
  </si>
  <si>
    <t>II</t>
  </si>
  <si>
    <t>Доля потребительских споров, разрешенных в досудебном и внесудебном порядке, в общем количестве споров с участием потребителей</t>
  </si>
  <si>
    <t>%</t>
  </si>
  <si>
    <t>III</t>
  </si>
  <si>
    <t>Количество мероприятий, напрнавленных на  профилактику незаконного оборота и потребления наркотичсеких средств и психотропных веществ, наркомании на территории города Когалыма</t>
  </si>
  <si>
    <t>-</t>
  </si>
  <si>
    <t>IV</t>
  </si>
  <si>
    <t>Общая распространённость наркомании на территории города Когалыма (на 100 тыс. населения)</t>
  </si>
  <si>
    <t>V</t>
  </si>
  <si>
    <t>Уровень преступности на улицах и в общественных местах (число зарегистрированных преступлений на 100 тыс. человек населения)</t>
  </si>
  <si>
    <t>VI</t>
  </si>
  <si>
    <t>Обеспечение условий для выполнения полномочий и функций возложенных на органы местного самоуправления города Когалыма.</t>
  </si>
  <si>
    <t>Федеральный закон от 06.10.2003 №131-ФЗ "Об общих принципах ороганизации местного самоуправления в Российской Федерации", решение Думы города Когалыма от 09.02.2006 №206-ГД "Об утверждении структуры Администрации города Когалыма". Распоряжение Администрации города Когалыма от 27.10.2022 №187-р "Об утверждении штатного расписания муниципального казенного учреждения "Администрация города Когалыма".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</si>
  <si>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rFont val="Times New Roman"/>
        <family val="1"/>
        <charset val="204"/>
      </rPr>
      <t>в городе Когалыме</t>
    </r>
    <r>
      <rPr>
        <sz val="14"/>
        <rFont val="Times New Roman"/>
        <family val="1"/>
        <charset val="204"/>
      </rPr>
      <t xml:space="preserve"> на 01.01.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2025 года</t>
    </r>
  </si>
  <si>
    <t>За декабрь 2024 года совершено - 167  преступления. Данный показатель труднопрогназируемый.</t>
  </si>
  <si>
    <t>В январе - декабрь 2024 года в решении было 9 споров, из них 9 решены</t>
  </si>
  <si>
    <t>За деабрь 2024 года проведено 7 мероприятий антинаркотической направленности и здорового образа жизни</t>
  </si>
  <si>
    <t>За декабрь 2024 года на диспансерном учете в Когалымской городской больнице с диагнозом наркомания состоит - 15 человек. Данный показатель труднопрогназируемый</t>
  </si>
  <si>
    <t>За декабрь 2024 года совершено 11 преступлений на улицах и в общественных местах. Данный показатель труднопрогназируемый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</si>
</sst>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0" xfId="0" applyFill="1"/>
    <xf numFmtId="0" fontId="8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" fontId="12" fillId="2" borderId="2" xfId="1" applyNumberFormat="1" applyFont="1" applyFill="1" applyBorder="1" applyAlignment="1">
      <alignment horizontal="center" vertical="center" wrapText="1"/>
    </xf>
    <xf numFmtId="1" fontId="12" fillId="0" borderId="2" xfId="1" applyNumberFormat="1" applyFont="1" applyFill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2" fontId="12" fillId="0" borderId="2" xfId="1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/>
    </xf>
  </cellXfs>
  <cellStyles count="3">
    <cellStyle name="Обычный" xfId="0" builtinId="0"/>
    <cellStyle name="Обычный 2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11"/>
  <sheetViews>
    <sheetView tabSelected="1" view="pageBreakPreview" topLeftCell="C4" zoomScale="90" zoomScaleNormal="90" zoomScaleSheetLayoutView="90" workbookViewId="0">
      <selection activeCell="S9" sqref="S9"/>
    </sheetView>
  </sheetViews>
  <sheetFormatPr defaultColWidth="9.140625" defaultRowHeight="15" x14ac:dyDescent="0.25"/>
  <cols>
    <col min="1" max="1" width="6.28515625" style="1" customWidth="1"/>
    <col min="2" max="2" width="8.42578125" style="1" customWidth="1"/>
    <col min="3" max="3" width="39.140625" style="1" customWidth="1"/>
    <col min="4" max="4" width="12.28515625" style="1" customWidth="1"/>
    <col min="5" max="5" width="15" style="1" customWidth="1"/>
    <col min="6" max="6" width="12.7109375" style="1" customWidth="1"/>
    <col min="7" max="7" width="10.28515625" style="1" customWidth="1"/>
    <col min="8" max="8" width="7.7109375" style="1" customWidth="1"/>
    <col min="9" max="9" width="8.28515625" style="1" customWidth="1"/>
    <col min="10" max="10" width="11.5703125" style="1" customWidth="1"/>
    <col min="11" max="11" width="10.85546875" style="1" customWidth="1"/>
    <col min="12" max="12" width="8.5703125" style="1" customWidth="1"/>
    <col min="13" max="13" width="10.7109375" style="1" customWidth="1"/>
    <col min="14" max="14" width="9.7109375" style="1" customWidth="1"/>
    <col min="15" max="15" width="9" style="1" customWidth="1"/>
    <col min="16" max="16" width="11" style="1" customWidth="1"/>
    <col min="17" max="17" width="9.42578125" style="1" customWidth="1"/>
    <col min="18" max="18" width="9.7109375" style="1" customWidth="1"/>
    <col min="19" max="19" width="14" style="1" customWidth="1"/>
    <col min="20" max="20" width="39.7109375" style="1" customWidth="1"/>
    <col min="21" max="16384" width="9.140625" style="1"/>
  </cols>
  <sheetData>
    <row r="1" spans="1:20" ht="47.25" customHeight="1" x14ac:dyDescent="0.25">
      <c r="B1" s="39" t="s">
        <v>37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x14ac:dyDescent="0.25">
      <c r="A2" s="41"/>
      <c r="B2" s="41" t="s">
        <v>0</v>
      </c>
      <c r="C2" s="42" t="s">
        <v>1</v>
      </c>
      <c r="D2" s="42" t="s">
        <v>2</v>
      </c>
      <c r="E2" s="42" t="s">
        <v>3</v>
      </c>
      <c r="F2" s="42" t="s">
        <v>4</v>
      </c>
      <c r="G2" s="42" t="s">
        <v>5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"/>
    </row>
    <row r="3" spans="1:20" ht="119.25" customHeight="1" x14ac:dyDescent="0.25">
      <c r="A3" s="41"/>
      <c r="B3" s="41"/>
      <c r="C3" s="42"/>
      <c r="D3" s="43"/>
      <c r="E3" s="43"/>
      <c r="F3" s="43"/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4" t="s">
        <v>19</v>
      </c>
    </row>
    <row r="4" spans="1:20" ht="15.75" x14ac:dyDescent="0.25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6">
        <v>17</v>
      </c>
      <c r="S4" s="6"/>
      <c r="T4" s="5">
        <v>18</v>
      </c>
    </row>
    <row r="5" spans="1:20" ht="20.25" x14ac:dyDescent="0.25">
      <c r="A5" s="7"/>
      <c r="B5" s="38" t="s">
        <v>20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customFormat="1" ht="45" x14ac:dyDescent="0.25">
      <c r="A6" s="8">
        <v>1</v>
      </c>
      <c r="B6" s="9" t="s">
        <v>21</v>
      </c>
      <c r="C6" s="10" t="s">
        <v>22</v>
      </c>
      <c r="D6" s="11" t="s">
        <v>23</v>
      </c>
      <c r="E6" s="12">
        <v>1040</v>
      </c>
      <c r="F6" s="13">
        <v>1030</v>
      </c>
      <c r="G6" s="29">
        <v>42</v>
      </c>
      <c r="H6" s="29">
        <v>64</v>
      </c>
      <c r="I6" s="29">
        <v>61</v>
      </c>
      <c r="J6" s="29">
        <v>63</v>
      </c>
      <c r="K6" s="29">
        <v>85</v>
      </c>
      <c r="L6" s="29">
        <v>82</v>
      </c>
      <c r="M6" s="29">
        <v>81</v>
      </c>
      <c r="N6" s="29">
        <v>85</v>
      </c>
      <c r="O6" s="29">
        <v>64</v>
      </c>
      <c r="P6" s="29">
        <v>42</v>
      </c>
      <c r="Q6" s="29">
        <v>52</v>
      </c>
      <c r="R6" s="11">
        <v>167</v>
      </c>
      <c r="S6" s="15">
        <f>(SUM(G6:R6))/F6*100</f>
        <v>86.213592233009706</v>
      </c>
      <c r="T6" s="10" t="s">
        <v>38</v>
      </c>
    </row>
    <row r="7" spans="1:20" customFormat="1" ht="75" x14ac:dyDescent="0.25">
      <c r="A7" s="8">
        <v>2</v>
      </c>
      <c r="B7" s="9" t="s">
        <v>24</v>
      </c>
      <c r="C7" s="10" t="s">
        <v>25</v>
      </c>
      <c r="D7" s="11" t="s">
        <v>26</v>
      </c>
      <c r="E7" s="15">
        <v>90.9</v>
      </c>
      <c r="F7" s="16">
        <v>91.5</v>
      </c>
      <c r="G7" s="14">
        <v>0</v>
      </c>
      <c r="H7" s="17">
        <v>72.099999999999994</v>
      </c>
      <c r="I7" s="14">
        <v>80</v>
      </c>
      <c r="J7" s="18">
        <v>83.3</v>
      </c>
      <c r="K7" s="15">
        <v>100</v>
      </c>
      <c r="L7" s="11">
        <v>100</v>
      </c>
      <c r="M7" s="15">
        <v>100</v>
      </c>
      <c r="N7" s="15">
        <v>100</v>
      </c>
      <c r="O7" s="14">
        <v>100</v>
      </c>
      <c r="P7" s="15">
        <v>88.8</v>
      </c>
      <c r="Q7" s="15">
        <v>100</v>
      </c>
      <c r="R7" s="11">
        <v>100</v>
      </c>
      <c r="S7" s="15">
        <f>R7/F7*100</f>
        <v>109.28961748633881</v>
      </c>
      <c r="T7" s="30" t="s">
        <v>39</v>
      </c>
    </row>
    <row r="8" spans="1:20" customFormat="1" ht="81" customHeight="1" x14ac:dyDescent="0.25">
      <c r="A8" s="8">
        <v>3</v>
      </c>
      <c r="B8" s="9" t="s">
        <v>27</v>
      </c>
      <c r="C8" s="19" t="s">
        <v>28</v>
      </c>
      <c r="D8" s="11" t="s">
        <v>23</v>
      </c>
      <c r="E8" s="31" t="s">
        <v>29</v>
      </c>
      <c r="F8" s="13">
        <v>51</v>
      </c>
      <c r="G8" s="32">
        <v>0</v>
      </c>
      <c r="H8" s="32">
        <v>1</v>
      </c>
      <c r="I8" s="32">
        <v>2</v>
      </c>
      <c r="J8" s="32">
        <v>4</v>
      </c>
      <c r="K8" s="32">
        <v>2</v>
      </c>
      <c r="L8" s="32">
        <v>25</v>
      </c>
      <c r="M8" s="32">
        <v>3</v>
      </c>
      <c r="N8" s="32">
        <v>8</v>
      </c>
      <c r="O8" s="32">
        <v>15</v>
      </c>
      <c r="P8" s="31">
        <v>8</v>
      </c>
      <c r="Q8" s="31">
        <v>7</v>
      </c>
      <c r="R8" s="31">
        <v>8</v>
      </c>
      <c r="S8" s="15">
        <f>(SUM(G8:R8))/F8*100</f>
        <v>162.74509803921569</v>
      </c>
      <c r="T8" s="30" t="s">
        <v>40</v>
      </c>
    </row>
    <row r="9" spans="1:20" customFormat="1" ht="75" x14ac:dyDescent="0.25">
      <c r="A9" s="20">
        <v>4</v>
      </c>
      <c r="B9" s="21" t="s">
        <v>30</v>
      </c>
      <c r="C9" s="10" t="s">
        <v>31</v>
      </c>
      <c r="D9" s="11" t="s">
        <v>23</v>
      </c>
      <c r="E9" s="22">
        <v>21.6</v>
      </c>
      <c r="F9" s="23">
        <v>21.5</v>
      </c>
      <c r="G9" s="24">
        <v>20.18</v>
      </c>
      <c r="H9" s="24">
        <v>20.18</v>
      </c>
      <c r="I9" s="24">
        <v>20.18</v>
      </c>
      <c r="J9" s="24">
        <v>21.84</v>
      </c>
      <c r="K9" s="25">
        <v>21.89</v>
      </c>
      <c r="L9" s="25">
        <v>20.32</v>
      </c>
      <c r="M9" s="25">
        <v>20.32</v>
      </c>
      <c r="N9" s="25">
        <v>20.13</v>
      </c>
      <c r="O9" s="24">
        <v>20.32</v>
      </c>
      <c r="P9" s="33">
        <v>23</v>
      </c>
      <c r="Q9" s="33">
        <v>23</v>
      </c>
      <c r="R9" s="34">
        <v>23</v>
      </c>
      <c r="S9" s="35">
        <f t="shared" ref="S9:S11" si="0">R9/F9*100</f>
        <v>106.9767441860465</v>
      </c>
      <c r="T9" s="10" t="s">
        <v>41</v>
      </c>
    </row>
    <row r="10" spans="1:20" customFormat="1" ht="60" x14ac:dyDescent="0.25">
      <c r="A10" s="20">
        <v>5</v>
      </c>
      <c r="B10" s="21" t="s">
        <v>32</v>
      </c>
      <c r="C10" s="10" t="s">
        <v>33</v>
      </c>
      <c r="D10" s="11" t="s">
        <v>23</v>
      </c>
      <c r="E10" s="14">
        <v>240.9</v>
      </c>
      <c r="F10" s="13">
        <v>191</v>
      </c>
      <c r="G10" s="36">
        <v>6</v>
      </c>
      <c r="H10" s="36">
        <v>10</v>
      </c>
      <c r="I10" s="36">
        <v>5</v>
      </c>
      <c r="J10" s="36">
        <v>10</v>
      </c>
      <c r="K10" s="36">
        <v>15</v>
      </c>
      <c r="L10" s="36">
        <v>10</v>
      </c>
      <c r="M10" s="36">
        <v>16</v>
      </c>
      <c r="N10" s="36">
        <v>10</v>
      </c>
      <c r="O10" s="36">
        <v>7</v>
      </c>
      <c r="P10" s="36">
        <v>8</v>
      </c>
      <c r="Q10" s="36">
        <v>12</v>
      </c>
      <c r="R10" s="37">
        <v>11</v>
      </c>
      <c r="S10" s="15">
        <f>(SUM(G10:R10))/F10*100</f>
        <v>62.827225130890049</v>
      </c>
      <c r="T10" s="10" t="s">
        <v>42</v>
      </c>
    </row>
    <row r="11" spans="1:20" customFormat="1" ht="219" customHeight="1" x14ac:dyDescent="0.25">
      <c r="A11" s="20">
        <v>6</v>
      </c>
      <c r="B11" s="21" t="s">
        <v>34</v>
      </c>
      <c r="C11" s="26" t="s">
        <v>35</v>
      </c>
      <c r="D11" s="11" t="s">
        <v>26</v>
      </c>
      <c r="E11" s="14">
        <v>100</v>
      </c>
      <c r="F11" s="27">
        <v>100</v>
      </c>
      <c r="G11" s="28">
        <v>100</v>
      </c>
      <c r="H11" s="28">
        <v>100</v>
      </c>
      <c r="I11" s="28">
        <v>100</v>
      </c>
      <c r="J11" s="28">
        <v>100</v>
      </c>
      <c r="K11" s="28">
        <v>100</v>
      </c>
      <c r="L11" s="28">
        <v>100</v>
      </c>
      <c r="M11" s="28">
        <v>100</v>
      </c>
      <c r="N11" s="28">
        <v>100</v>
      </c>
      <c r="O11" s="28">
        <v>100</v>
      </c>
      <c r="P11" s="11">
        <v>100</v>
      </c>
      <c r="Q11" s="11">
        <v>100</v>
      </c>
      <c r="R11" s="9">
        <v>100</v>
      </c>
      <c r="S11" s="15">
        <f t="shared" si="0"/>
        <v>100</v>
      </c>
      <c r="T11" s="10" t="s">
        <v>36</v>
      </c>
    </row>
  </sheetData>
  <mergeCells count="9">
    <mergeCell ref="B5:T5"/>
    <mergeCell ref="B1:T1"/>
    <mergeCell ref="A2:A3"/>
    <mergeCell ref="B2:B3"/>
    <mergeCell ref="C2:C3"/>
    <mergeCell ref="D2:D3"/>
    <mergeCell ref="E2:E3"/>
    <mergeCell ref="F2:F3"/>
    <mergeCell ref="G2:S2"/>
  </mergeCells>
  <pageMargins left="0.7" right="0.7" top="0.75" bottom="0.75" header="0.3" footer="0.3"/>
  <pageSetup paperSize="9" scale="3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МП ППиООПГ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2025-01-17T05:34:43Z</dcterms:modified>
</cp:coreProperties>
</file>