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76.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7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61.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77.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УЭ\ОТДЕЛ АНАЛИТИКИ\3.39-42 ЗАСЕДАНИЕ ОС ПО РЕАЛИЗАЦИИ СТРАТЕГИИ\Общественный совет при ГЛАВЕ\2024 год\31.05.2024\Вопрос 1. Отчет о ходе реализации МП за 2023 год\"/>
    </mc:Choice>
  </mc:AlternateContent>
  <workbookProtection lockRevision="1"/>
  <bookViews>
    <workbookView xWindow="0" yWindow="0" windowWidth="28800" windowHeight="12435"/>
  </bookViews>
  <sheets>
    <sheet name="Приложение 2" sheetId="1" r:id="rId1"/>
  </sheets>
  <definedNames>
    <definedName name="_xlnm._FilterDatabase" localSheetId="0" hidden="1">'Приложение 2'!$B$1:$I$196</definedName>
    <definedName name="Z_10002042_64B8_47E1_9CF6_7701B56F6EC0_.wvu.FilterData" localSheetId="0" hidden="1">'Приложение 2'!$B$1:$I$196</definedName>
    <definedName name="Z_10002042_64B8_47E1_9CF6_7701B56F6EC0_.wvu.PrintArea" localSheetId="0" hidden="1">'Приложение 2'!$B$1:$I$196</definedName>
    <definedName name="Z_10002042_64B8_47E1_9CF6_7701B56F6EC0_.wvu.PrintTitles" localSheetId="0" hidden="1">'Приложение 2'!$3:$5</definedName>
    <definedName name="Z_1CE71A84_9934_4FEF_A487_531D2C025D89_.wvu.FilterData" localSheetId="0" hidden="1">'Приложение 2'!$B$1:$I$182</definedName>
    <definedName name="Z_20951AD8_CD14_4BAD_89A7_8C47497B0061_.wvu.FilterData" localSheetId="0" hidden="1">'Приложение 2'!$B$1:$I$196</definedName>
    <definedName name="Z_21B28D17_A28D_4EE3_A0BB_B4D2BEE24740_.wvu.FilterData" localSheetId="0" hidden="1">'Приложение 2'!$B$1:$I$182</definedName>
    <definedName name="Z_23B928A9_6A98_4CCC_AA2C_C7EA031F8ADF_.wvu.FilterData" localSheetId="0" hidden="1">'Приложение 2'!$B$1:$I$196</definedName>
    <definedName name="Z_24F3EF07_704C_4CD6_ACFE_75AF2C86A0EB_.wvu.FilterData" localSheetId="0" hidden="1">'Приложение 2'!$B$1:$I$188</definedName>
    <definedName name="Z_26D225E8_6CD8_47BF_88DA_DDD3932852C6_.wvu.FilterData" localSheetId="0" hidden="1">'Приложение 2'!$B$5:$I$190</definedName>
    <definedName name="Z_298C24F4_7497_46EE_A919_111F30E8F9CB_.wvu.FilterData" localSheetId="0" hidden="1">'Приложение 2'!$B$1:$I$190</definedName>
    <definedName name="Z_29EBB03D_D157_4DB4_B2FB_3BC1828B8F46_.wvu.Cols" localSheetId="0" hidden="1">'Приложение 2'!$A:$A</definedName>
    <definedName name="Z_29EBB03D_D157_4DB4_B2FB_3BC1828B8F46_.wvu.FilterData" localSheetId="0" hidden="1">'Приложение 2'!$B$1:$I$188</definedName>
    <definedName name="Z_29EBB03D_D157_4DB4_B2FB_3BC1828B8F46_.wvu.PrintArea" localSheetId="0" hidden="1">'Приложение 2'!$B$1:$I$188</definedName>
    <definedName name="Z_29EBB03D_D157_4DB4_B2FB_3BC1828B8F46_.wvu.PrintTitles" localSheetId="0" hidden="1">'Приложение 2'!$3:$5</definedName>
    <definedName name="Z_2C3FADCE_752E_4842_8325_E971B470C62D_.wvu.FilterData" localSheetId="0" hidden="1">'Приложение 2'!$B$1:$I$190</definedName>
    <definedName name="Z_2C3FADCE_752E_4842_8325_E971B470C62D_.wvu.PrintArea" localSheetId="0" hidden="1">'Приложение 2'!$A$1:$I$188</definedName>
    <definedName name="Z_2C3FADCE_752E_4842_8325_E971B470C62D_.wvu.PrintTitles" localSheetId="0" hidden="1">'Приложение 2'!$3:$5</definedName>
    <definedName name="Z_2F9EB97B_D6F7_46DC_B37C_0B44B74BFC16_.wvu.FilterData" localSheetId="0" hidden="1">'Приложение 2'!$B$1:$I$182</definedName>
    <definedName name="Z_34E5FEBC_9BE8_4E19_9060_69760C173A6A_.wvu.FilterData" localSheetId="0" hidden="1">'Приложение 2'!$B$1:$I$182</definedName>
    <definedName name="Z_355F3DCA_2977_4C49_BACF_D67A51825EB3_.wvu.FilterData" localSheetId="0" hidden="1">'Приложение 2'!$B$1:$I$182</definedName>
    <definedName name="Z_39B75128_62A2_4C0D_B676_DB4D6333CB2B_.wvu.FilterData" localSheetId="0" hidden="1">'Приложение 2'!$B$1:$I$196</definedName>
    <definedName name="Z_3A557100_9F28_4CAE_BE2B_77DADCE4D6AC_.wvu.FilterData" localSheetId="0" hidden="1">'Приложение 2'!$H$1:$H$203</definedName>
    <definedName name="Z_3A557100_9F28_4CAE_BE2B_77DADCE4D6AC_.wvu.PrintArea" localSheetId="0" hidden="1">'Приложение 2'!$B$1:$I$188</definedName>
    <definedName name="Z_3A557100_9F28_4CAE_BE2B_77DADCE4D6AC_.wvu.PrintTitles" localSheetId="0" hidden="1">'Приложение 2'!$3:$5</definedName>
    <definedName name="Z_3BE71CE0_9C68_4FED_89A6_DA5BA5488FB3_.wvu.FilterData" localSheetId="0" hidden="1">'Приложение 2'!$B$1:$I$188</definedName>
    <definedName name="Z_42ACCCE3_7A22_4B99_A5AC_1CE46E7974CE_.wvu.FilterData" localSheetId="0" hidden="1">'Приложение 2'!$B$1:$I$188</definedName>
    <definedName name="Z_43FF2586_47A0_4852_986E_EDBB77FC7F7C_.wvu.FilterData" localSheetId="0" hidden="1">'Приложение 2'!$B$1:$I$190</definedName>
    <definedName name="Z_466B0117_CF9D_40DC_8F48_94B74A2CAE52_.wvu.FilterData" localSheetId="0" hidden="1">'Приложение 2'!$B$1:$I$196</definedName>
    <definedName name="Z_466B0117_CF9D_40DC_8F48_94B74A2CAE52_.wvu.PrintArea" localSheetId="0" hidden="1">'Приложение 2'!$B$1:$I$188</definedName>
    <definedName name="Z_466B0117_CF9D_40DC_8F48_94B74A2CAE52_.wvu.PrintTitles" localSheetId="0" hidden="1">'Приложение 2'!$3:$5</definedName>
    <definedName name="Z_47B689C4_ABBE_41BA_9B3C_3E610DB9C5AC_.wvu.Cols" localSheetId="0" hidden="1">'Приложение 2'!$A:$A</definedName>
    <definedName name="Z_47B689C4_ABBE_41BA_9B3C_3E610DB9C5AC_.wvu.FilterData" localSheetId="0" hidden="1">'Приложение 2'!$B$1:$I$190</definedName>
    <definedName name="Z_47B689C4_ABBE_41BA_9B3C_3E610DB9C5AC_.wvu.PrintArea" localSheetId="0" hidden="1">'Приложение 2'!$B$1:$I$188</definedName>
    <definedName name="Z_47B689C4_ABBE_41BA_9B3C_3E610DB9C5AC_.wvu.PrintTitles" localSheetId="0" hidden="1">'Приложение 2'!$3:$5</definedName>
    <definedName name="Z_4AAB4DEF_F9A2_43E2_A6A9_F8EE2C83DEEC_.wvu.FilterData" localSheetId="0" hidden="1">'Приложение 2'!$B$1:$I$196</definedName>
    <definedName name="Z_4AAB4DEF_F9A2_43E2_A6A9_F8EE2C83DEEC_.wvu.PrintArea" localSheetId="0" hidden="1">'Приложение 2'!$B$1:$I$188</definedName>
    <definedName name="Z_4AAB4DEF_F9A2_43E2_A6A9_F8EE2C83DEEC_.wvu.PrintTitles" localSheetId="0" hidden="1">'Приложение 2'!$3:$5</definedName>
    <definedName name="Z_532EF44B_0B5F_4771_8913_4BFCE2C984CC_.wvu.FilterData" localSheetId="0" hidden="1">'Приложение 2'!$B$1:$I$182</definedName>
    <definedName name="Z_5B13954C_E37B_40DA_9C35_62B3D0E8C7C2_.wvu.FilterData" localSheetId="0" hidden="1">'Приложение 2'!$B$1:$I$188</definedName>
    <definedName name="Z_5E428F58_D327_4B48_A9FB_724E3B131F7F_.wvu.FilterData" localSheetId="0" hidden="1">'Приложение 2'!$B$1:$I$182</definedName>
    <definedName name="Z_6803D6B6_333B_4A1B_A3CD_25638043E8EB_.wvu.FilterData" localSheetId="0" hidden="1">'Приложение 2'!$B$1:$I$188</definedName>
    <definedName name="Z_6C582F68_A26F_45F9_AE23_AF62D32FDFBD_.wvu.FilterData" localSheetId="0" hidden="1">'Приложение 2'!$B$1:$I$196</definedName>
    <definedName name="Z_73EB819A_D15A_4F77_AC5C_3AD050B6B638_.wvu.FilterData" localSheetId="0" hidden="1">'Приложение 2'!$B$1:$I$182</definedName>
    <definedName name="Z_7498D4DE_25D4_48C3_9474_2C5F04C6F0AD_.wvu.FilterData" localSheetId="0" hidden="1">'Приложение 2'!$B$1:$I$188</definedName>
    <definedName name="Z_7EFD5F91_DCB3_4A46_8836_17AA48B6DD0D_.wvu.FilterData" localSheetId="0" hidden="1">'Приложение 2'!$B$1:$I$190</definedName>
    <definedName name="Z_82D8AE93_4656_4732_9E81_CF8B2E17AA8B_.wvu.FilterData" localSheetId="0" hidden="1">'Приложение 2'!$B$1:$I$182</definedName>
    <definedName name="Z_8D615D26_3973_432E_BA47_2F210EEC7968_.wvu.FilterData" localSheetId="0" hidden="1">'Приложение 2'!$B$1:$I$182</definedName>
    <definedName name="Z_8F4375B8_526B_4AEF_AAA1_2AF2BFB9863A_.wvu.FilterData" localSheetId="0" hidden="1">'Приложение 2'!$B$1:$I$190</definedName>
    <definedName name="Z_8FDA911F_590B_4666_A0E2_43B253201F3D_.wvu.FilterData" localSheetId="0" hidden="1">'Приложение 2'!$B$1:$I$196</definedName>
    <definedName name="Z_9B8CFFA8_C857_4156_B2D3_EB8167F689F9_.wvu.FilterData" localSheetId="0" hidden="1">'Приложение 2'!$B$1:$I$182</definedName>
    <definedName name="Z_A8FF9159_F347_4A24_83F2_58F6BC95B582_.wvu.FilterData" localSheetId="0" hidden="1">'Приложение 2'!$B$1:$I$196</definedName>
    <definedName name="Z_AE7988BB_8025_4644_80EB_D22CF3219779_.wvu.FilterData" localSheetId="0" hidden="1">'Приложение 2'!$B$1:$I$190</definedName>
    <definedName name="Z_B4C5D374_A1D4_4C1B_8A31_95626C4AD0DB_.wvu.FilterData" localSheetId="0" hidden="1">'Приложение 2'!$B$1:$I$196</definedName>
    <definedName name="Z_BA841332_DFE8_4B37_BA4A_C5C5E49832E3_.wvu.FilterData" localSheetId="0" hidden="1">'Приложение 2'!$B$1:$I$196</definedName>
    <definedName name="Z_BA841332_DFE8_4B37_BA4A_C5C5E49832E3_.wvu.PrintArea" localSheetId="0" hidden="1">'Приложение 2'!$B$1:$I$196</definedName>
    <definedName name="Z_BA841332_DFE8_4B37_BA4A_C5C5E49832E3_.wvu.PrintTitles" localSheetId="0" hidden="1">'Приложение 2'!$3:$5</definedName>
    <definedName name="Z_BB6A1CA0_D8AE_45CF_BD43_AED73A6D102D_.wvu.FilterData" localSheetId="0" hidden="1">'Приложение 2'!$B$1:$I$188</definedName>
    <definedName name="Z_BEB47F73_A9A3_4FD0_B4C6_153FE90FA1F0_.wvu.FilterData" localSheetId="0" hidden="1">'Приложение 2'!$H$1:$H$203</definedName>
    <definedName name="Z_BF79ED37_BEA9_465E_B9B1_70EC1C180F8D_.wvu.FilterData" localSheetId="0" hidden="1">'Приложение 2'!$B$1:$I$188</definedName>
    <definedName name="Z_BFA1C89A_0399_4765_875D_95183FF494AD_.wvu.FilterData" localSheetId="0" hidden="1">'Приложение 2'!$B$1:$I$182</definedName>
    <definedName name="Z_C934BD91_DDEA_4076_A147_7986E4E9B0ED_.wvu.FilterData" localSheetId="0" hidden="1">'Приложение 2'!$B$1:$I$182</definedName>
    <definedName name="Z_D02414CE_9AF1_48F2_B9C1_8FD13886ED45_.wvu.FilterData" localSheetId="0" hidden="1">'Приложение 2'!$B$1:$I$188</definedName>
    <definedName name="Z_D91AFCB0_7014_421B_B25D_B77E26E1DD8E_.wvu.FilterData" localSheetId="0" hidden="1">'Приложение 2'!$B$1:$I$196</definedName>
    <definedName name="Z_DB100ABA_7F0E_45CD_90F9_075FB0E255C0_.wvu.FilterData" localSheetId="0" hidden="1">'Приложение 2'!$B$1:$I$182</definedName>
    <definedName name="Z_DE0DDA78_B92A_4D1C_B8DF_6477086525E1_.wvu.FilterData" localSheetId="0" hidden="1">'Приложение 2'!$B$1:$I$188</definedName>
    <definedName name="Z_DE2D4942_7408_4E97_8066_36FDC42C9E89_.wvu.FilterData" localSheetId="0" hidden="1">'Приложение 2'!$B$1:$I$196</definedName>
    <definedName name="Z_DE2D4942_7408_4E97_8066_36FDC42C9E89_.wvu.PrintArea" localSheetId="0" hidden="1">'Приложение 2'!$B$1:$I$188</definedName>
    <definedName name="Z_DE2D4942_7408_4E97_8066_36FDC42C9E89_.wvu.PrintTitles" localSheetId="0" hidden="1">'Приложение 2'!$3:$5</definedName>
    <definedName name="Z_DFB31995_2AEB_472B_8C71_A88E9F198D39_.wvu.FilterData" localSheetId="0" hidden="1">'Приложение 2'!$B$1:$I$188</definedName>
    <definedName name="Z_E117B27D_63B4_4753_ACF6_36742AC2117E_.wvu.FilterData" localSheetId="0" hidden="1">'Приложение 2'!$B$1:$I$188</definedName>
    <definedName name="Z_E66457B1_D224_45F0_AE93_1B5AFC4C2E4C_.wvu.FilterData" localSheetId="0" hidden="1">'Приложение 2'!$B$1:$I$188</definedName>
    <definedName name="Z_E71649D5_E5DB_4EE1_90FA_A1BFB6D16EDE_.wvu.FilterData" localSheetId="0" hidden="1">'Приложение 2'!$B$1:$I$188</definedName>
    <definedName name="Z_F38AB824_A903_4D40_97D6_EA19EFD2DCE7_.wvu.FilterData" localSheetId="0" hidden="1">'Приложение 2'!$B$1:$I$188</definedName>
    <definedName name="Z_F755F24C_6D8D_4D02_84CD_D70BFE0A11B6_.wvu.FilterData" localSheetId="0" hidden="1">'Приложение 2'!$B$1:$I$190</definedName>
    <definedName name="Z_F8BC6D47_DF32_40A5_891A_216E8A452892_.wvu.FilterData" localSheetId="0" hidden="1">'Приложение 2'!$B$1:$I$196</definedName>
    <definedName name="Z_FE1A582F_FFC0_4668_8D83_C577CF374075_.wvu.FilterData" localSheetId="0" hidden="1">'Приложение 2'!$B$5:$I$190</definedName>
    <definedName name="Z_FEA8BA84_09E7_4AC9_B99A_D42DE5EF1549_.wvu.Cols" localSheetId="0" hidden="1">'Приложение 2'!$A:$A</definedName>
    <definedName name="Z_FEA8BA84_09E7_4AC9_B99A_D42DE5EF1549_.wvu.FilterData" localSheetId="0" hidden="1">'Приложение 2'!$B$5:$I$190</definedName>
    <definedName name="Z_FEA8BA84_09E7_4AC9_B99A_D42DE5EF1549_.wvu.PrintArea" localSheetId="0" hidden="1">'Приложение 2'!$B$1:$I$204</definedName>
    <definedName name="Z_FEA8BA84_09E7_4AC9_B99A_D42DE5EF1549_.wvu.PrintTitles" localSheetId="0" hidden="1">'Приложение 2'!$3:$5</definedName>
    <definedName name="_xlnm.Print_Titles" localSheetId="0">'Приложение 2'!$3:$5</definedName>
    <definedName name="_xlnm.Print_Area" localSheetId="0">'Приложение 2'!$B$1:$I$188</definedName>
  </definedNames>
  <calcPr calcId="152511"/>
  <customWorkbookViews>
    <customWorkbookView name="Степаненко Наталья Алексеевна - Личное представление" guid="{DE2D4942-7408-4E97-8066-36FDC42C9E89}" mergeInterval="0" personalView="1" maximized="1" xWindow="-8" yWindow="-8" windowWidth="1936" windowHeight="1056" activeSheetId="1"/>
    <customWorkbookView name="Бондарева Оксана Петровна - Личное представление" guid="{10002042-64B8-47E1-9CF6-7701B56F6EC0}" mergeInterval="0" personalView="1" maximized="1" xWindow="-8" yWindow="-8" windowWidth="1936" windowHeight="1056" activeSheetId="1"/>
    <customWorkbookView name="Шишкина Юлия Андреева - Личное представление" guid="{47B689C4-ABBE-41BA-9B3C-3E610DB9C5AC}" mergeInterval="0" personalView="1" maximized="1" xWindow="-8" yWindow="-8" windowWidth="1936" windowHeight="1048" activeSheetId="1"/>
    <customWorkbookView name="Саратова Ольга Сергеевна - Личное представление" guid="{FEA8BA84-09E7-4AC9-B99A-D42DE5EF1549}" mergeInterval="0" personalView="1" xWindow="358" yWindow="27" windowWidth="1367" windowHeight="1015" activeSheetId="1"/>
    <customWorkbookView name="Логинова Ленара Юлдашевна - Личное представление" guid="{29EBB03D-D157-4DB4-B2FB-3BC1828B8F46}" mergeInterval="0" personalView="1" maximized="1" windowWidth="1916" windowHeight="854" activeSheetId="1"/>
    <customWorkbookView name="Загорская Елена Георгиевна - Личное представление" guid="{3A557100-9F28-4CAE-BE2B-77DADCE4D6AC}" mergeInterval="0" personalView="1" maximized="1" xWindow="-8" yWindow="-8" windowWidth="1936" windowHeight="1056" activeSheetId="1"/>
    <customWorkbookView name="Ахметов Эрнест Хатемович - Личное представление" guid="{2C3FADCE-752E-4842-8325-E971B470C62D}" mergeInterval="0" personalView="1" maximized="1" xWindow="-1928" yWindow="-8" windowWidth="1936" windowHeight="1048" activeSheetId="1"/>
    <customWorkbookView name="XxX - Личное представление" guid="{466B0117-CF9D-40DC-8F48-94B74A2CAE52}" mergeInterval="0" personalView="1" maximized="1" xWindow="-8" yWindow="-8" windowWidth="1936" windowHeight="1056" activeSheetId="1"/>
    <customWorkbookView name="Цёвка Елена Александровна - Личное представление" guid="{4AAB4DEF-F9A2-43E2-A6A9-F8EE2C83DEEC}" mergeInterval="0" personalView="1" maximized="1" xWindow="-8" yWindow="-8" windowWidth="1936" windowHeight="1048" activeSheetId="1"/>
    <customWorkbookView name="Митина Екатерина Сергеевна - Личное представление" guid="{BA841332-DFE8-4B37-BA4A-C5C5E49832E3}" mergeInterval="0" personalView="1" maximized="1" xWindow="-8" yWindow="-8" windowWidth="1936" windowHeight="1056" activeSheetId="1"/>
  </customWorkbookViews>
</workbook>
</file>

<file path=xl/calcChain.xml><?xml version="1.0" encoding="utf-8"?>
<calcChain xmlns="http://schemas.openxmlformats.org/spreadsheetml/2006/main">
  <c r="H54" i="1" l="1"/>
  <c r="H40" i="1" l="1"/>
  <c r="H11" i="1" l="1"/>
  <c r="H25" i="1" l="1"/>
  <c r="H36" i="1"/>
  <c r="H33" i="1"/>
  <c r="H35" i="1" l="1"/>
  <c r="H15" i="1"/>
  <c r="H17" i="1"/>
  <c r="H83" i="1"/>
  <c r="H145" i="1"/>
  <c r="H134" i="1" l="1"/>
  <c r="H39" i="1" l="1"/>
  <c r="H193" i="1"/>
  <c r="H42" i="1"/>
  <c r="H38" i="1"/>
  <c r="H181" i="1"/>
  <c r="H52" i="1" l="1"/>
  <c r="H111" i="1"/>
  <c r="H163" i="1" l="1"/>
  <c r="H196" i="1" l="1"/>
  <c r="H160" i="1"/>
  <c r="H164" i="1"/>
  <c r="H162" i="1"/>
  <c r="H161" i="1"/>
  <c r="H43" i="1" l="1"/>
  <c r="H44" i="1"/>
  <c r="H153" i="1"/>
  <c r="H154" i="1"/>
  <c r="H155" i="1"/>
  <c r="H156" i="1"/>
  <c r="H157" i="1"/>
  <c r="H158" i="1"/>
  <c r="H150" i="1"/>
  <c r="H151" i="1"/>
  <c r="H152" i="1"/>
  <c r="H90" i="1" l="1"/>
  <c r="H89" i="1"/>
  <c r="H88" i="1"/>
  <c r="H84" i="1"/>
  <c r="H93" i="1" l="1"/>
  <c r="H92" i="1"/>
  <c r="H191" i="1" l="1"/>
  <c r="H190" i="1"/>
  <c r="H189" i="1"/>
  <c r="H188" i="1"/>
  <c r="H187" i="1"/>
  <c r="H186" i="1"/>
  <c r="H185" i="1"/>
  <c r="H184" i="1"/>
  <c r="H41" i="1"/>
  <c r="H103" i="1"/>
  <c r="H102" i="1"/>
  <c r="H101" i="1"/>
  <c r="H100" i="1"/>
  <c r="H99" i="1"/>
  <c r="H98" i="1"/>
  <c r="H97" i="1"/>
  <c r="H96" i="1"/>
  <c r="H95" i="1"/>
  <c r="H139" i="1" l="1"/>
  <c r="H165" i="1" l="1"/>
  <c r="H178" i="1"/>
  <c r="H177" i="1"/>
  <c r="H176" i="1"/>
  <c r="H175" i="1"/>
  <c r="H173" i="1"/>
  <c r="H171" i="1"/>
  <c r="H170" i="1"/>
  <c r="H172" i="1"/>
  <c r="H169" i="1"/>
  <c r="H168" i="1"/>
  <c r="H167" i="1"/>
  <c r="H137" i="1"/>
  <c r="H136" i="1"/>
  <c r="H135" i="1"/>
  <c r="H62" i="1"/>
  <c r="H55" i="1"/>
  <c r="H76" i="1" l="1"/>
  <c r="H72" i="1"/>
  <c r="H195" i="1"/>
  <c r="H30" i="1" l="1"/>
  <c r="H28" i="1" l="1"/>
  <c r="H130" i="1" l="1"/>
  <c r="H46" i="1"/>
  <c r="H47" i="1"/>
  <c r="H125" i="1" l="1"/>
  <c r="H126" i="1"/>
  <c r="H127" i="1"/>
  <c r="H128" i="1"/>
  <c r="F124" i="1"/>
  <c r="G124" i="1"/>
  <c r="H119" i="1"/>
  <c r="H124" i="1" l="1"/>
  <c r="H115" i="1" l="1"/>
  <c r="H109" i="1"/>
  <c r="H105" i="1" l="1"/>
  <c r="H10" i="1" l="1"/>
  <c r="H60" i="1" l="1"/>
  <c r="H108" i="1" l="1"/>
  <c r="H110" i="1"/>
  <c r="H91" i="1" l="1"/>
  <c r="H87" i="1"/>
  <c r="H86" i="1"/>
  <c r="H85" i="1"/>
  <c r="H82" i="1"/>
  <c r="H81" i="1"/>
  <c r="H79" i="1"/>
  <c r="H78" i="1"/>
  <c r="H77" i="1"/>
  <c r="H75" i="1"/>
  <c r="H74" i="1"/>
  <c r="H73" i="1"/>
  <c r="H71" i="1"/>
  <c r="H69" i="1"/>
  <c r="H147" i="1" l="1"/>
  <c r="H23" i="1" l="1"/>
  <c r="H14" i="1" l="1"/>
  <c r="H13" i="1"/>
  <c r="H12" i="1"/>
  <c r="H9" i="1"/>
  <c r="H8" i="1"/>
  <c r="H29" i="1" l="1"/>
  <c r="H26" i="1" l="1"/>
  <c r="H117" i="1"/>
  <c r="H116" i="1"/>
  <c r="H114" i="1"/>
  <c r="H113" i="1"/>
  <c r="H112" i="1"/>
  <c r="H107" i="1"/>
  <c r="H106" i="1"/>
  <c r="H182" i="1"/>
  <c r="H123" i="1"/>
  <c r="H122" i="1"/>
  <c r="H121" i="1"/>
  <c r="H129" i="1"/>
  <c r="H194" i="1"/>
  <c r="H143" i="1"/>
  <c r="H142" i="1"/>
  <c r="H141" i="1"/>
  <c r="H140" i="1"/>
  <c r="H149" i="1"/>
  <c r="H148" i="1"/>
  <c r="H146" i="1"/>
  <c r="H34" i="1"/>
  <c r="H32" i="1"/>
  <c r="H31" i="1"/>
  <c r="H27" i="1"/>
  <c r="H67" i="1"/>
  <c r="H66" i="1"/>
  <c r="H65" i="1"/>
  <c r="H64" i="1"/>
  <c r="H63" i="1"/>
  <c r="H61" i="1"/>
  <c r="H59" i="1"/>
  <c r="H58" i="1"/>
  <c r="H57" i="1"/>
  <c r="H56" i="1"/>
  <c r="H49" i="1"/>
  <c r="H48" i="1"/>
  <c r="H50" i="1"/>
  <c r="H51" i="1"/>
  <c r="H20" i="1"/>
  <c r="H22" i="1"/>
  <c r="H21" i="1"/>
  <c r="H19" i="1"/>
</calcChain>
</file>

<file path=xl/comments1.xml><?xml version="1.0" encoding="utf-8"?>
<comments xmlns="http://schemas.openxmlformats.org/spreadsheetml/2006/main">
  <authors>
    <author>Цёвка Елена Александровна</author>
  </authors>
  <commentList>
    <comment ref="C38" authorId="0" guid="{17D1334F-B9B2-4D85-873F-02B72BEEDDA9}" shapeId="0">
      <text>
        <r>
          <rPr>
            <b/>
            <sz val="9"/>
            <color indexed="81"/>
            <rFont val="Tahoma"/>
            <family val="2"/>
            <charset val="204"/>
          </rPr>
          <t>Цёвка Елена Александровна:</t>
        </r>
        <r>
          <rPr>
            <sz val="9"/>
            <color indexed="81"/>
            <rFont val="Tahoma"/>
            <family val="2"/>
            <charset val="204"/>
          </rPr>
          <t xml:space="preserve">
Проектный показатель
</t>
        </r>
      </text>
    </comment>
    <comment ref="C39" authorId="0" guid="{AE2B79C4-9A3A-4926-9F93-4FD07C738F1F}" shapeId="0">
      <text>
        <r>
          <rPr>
            <b/>
            <sz val="9"/>
            <color indexed="81"/>
            <rFont val="Tahoma"/>
            <family val="2"/>
            <charset val="204"/>
          </rPr>
          <t>Цёвка Елена Александровна:</t>
        </r>
        <r>
          <rPr>
            <sz val="9"/>
            <color indexed="81"/>
            <rFont val="Tahoma"/>
            <family val="2"/>
            <charset val="204"/>
          </rPr>
          <t xml:space="preserve">
Проектный показатель
</t>
        </r>
      </text>
    </comment>
    <comment ref="G54" authorId="0" guid="{D12955B9-37DF-4480-827B-44261AA9266B}" shapeId="0">
      <text>
        <r>
          <rPr>
            <b/>
            <sz val="9"/>
            <color indexed="81"/>
            <rFont val="Tahoma"/>
            <family val="2"/>
            <charset val="204"/>
          </rPr>
          <t>Цёвка Елена Александровна:</t>
        </r>
        <r>
          <rPr>
            <sz val="9"/>
            <color indexed="81"/>
            <rFont val="Tahoma"/>
            <family val="2"/>
            <charset val="204"/>
          </rPr>
          <t xml:space="preserve">
Показатель совпадает с данными (инф. От УИДиРП)
</t>
        </r>
      </text>
    </comment>
    <comment ref="C69" authorId="0" guid="{6274C15B-4342-4E01-889E-7BF72C01D6EF}" shapeId="0">
      <text>
        <r>
          <rPr>
            <b/>
            <sz val="9"/>
            <color indexed="81"/>
            <rFont val="Tahoma"/>
            <family val="2"/>
            <charset val="204"/>
          </rPr>
          <t>Цёвка Елена Александровна:</t>
        </r>
        <r>
          <rPr>
            <sz val="9"/>
            <color indexed="81"/>
            <rFont val="Tahoma"/>
            <family val="2"/>
            <charset val="204"/>
          </rPr>
          <t xml:space="preserve">
Показатель Проектный</t>
        </r>
      </text>
    </comment>
    <comment ref="C70" authorId="0" guid="{EA530DAA-D3F5-4F7E-BA4B-46EB51CB4183}" shapeId="0">
      <text>
        <r>
          <rPr>
            <b/>
            <sz val="9"/>
            <color indexed="81"/>
            <rFont val="Tahoma"/>
            <family val="2"/>
            <charset val="204"/>
          </rPr>
          <t>Цёвка Елена Александровна:</t>
        </r>
        <r>
          <rPr>
            <sz val="9"/>
            <color indexed="81"/>
            <rFont val="Tahoma"/>
            <family val="2"/>
            <charset val="204"/>
          </rPr>
          <t xml:space="preserve">
Проекный показатель
</t>
        </r>
      </text>
    </comment>
    <comment ref="C71" authorId="0" guid="{007E7A26-5C63-421D-8C44-1568C938D3B4}" shapeId="0">
      <text>
        <r>
          <rPr>
            <b/>
            <sz val="9"/>
            <color indexed="81"/>
            <rFont val="Tahoma"/>
            <family val="2"/>
            <charset val="204"/>
          </rPr>
          <t>Цёвка Елена Александровна:</t>
        </r>
        <r>
          <rPr>
            <sz val="9"/>
            <color indexed="81"/>
            <rFont val="Tahoma"/>
            <family val="2"/>
            <charset val="204"/>
          </rPr>
          <t xml:space="preserve">
Проекный показатель
</t>
        </r>
      </text>
    </comment>
    <comment ref="C72" authorId="0" guid="{B79292E0-C26D-4414-B4F4-9DEE46446D63}" shapeId="0">
      <text>
        <r>
          <rPr>
            <b/>
            <sz val="9"/>
            <color indexed="81"/>
            <rFont val="Tahoma"/>
            <family val="2"/>
            <charset val="204"/>
          </rPr>
          <t>Цёвка Елена Александровна:</t>
        </r>
        <r>
          <rPr>
            <sz val="9"/>
            <color indexed="81"/>
            <rFont val="Tahoma"/>
            <family val="2"/>
            <charset val="204"/>
          </rPr>
          <t xml:space="preserve">
Проекный показатель
</t>
        </r>
      </text>
    </comment>
    <comment ref="C73" authorId="0" guid="{F66187F7-72DE-472D-BFDF-A2CEF6929A61}" shapeId="0">
      <text>
        <r>
          <rPr>
            <b/>
            <sz val="9"/>
            <color indexed="81"/>
            <rFont val="Tahoma"/>
            <family val="2"/>
            <charset val="204"/>
          </rPr>
          <t>Цёвка Елена Александровна:</t>
        </r>
        <r>
          <rPr>
            <sz val="9"/>
            <color indexed="81"/>
            <rFont val="Tahoma"/>
            <family val="2"/>
            <charset val="204"/>
          </rPr>
          <t xml:space="preserve">
Проекный показатель
</t>
        </r>
      </text>
    </comment>
    <comment ref="C74" authorId="0" guid="{66512642-F562-49C4-9247-D7366CD4BD6B}" shapeId="0">
      <text>
        <r>
          <rPr>
            <b/>
            <sz val="9"/>
            <color indexed="81"/>
            <rFont val="Tahoma"/>
            <family val="2"/>
            <charset val="204"/>
          </rPr>
          <t>Цёвка Елена Александровна:</t>
        </r>
        <r>
          <rPr>
            <sz val="9"/>
            <color indexed="81"/>
            <rFont val="Tahoma"/>
            <family val="2"/>
            <charset val="204"/>
          </rPr>
          <t xml:space="preserve">
Проекный показатель
</t>
        </r>
      </text>
    </comment>
    <comment ref="C75" authorId="0" guid="{7FCB1E63-4206-42EA-AC65-07A48B827CBB}" shapeId="0">
      <text>
        <r>
          <rPr>
            <b/>
            <sz val="9"/>
            <color indexed="81"/>
            <rFont val="Tahoma"/>
            <family val="2"/>
            <charset val="204"/>
          </rPr>
          <t>Цёвка Елена Александровна:</t>
        </r>
        <r>
          <rPr>
            <sz val="9"/>
            <color indexed="81"/>
            <rFont val="Tahoma"/>
            <family val="2"/>
            <charset val="204"/>
          </rPr>
          <t xml:space="preserve">
Проекный показатель
</t>
        </r>
      </text>
    </comment>
    <comment ref="C76" authorId="0" guid="{924D89B5-C4F8-4757-9AB1-527E0F78E1E1}" shapeId="0">
      <text>
        <r>
          <rPr>
            <b/>
            <sz val="9"/>
            <color indexed="81"/>
            <rFont val="Tahoma"/>
            <family val="2"/>
            <charset val="204"/>
          </rPr>
          <t>Цёвка Елена Александровна:</t>
        </r>
        <r>
          <rPr>
            <sz val="9"/>
            <color indexed="81"/>
            <rFont val="Tahoma"/>
            <family val="2"/>
            <charset val="204"/>
          </rPr>
          <t xml:space="preserve">
Проекный показатель
</t>
        </r>
      </text>
    </comment>
    <comment ref="C77" authorId="0" guid="{A6ACD2B9-5E6D-46A2-AFEF-F3067EB5F607}" shapeId="0">
      <text>
        <r>
          <rPr>
            <b/>
            <sz val="9"/>
            <color indexed="81"/>
            <rFont val="Tahoma"/>
            <family val="2"/>
            <charset val="204"/>
          </rPr>
          <t>Цёвка Елена Александровна:</t>
        </r>
        <r>
          <rPr>
            <sz val="9"/>
            <color indexed="81"/>
            <rFont val="Tahoma"/>
            <family val="2"/>
            <charset val="204"/>
          </rPr>
          <t xml:space="preserve">
Проекный показатель
</t>
        </r>
      </text>
    </comment>
    <comment ref="C78" authorId="0" guid="{264E8593-B986-4DA7-8215-6CB0A74E2504}" shapeId="0">
      <text>
        <r>
          <rPr>
            <b/>
            <sz val="9"/>
            <color indexed="81"/>
            <rFont val="Tahoma"/>
            <family val="2"/>
            <charset val="204"/>
          </rPr>
          <t>Цёвка Елена Александровна:</t>
        </r>
        <r>
          <rPr>
            <sz val="9"/>
            <color indexed="81"/>
            <rFont val="Tahoma"/>
            <family val="2"/>
            <charset val="204"/>
          </rPr>
          <t xml:space="preserve">
Проекный показатель
</t>
        </r>
      </text>
    </comment>
    <comment ref="C79" authorId="0" guid="{A4EB7328-23CF-4E4F-ACA6-E56A39E54E01}" shapeId="0">
      <text>
        <r>
          <rPr>
            <b/>
            <sz val="9"/>
            <color indexed="81"/>
            <rFont val="Tahoma"/>
            <family val="2"/>
            <charset val="204"/>
          </rPr>
          <t>Цёвка Елена Александровна:</t>
        </r>
        <r>
          <rPr>
            <sz val="9"/>
            <color indexed="81"/>
            <rFont val="Tahoma"/>
            <family val="2"/>
            <charset val="204"/>
          </rPr>
          <t xml:space="preserve">
Проекный показатель
</t>
        </r>
      </text>
    </comment>
    <comment ref="C95" authorId="0" guid="{C45AD83A-7DCA-4B22-BB5C-2A32C60A2E3F}" shapeId="0">
      <text>
        <r>
          <rPr>
            <b/>
            <sz val="9"/>
            <color indexed="81"/>
            <rFont val="Tahoma"/>
            <family val="2"/>
            <charset val="204"/>
          </rPr>
          <t>Цёвка Елена Александровна:</t>
        </r>
        <r>
          <rPr>
            <sz val="9"/>
            <color indexed="81"/>
            <rFont val="Tahoma"/>
            <family val="2"/>
            <charset val="204"/>
          </rPr>
          <t xml:space="preserve">
Проектный показатель
</t>
        </r>
      </text>
    </comment>
  </commentList>
</comments>
</file>

<file path=xl/sharedStrings.xml><?xml version="1.0" encoding="utf-8"?>
<sst xmlns="http://schemas.openxmlformats.org/spreadsheetml/2006/main" count="667" uniqueCount="396">
  <si>
    <t>№ п/п</t>
  </si>
  <si>
    <t>Наименование показателей результатов</t>
  </si>
  <si>
    <t>Ед. измерения</t>
  </si>
  <si>
    <t>Базовый показатель на начало реализации программы</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</si>
  <si>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</si>
  <si>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план</t>
  </si>
  <si>
    <t>факт</t>
  </si>
  <si>
    <t>%</t>
  </si>
  <si>
    <t>1.</t>
  </si>
  <si>
    <t>единиц</t>
  </si>
  <si>
    <t>2.</t>
  </si>
  <si>
    <t>голов</t>
  </si>
  <si>
    <t>3.</t>
  </si>
  <si>
    <t>4.</t>
  </si>
  <si>
    <t>тонн</t>
  </si>
  <si>
    <t>ед.</t>
  </si>
  <si>
    <t>5.</t>
  </si>
  <si>
    <t>человек</t>
  </si>
  <si>
    <t>Организация временного трудоустройства несовершеннолетних граждан в возрасте от 14 до 18 лет в течение учебного года</t>
  </si>
  <si>
    <t>Организация проведения оплачиваемых общественных работ для не занятых трудовой деятельностью и безработных граждан</t>
  </si>
  <si>
    <t>6.</t>
  </si>
  <si>
    <t>7.</t>
  </si>
  <si>
    <t>8.</t>
  </si>
  <si>
    <t>9.</t>
  </si>
  <si>
    <t>10.</t>
  </si>
  <si>
    <t>шт.</t>
  </si>
  <si>
    <t>-</t>
  </si>
  <si>
    <t>11.</t>
  </si>
  <si>
    <t>12.</t>
  </si>
  <si>
    <t xml:space="preserve"> -</t>
  </si>
  <si>
    <t>Обеспечение выполнения работ по перевозке пассажиров по городским маршрутам</t>
  </si>
  <si>
    <t>кол-во маршрутов</t>
  </si>
  <si>
    <t>Количество участников, получивших меры финансовой поддержки для улучшения жилищных условий</t>
  </si>
  <si>
    <t>Переселение семей из непригодного для проживания и аварийного жилищного фонда</t>
  </si>
  <si>
    <t>ПРИЛОЖЕНИЕ 2</t>
  </si>
  <si>
    <t xml:space="preserve">Доля благоустроенных общественных территорий в городе Когалыме к общей площади общественных территорий </t>
  </si>
  <si>
    <t>Площадь благоустроенных общественных территорий, приходящихся на 1 жителя муниципального образования Когалыма</t>
  </si>
  <si>
    <t>Обеспечение текущего содержания территорий городского кладбища и мест захоронений</t>
  </si>
  <si>
    <t>Выполнение услуг по погребению умерших</t>
  </si>
  <si>
    <t>Выполнение услуг по перевозке умерших с места происшедшего летального исхода</t>
  </si>
  <si>
    <t>комплект проектно-сметной документации, шт.</t>
  </si>
  <si>
    <t>км.</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</si>
  <si>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</si>
  <si>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Организация экологически мотивированных культурных мероприятий</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</si>
  <si>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</si>
  <si>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Улучшение технических характеристик, поддержание эксплуатационного ресурса объектов муниципальной собственности</t>
  </si>
  <si>
    <t>Доля утвержденных административных регламентов предоставления муниципальных услуг</t>
  </si>
  <si>
    <t>Объем инвестиций в основной капитал (за исключением бюджетных средств) в расчете на одного жителя</t>
  </si>
  <si>
    <t>Среднее количество поставщиков (подрядчиков, исполнителей), подавших заявки на участие в одном конкурсе, аукционе, запросе котировок, запросе предложений, процедура определения поставщиков (подрядчиков, исполнителей), которых завершена на конец отчетного периода</t>
  </si>
  <si>
    <t>штук (количество заявок)</t>
  </si>
  <si>
    <t>Число субъектов малого и среднего предпринимательства в расчете на 10 тыс. населения</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</si>
  <si>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</si>
  <si>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 xml:space="preserve">% </t>
  </si>
  <si>
    <t>Уровень обеспеченности населения спортивными сооружениями, исходя из единовременной пропускной способности объектов спорта</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</si>
  <si>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</si>
  <si>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из них учащихся и студентов</t>
  </si>
  <si>
    <t>баллы</t>
  </si>
  <si>
    <t>Доля граждан, положительно оценивающих состояние межнациональных отношений в городе Когалыме, от числа опрошенных</t>
  </si>
  <si>
    <t xml:space="preserve">Доля граждан среднего возраста, систематически занимающихся физической культурой и спортом, в общей численности граждан среднего возраста </t>
  </si>
  <si>
    <t xml:space="preserve">Доля граждан старшего возраста, систематически занимающихся физической культурой и спортом в общей численности граждан старшего возраста </t>
  </si>
  <si>
    <t xml:space="preserve">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</si>
  <si>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t>
  </si>
  <si>
    <t>Обеспечение электроэнергией на освещение дворов, улиц и магистралей города Когалыма</t>
  </si>
  <si>
    <t>Увеличение числа обращений к цифровым ресурсам архивов</t>
  </si>
  <si>
    <t>Численность туристов, размещенных в коллективных средствах размещения, тысяч человек ежегодно</t>
  </si>
  <si>
    <t>тыс. человек</t>
  </si>
  <si>
    <t>мощность мВт</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</si>
  <si>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</si>
  <si>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шт</t>
  </si>
  <si>
    <t>Протяженность сети автомобильных дорог общего пользования местного значения</t>
  </si>
  <si>
    <t>Обеспечение стабильности работы светофорных объектов</t>
  </si>
  <si>
    <t xml:space="preserve">Реализация мероприятий для социально ориентированных некоммерческих организаций, осуществляющих деятельность в городе Когалыме </t>
  </si>
  <si>
    <t xml:space="preserve"> - сюжетов ТРК «Инфосервис»</t>
  </si>
  <si>
    <t>Общая площадь жилых помещений, приходящихся в среднем на 1 жителя</t>
  </si>
  <si>
    <t>кв. м.</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</si>
  <si>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</si>
  <si>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</si>
  <si>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</si>
  <si>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Предоставление семьям жилых помещений по договорам социального найма в связи с подходом очерёдности</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</si>
  <si>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</si>
  <si>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млн. кв. м.</t>
  </si>
  <si>
    <t>Формирование маневренного муниципального жилищного фонда</t>
  </si>
  <si>
    <t>Доступность дошкольного образования детей в возрасте от 1,5 до 3-х лет</t>
  </si>
  <si>
    <t>Группа А</t>
  </si>
  <si>
    <t>Группа В</t>
  </si>
  <si>
    <t>Группа С</t>
  </si>
  <si>
    <t>тыс. рублей</t>
  </si>
  <si>
    <t>Доля детей в возрасте от 6 до 17 лет (включительно), охваченных всеми формами отдыха и оздоровления, от общей численности детей, нуждающихся в оздоровлении</t>
  </si>
  <si>
    <t>млн. человек</t>
  </si>
  <si>
    <t>Общее количество квадратных метров расселенного непригодного жилищного фонда</t>
  </si>
  <si>
    <t>Количество снесённых домов из непригодного для проживания и аварийного жилищного фонда</t>
  </si>
  <si>
    <t>Доля документов (исходящей корреспонденции), подписанных усиленной квалифицированной электронной подписью</t>
  </si>
  <si>
    <t xml:space="preserve">Число субъектов малого и среднего предпринимательства, включая индивидуальных предпринимателей и самозанятых </t>
  </si>
  <si>
    <t>Численность занятых в сфере малого и среднего предпринимательства, включая индивидуальных предпринимателей и самозанятых</t>
  </si>
  <si>
    <t>Производство молока крестьянскими (фермерскими) хозяйствами, индивидуальными предпринимателями</t>
  </si>
  <si>
    <t>Производство яиц в крестьянских (фермерских) хозяйствах, включая индивидуальных предпринимателей</t>
  </si>
  <si>
    <t>тыс. штук</t>
  </si>
  <si>
    <t>Количество животных без владельцев на территории города Когалыма, подлежащих отлову</t>
  </si>
  <si>
    <t>Исполнение плана по налоговым и неналоговым доходам, утвержденного решением о бюджете города Когалыма</t>
  </si>
  <si>
    <t>2</t>
  </si>
  <si>
    <t>Исполнение расходных обязательств муниципального образования за отчетный финансовый год, утвержденных решением о бюджете города Когалыма</t>
  </si>
  <si>
    <t>не менее 95%</t>
  </si>
  <si>
    <t>Количество участников мероприятий, направленных на укрепление общероссийского гражданского единства</t>
  </si>
  <si>
    <t>Численность участников мероприятий, направленных на этнокультурное развитие народов России, проживающих в муниципальном образовании</t>
  </si>
  <si>
    <t>м.п. трассы</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</si>
  <si>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физической культуры и спорта</t>
  </si>
  <si>
    <t>Доля населения, принимающего участие в мероприятиях, мотивирующих ведение здорового образа жизни</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</si>
  <si>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</si>
  <si>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Доля детей в возрасте от 5 до 18 лет, охваченных дополнительным образованием</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</si>
  <si>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</si>
  <si>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Функционирование ресурсного центра поддержки и развития добровольчества</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</si>
  <si>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</si>
  <si>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месяцев</t>
  </si>
  <si>
    <t>Доля общеобразовательных организаций, оснащенных в целях внедрения цифровой образовательной среды</t>
  </si>
  <si>
    <t xml:space="preserve">Обеспечение условий для выполнения полномочий и функций, возложенных на органы местного самоуправления города Когалыма </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</si>
  <si>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выделяемых на предоставление услуг в сфере культуры</t>
  </si>
  <si>
    <t>Количество специалистов сферы культуры, повысивших квалификацию на базе Центров непрерывного образования и повышение квалификации творческих и управленческих кадров в сфере культуры (нарастающим итогом)</t>
  </si>
  <si>
    <t>тыс. единиц</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</si>
  <si>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</si>
  <si>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Обеспечение публикации информационных выпусков:
- газеты «Когалымский вестник»</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</si>
  <si>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</si>
  <si>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</si>
  <si>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Количество граждан, принявших участие в физкультурно-оздоровительных мероприятиях</t>
  </si>
  <si>
    <t>Объем жилищного строительства</t>
  </si>
  <si>
    <t>тыс. кв. метров</t>
  </si>
  <si>
    <t>Обеспечение технического и эксплуатационного обслуживания программно-технического измерительного комплекса "Одиссей" (комплексы)</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</si>
  <si>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</si>
  <si>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Осуществление иных полномочий в сфере жилищно-коммунального и городского хозяйства в городе Когалыме</t>
  </si>
  <si>
    <t>Выполнение работ по обустройству и ремонту пешеходных дорожек и тротуаров</t>
  </si>
  <si>
    <t>(кв.м.)</t>
  </si>
  <si>
    <t>(кВт*час)</t>
  </si>
  <si>
    <t>(тыс.кв.м.)</t>
  </si>
  <si>
    <t>Организация сбора и переработки дикоросов (грибов)</t>
  </si>
  <si>
    <t>Количество субъектов предпринимательства, самозанятых и физических лиц, получивших консультационную и информационную поддержку</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</si>
  <si>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</si>
  <si>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</si>
  <si>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Организация мероприятий по
предупреждению и ликвидации
несанкционированных свалок на территории города Когалыма.</t>
  </si>
  <si>
    <t xml:space="preserve">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</si>
  <si>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</si>
  <si>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Количество благоустроенных дворовых территорий</t>
  </si>
  <si>
    <t>Снос здания средней образовательной школы №7 корпус №2</t>
  </si>
  <si>
    <t>Поддержание эксплуатационного и технического состояния детских игровых и спортивных площадок</t>
  </si>
  <si>
    <t xml:space="preserve">Установка ограждений в районе пешеходных переходов
</t>
  </si>
  <si>
    <t xml:space="preserve"> (м) </t>
  </si>
  <si>
    <t>Меньшее значение отражает большую эффективность</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</si>
  <si>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</si>
  <si>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</si>
  <si>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</si>
  <si>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комплекс</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</si>
  <si>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t>
  </si>
  <si>
    <t xml:space="preserve">Обеспечение  автомобильных дорог города Когалыма  сетями наружного освещения </t>
  </si>
  <si>
    <t>км/трасса</t>
  </si>
  <si>
    <t>Обеспечение остановочных павильонов информационными табло (приобретение, монтаж, ремонт и техническое обслуживание)</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</si>
  <si>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</si>
  <si>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</si>
  <si>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Количество построенных пандусов</t>
  </si>
  <si>
    <t>Доля обучающихся по образовательным программам основного и среднего общего 
образования, охваченных мероприятия
ми, направленными на раннюю профессиональную ориентацию, в том числе в рамках программы «Билет в будущее»</t>
  </si>
  <si>
    <t>Количество эфирного времени размещения новостных сюжетов о деятельности Администрации города Когалыма, в том числе с участием главы города Когалыма - 123,57 мин.</t>
  </si>
  <si>
    <t>Специалистами сектора пресс-службы Администрации города Когалыма осуществляется подготовка информационных материалов для размещения на сайте Администрации города Когалыма, координация работы официальной группы Администрации города Когалыма «ВКонтакте», где размещается актуальная информация для населения города.</t>
  </si>
  <si>
    <t>Число посещений культурных мероприятий</t>
  </si>
  <si>
    <t>Средняя численность пользователей архивной информацией на 10 тыс. человек населения</t>
  </si>
  <si>
    <t>Уровень удовлетворенности жителей качеством услуг, предоставляемых учреждениями культуры города Когалыма</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</si>
  <si>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</si>
  <si>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</si>
  <si>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5. Муниципальная программа "Формирование комфортной городской среды в городе Когалыме"</t>
  </si>
  <si>
    <t>Показатель перевыполнен за счет большего количества привлеченных жителей данной возрастной категории к систематическим занятиям физической культуры и спорта.</t>
  </si>
  <si>
    <t>12. Муниципальная программа «Развитие муниципальной службы в городе Когалыме»</t>
  </si>
  <si>
    <t>15. Муниципальная программа "Развитие агропромышленного комплекса и рынков сельскохозяйственной продукции, сырья и продовольствия в городе Когалыме"</t>
  </si>
  <si>
    <t>16. Муниципальная программа "Безопасность жизнедеятельности населения города Когалыма"</t>
  </si>
  <si>
    <t>Анализ достижения целевых показателей муниципальных программ за 2023 год</t>
  </si>
  <si>
    <t>Значение показателя на 2023 год</t>
  </si>
  <si>
    <t>I.</t>
  </si>
  <si>
    <t>Актуализация программы комплексного развития транспортной инфраструктуры города Когалыма</t>
  </si>
  <si>
    <t>Выполнены работы по актуализации программы комплексного развития транспортной инфраструктуры города Когалыма и утверждены решением Думы города Когалыма от 20.12.2023 №352-ГД.</t>
  </si>
  <si>
    <t>II.</t>
  </si>
  <si>
    <t>III.</t>
  </si>
  <si>
    <t>В целях увеличения оптической видимости в тёмное время суток для обеспечения безопасности дорожного движения на автомобильных дорогах города Когалыма в течение 2023 года выполнены работы по строительству сетей наружного освещения протяженностью 1 783 мп.</t>
  </si>
  <si>
    <t>Обустройство, модернизация светофорных объектов на территории города Когалыма</t>
  </si>
  <si>
    <t>Улучшение технических характеристик, поддержание эксплуатационного ресурса объектов транспортной инфраструктуры</t>
  </si>
  <si>
    <t>Протяженность очищенной прибрежной полосы водных объектов</t>
  </si>
  <si>
    <t xml:space="preserve">Количество населения,
вовлеченного в мероприятия по очистке берегов водных объектов нарастающим итогом
</t>
  </si>
  <si>
    <t>V.</t>
  </si>
  <si>
    <t>IV.</t>
  </si>
  <si>
    <t>Проведено 56 мероприятий в т.ч.: 
субботники - 9 
мероприятий по озеленению - 9, 
участие в экологических акциях - 6
конференции - 3
музейно-познавательные мероприятия - 5
марафон - 2
экологические социально-образовательные проекты - 20
экологически-трудовой десант - 1
экологический челлендж - 1.</t>
  </si>
  <si>
    <t>В рамках мероприятия заключены два контракта на ликвидацию мест несанкционированного размещения отходов. Были ликвидированы свалки по адресам: ул. Центральная, 30А, 50; ул. Дорожников, 21.</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</si>
  <si>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</si>
  <si>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количество объектов</t>
  </si>
  <si>
    <t>10</t>
  </si>
  <si>
    <t>Покраска, отделка, ремонт и обследование зданий и сооружений</t>
  </si>
  <si>
    <t>Количество благоустроенных объектов территории города Когалыма (устройство, ремонт системы ливневой канализации)</t>
  </si>
  <si>
    <t>Выполнение работ по установке (замене) элементов архитектурной подсветки на территории города Когалыма</t>
  </si>
  <si>
    <r>
      <t>Выполнены в полном объеме работы по объектам:  Объемом 3 179 м</t>
    </r>
    <r>
      <rPr>
        <vertAlign val="superscript"/>
        <sz val="13"/>
        <rFont val="Times New Roman"/>
        <family val="1"/>
        <charset val="204"/>
      </rPr>
      <t>2:</t>
    </r>
    <r>
      <rPr>
        <sz val="13"/>
        <rFont val="Times New Roman"/>
        <family val="1"/>
        <charset val="204"/>
      </rPr>
      <t xml:space="preserve">
1. ул.Южная от ГВК до ТК Миллениум 804 м</t>
    </r>
    <r>
      <rPr>
        <vertAlign val="superscript"/>
        <sz val="13"/>
        <rFont val="Times New Roman"/>
        <family val="1"/>
        <charset val="204"/>
      </rPr>
      <t>2;</t>
    </r>
    <r>
      <rPr>
        <sz val="13"/>
        <rFont val="Times New Roman"/>
        <family val="1"/>
        <charset val="204"/>
      </rPr>
      <t xml:space="preserve">
2. ул.Ленинградская 61 232 м</t>
    </r>
    <r>
      <rPr>
        <vertAlign val="superscript"/>
        <sz val="13"/>
        <rFont val="Times New Roman"/>
        <family val="1"/>
        <charset val="204"/>
      </rPr>
      <t>2;</t>
    </r>
    <r>
      <rPr>
        <sz val="13"/>
        <rFont val="Times New Roman"/>
        <family val="1"/>
        <charset val="204"/>
      </rPr>
      <t xml:space="preserve">
3. ул.Степана Повха 4 292 м</t>
    </r>
    <r>
      <rPr>
        <vertAlign val="superscript"/>
        <sz val="13"/>
        <rFont val="Times New Roman"/>
        <family val="1"/>
        <charset val="204"/>
      </rPr>
      <t>2;</t>
    </r>
    <r>
      <rPr>
        <sz val="13"/>
        <rFont val="Times New Roman"/>
        <family val="1"/>
        <charset val="204"/>
      </rPr>
      <t xml:space="preserve">
4. вдоль МАДОУ "Сказка" ул.Дружбы народов, д.20 270 м</t>
    </r>
    <r>
      <rPr>
        <vertAlign val="superscript"/>
        <sz val="13"/>
        <rFont val="Times New Roman"/>
        <family val="1"/>
        <charset val="204"/>
      </rPr>
      <t>2;</t>
    </r>
    <r>
      <rPr>
        <sz val="13"/>
        <rFont val="Times New Roman"/>
        <family val="1"/>
        <charset val="204"/>
      </rPr>
      <t xml:space="preserve">
5. ул.Молодежная, 13б магазин АХ 180 м</t>
    </r>
    <r>
      <rPr>
        <vertAlign val="superscript"/>
        <sz val="13"/>
        <rFont val="Times New Roman"/>
        <family val="1"/>
        <charset val="204"/>
      </rPr>
      <t>2;</t>
    </r>
    <r>
      <rPr>
        <sz val="13"/>
        <rFont val="Times New Roman"/>
        <family val="1"/>
        <charset val="204"/>
      </rPr>
      <t xml:space="preserve">
6. ул.Степана Повха (Айсберг) 86 м</t>
    </r>
    <r>
      <rPr>
        <vertAlign val="superscript"/>
        <sz val="13"/>
        <rFont val="Times New Roman"/>
        <family val="1"/>
        <charset val="204"/>
      </rPr>
      <t>2;</t>
    </r>
    <r>
      <rPr>
        <sz val="13"/>
        <rFont val="Times New Roman"/>
        <family val="1"/>
        <charset val="204"/>
      </rPr>
      <t xml:space="preserve">
7. ул.Ленинградская 37, 45, 53 602 м</t>
    </r>
    <r>
      <rPr>
        <vertAlign val="superscript"/>
        <sz val="13"/>
        <rFont val="Times New Roman"/>
        <family val="1"/>
        <charset val="204"/>
      </rPr>
      <t>2</t>
    </r>
    <r>
      <rPr>
        <sz val="13"/>
        <rFont val="Times New Roman"/>
        <family val="1"/>
        <charset val="204"/>
      </rPr>
      <t>;
8. ул.Ленинградская, 29 фасад Надежда 132 м</t>
    </r>
    <r>
      <rPr>
        <vertAlign val="superscript"/>
        <sz val="13"/>
        <rFont val="Times New Roman"/>
        <family val="1"/>
        <charset val="204"/>
      </rPr>
      <t>2;</t>
    </r>
    <r>
      <rPr>
        <sz val="13"/>
        <rFont val="Times New Roman"/>
        <family val="1"/>
        <charset val="204"/>
      </rPr>
      <t xml:space="preserve">
9. Южная (ТЦ Магнит) 96 м</t>
    </r>
    <r>
      <rPr>
        <vertAlign val="superscript"/>
        <sz val="13"/>
        <rFont val="Times New Roman"/>
        <family val="1"/>
        <charset val="204"/>
      </rPr>
      <t>2;</t>
    </r>
    <r>
      <rPr>
        <sz val="13"/>
        <rFont val="Times New Roman"/>
        <family val="1"/>
        <charset val="204"/>
      </rPr>
      <t xml:space="preserve">
10. Югорочка  200 м</t>
    </r>
    <r>
      <rPr>
        <vertAlign val="superscript"/>
        <sz val="13"/>
        <rFont val="Times New Roman"/>
        <family val="1"/>
        <charset val="204"/>
      </rPr>
      <t>2;</t>
    </r>
    <r>
      <rPr>
        <sz val="13"/>
        <rFont val="Times New Roman"/>
        <family val="1"/>
        <charset val="204"/>
      </rPr>
      <t xml:space="preserve">
11. Рябиновый бульвар 150 м</t>
    </r>
    <r>
      <rPr>
        <vertAlign val="superscript"/>
        <sz val="13"/>
        <rFont val="Times New Roman"/>
        <family val="1"/>
        <charset val="204"/>
      </rPr>
      <t>2;</t>
    </r>
    <r>
      <rPr>
        <sz val="13"/>
        <rFont val="Times New Roman"/>
        <family val="1"/>
        <charset val="204"/>
      </rPr>
      <t xml:space="preserve">
12. Парк Победы 135 м</t>
    </r>
    <r>
      <rPr>
        <vertAlign val="superscript"/>
        <sz val="13"/>
        <rFont val="Times New Roman"/>
        <family val="1"/>
        <charset val="204"/>
      </rPr>
      <t>2.</t>
    </r>
  </si>
  <si>
    <t>Выполнены в полном объеме работы по объектам: 
- кольцо Дружбы народов - пр.Нефтяников (385 м); 
- кольцевая развязка ул.Сибиркая-Повха (206 м).</t>
  </si>
  <si>
    <t>Выполнены работы по объектам:
- ул.Югорская, 16 - МАДОУ Сказка (2 корп); 
- МАОУ СОШ №6;
- ул.Нефтяников, 17, 19; 
- Сург.шоссе, 7; 
- заезд Сург.шоссе, 3.</t>
  </si>
  <si>
    <t>Работы по сносу здания средней общеобразовательной школы №7, корпус №2 выполнены.</t>
  </si>
  <si>
    <t>Выполнены работы по установке 45 проекторов в районе лесных массивов и 49 световых консолей на опорах наружного освещения улично-дорожной сети города Когалыма.</t>
  </si>
  <si>
    <t>Актуализированная стратегия социально-экономического развития города Когалыма до 2036 года</t>
  </si>
  <si>
    <t>Выполнена работа по актуализации Стратегии СЭР города Когалыма до 2036 года, утверждена решением Думы города Когалыма 20.12.2023 №353-ГД</t>
  </si>
  <si>
    <t>Информационная поддержка субъектам малого и среднего предпринимательства оказывается в виде консультаций.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в 2023 году воспользовались 763 субъекта малого и среднего предпринимательства.</t>
  </si>
  <si>
    <t>Выполнение плана объясняется увеличением числа проведения разъяснительных мероприятий, а также проведением сотрудниками информационно-технологического отдела обучающих мероприятий.</t>
  </si>
  <si>
    <t>Значение показателя в соответствии с декомпозицией Портфеля проектов "Экология" регионального проекта "Сохранение уникальных водных объектов "на город Когалыма составляет ежегодно не менее 0,42 км. 
На 31.12.2023 протяженность очищенной прибрежной полосы реки Ингу-Ягун составила 1,07 км.</t>
  </si>
  <si>
    <t>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Когалыму запланировано 60 чел. ежегодно).
В 2023 году участвовали в мероприятиях 120 человек.</t>
  </si>
  <si>
    <r>
      <rPr>
        <sz val="13"/>
        <rFont val="Times New Roman"/>
        <family val="1"/>
        <charset val="204"/>
      </rPr>
      <t>В 2023 году наблюдается значительный рост показателя по отношению к 2022 году, что связано с ростом объема инвестиций в основной капитал на 97,2%. По предварительным данным Управления Федеральной службы государственной статистики по Тюменской области, Ханты-Мансийскому автономному округу – Югре и Ямало-Ненецкому автономному округу наибольший рост наблюдается в следующих сферах: "образование" (увеличение в 83,5 раз), "обрабатывающие производства" (увеличение в 8,3 раза), "добыча полезных ископаемых" (на 67,7%), "обеспечение электрической энергией, газом и паром; кондиционирование воздуха" (увеличение в 2,3 раза).</t>
    </r>
    <r>
      <rPr>
        <sz val="13"/>
        <color rgb="FFFF0000"/>
        <rFont val="Times New Roman"/>
        <family val="1"/>
        <charset val="204"/>
      </rPr>
      <t xml:space="preserve">
 </t>
    </r>
  </si>
  <si>
    <t>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 
В 2023 году произошло увеличение значения показателя за счет увеличения количества субъектов малого и среднего предпринимательства с 1 727 единиц в 2022 году до 1 812 в 2023 году.</t>
  </si>
  <si>
    <t xml:space="preserve">На недостижение планового значения показателя повлияло уменьшение численности работающих на малых, микро и средних предприятиях на 324 человека относительно 2022 года, вместе с тем произошел рост численности работающих на крупных предприятиях на 269 человек, что также повлияло на снижение значения данного показателя.
</t>
  </si>
  <si>
    <t xml:space="preserve">На создание благоприятных условий для ведения предпринимательской деятельности и ее популяризацию направлена подпрограмма «Развитие малого и среднего предпринимательства в городе Когалыме» (РМСП) муниципальной программы «Социально-экономическое развитие и инвестиции муниципального образования город Когалым». В рамках подпрограммы оказывается финансовая, информационная, консультационная, имущественная, образовательная поддержка. 
Общее количество субъектов малого и среднего предпринимательства в 2023 году выросло за счет увеличения количества индивидуальных предпринимателей с 1 251 единиц в 2022 году до 1 343 и самозанятых граждан с 2 114 человек в 2022 году до 3 066 человек в 2023 году. </t>
  </si>
  <si>
    <t>Показатель формируется на основании Единого реестра субъектов малого и среднего предпринимательства. На достижение вышеустановленного планового значение показателя повлиял значительный рост количества индивидуальных предпринимателей и самозанятых граждан.</t>
  </si>
  <si>
    <t>Строительство, реконструкция объектов инженерной  и коммунальной инфраструктуры</t>
  </si>
  <si>
    <t>Реконструкция котельной №1 (Арочник) в городе Когалыме завершена, объект введен в эксплуатацию в 2023 году.</t>
  </si>
  <si>
    <t>Актуализированная документация,
в том числе:</t>
  </si>
  <si>
    <t>- программа комплексного развития коммунальной инфраструктуры города Когалыма</t>
  </si>
  <si>
    <t xml:space="preserve"> - схема теплоснабжения, водоснабжения и водоотведения города Когалыма</t>
  </si>
  <si>
    <t xml:space="preserve"> - муниципальная программа «Энергосбережение и повышение энергетической эффективности в городе Когалыме»</t>
  </si>
  <si>
    <t xml:space="preserve"> - топливно-энергетический баланс города Когалыма за 2022 год и актуализация прогнозного баланса  до 2030 года</t>
  </si>
  <si>
    <t>Выполнены работы по актуализации программы комплексного развития систем коммунальной инфраструктуры города Когалыма (решение Думы города Когалыма от 20.12.2023 №354-ГД).</t>
  </si>
  <si>
    <t>Постановление Администрации города Когалыма от 31.10.2023 №2167 "Об утверждении актуализированной схемы водоснабжения и водоотведения города Когалыма";
Постановление Администрации города Когалыма от 24.10.2023 №2089 "Об утверждении актуализированной схемы теплоснабжения города Когалыма".</t>
  </si>
  <si>
    <t>Использование дополнительной помощи при возникновении неотложной необходимости в проведении капитального ремонта</t>
  </si>
  <si>
    <t>Дополнительная помощь (субсидия) выделяется только в случае возникновения неотложной необходимости в проведении капитального ремонта общего имущества в многоквартирных домах на финансирование аварийно-восстановительных работ и иных мероприятий, связанных с ликвидацией стихийных бедствий и других чрезвычайных ситуаций (носит заявительный характер).
В 2023 году неотложной необходимости не возникло.</t>
  </si>
  <si>
    <t>объект</t>
  </si>
  <si>
    <t>Подключение газоиспользующего оборудования объекта "Часовня"</t>
  </si>
  <si>
    <t>Реконструкция КНС-1 СКК "Галактика" в городе Когалым, объект</t>
  </si>
  <si>
    <t>Подключение (технологическое присоединение) газоиспользующего оборудования объекта "Часовня" выполнено. Технический план  по объекту "Газификация объекта: Строение "Часовня" оформлен.</t>
  </si>
  <si>
    <t>Постановление Администрации города Когалыма от 20.10.2023 №2070 "Об утверждении топливно-энергетического баланса города Когалыма за 2022 год и прогнозного баланса  на период до 2030 года".</t>
  </si>
  <si>
    <t>В соответствии с заключенным контрактом в 2023 году исполнителем выполнены работы по разработке муниципальной программы «Энергосбережение и повышение энергетической эффективности в городе Когалыме». Постановление Администрации города Когалыма "Об утверждении Муниципальной программы "Энергосбережение и повышение энергетической эффективности горда Когалыма на 2024-2026 годы" от 19.03.2024 №514.</t>
  </si>
  <si>
    <t>Недостижение связано с нарушением подрядной организацией сроков выполнения проектно-изыскательских работ по подмероприятию 2.1.3. "Реконструкция участков автомобильных дорог улица Дорожников и улица Романтиков". Мероприятие планируется к реализации в 2024 году.</t>
  </si>
  <si>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</si>
  <si>
    <t>Количество благоустроенных общественных территорий</t>
  </si>
  <si>
    <t>Количество реализованных инициативных проектов</t>
  </si>
  <si>
    <t>Количество созданных объектов массового отдыха</t>
  </si>
  <si>
    <t>Объект благоустройства "Этнодеревня" (2 этап)</t>
  </si>
  <si>
    <t>В целях достижения значения показателя "Доля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 утвержденному региональным проектом "Формирование комфортной городской среды" в размере 25%, в 2023 году велась активная работа по вовлечению жителей города в решение вопросов благоустройства (проведение рейтингового голосования, опросов, анкетирования, общественные приемки объектов). По итогам года указанный показатель составил 35,3% или 17 199 чел. (численность граждан старше 14 лет - 48 677 чел.).</t>
  </si>
  <si>
    <t>Выполнены работы по устройству стационарного пандуса для инвалидов и маломобильных групп населения в многоквартирных жилых домах:
 - ул. Ленинградская, д.25 (подъезд 1);
-  ул. Вильнюсская, д. 7.
Неисполнение сложилось по контракту на выполнение работ по адресу ул. Олимпийская, д. 15, так как контракт расторгнут по соглашению сторон, работы по установке пандуса по данному адресу будут произведены в 2024 году.</t>
  </si>
  <si>
    <t>В результате актуализации списка очередности граждан, нуждающихся в жилых помещениях, предоставляемых по договорам социального найма из муниципального жилищного фонда, по состоянию на конец 2023 года по городу Когалыму количество семей составило - 1 026.</t>
  </si>
  <si>
    <t>Реализация инициативного проекта "Безопасный двор".</t>
  </si>
  <si>
    <t>С учетом выполненных работ в 2023 году по благоустройству "Объект благоустройства "Этнодеревня" (2 этап) доля благоустроенных общественных территорий к общей площади общественных территорий составила 87,77%.</t>
  </si>
  <si>
    <t xml:space="preserve">С учетом выполненных работ в 2023 году по благоустройству "Объект благоустройства "Этнодеревня" (2 этап) площадь благоустроенных общественных территорий приходящихся на 1 жителя города Коглыма составила 27,26%.
</t>
  </si>
  <si>
    <t>Количество семей, улучшивших жилищные условия</t>
  </si>
  <si>
    <t>семей</t>
  </si>
  <si>
    <t xml:space="preserve">Всего в 2023 году 545 семей улучшили свои жилищные условия. </t>
  </si>
  <si>
    <t>Общее число семей, улучшивших свои жилищные условия в 2023 году - 545 семей. Число семей, состоящих на учете в качестве нуждающихся составляет 1 026 семей.</t>
  </si>
  <si>
    <t>В связи с первоочередной задачей муниципального образования город Когалым по расселению аварийного жилищного фонда приобретенные в муниципальную собственность жилые помещения были направлены на указанные цели. При этом среди переселенных из аварийного жилья в капитальные жилые помещения 25 семей состояли в списке граждан, нуждающихся в жилых помещениях, предоставляемых по договорам социального найма из муниципального жилищного фонда города Когалыма, и были исключены из списка очередности по причине утраты нуждаемости в улучшении жилищных условий, в связи с чем сложилось недостижение показателя.</t>
  </si>
  <si>
    <t>Перечислены субсидии 3 молодым семьям, на приобретение жилого помещения или создание объекта индивидуального жилищного строительства; социальная выплата 1 семье с 2-мя и более детьми, на погашение основного долга по ипотечному кредитованию; 1 гражданину  для приобретения жилого помещения за пределами РКС по сертификату, полученному 20.09.2022;  3 многодетным семьям предоставлены социальные выплаты на приобретение жилого помещения взамен предоставления земельного участка в собственность; 1 ветерану боевых действий предоставлена субсидия за счет субвенций из федерального бюджета на приобретение жилого помещения в собственность.</t>
  </si>
  <si>
    <t>В 2023 году:
- 120 семей переселены в жилые помещения в первичном жилом фонде по договорам социального найма;
- 25 семей по договору коммерческого найма (24 в первичном жилом фонде, 1 во вторичном);
- 7 семей по договору найма служебного жилого помещения; 
- 13 семьям выплачено возмещение за изымаемое жилое помещение; 
- 32 семьям предоставлено жилое помещение взамен изымаемого жилого помещения;
- 3 собственникам предоставлены жилые помещения по договору социального найма взамен изымаемого жилого помещения; 
- 5 семьям собственников, проживающим в жилых помещениях, не отвечающих требованиям в связи с превышением предельно допустимой концентрации фенола и (или) формальдегида, предоставлены субсидии на приобретение жилых помещений в собственность.</t>
  </si>
  <si>
    <t>Выполнено комплексное благоустройство дворовых территорий по ул. Ленинградская, д. 8, д. 12 ул. Молодежная д. 9, д. 11 и ул. Мира, д. 19, д. 21, д.31, где произведено асфальтирование, устройство ливневых канализаций, ремонт сетей освещения, установка лавочек и урн.</t>
  </si>
  <si>
    <t>По состоянию на конец 2023 года пять жилых помещений сформировано во вторичном жилом фонде.</t>
  </si>
  <si>
    <t>Организация временного трудоустройства несовершеннолетних граждан в возрасте от 14 до 18 лет в свободное от учёбы время</t>
  </si>
  <si>
    <t>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t>
  </si>
  <si>
    <t>В МАУ "МКЦ "Феникс" принято 832 заявления от  несовершеннолетних граждан и их законных представителей для трудоустройства в летние трудовые бригады. С  несовершеннолетними гражданами (по должности рабочий по благоустройству населенных пунктов) заключено 616 срочных трудовых договоров (6 ч.трустроены на замену досрочно расторгнувшим договорам).  Период участия в данном мероприятии 1 месяц.</t>
  </si>
  <si>
    <t xml:space="preserve">В МАУ "МКЦ "Феникс" 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помощник делопроизводителя) заключено 138 срочных трудовых договоров. Период участия в данном мероприятии 1 месяц. </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</si>
  <si>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Ханты - Мансийского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</si>
  <si>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 xml:space="preserve">чел. </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</si>
  <si>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</si>
  <si>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Данный показатель получен согласно результатов социологического исследования проведенного Всероссийским центром изучения общественного мнения</t>
  </si>
  <si>
    <t>Превышение базового показателя связано с увеличением публикаций в СМИ.</t>
  </si>
  <si>
    <r>
      <rPr>
        <sz val="13"/>
        <rFont val="Times New Roman"/>
        <family val="1"/>
        <charset val="204"/>
      </rPr>
      <t>100% обеспеченность местами в детских садах.</t>
    </r>
    <r>
      <rPr>
        <sz val="13"/>
        <color rgb="FFFF0000"/>
        <rFont val="Times New Roman"/>
        <family val="1"/>
        <charset val="204"/>
      </rPr>
      <t xml:space="preserve"> </t>
    </r>
    <r>
      <rPr>
        <sz val="13"/>
        <rFont val="Times New Roman"/>
        <family val="1"/>
        <charset val="204"/>
      </rPr>
      <t>Отсутствует актуальная очередности в возрастной категории до 3 лет.</t>
    </r>
  </si>
  <si>
    <t>Среднее время ожидания места для получения дошкольного образования детьми в возрасте от 1,5 до 3</t>
  </si>
  <si>
    <t>Охват детей деятельностью региональных центров выявления, поддержки и развития способностей и талантов у детей и молодежи, технопарков «Кванториум» и центров «IТ-куб»</t>
  </si>
  <si>
    <r>
      <rPr>
        <sz val="13"/>
        <rFont val="Times New Roman"/>
        <family val="1"/>
        <charset val="204"/>
      </rPr>
      <t>Общая численность граждан Российской Федерации, вовлечённых центрами</t>
    </r>
    <r>
      <rPr>
        <sz val="13"/>
        <color rgb="FFFF0000"/>
        <rFont val="Times New Roman"/>
        <family val="1"/>
        <charset val="204"/>
      </rPr>
      <t xml:space="preserve"> </t>
    </r>
    <r>
      <rPr>
        <sz val="13"/>
        <rFont val="Times New Roman"/>
        <family val="1"/>
        <charset val="204"/>
      </rPr>
      <t>(сообществами, объединениями)</t>
    </r>
    <r>
      <rPr>
        <sz val="13"/>
        <color rgb="FFFF0000"/>
        <rFont val="Times New Roman"/>
        <family val="1"/>
        <charset val="204"/>
      </rPr>
      <t xml:space="preserve"> </t>
    </r>
    <r>
      <rPr>
        <sz val="13"/>
        <rFont val="Times New Roman"/>
        <family val="1"/>
        <charset val="204"/>
      </rPr>
      <t>поддержки добровольчества (волонтерства)</t>
    </r>
    <r>
      <rPr>
        <sz val="13"/>
        <color rgb="FFFF0000"/>
        <rFont val="Times New Roman"/>
        <family val="1"/>
        <charset val="204"/>
      </rPr>
      <t xml:space="preserve"> </t>
    </r>
    <r>
      <rPr>
        <sz val="13"/>
        <rFont val="Times New Roman"/>
        <family val="1"/>
        <charset val="204"/>
      </rPr>
      <t xml:space="preserve">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r>
  </si>
  <si>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</si>
  <si>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</si>
  <si>
    <t>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t>
  </si>
  <si>
    <t>Обеспечение безопасности населения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</si>
  <si>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</si>
  <si>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</si>
  <si>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</si>
  <si>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Количество субъектов агропромышленного комплекса</t>
  </si>
  <si>
    <t>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t>
  </si>
  <si>
    <t>Доля детей и молодежи (возраст 3 - 29 лет), систематически занимающихся физической культурой и спортом, в общей численности детей и молодежи</t>
  </si>
  <si>
    <t>Реализация плана меропритий по снижению уровня преждевременной смертности в городе Когалыме на 2021-2025  годы</t>
  </si>
  <si>
    <t>Знаки отличия присваиваются по кварталам. Основной вид "лёгкая атлетика" проводится в мае месяце, знаки будут присвоены в конце второго квартала.</t>
  </si>
  <si>
    <t xml:space="preserve">Доля муниципальных служащих, получивших дополнительное профессиональное образование, от численности муниципальных служащих, нуждающихся в получении дополнительного профессионального образования в соответствии с требованиями действующего законодательства, % </t>
  </si>
  <si>
    <t xml:space="preserve">Доля  муниципальных служащих, соблюдающих ограничения и запреты, требования к служебному поведению, % </t>
  </si>
  <si>
    <t xml:space="preserve">Доля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 % </t>
  </si>
  <si>
    <t>час</t>
  </si>
  <si>
    <t xml:space="preserve">Обеспечение условий для выполнения полномочий и функций, возложенных на органы местного самоуправления города Когалыма, % </t>
  </si>
  <si>
    <t xml:space="preserve">ед. </t>
  </si>
  <si>
    <t xml:space="preserve">Уровень удовлетворенности населения города Когалыма услугами в сфере государственной регистрации актов гражданского состояния, % </t>
  </si>
  <si>
    <t xml:space="preserve">Организовано обучение для 67 муниципальных служащих по следующим программам дополнительного профессионального образования:
- Контрактная система в сфере закупок товаров, работ и услуг для обеспечения государственных и муниципальных нужд (Федеральный закон от 05.04.2013 №44-ФЗ);
- Организация деятельности органов местного самоуправления по профилактике и предупреждению терроризма и национального экстремизма;
- Обучение должностных лиц и специалистов гражданской обороны и единой государственной системы предупреждения и ликвидации чрезвычайных ситуаций;
- Эффективное управление государственными (муниципальными финансами);
- Бережливое производство: практика внедрения и развития;
- Противодействие коррупции в органах местного самоуправления;
- Взаимодействие органов местного самоуправления с социально-ориентированными некоммерческими организациями, оказывающими социальные услуги населению;
- Сметное дело и ценообразование в строительстве, в том числе: Консультационные услуги по работе с ПК «Гранд Смета» и ПК «ГрандСтройИнфо»;
- Управление государственными и муниципальными закупками;
- Мобилизационная подготовка в муниципальных образованиях.
</t>
  </si>
  <si>
    <t xml:space="preserve">Все муниципальные служащие соблюдают ограничения,  запреты, требования к служебному поведению. </t>
  </si>
  <si>
    <t>Установлено обновление программного обеспечения (от утечки конфиденциальной информации) Киберпротект (Сyber Protect) на 100 компьютерах, дополнительно приобретено 20 лицензий для шлюза безопасности IDECO.</t>
  </si>
  <si>
    <t>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t>
  </si>
  <si>
    <t>Жалобы, нарекания на качество оказания услуг по государственной регистрации актов гражданского состояния и юридически значимых действий от граждан  не поступали. Государственные услуги оказаны качественно и в срок. За январь - декабрь 2023 по заявлениям граждан зарегистрировано актов гражданского состояния 1763, оказано юридически значимых действий – 6897.</t>
  </si>
  <si>
    <t>Производство мяса скота составило 9,35 тонны, что превысило плановое значение на 2,35 тонны</t>
  </si>
  <si>
    <t>Производство молока – 58,9 тонн, что превысило плановое значение на 8,9 тонны</t>
  </si>
  <si>
    <t xml:space="preserve">В 2023 году отловлено 189 животных; внесена информация в АИС по 189 животным, содержание животных составило 29 308 суток.
</t>
  </si>
  <si>
    <t xml:space="preserve">Уровень преступности (число зарегистрированных преступлений на 100 тыс. населения)         </t>
  </si>
  <si>
    <t xml:space="preserve">единиц      </t>
  </si>
  <si>
    <t>Доля потребительских споров, разрешенных в досудебном и внесудебном порядке, в общем количестве споров с участием потребителей</t>
  </si>
  <si>
    <t>Общая распространённость наркомании на территории города Когалыма (на 100 тыс. населения)</t>
  </si>
  <si>
    <t>Уровень преступности на улицах и в общественных местах (число зарегистрированных преступлений на 100 тыс. человек населения)</t>
  </si>
  <si>
    <t>Обеспечение условий для выполнения полномочий и функций возложенных на органы местного самоуправления города Когалыма.</t>
  </si>
  <si>
    <t>Согласно результатам социологического исследования, проведенного Всероссийским центром изучения общественного мнения</t>
  </si>
  <si>
    <t xml:space="preserve">С ИП Скляр Л.П. заключены контракты на оказание услуг по обращению с животными без владельцев на территории города Когалыма.
Обязательства по муниципальным контрактам и договорам на выполнение работ заключенным в рамках реализации данного мероприятия в 2023 году выполнены не в полном объеме. Здание приюта построено. </t>
  </si>
  <si>
    <r>
      <rPr>
        <sz val="13"/>
        <rFont val="Times New Roman"/>
        <family val="1"/>
        <charset val="204"/>
      </rPr>
      <t>533 334 посещений:</t>
    </r>
    <r>
      <rPr>
        <sz val="13"/>
        <color rgb="FFFF0000"/>
        <rFont val="Times New Roman"/>
        <family val="1"/>
        <charset val="204"/>
      </rPr>
      <t xml:space="preserve">
</t>
    </r>
    <r>
      <rPr>
        <sz val="13"/>
        <rFont val="Times New Roman"/>
        <family val="1"/>
        <charset val="204"/>
      </rPr>
      <t>- МАУ "КДК "АРТ-Праздник" - 314 043 (очное + посещение сайта);</t>
    </r>
    <r>
      <rPr>
        <sz val="13"/>
        <color rgb="FFFF0000"/>
        <rFont val="Times New Roman"/>
        <family val="1"/>
        <charset val="204"/>
      </rPr>
      <t xml:space="preserve">
</t>
    </r>
    <r>
      <rPr>
        <sz val="13"/>
        <rFont val="Times New Roman"/>
        <family val="1"/>
        <charset val="204"/>
      </rPr>
      <t>- МБУ "ЦБС" - 178 010 чел. (очное + удаленный доступ);</t>
    </r>
    <r>
      <rPr>
        <sz val="13"/>
        <color rgb="FFFF0000"/>
        <rFont val="Times New Roman"/>
        <family val="1"/>
        <charset val="204"/>
      </rPr>
      <t xml:space="preserve">
</t>
    </r>
    <r>
      <rPr>
        <sz val="13"/>
        <rFont val="Times New Roman"/>
        <family val="1"/>
        <charset val="204"/>
      </rPr>
      <t>- МБУ "МВЦ" - 41 281 (очное + посещений сайта).</t>
    </r>
  </si>
  <si>
    <t>Удельный вес неиспользуемого недвижимого имущества города Когалыма в общем количестве недвижимого имущества города Когалыма</t>
  </si>
  <si>
    <t>Количество кадастровых кварталов, в отношении которых проведены комплексные кадастровые работы</t>
  </si>
  <si>
    <t>Обеспечение проведения конкурса социально значимых проектов, среди социально ориентированных некоммерческих организаций города Когалыма</t>
  </si>
  <si>
    <t>VI.</t>
  </si>
  <si>
    <t>VII.</t>
  </si>
  <si>
    <t xml:space="preserve">Сохранение доли почетных граждан города Когалыма мерами социальной поддержки, имеющих право на их получение и обратившихся за их получением </t>
  </si>
  <si>
    <t xml:space="preserve">По итогам проведения городского конкурса социально значимых проектов, направленного на развитие гражданских инициатив в городе Когалыме  определены 5 организаций - победителей:
Местная общественная национально-культурная организация азербайджанского народа «Достлуг» (в переводе на русский язык означает «Дружба») г.Когалыма - проект «Праздник весны и весеннего равноденствия «Новруз - Байрам»; Местная общественная организация Совет ветеранов войны и труда, инвалидов и пенсионеров города Когалыма - проект «Во имя мира на Земле»; Автономной некоммерческой организации «Ресурсный центр поддержки НКО города Когалыма» - проект «Правовой аудит в НКО Когалыма»,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 проект «Будьте здоровы!»; Общественной организации «Когалымская городская Федерация инвалидного спорта» на реализацию социально значимого проекта «Большой теннис для особенных звёзд!».  </t>
  </si>
  <si>
    <t>По итогам организации и проведения городского  Конкурса "Общественное признание - 2023" определено 7 победителей (среди юридических  лиц - 3, физлиц - 4).</t>
  </si>
  <si>
    <t>Количество выпусков газеты в истекшем периоде - 103.
Не набралось достаточное количество НПА для 1 выпуска, в связи счем он был включены в пятничный выпуск. Таким образом, количество выпущенных газет, содержащих муниципальные правовые акты уменьшилось.</t>
  </si>
  <si>
    <t>В 2023 году на территории города реализованы проекты, получившие грунтовую поддержку из бюджета города Когалыма в 2022 году:
 - реализован проект АНО РЦ «Поддержки НКО» «Интеллектуальная игра ко Дню НКО», приуроченная ко Дню общественника. Охват участников мероприятия составил 35 человек; - в МЦ «Метро» для жителей города состоялся праздник Весны и весеннего равноденствия «Новруз - Байрам» (МОНКО «Достлуг»). В рамках мероприятия состоялась концертная программа, фотовыставка, традиционно были представлены восточные угощения и национальные костюмы. 
- реализован проект «Время шахмат» (АНО «Дебют 82») состоялось три турнира по шахматам с общим охватом участников 65 человек разных возрастов и другие.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
Кроме того, проведены мероприятия (семинары, круглые столы и иные мероприятия) для социально ориентированных некоммерческих организаций.</t>
  </si>
  <si>
    <t>VIII.</t>
  </si>
  <si>
    <t>IX.</t>
  </si>
  <si>
    <t>X.</t>
  </si>
  <si>
    <t>XI.</t>
  </si>
  <si>
    <t>XII.</t>
  </si>
  <si>
    <t>XIII.</t>
  </si>
  <si>
    <t>Жители города в  данной  категории привлечены  к  занятиям физической культуры и спортом.</t>
  </si>
  <si>
    <t>Жители города в данной возрастной категории привлечены к систематическим занятиям физической культуры и спорта.</t>
  </si>
  <si>
    <t>XIV</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</si>
  <si>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</si>
  <si>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</si>
  <si>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Количество учащихся кадетских классов, принявших участие во Всероссийских кадетских сборах</t>
  </si>
  <si>
    <t>Количество учащихся, принявших участие в Окружном слете юнармейских отрядов, центров, клубов, объединений патриотической направленности</t>
  </si>
  <si>
    <t>Доля молодёжи, вовлечённой в проекты, мероприятия по развитию духовно-нравственных и гражданско-патриотических качеств молодежи</t>
  </si>
  <si>
    <t xml:space="preserve">Выполнены работы по ремонту автомобильных дорог:
- Участок автомобильной дороги по ул. Дружбы Народов (в районе моста через р. Ингу-Ягун на 2+289 км. автодороги ул. Друюбы Нородов в г. Когалыме) - 0,33 км.
- Участок автомобильной дороги по ул. Дружбы Народов (выезд с перекрестка с круговым движением ул. Дружбы Народов - проспект Шмидта в сторону СКК "Галактика") - 0,114 км.
Объкт "Путепровод на км 0+468 автодороги Повховское шоссе в г. Когалыме" - 0,187 км.
</t>
  </si>
  <si>
    <t>В апреле месяце 2023 объявлен приём  заявок на предоставление
субсидий из бюджета города Когалыма некоммерческим организациям, не являющимся
государственными (муниципальными) учреждениями Передана субсидия на проведение 3-х мероприятий. В сентябре месяце будут объявлены: конкурс на проведение 4-х мероприятий и грантовую поддержку . Субсидия передана в полном объеме.</t>
  </si>
  <si>
    <t>Охват детей в возрасте от 5 до 18 лет деятельностью Регионального центра выявления, поддержки и развития способностей и талантов у детей и молодежи, технопарков «Кванториум» и Центров «IT-куб» на 31.12.2023 г. составляет 2450 человек или 21,8% от общей численности детей охваченных дополнительным образованием (11 236 чел.)</t>
  </si>
  <si>
    <t>В соответствии с разъяснениями федерального оператора, к федеральной информационно-сервисной платформе цифровой образовательной среде относится ФГИС «Моя школа» и «Сферум». Данный показатель считается по количеству общеобразовательных организаций города, зарегистрированных на ФГИС «Моя школа» и ИКОП «Сферум». Все 7 школ города Когалыма зарегистрированы на платформе, что составляет 100%.</t>
  </si>
  <si>
    <t>Всего в 2023 году снесено 18 аварийных жилых домов.</t>
  </si>
  <si>
    <t>По данным ОМВД по г.Когалыму за 2023 год количество преступлений составило - 129 (129/63 964*100 000= 201,7)
Увеличение количества преступлений обуславливает меньшую эффективность показателя.</t>
  </si>
  <si>
    <t>В соответствии с концессионным соглашением концессионер ООО "Горводоканал", в рамках предоставленной субсидии в 2023 году, на реконструкцию объекта КНС-1 СКК "Галактика" в городе Когалым все работы, запланированные на 2023 год, выполнил в полном объеме, но завершение работ в целом по реконструкции объекта будет осуществлено до конца 2024 года.</t>
  </si>
  <si>
    <t>В связи с увеличением объектов, включенных в перечень для МСП (из 50 объектов недвижимого имущества 37 сданы в аренду субъектам МСП).</t>
  </si>
  <si>
    <t xml:space="preserve">На начало года перечень включал 72 объекта, по состоянию на 31.12.2023 добавились 22 объекта (Шмидта 10 цокольный этаж 92,5 кв.м.,  Шмидта 10 цокольный этаж 41,2 кв.м., ул.Сибирская 13 площадь 15,7 кв.м.),  ул.Молодежная д.6, кв.195,9 кв., 18 ед. - двжимого имущества;
исключены из перечня (Постановление Администрации города Когалыма №1301 от 13.07.2023) 5 объектов - ул.Центральная д.16 площадь 1 099,8 кв.м.(приватизация), ул. Дружбы народов д.7 помещение №5 площадью 41,2 кв.м., пр.Шмидта д.10 помещение №1 общей площадью 182,6 кв.м.(выкуп по 159-ФЗ), ул.Градостоителей д.7А площадью 352,3 кв.м  (выкуп по 159-ФЗ)  ул.Сибирская 13 площадь 15,7 кв.м.). </t>
  </si>
  <si>
    <t xml:space="preserve">К концу 2023 года  уменьшилось количество поставленных на учет граждан с диагнозом наркомания в Когалымской городской больнице. 
Статистика последних трех лет показывает уменьшение числа лиц, состоящих на учете в Когалымской городской больнице, это обусловлено комплексным подходом к решению вопросов по проблемам наркомании, совместных усилий всех субъектов профилактики и правоохранительных органов удается контролировать наркоситуацию в городе. 
Меньшее значение отражает большую эффективность профилактических мероприятий.
</t>
  </si>
  <si>
    <t>На конец 2023 в реестре МСП количество субъектов агропромышленного комплекса составляет 13 ед. 
За 2023 год В реестр МСП включены:
1. Пустовалова Лилия Борисовна 
2.ИП Крысин А.Е. исключен из реестра МСП. 
3. ИП Хохлова О.Б. в настоящее время не осуществляют сельскохозяйственную деятельность.</t>
  </si>
  <si>
    <t xml:space="preserve">В основном, причина отрицательной динамики складывается по результатам реализации мероприятий по строительству объекта «Средняя общеобразовательная школа в г. Когалыме», по реконструкции развязки Восточной (проспект Нефтяников, улица Ноябрьская), 0,86 км и реконструкции жилищно-коммунального комплекса. </t>
  </si>
  <si>
    <t>Увеличение количества объектов имущества в перечне имущества города Когалыма</t>
  </si>
  <si>
    <t xml:space="preserve"> не менее 99,6%</t>
  </si>
  <si>
    <t>1. Муниципальная программа "Социально-экономическое развитие и инвестиции муниципального образования город Когалым"</t>
  </si>
  <si>
    <t>2. Муниципальная программа "Экологическая безопасность города Когалыма"</t>
  </si>
  <si>
    <t>3. Муниципальная программа "Развитие жилищной сферы в городе Когалыме"</t>
  </si>
  <si>
    <t>4. Муниципальная программа "Управление муниципальным имуществом города Когалыма"</t>
  </si>
  <si>
    <t>6. Муниципальная программа "Развитие физической культуры и спорта в городе Когалыме"</t>
  </si>
  <si>
    <t>7. Муниципальная программа "Развитие образования в городе Когалыме"</t>
  </si>
  <si>
    <t>8. Муниципальная программа "Культурное пространство города Когалыма"</t>
  </si>
  <si>
    <t>9. Муниципальная программа "Развитие транспортной системы города Когалыма"</t>
  </si>
  <si>
    <t>10. Муниципальная программа "Развитие жилищно-коммунального комплекса в городе Когалыме"</t>
  </si>
  <si>
    <t>11. Муниципальная программа "Содействие занятости населения города Когалыма"</t>
  </si>
  <si>
    <t>13. Муниципальная программа "Содержание объектов городского хозяйства и инженерной инфраструктуры в городе Когалыме "</t>
  </si>
  <si>
    <t>14. Муниципальная программа "Профилактика правонарушений и обеспечение отдельных прав граждан в городе Когалыме"</t>
  </si>
  <si>
    <t>17. Муниципальная программа "Управление муниципальными финансами в городе Когалыме"</t>
  </si>
  <si>
    <t>18. Муниципальная программа "Развитие институтов гражданского общества города Когалыма"</t>
  </si>
  <si>
    <t>19. Муниципальная программа 
"Укрепление межнационального и межконфессионального согласия, профилактика экстремизма и терроризма в городе Когалыме"</t>
  </si>
  <si>
    <t xml:space="preserve">Введено 29,843 тыс. кв. м жилья, в том числе 14,87 тыс. кв. м индивидуальное жилищное строительство. </t>
  </si>
  <si>
    <t xml:space="preserve">По состоянию на 01.01.2024 года жилищный фонд города Когалыма составляет – 1 118,9 тыс. кв. м (стат. отчет 1-Жилфонд за 2023 год), обеспеченность жильем составила 17,5 кв. м на одного жителя (1 118,9/63 964=17,5).   </t>
  </si>
  <si>
    <t xml:space="preserve">Доля сданных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объектов недвижимого имущества, включенных в перечень муниципального имущества, в общем количестве объектов недвижимого имущества, включенных в указанный перечень </t>
  </si>
  <si>
    <r>
      <rPr>
        <sz val="13"/>
        <rFont val="Times New Roman"/>
        <family val="1"/>
        <charset val="204"/>
      </rPr>
      <t>Фактически достигнутый показатель ниже планового, в связи с приватизацией недвижимого имущества,</t>
    </r>
    <r>
      <rPr>
        <sz val="13"/>
        <color rgb="FFFF0000"/>
        <rFont val="Times New Roman"/>
        <family val="1"/>
        <charset val="204"/>
      </rPr>
      <t xml:space="preserve"> </t>
    </r>
    <r>
      <rPr>
        <sz val="13"/>
        <rFont val="Times New Roman"/>
        <family val="1"/>
        <charset val="204"/>
      </rPr>
      <t>находящегося в муниципальной собственности города Когалым.</t>
    </r>
  </si>
  <si>
    <t>В связи с увеличением количества договоров аренды, досрочным выкупом квартир, погашением просроченной задолженности.</t>
  </si>
  <si>
    <t>В связи с нарушением подрядной организацией сроков выполнения работ  по ремонту объектов, находящихся в муниципальной собственности (капитальный ремонт здания, находящегося в муниципальной собственности, расположенного по адресу: город Когалым, улица Югорская, 3 выполнен не в полном объеме).</t>
  </si>
  <si>
    <t>В связи с отсутствием заявок на предоставление субсидии, направленной на поддержку развития садоводства и огородничества в муниципальном образовании город Когалым.</t>
  </si>
  <si>
    <t>Комплексные кадастровые работы по земельным участкам выполнены в полном объеме.</t>
  </si>
  <si>
    <t>Доля граждан, систематически занимающегося физической культурой и спортом</t>
  </si>
  <si>
    <t>Очередность отсутствует, при обращении в управление образования родители получают путевку в дошкольную организацию.</t>
  </si>
  <si>
    <t>Охват детей в возрасте от 5 до 18 лет дополнительными общеобразовательными программами на 31.12.2023 г. составляет 11 236 человек (включая спортивную подготовку и статистическую отчетность ДШИ) или 88,0% от общей численности детей в возрасте от 5 до 18 лет,  проживающих в городе Когалыме (12768 человек)</t>
  </si>
  <si>
    <t>За 2023 год 2676 человек или 57,0% от общей численности обучающихся по образовательным программам основного и среднего общего образования (4695 человек) приняли участие: 
- в открытых онлайн-уроках, реализуемых с учетом опыта цикла открытых уроков «Проектория», направленных на раннюю профориентацию; 
- в профориентационных мероприятиях (экскурсии); 
- в проекте «Будущий профессионал»; 
- в мероприятиях по ранней профориентации в рамках реализации проекта «Билет в будущее».</t>
  </si>
  <si>
    <t>За 2023 года проведено 809 мероприятий добровольческого характера с участием в них жителей города Когалыма, предполагающих безвозмездное и добровольное проявление социальной активности. Общая численность граждан, вовлечённых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составила 18 911 человек.</t>
  </si>
  <si>
    <t>В течение 2020-2023 гг. все  общеобразовательные организации (7) города Когалыма  оснащены  оборудованием в рамках внедрения цифровой образовательной среды.</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</si>
  <si>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</si>
  <si>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В соответствии с разъяснениями регионального оператора, данный показатель рассчитывается на основании данных ИКОП «Сферум». На 31.12.2023 активных учащихся -  6219 человек, что составляет 75,3% от общего числа обучающихся  (8259 человек).</t>
  </si>
  <si>
    <t>В соответствии с разъяснениями регионального оператора, данный показатель считается по количеству педагогических работников, зарегистрированных и активно работающих на ИКОП «Сферум».  На платформе зарегистрированы административные и педагогические работники всех образовательных организаций города Когалыма. В показателе учитываются педагоги школ города. Их  на 31.12.2023 - 508 человек, что составляет 100%.</t>
  </si>
  <si>
    <t>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t>
  </si>
  <si>
    <t xml:space="preserve">За период 2021-2023 гг.  курсы повышения квалификации прошли 417 человек (в статистических данных учитывается количество педагогов на 01.10.2023 - 508 человек) из числа педагогических работников общеобразовательных организаций города. Площадкой проведения для курсов являлись ЦНППМ и Академия Минпросвещения. ЦНППМ был организатором следующих курсов: 
- «Реализация требований, обновленных ФГОС НОО, ФГОС ООО в работе учителя» (1 полугодие);  
- «Школа Минпросвещения России»: новые возможности для повышения качества образования» (февраль - 1 поток, апрель - 2,3 потоки); 
- «Сопровождение программ наставничества педагогических работников и образовательной организации». 
Достижение показателя составляет 82%.
</t>
  </si>
  <si>
    <t>Данные федеральной статистической отчетности ОО-1.</t>
  </si>
  <si>
    <t>Отсутствует очередность.</t>
  </si>
  <si>
    <t>Созданы условия для участия педагогов в профессиональных конкурсах.</t>
  </si>
  <si>
    <t>Все педагогические работники общеобразовательных организаций получили вознаграждение за классное руководство.</t>
  </si>
  <si>
    <t>Приняли участие в дистанционном режиме.</t>
  </si>
  <si>
    <t>Приняли участие в сборах в г. Пыть-Ях.</t>
  </si>
  <si>
    <t>В целях достижения целевого показателя реализованы мероприятия, направленные на создание условий для формирования духовно-нравственных и гражданско-, военно -патриотических качеств молодёжи (военно-спортивные игры «Зарница», Орленок», проект «Вертикаль», слет военно-патриотических клубов и юнармейских отрядов и др.).</t>
  </si>
  <si>
    <t>В июне 2021 года создано АНО «Центр развития и поддержки добровольчества «Навигатор добра», уставная деятельность которого предполагает поддержку добровольчества. Субсидирование СО НКО, которое будет выполнять функции ресурсного центра поддержки и развития добровольчества осуществляется по итогам конкурса. По итогам конкурса победителем отбора стала АНО «ЦРД «Навигатор добра», в июле 2023 года заключено соглашение.</t>
  </si>
  <si>
    <t>С 01.01.2023 по 31.12.2023 года курсы повышения квалификации прошли 5 сотрудников МАУ «Музейно-выставочный центр» и 4 сотрудника МБУ «Централизованная библиотечная система». По состоянию на 31.12.2023 (накопительным итогом с 2019 года) данный показатель составляет 35 человек.</t>
  </si>
  <si>
    <t>Выполнены проектно-изыскательские работы по объекту: "Реконструкция участка ВЛ 35 кВ ПП-35кВ "Аэропорт" ПС №35".                                                                                                                     
Выполнены проектно-изыскательские работы по объекту:  "Магистральные инженерные сети к социально значимым объектам в районе "Пионерный" города Когалыма".</t>
  </si>
  <si>
    <t>Сети напорной канализации - 752 м, сети самотечной канализации - 47,3 м.                                                                                                      Завершено строительство объекта "Магистральные инженерные сети к социально значимым объектам в районе "Пионерный" города Когалыма" - 2951,8м.</t>
  </si>
  <si>
    <t>Завершена реконструкция участков инженерных сетей канализации и канализационно-насосных станций КНС-1 и КНС-8 в районе "Пионерный" города Когалыма.</t>
  </si>
  <si>
    <t>Выполнены работы по ремонту и реконструкции здания аэровокзала общества с ограниченной ответственностью «Международный аэропорт Когалым».</t>
  </si>
  <si>
    <t>Здание муниципального автономного общеобразовательного учреждения «Средняя общеобразовательная школа №7» города Когалыма требует капитального ремонта, что отражено в форме федерального статистического наблюдения №ОО-2.</t>
  </si>
  <si>
    <t>Передано - 7 652,03 тыс. рублей на частичное выполнение муниципальных работ «Организация деятельности клубных формирований и формирований самодеятельного народного творчества», «Организация и проведение культурно-массовых мероприятий», «Создание спектаклей», «Грант в форме субсидии из бюджета города Когалыма некоммерческим организациям, в том числе добровольческим (волонтерским), на реализацию проектов в сфере культуры города Когалыма».
Бюджетные средства в сумме 253,37 тыс. рублей  не освоены по причине отсутствия заявок.</t>
  </si>
  <si>
    <t>В 2023 году на территории города Когалыма проведено 52 мероприятия  направленных на  профилактику незаконного оборота и потребления наркотических средств и психотропных веществ, наркомании.</t>
  </si>
  <si>
    <t>Федеральный закон от 06.10.2003 №131-ФЗ "Об общих принципах организации местного самоуправления в Российской Федерации", решение Думы города Когалыма от 09.02.2006 №206-ГД "Об утверждении структуры Администрации города Когалыма". Распоряжение Администрации города Когалыма от 27.10.2022 №187-р "Об утверждении штатного расписания муниципального казенного учреждения "Администрация города Когалыма".</t>
  </si>
  <si>
    <t>Количество приютов для животных, соответствующих требованиям законодательства в области обращения с животными</t>
  </si>
  <si>
    <t>Количество мероприятий, направленных на  профилактику незаконного оборота и потребления наркотических средств и психотропных веществ, наркомании на территории города Когалыма</t>
  </si>
  <si>
    <r>
      <t xml:space="preserve">
</t>
    </r>
    <r>
      <rPr>
        <sz val="13"/>
        <rFont val="Times New Roman"/>
        <family val="1"/>
        <charset val="204"/>
      </rPr>
      <t>В 2023 году численность отдохнувших детей составила 3 190 человек.</t>
    </r>
  </si>
  <si>
    <r>
      <t xml:space="preserve">
</t>
    </r>
    <r>
      <rPr>
        <sz val="13"/>
        <rFont val="Times New Roman"/>
        <family val="1"/>
        <charset val="204"/>
      </rPr>
      <t>По итогам изучения мнения населения о качестве оказания муниципальных услуг в сфере культуры в 2023 году. На официальном сайте администрации города Когалыма проведено анкетирование жителей города о качестве оказания услуг учреждениями культуры (МАУ "КДК "АРТ-Праздник", МБУ "ЦБС", МБУ "МВЦ").</t>
    </r>
  </si>
  <si>
    <r>
      <t xml:space="preserve">
</t>
    </r>
    <r>
      <rPr>
        <sz val="13"/>
        <rFont val="Times New Roman"/>
        <family val="1"/>
        <charset val="204"/>
      </rPr>
      <t>Через портал государственных услуг Российской Федерации зарегистрировано 171 обращение.</t>
    </r>
  </si>
  <si>
    <r>
      <t xml:space="preserve">
</t>
    </r>
    <r>
      <rPr>
        <sz val="13"/>
        <rFont val="Times New Roman"/>
        <family val="1"/>
        <charset val="204"/>
      </rPr>
      <t>В 2023 году услуги в сфере культуры осуществляли 7 некоммерческих организаций  (ИП Фаритов Р.Ф., ИП Семенишина Ю.А., ИП Максименко Е.В., АНО «Алые паруса», АНО «Да.БРО», АНО «Когалымский Дед Мороз», АНО "ТКЦ "Мираж").</t>
    </r>
  </si>
  <si>
    <r>
      <t xml:space="preserve">
</t>
    </r>
    <r>
      <rPr>
        <sz val="13"/>
        <rFont val="Times New Roman"/>
        <family val="1"/>
        <charset val="204"/>
      </rPr>
      <t>В 2023 году численность граждан, получивших услуги составила 1 389 человек.</t>
    </r>
  </si>
  <si>
    <t xml:space="preserve">
В 2023 году получателями поддержки стали 13 индивидуальных предпринимателей (Плотникова И.Н., Кузнецова Л.Б., Бельская А.В., Болсыпаева Р.М., Демина О.Н., Мирсaяпов Ф.Р., Долженко Е.А., Алиева А.Н., Попова Ю.А., Шендрик В.А., Куликова Е.Н., Павлов О.Г., Колеватых С.Н.), ООО "Детский сад "Академия детства" и АНО «Центр эстетического, интеллектуального и культурного развития детей «Город детства».</t>
  </si>
  <si>
    <t xml:space="preserve">В МКУ "УОДОМС": с 13  безработными гражданами заключены срочные трудовые договоры для работы в должности машинистка (план/год. 13 чел.). Период участия в данном мероприятии 2 месяца. 
</t>
  </si>
  <si>
    <t>Из 60 услуг, разработано 59 административных регламентов предоставления муниципальных услуг, не утвержден 1 административный регламент на предоставление муниципальной услуги «Использование земель или земельных участков, находящихся в государственной или муниципальной собственности, для возведения гражданами гаражей, являющихся некапитальными сооружениями, либо для стоянки технических или других средств передвижения инвалидов вблизи их места жительства без предоставления земельных участков и установления сервитута, публичного сервитута» (далее – административный регламент, услуга). 
В соответствии с пунктом 5.5.1 протокола от 30.03.2023 №48 заседания комиссии по проведению административной реформы и повышению качества предоставления государственных и муниципальных услуг в ХМАО-Югре (далее - заседание комиссии) Департаменту по управлению государственным имуществом ХМАО-Югры необходимо было разработать типовой административный регламент услуги в срок до 15.05.2023. Протоколом от 03.04.2024 №51 заседания комиссии срок исполнения поручения продлен до 01.06.2024 (п. 6.2). Разработка административного регламента услуги будет возможна только после утверждения типового административного регламента Департаментом экономического развития Ханты-Мансийского автономного округа - Югры.</t>
  </si>
  <si>
    <t xml:space="preserve">Работы выполнены на одном объекте благоустройства "Этнодеревня" оборудована мангальная зона (установлены столы-гриль). 
По объектам "Литературный сквер" и "Экотропа" выполнение работы планируется в 2024 году.
- "Экотропа" - реализация в 2024 году в рамках данной муниципальной программы; 
-"Литературный сквер"  - в связи с принятием решения по реализации проекта в рамках инициативного бюджетирования.
</t>
  </si>
  <si>
    <t xml:space="preserve">Показатель перевыполнен в связи с вводом в эксплуатацию новых спортивных объектов: 
- в муниципальном автономном общеобразовательном учреждении «Средняя общеобразовательная школа №1» города Когалыма установлен новый хоккейный корт и 4 баскетбольные стойки;
- в корпусе 2 муниципального автономного общеобразовательного учреждения «Средняя общеобразовательная школа №8 с углубленным изучением отдельных предметов» города Когалыма выполнен монтаж и установка спортивного оборудования круглогодичного использования (спортивный комплекс уличный «шведская стенка», велосипедная парковка, брусья гимнастические, «площадка для панна - футбола», «спортивный тренажер эллиптический», «соревновательная зона с велотренажером»). 
</t>
  </si>
  <si>
    <t xml:space="preserve">Выполнены работы по художественному оформлению объектов: "Центральный распределительный пункт №10"; Строения, расположенные по адресу: ХМАО-Югра, г.Когалым, лесной массив 7 мкр. по ул.Градостроителей. Работы по двум объектам перенесены на 2024 год.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</si>
</sst>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
    <numFmt numFmtId="166" formatCode="#,##0.0"/>
    <numFmt numFmtId="169" formatCode="0.0000"/>
    <numFmt numFmtId="170" formatCode="#,##0.000"/>
    <numFmt numFmtId="171" formatCode="#,##0_ ;[Red]\-#,##0\ "/>
  </numFmts>
  <fonts count="30"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family val="2"/>
      <charset val="204"/>
    </font>
    <font>
      <sz val="11"/>
      <color indexed="8"/>
      <name val="Calibri"/>
      <family val="2"/>
      <charset val="204"/>
    </font>
    <font>
      <sz val="13"/>
      <color rgb="FFFF0000"/>
      <name val="Times New Roman"/>
      <family val="1"/>
      <charset val="204"/>
    </font>
    <font>
      <sz val="12"/>
      <color rgb="FFFF0000"/>
      <name val="Times New Roman"/>
      <family val="1"/>
      <charset val="204"/>
    </font>
    <font>
      <sz val="11"/>
      <color rgb="FFFF0000"/>
      <name val="Times New Roman"/>
      <family val="1"/>
      <charset val="204"/>
    </font>
    <font>
      <b/>
      <sz val="15"/>
      <color rgb="FFFF0000"/>
      <name val="Times New Roman"/>
      <family val="1"/>
      <charset val="204"/>
    </font>
    <font>
      <sz val="10"/>
      <color rgb="FFFF0000"/>
      <name val="Times New Roman"/>
      <family val="1"/>
      <charset val="204"/>
    </font>
    <font>
      <b/>
      <sz val="13"/>
      <name val="Times New Roman"/>
      <family val="1"/>
      <charset val="204"/>
    </font>
    <font>
      <sz val="13"/>
      <name val="Times New Roman"/>
      <family val="1"/>
      <charset val="204"/>
    </font>
    <font>
      <b/>
      <sz val="14"/>
      <name val="Times New Roman"/>
      <family val="1"/>
      <charset val="204"/>
    </font>
    <font>
      <sz val="11"/>
      <name val="Times New Roman"/>
      <family val="1"/>
      <charset val="204"/>
    </font>
    <font>
      <sz val="10"/>
      <name val="Times New Roman"/>
      <family val="1"/>
      <charset val="204"/>
    </font>
    <font>
      <u/>
      <sz val="10"/>
      <color theme="10"/>
      <name val="Arial"/>
      <family val="2"/>
      <charset val="204"/>
    </font>
    <font>
      <sz val="12"/>
      <name val="Times New Roman"/>
      <family val="1"/>
      <charset val="204"/>
    </font>
    <font>
      <sz val="14"/>
      <name val="Times New Roman"/>
      <family val="1"/>
      <charset val="204"/>
    </font>
    <font>
      <b/>
      <sz val="13"/>
      <color rgb="FFFF0000"/>
      <name val="Times New Roman"/>
      <family val="1"/>
      <charset val="204"/>
    </font>
    <font>
      <b/>
      <sz val="15"/>
      <color rgb="FF6600FF"/>
      <name val="Times New Roman"/>
      <family val="1"/>
      <charset val="204"/>
    </font>
    <font>
      <vertAlign val="superscript"/>
      <sz val="13"/>
      <name val="Times New Roman"/>
      <family val="1"/>
      <charset val="204"/>
    </font>
    <font>
      <sz val="13"/>
      <name val="Times New Roman"/>
      <family val="1"/>
      <charset val="204"/>
    </font>
    <font>
      <sz val="13"/>
      <color rgb="FFFF0000"/>
      <name val="Times New Roman"/>
      <family val="1"/>
      <charset val="204"/>
    </font>
    <font>
      <sz val="13"/>
      <color theme="1"/>
      <name val="Times New Roman"/>
      <family val="1"/>
      <charset val="204"/>
    </font>
    <font>
      <sz val="13"/>
      <name val="Times New Roman"/>
      <family val="1"/>
      <charset val="204"/>
    </font>
    <font>
      <sz val="13"/>
      <color theme="1"/>
      <name val="Times New Roman"/>
      <family val="1"/>
      <charset val="204"/>
    </font>
    <font>
      <b/>
      <sz val="9"/>
      <color indexed="81"/>
      <name val="Tahoma"/>
      <family val="2"/>
      <charset val="204"/>
    </font>
    <font>
      <sz val="9"/>
      <color indexed="81"/>
      <name val="Tahoma"/>
      <family val="2"/>
      <charset val="204"/>
    </font>
    <font>
      <sz val="14"/>
      <color rgb="FFFF0000"/>
      <name val="Times New Roman"/>
      <family val="1"/>
      <charset val="204"/>
    </font>
    <font>
      <sz val="13"/>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theme="7" tint="0.59999389629810485"/>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7">
    <xf numFmtId="0" fontId="0" fillId="0" borderId="0"/>
    <xf numFmtId="43" fontId="2" fillId="0" borderId="0" applyFont="0" applyFill="0" applyBorder="0" applyAlignment="0" applyProtection="0"/>
    <xf numFmtId="0" fontId="3" fillId="0" borderId="0"/>
    <xf numFmtId="0" fontId="4" fillId="0" borderId="0"/>
    <xf numFmtId="0" fontId="1" fillId="0" borderId="0"/>
    <xf numFmtId="0" fontId="1" fillId="0" borderId="0"/>
    <xf numFmtId="0" fontId="15" fillId="0" borderId="0" applyNumberFormat="0" applyFill="0" applyBorder="0" applyAlignment="0" applyProtection="0"/>
  </cellStyleXfs>
  <cellXfs count="257">
    <xf numFmtId="0" fontId="0" fillId="0" borderId="0" xfId="0"/>
    <xf numFmtId="165" fontId="5" fillId="0" borderId="1" xfId="0" applyNumberFormat="1" applyFont="1" applyFill="1" applyBorder="1" applyAlignment="1">
      <alignment horizontal="justify" vertical="center"/>
    </xf>
    <xf numFmtId="0" fontId="5" fillId="0" borderId="1" xfId="0" applyFont="1" applyFill="1" applyBorder="1" applyAlignment="1">
      <alignment horizontal="justify" vertical="center" wrapText="1"/>
    </xf>
    <xf numFmtId="0" fontId="6" fillId="0" borderId="0" xfId="0" applyFont="1" applyAlignment="1">
      <alignment horizontal="center" vertical="center" wrapText="1"/>
    </xf>
    <xf numFmtId="0" fontId="5" fillId="0" borderId="1" xfId="0" applyFont="1" applyBorder="1" applyAlignment="1">
      <alignment horizontal="justify" vertical="center" wrapText="1"/>
    </xf>
    <xf numFmtId="0" fontId="5" fillId="0" borderId="1" xfId="0" applyFont="1" applyFill="1" applyBorder="1" applyAlignment="1">
      <alignment vertical="center" wrapText="1"/>
    </xf>
    <xf numFmtId="0" fontId="5" fillId="0" borderId="0" xfId="0" applyFont="1"/>
    <xf numFmtId="0" fontId="7" fillId="0" borderId="0" xfId="0" applyFont="1"/>
    <xf numFmtId="0" fontId="6" fillId="0" borderId="0" xfId="0" applyFont="1"/>
    <xf numFmtId="0" fontId="5" fillId="0" borderId="1"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Border="1" applyAlignment="1">
      <alignment horizontal="left" vertical="center" wrapText="1"/>
    </xf>
    <xf numFmtId="0" fontId="5" fillId="2"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6" fillId="5" borderId="0" xfId="0" applyFont="1" applyFill="1" applyAlignment="1">
      <alignment horizontal="center" vertical="center" wrapText="1"/>
    </xf>
    <xf numFmtId="0" fontId="6" fillId="0" borderId="0" xfId="0" applyFont="1" applyFill="1" applyAlignment="1">
      <alignment horizontal="center" vertical="center" wrapText="1"/>
    </xf>
    <xf numFmtId="0" fontId="9" fillId="0" borderId="0" xfId="0" applyFont="1" applyAlignment="1">
      <alignment horizontal="center"/>
    </xf>
    <xf numFmtId="0" fontId="7" fillId="0" borderId="0" xfId="0" applyFont="1" applyFill="1"/>
    <xf numFmtId="0" fontId="6" fillId="2" borderId="0" xfId="0" applyFont="1" applyFill="1" applyAlignment="1">
      <alignment horizontal="center" vertical="center" wrapText="1"/>
    </xf>
    <xf numFmtId="0" fontId="6" fillId="0" borderId="0" xfId="0" applyFont="1" applyFill="1"/>
    <xf numFmtId="0" fontId="5" fillId="2"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0" xfId="0" applyFont="1"/>
    <xf numFmtId="0" fontId="11" fillId="0" borderId="0" xfId="0" applyFont="1" applyBorder="1" applyAlignment="1">
      <alignment horizontal="right" vertical="center" wrapText="1"/>
    </xf>
    <xf numFmtId="0" fontId="8" fillId="0" borderId="0" xfId="0" applyFont="1" applyAlignment="1">
      <alignment horizontal="center"/>
    </xf>
    <xf numFmtId="0" fontId="13" fillId="0" borderId="0" xfId="0" applyFont="1"/>
    <xf numFmtId="0" fontId="5" fillId="0" borderId="1" xfId="0" applyFont="1" applyBorder="1" applyAlignment="1">
      <alignment horizontal="center" vertical="center" wrapText="1"/>
    </xf>
    <xf numFmtId="0" fontId="14" fillId="0" borderId="0" xfId="0" applyFont="1" applyAlignment="1">
      <alignment horizontal="center"/>
    </xf>
    <xf numFmtId="164" fontId="1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49" fontId="11" fillId="0" borderId="1" xfId="0" applyNumberFormat="1" applyFont="1" applyFill="1" applyBorder="1" applyAlignment="1">
      <alignment horizontal="justify"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1" fillId="0" borderId="2" xfId="0" applyFont="1" applyFill="1" applyBorder="1" applyAlignment="1">
      <alignment vertical="center" wrapText="1"/>
    </xf>
    <xf numFmtId="0" fontId="5"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164" fontId="12" fillId="0" borderId="0" xfId="0" applyNumberFormat="1" applyFont="1" applyFill="1" applyAlignment="1">
      <alignment vertical="center"/>
    </xf>
    <xf numFmtId="0" fontId="13" fillId="0" borderId="0" xfId="0" applyFont="1" applyAlignment="1">
      <alignment vertical="center"/>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5" fillId="0" borderId="0" xfId="0" applyFont="1" applyFill="1" applyAlignment="1">
      <alignment vertical="center"/>
    </xf>
    <xf numFmtId="49" fontId="5" fillId="0" borderId="1" xfId="0" applyNumberFormat="1"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0" borderId="1" xfId="2"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5" fillId="0" borderId="1" xfId="2" applyNumberFormat="1" applyFont="1" applyFill="1" applyBorder="1" applyAlignment="1" applyProtection="1">
      <alignment horizontal="justify" vertical="center" wrapText="1"/>
      <protection hidden="1"/>
    </xf>
    <xf numFmtId="0" fontId="16" fillId="0" borderId="1" xfId="0" applyFont="1" applyFill="1" applyBorder="1" applyAlignment="1">
      <alignment horizontal="center" vertical="center"/>
    </xf>
    <xf numFmtId="0" fontId="16" fillId="0" borderId="1" xfId="0" applyFont="1" applyBorder="1" applyAlignment="1">
      <alignment horizontal="center" vertical="center"/>
    </xf>
    <xf numFmtId="0" fontId="19" fillId="0" borderId="0" xfId="0" applyFont="1" applyFill="1" applyAlignment="1">
      <alignment horizontal="center" vertical="center"/>
    </xf>
    <xf numFmtId="0" fontId="19" fillId="0" borderId="0" xfId="0" applyFont="1" applyAlignment="1">
      <alignment horizontal="center" vertical="center"/>
    </xf>
    <xf numFmtId="49" fontId="11" fillId="0" borderId="1" xfId="0" applyNumberFormat="1" applyFont="1" applyBorder="1" applyAlignment="1">
      <alignment horizontal="center" vertical="center" wrapText="1"/>
    </xf>
    <xf numFmtId="0" fontId="11" fillId="2" borderId="1" xfId="0" applyFont="1" applyFill="1" applyBorder="1" applyAlignment="1">
      <alignment vertical="center" wrapText="1"/>
    </xf>
    <xf numFmtId="49" fontId="11" fillId="2"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1" fontId="11" fillId="0"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49" fontId="11" fillId="0" borderId="4" xfId="0" applyNumberFormat="1" applyFont="1" applyBorder="1" applyAlignment="1">
      <alignment horizontal="center" vertical="center" wrapText="1"/>
    </xf>
    <xf numFmtId="0" fontId="11" fillId="0" borderId="3" xfId="0" applyFont="1" applyFill="1" applyBorder="1" applyAlignment="1">
      <alignment horizontal="justify" vertical="center" wrapText="1"/>
    </xf>
    <xf numFmtId="1" fontId="11" fillId="0" borderId="3" xfId="0" applyNumberFormat="1" applyFont="1" applyFill="1" applyBorder="1" applyAlignment="1">
      <alignment horizontal="center" vertical="center" wrapText="1"/>
    </xf>
    <xf numFmtId="49" fontId="11" fillId="0" borderId="4" xfId="0" applyNumberFormat="1" applyFont="1" applyBorder="1" applyAlignment="1">
      <alignment vertical="center" wrapText="1"/>
    </xf>
    <xf numFmtId="49" fontId="11" fillId="0" borderId="3" xfId="0" applyNumberFormat="1" applyFont="1" applyFill="1" applyBorder="1" applyAlignment="1">
      <alignment vertical="center" wrapText="1"/>
    </xf>
    <xf numFmtId="49" fontId="11" fillId="0" borderId="3" xfId="0" applyNumberFormat="1" applyFont="1" applyBorder="1" applyAlignment="1">
      <alignment vertical="center" wrapText="1"/>
    </xf>
    <xf numFmtId="0" fontId="11" fillId="2" borderId="3" xfId="0" applyFont="1" applyFill="1" applyBorder="1" applyAlignment="1">
      <alignment horizontal="center" vertical="center" wrapText="1"/>
    </xf>
    <xf numFmtId="0" fontId="19" fillId="0" borderId="0" xfId="0" applyFont="1" applyAlignment="1">
      <alignment horizontal="center"/>
    </xf>
    <xf numFmtId="0" fontId="11" fillId="2" borderId="1" xfId="0" applyFont="1" applyFill="1" applyBorder="1" applyAlignment="1">
      <alignment horizontal="justify" vertical="center" wrapText="1"/>
    </xf>
    <xf numFmtId="1" fontId="16" fillId="0" borderId="1"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0" fontId="11" fillId="0" borderId="1" xfId="4" applyFont="1" applyFill="1" applyBorder="1" applyAlignment="1">
      <alignment horizontal="center" vertical="center" wrapText="1"/>
    </xf>
    <xf numFmtId="2" fontId="11" fillId="0" borderId="1" xfId="4" applyNumberFormat="1" applyFont="1" applyFill="1" applyBorder="1" applyAlignment="1">
      <alignment horizontal="center" vertical="center" wrapText="1"/>
    </xf>
    <xf numFmtId="0" fontId="11" fillId="0" borderId="1" xfId="4" applyFont="1" applyFill="1" applyBorder="1" applyAlignment="1">
      <alignment horizontal="left" vertical="center" wrapText="1"/>
    </xf>
    <xf numFmtId="3" fontId="11" fillId="0" borderId="1"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wrapText="1"/>
    </xf>
    <xf numFmtId="0" fontId="19" fillId="0" borderId="0" xfId="0" applyFont="1" applyFill="1" applyAlignment="1">
      <alignment horizontal="center" vertical="center" wrapText="1"/>
    </xf>
    <xf numFmtId="164" fontId="11" fillId="0" borderId="1" xfId="4"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9" fillId="0" borderId="0" xfId="0" applyFont="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9" fillId="0" borderId="0" xfId="0" applyFont="1" applyAlignment="1">
      <alignment horizontal="center" vertical="center"/>
    </xf>
    <xf numFmtId="4" fontId="11" fillId="2"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9" fontId="11" fillId="0" borderId="3"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0" fontId="11" fillId="0" borderId="1" xfId="0" applyFont="1" applyFill="1" applyBorder="1" applyAlignment="1">
      <alignment horizontal="center" wrapText="1"/>
    </xf>
    <xf numFmtId="0" fontId="11" fillId="0" borderId="1" xfId="0" applyFont="1" applyBorder="1" applyAlignment="1">
      <alignment horizontal="justify" vertical="center" wrapText="1"/>
    </xf>
    <xf numFmtId="0" fontId="11" fillId="0" borderId="1" xfId="0" applyNumberFormat="1" applyFont="1" applyFill="1" applyBorder="1" applyAlignment="1">
      <alignment horizontal="center" vertical="center" wrapText="1"/>
    </xf>
    <xf numFmtId="1" fontId="11" fillId="0" borderId="1" xfId="0" applyNumberFormat="1" applyFont="1" applyBorder="1" applyAlignment="1">
      <alignment horizontal="justify" vertical="center" wrapText="1"/>
    </xf>
    <xf numFmtId="2" fontId="11" fillId="0" borderId="1" xfId="1" applyNumberFormat="1" applyFont="1" applyBorder="1" applyAlignment="1">
      <alignment horizontal="center" vertical="center"/>
    </xf>
    <xf numFmtId="2" fontId="11" fillId="0" borderId="1" xfId="1" applyNumberFormat="1" applyFont="1" applyBorder="1" applyAlignment="1">
      <alignment horizontal="center" vertical="center" wrapText="1"/>
    </xf>
    <xf numFmtId="4" fontId="11" fillId="0" borderId="1"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1" fontId="11"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2" fontId="11" fillId="0" borderId="1" xfId="1" applyNumberFormat="1" applyFont="1" applyFill="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wrapText="1"/>
    </xf>
    <xf numFmtId="1" fontId="11" fillId="2" borderId="1" xfId="0" applyNumberFormat="1" applyFont="1" applyFill="1" applyBorder="1" applyAlignment="1">
      <alignment horizontal="center" vertical="center"/>
    </xf>
    <xf numFmtId="164" fontId="11" fillId="2"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xf>
    <xf numFmtId="0" fontId="11" fillId="0" borderId="1" xfId="1" applyNumberFormat="1" applyFont="1" applyFill="1" applyBorder="1" applyAlignment="1">
      <alignment horizontal="center" vertical="center" wrapText="1"/>
    </xf>
    <xf numFmtId="0" fontId="11" fillId="0" borderId="1" xfId="0" applyFont="1" applyBorder="1" applyAlignment="1">
      <alignment horizontal="justify" vertical="center"/>
    </xf>
    <xf numFmtId="0" fontId="19" fillId="0" borderId="0" xfId="0" applyFont="1" applyAlignment="1">
      <alignment horizontal="center" vertical="center"/>
    </xf>
    <xf numFmtId="49" fontId="11" fillId="0" borderId="1" xfId="0" applyNumberFormat="1" applyFont="1" applyBorder="1" applyAlignment="1">
      <alignment horizontal="justify" vertical="center" wrapText="1"/>
    </xf>
    <xf numFmtId="0" fontId="11" fillId="0" borderId="1" xfId="0" applyNumberFormat="1" applyFont="1" applyBorder="1" applyAlignment="1">
      <alignment horizontal="center" vertical="center" wrapText="1"/>
    </xf>
    <xf numFmtId="0" fontId="11"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9"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11" fillId="0" borderId="3" xfId="0" applyFont="1" applyFill="1" applyBorder="1" applyAlignment="1">
      <alignment vertical="center" wrapText="1"/>
    </xf>
    <xf numFmtId="2" fontId="11" fillId="0" borderId="3"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164" fontId="21" fillId="0" borderId="1" xfId="0" applyNumberFormat="1" applyFont="1" applyFill="1" applyBorder="1" applyAlignment="1">
      <alignment horizontal="center" vertical="center" wrapText="1"/>
    </xf>
    <xf numFmtId="0" fontId="22" fillId="0" borderId="1" xfId="0" applyFont="1" applyBorder="1" applyAlignment="1">
      <alignment horizontal="justify" vertical="center" wrapText="1"/>
    </xf>
    <xf numFmtId="0" fontId="18" fillId="0" borderId="0" xfId="0" applyFont="1" applyAlignment="1">
      <alignment horizontal="center"/>
    </xf>
    <xf numFmtId="0" fontId="11" fillId="0" borderId="1" xfId="0" applyNumberFormat="1" applyFont="1" applyBorder="1" applyAlignment="1">
      <alignment horizontal="left" vertical="top" wrapText="1"/>
    </xf>
    <xf numFmtId="0" fontId="11" fillId="0" borderId="0" xfId="0" applyNumberFormat="1" applyFont="1" applyAlignment="1">
      <alignment horizontal="left" vertical="top" wrapText="1"/>
    </xf>
    <xf numFmtId="0" fontId="11" fillId="0" borderId="1" xfId="0" applyNumberFormat="1" applyFont="1" applyFill="1" applyBorder="1" applyAlignment="1">
      <alignment horizontal="left" vertical="top" wrapText="1"/>
    </xf>
    <xf numFmtId="0" fontId="11" fillId="0" borderId="5" xfId="0" applyNumberFormat="1" applyFont="1" applyFill="1" applyBorder="1" applyAlignment="1">
      <alignment horizontal="center" vertical="center" wrapText="1"/>
    </xf>
    <xf numFmtId="0" fontId="11" fillId="0" borderId="6" xfId="0" applyNumberFormat="1" applyFont="1" applyBorder="1" applyAlignment="1">
      <alignment vertical="top" wrapText="1"/>
    </xf>
    <xf numFmtId="0" fontId="11" fillId="0" borderId="1" xfId="0" applyNumberFormat="1" applyFont="1" applyBorder="1" applyAlignment="1">
      <alignment horizontal="center" vertical="center"/>
    </xf>
    <xf numFmtId="0" fontId="11" fillId="0" borderId="12" xfId="0" applyNumberFormat="1" applyFont="1" applyBorder="1" applyAlignment="1">
      <alignment vertical="top" wrapText="1"/>
    </xf>
    <xf numFmtId="0" fontId="11" fillId="0" borderId="3" xfId="0" applyNumberFormat="1" applyFont="1" applyBorder="1" applyAlignment="1">
      <alignment horizontal="center" vertical="center"/>
    </xf>
    <xf numFmtId="0" fontId="21" fillId="0" borderId="1" xfId="2" applyFont="1" applyBorder="1" applyAlignment="1">
      <alignment horizontal="center" vertical="center" wrapText="1"/>
    </xf>
    <xf numFmtId="0" fontId="21" fillId="0" borderId="1" xfId="2" applyFont="1" applyFill="1" applyBorder="1" applyAlignment="1">
      <alignment horizontal="center" vertical="center" wrapText="1"/>
    </xf>
    <xf numFmtId="0" fontId="11" fillId="0" borderId="1" xfId="2" applyFont="1" applyBorder="1" applyAlignment="1">
      <alignment horizontal="left" vertical="center" wrapText="1"/>
    </xf>
    <xf numFmtId="1" fontId="11" fillId="0" borderId="1" xfId="2" applyNumberFormat="1" applyFont="1" applyFill="1" applyBorder="1" applyAlignment="1">
      <alignment horizontal="center" vertical="center" wrapText="1"/>
    </xf>
    <xf numFmtId="164" fontId="11" fillId="0" borderId="1" xfId="2" applyNumberFormat="1" applyFont="1" applyBorder="1" applyAlignment="1">
      <alignment horizontal="center" vertical="center" wrapText="1"/>
    </xf>
    <xf numFmtId="164" fontId="11" fillId="0"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2" fontId="11" fillId="0" borderId="1" xfId="2" applyNumberFormat="1" applyFont="1" applyBorder="1" applyAlignment="1">
      <alignment horizontal="center" vertical="center" wrapText="1"/>
    </xf>
    <xf numFmtId="4" fontId="11" fillId="0" borderId="1" xfId="2" applyNumberFormat="1" applyFont="1" applyFill="1" applyBorder="1" applyAlignment="1">
      <alignment horizontal="center" vertical="center" wrapText="1"/>
    </xf>
    <xf numFmtId="0" fontId="11" fillId="0" borderId="1" xfId="2" applyFont="1" applyBorder="1" applyAlignment="1">
      <alignment horizontal="center" vertical="center" wrapText="1"/>
    </xf>
    <xf numFmtId="3" fontId="11" fillId="0" borderId="1" xfId="2" applyNumberFormat="1" applyFont="1" applyFill="1" applyBorder="1" applyAlignment="1">
      <alignment horizontal="center" vertical="center" wrapText="1"/>
    </xf>
    <xf numFmtId="2" fontId="11"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3" fontId="11" fillId="0" borderId="1" xfId="0" applyNumberFormat="1" applyFont="1" applyBorder="1" applyAlignment="1" applyProtection="1">
      <alignment horizontal="center" vertical="center" wrapText="1"/>
    </xf>
    <xf numFmtId="0" fontId="11" fillId="0" borderId="1" xfId="0" applyNumberFormat="1" applyFont="1" applyFill="1" applyBorder="1" applyAlignment="1">
      <alignment horizontal="center" vertical="center"/>
    </xf>
    <xf numFmtId="3" fontId="11" fillId="0" borderId="1" xfId="0" applyNumberFormat="1" applyFont="1" applyBorder="1" applyAlignment="1" applyProtection="1">
      <alignment horizontal="center" vertical="center"/>
    </xf>
    <xf numFmtId="0" fontId="23" fillId="2" borderId="1" xfId="0" applyFont="1" applyFill="1" applyBorder="1" applyAlignment="1">
      <alignment horizontal="center" vertical="center" wrapText="1"/>
    </xf>
    <xf numFmtId="49" fontId="11" fillId="2" borderId="1" xfId="0" applyNumberFormat="1" applyFont="1" applyFill="1" applyBorder="1" applyAlignment="1">
      <alignment vertical="center" wrapText="1"/>
    </xf>
    <xf numFmtId="0" fontId="23" fillId="2" borderId="1" xfId="0" applyFont="1" applyFill="1" applyBorder="1" applyAlignment="1">
      <alignment vertical="center" wrapText="1"/>
    </xf>
    <xf numFmtId="0" fontId="23" fillId="2" borderId="2"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11" fillId="0" borderId="1" xfId="2" applyFont="1" applyFill="1" applyBorder="1" applyAlignment="1">
      <alignment horizontal="left" vertical="center" wrapText="1"/>
    </xf>
    <xf numFmtId="0" fontId="11" fillId="0" borderId="1" xfId="6"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171" fontId="13" fillId="0" borderId="1" xfId="0" applyNumberFormat="1" applyFont="1" applyFill="1" applyBorder="1" applyAlignment="1">
      <alignment horizontal="left" vertical="top" wrapText="1"/>
    </xf>
    <xf numFmtId="4" fontId="11" fillId="2" borderId="1" xfId="0" applyNumberFormat="1" applyFont="1" applyFill="1" applyBorder="1" applyAlignment="1">
      <alignment horizontal="left" vertical="center" wrapText="1"/>
    </xf>
    <xf numFmtId="4" fontId="11" fillId="4" borderId="1" xfId="0" applyNumberFormat="1" applyFont="1" applyFill="1" applyBorder="1" applyAlignment="1">
      <alignment horizontal="center" vertical="center" wrapText="1"/>
    </xf>
    <xf numFmtId="4" fontId="11" fillId="0" borderId="1" xfId="0" applyNumberFormat="1" applyFont="1" applyFill="1" applyBorder="1" applyAlignment="1">
      <alignment horizontal="left" vertical="center" wrapText="1"/>
    </xf>
    <xf numFmtId="170" fontId="11" fillId="0" borderId="1" xfId="0" applyNumberFormat="1" applyFont="1" applyFill="1" applyBorder="1" applyAlignment="1">
      <alignment horizontal="center" vertical="center" wrapText="1"/>
    </xf>
    <xf numFmtId="0" fontId="6" fillId="0" borderId="1" xfId="0" applyFont="1" applyBorder="1"/>
    <xf numFmtId="0" fontId="11" fillId="4" borderId="1" xfId="0" applyFont="1" applyFill="1" applyBorder="1" applyAlignment="1">
      <alignment horizontal="justify" vertical="center" wrapText="1"/>
    </xf>
    <xf numFmtId="0" fontId="11" fillId="4" borderId="1" xfId="0" applyFont="1" applyFill="1" applyBorder="1" applyAlignment="1">
      <alignment horizontal="center" vertical="center" wrapText="1"/>
    </xf>
    <xf numFmtId="0" fontId="19" fillId="0" borderId="0" xfId="0" applyFont="1" applyAlignment="1">
      <alignment horizontal="center" vertical="center" wrapText="1"/>
    </xf>
    <xf numFmtId="0" fontId="11" fillId="0" borderId="0" xfId="0" applyFont="1" applyAlignment="1">
      <alignment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xf>
    <xf numFmtId="0" fontId="11" fillId="0" borderId="2" xfId="0" applyFont="1" applyBorder="1" applyAlignment="1">
      <alignment horizontal="left" vertical="center" wrapText="1"/>
    </xf>
    <xf numFmtId="0" fontId="11" fillId="0" borderId="8" xfId="0" applyFont="1" applyBorder="1" applyAlignment="1">
      <alignment horizontal="center" vertical="center"/>
    </xf>
    <xf numFmtId="0" fontId="11" fillId="0" borderId="6" xfId="0" applyFont="1" applyBorder="1" applyAlignment="1">
      <alignment horizontal="center" vertical="center" wrapText="1"/>
    </xf>
    <xf numFmtId="3" fontId="11" fillId="0" borderId="6" xfId="0" applyNumberFormat="1" applyFont="1" applyBorder="1" applyAlignment="1">
      <alignment horizontal="center" vertical="center"/>
    </xf>
    <xf numFmtId="2" fontId="11" fillId="0" borderId="1" xfId="0" applyNumberFormat="1" applyFont="1" applyFill="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0" xfId="0" applyFont="1" applyBorder="1" applyAlignment="1">
      <alignment horizontal="center" vertical="center" wrapText="1"/>
    </xf>
    <xf numFmtId="0" fontId="11" fillId="2"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left" vertical="center" wrapText="1"/>
    </xf>
    <xf numFmtId="0" fontId="24"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4" fillId="0" borderId="1" xfId="0" applyFont="1" applyBorder="1" applyAlignment="1">
      <alignment horizontal="center" vertical="center" wrapText="1"/>
    </xf>
    <xf numFmtId="164" fontId="24" fillId="0" borderId="1" xfId="0" applyNumberFormat="1" applyFont="1" applyBorder="1" applyAlignment="1">
      <alignment horizontal="center" vertical="center" wrapText="1"/>
    </xf>
    <xf numFmtId="0" fontId="25" fillId="0" borderId="1" xfId="0" applyNumberFormat="1" applyFont="1" applyFill="1" applyBorder="1" applyAlignment="1">
      <alignment horizontal="center" vertical="center"/>
    </xf>
    <xf numFmtId="2" fontId="24" fillId="0" borderId="1" xfId="0" applyNumberFormat="1" applyFont="1" applyBorder="1" applyAlignment="1">
      <alignment horizontal="center" vertical="center" wrapText="1"/>
    </xf>
    <xf numFmtId="1" fontId="24" fillId="0" borderId="1" xfId="0" applyNumberFormat="1" applyFont="1" applyBorder="1" applyAlignment="1">
      <alignment horizontal="center" vertical="center" wrapText="1"/>
    </xf>
    <xf numFmtId="164" fontId="25" fillId="0" borderId="1" xfId="0" applyNumberFormat="1" applyFont="1" applyFill="1" applyBorder="1" applyAlignment="1">
      <alignment horizontal="center" vertical="center"/>
    </xf>
    <xf numFmtId="1" fontId="24" fillId="0" borderId="1" xfId="2" applyNumberFormat="1" applyFont="1" applyBorder="1" applyAlignment="1">
      <alignment horizontal="center" vertical="center" wrapText="1"/>
    </xf>
    <xf numFmtId="0" fontId="16" fillId="0" borderId="1" xfId="0" applyNumberFormat="1" applyFont="1" applyFill="1" applyBorder="1" applyAlignment="1" applyProtection="1">
      <alignment horizontal="justify" vertical="center" wrapText="1"/>
    </xf>
    <xf numFmtId="0" fontId="10" fillId="0" borderId="1"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49" fontId="11" fillId="0" borderId="5" xfId="0" applyNumberFormat="1" applyFont="1" applyBorder="1" applyAlignment="1">
      <alignment horizontal="center" vertical="center" wrapText="1"/>
    </xf>
    <xf numFmtId="0" fontId="11" fillId="0" borderId="0" xfId="0" applyNumberFormat="1" applyFont="1" applyFill="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28" fillId="0" borderId="0" xfId="0" applyFont="1" applyFill="1" applyAlignment="1">
      <alignment vertical="center"/>
    </xf>
    <xf numFmtId="0" fontId="28" fillId="0" borderId="0" xfId="0" applyFont="1" applyAlignment="1">
      <alignment vertical="center"/>
    </xf>
    <xf numFmtId="0" fontId="17" fillId="0" borderId="0" xfId="0" applyFont="1" applyFill="1" applyAlignment="1">
      <alignment vertical="center"/>
    </xf>
    <xf numFmtId="0" fontId="17" fillId="0" borderId="0" xfId="0" applyFont="1" applyFill="1" applyAlignment="1">
      <alignment horizontal="left" vertical="center" wrapText="1"/>
    </xf>
    <xf numFmtId="0" fontId="17" fillId="0" borderId="0" xfId="0" applyFont="1" applyFill="1" applyAlignment="1">
      <alignment vertical="center" wrapText="1"/>
    </xf>
    <xf numFmtId="1" fontId="17" fillId="0" borderId="0" xfId="0" applyNumberFormat="1" applyFont="1" applyFill="1" applyAlignment="1">
      <alignment vertical="center"/>
    </xf>
    <xf numFmtId="1" fontId="7" fillId="0" borderId="0" xfId="0" applyNumberFormat="1" applyFont="1" applyAlignment="1">
      <alignment vertical="center"/>
    </xf>
    <xf numFmtId="0" fontId="16" fillId="0" borderId="6"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29" fillId="0" borderId="1" xfId="0" applyFont="1" applyFill="1" applyBorder="1" applyAlignment="1">
      <alignment horizontal="left" vertical="center" wrapText="1"/>
    </xf>
    <xf numFmtId="0" fontId="19" fillId="0" borderId="0" xfId="0" applyFont="1" applyAlignment="1">
      <alignment horizontal="center" vertical="center"/>
    </xf>
    <xf numFmtId="0" fontId="10" fillId="0" borderId="0"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0" fillId="3" borderId="3" xfId="0" applyFont="1" applyFill="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2"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166" fontId="11" fillId="2" borderId="2" xfId="0" applyNumberFormat="1" applyFont="1" applyFill="1" applyBorder="1" applyAlignment="1">
      <alignment horizontal="center" vertical="center" wrapText="1"/>
    </xf>
    <xf numFmtId="166" fontId="11" fillId="2" borderId="3" xfId="0" applyNumberFormat="1" applyFont="1" applyFill="1" applyBorder="1" applyAlignment="1">
      <alignment horizontal="center" vertical="center" wrapText="1"/>
    </xf>
    <xf numFmtId="166" fontId="11" fillId="0" borderId="2" xfId="0" applyNumberFormat="1" applyFont="1" applyBorder="1" applyAlignment="1">
      <alignment horizontal="center" vertical="center" wrapText="1"/>
    </xf>
    <xf numFmtId="166" fontId="11" fillId="0" borderId="3" xfId="0" applyNumberFormat="1" applyFont="1" applyBorder="1" applyAlignment="1">
      <alignment horizontal="center" vertical="center" wrapText="1"/>
    </xf>
    <xf numFmtId="166" fontId="11" fillId="0" borderId="2" xfId="0" applyNumberFormat="1" applyFont="1" applyFill="1" applyBorder="1" applyAlignment="1">
      <alignment horizontal="center" vertical="center" wrapText="1"/>
    </xf>
    <xf numFmtId="166" fontId="11" fillId="0" borderId="3" xfId="0" applyNumberFormat="1"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xf>
    <xf numFmtId="164" fontId="24" fillId="0" borderId="1" xfId="0" applyNumberFormat="1" applyFont="1" applyFill="1" applyBorder="1" applyAlignment="1">
      <alignment horizontal="center" vertical="center"/>
    </xf>
  </cellXfs>
  <cellStyles count="7">
    <cellStyle name="Excel Built-in Normal" xfId="3"/>
    <cellStyle name="Гиперссылка" xfId="6" builtinId="8"/>
    <cellStyle name="Обычный" xfId="0" builtinId="0"/>
    <cellStyle name="Обычный 2" xfId="2"/>
    <cellStyle name="Обычный 3" xfId="5"/>
    <cellStyle name="Обычный 5" xfId="4"/>
    <cellStyle name="Финансовый" xfId="1" builtinId="3"/>
  </cellStyles>
  <dxfs count="0"/>
  <tableStyles count="0" defaultTableStyle="TableStyleMedium2" defaultPivotStyle="PivotStyleMedium9"/>
  <colors>
    <mruColors>
      <color rgb="FF66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55" Type="http://schemas.openxmlformats.org/officeDocument/2006/relationships/revisionLog" Target="revisionLog55.xml"/><Relationship Id="rId63" Type="http://schemas.openxmlformats.org/officeDocument/2006/relationships/revisionLog" Target="revisionLog63.xml"/><Relationship Id="rId68" Type="http://schemas.openxmlformats.org/officeDocument/2006/relationships/revisionLog" Target="revisionLog68.xml"/><Relationship Id="rId76" Type="http://schemas.openxmlformats.org/officeDocument/2006/relationships/revisionLog" Target="revisionLog76.xml"/><Relationship Id="rId7" Type="http://schemas.openxmlformats.org/officeDocument/2006/relationships/revisionLog" Target="revisionLog7.xml"/><Relationship Id="rId71" Type="http://schemas.openxmlformats.org/officeDocument/2006/relationships/revisionLog" Target="revisionLog71.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8" Type="http://schemas.openxmlformats.org/officeDocument/2006/relationships/revisionLog" Target="revisionLog58.xml"/><Relationship Id="rId66" Type="http://schemas.openxmlformats.org/officeDocument/2006/relationships/revisionLog" Target="revisionLog66.xml"/><Relationship Id="rId74" Type="http://schemas.openxmlformats.org/officeDocument/2006/relationships/revisionLog" Target="revisionLog7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61" Type="http://schemas.openxmlformats.org/officeDocument/2006/relationships/revisionLog" Target="revisionLog61.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78" Type="http://schemas.openxmlformats.org/officeDocument/2006/relationships/revisionLog" Target="revisionLog78.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64" Type="http://schemas.openxmlformats.org/officeDocument/2006/relationships/revisionLog" Target="revisionLog64.xml"/><Relationship Id="rId69" Type="http://schemas.openxmlformats.org/officeDocument/2006/relationships/revisionLog" Target="revisionLog69.xml"/><Relationship Id="rId77" Type="http://schemas.openxmlformats.org/officeDocument/2006/relationships/revisionLog" Target="revisionLog77.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 Id="rId67" Type="http://schemas.openxmlformats.org/officeDocument/2006/relationships/revisionLog" Target="revisionLog67.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 Id="rId75" Type="http://schemas.openxmlformats.org/officeDocument/2006/relationships/revisionLog" Target="revisionLog75.xml"/><Relationship Id="rId1" Type="http://schemas.openxmlformats.org/officeDocument/2006/relationships/revisionLog" Target="revisionLog1.xml"/><Relationship Id="rId6"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55BE74C-4FF3-4A11-93F0-2556FD3DFB04}" diskRevisions="1" revisionId="877" version="78" protected="1">
  <header guid="{F14EE687-3B2F-4674-B889-2D5B9CFAB668}" dateTime="2024-04-18T11:16:08" maxSheetId="2" userName="Ахметов Эрнест Хатемович" r:id="rId1">
    <sheetIdMap count="1">
      <sheetId val="1"/>
    </sheetIdMap>
  </header>
  <header guid="{7A8557BE-D553-4071-B0DB-2FE1934053F2}" dateTime="2024-04-18T11:17:01" maxSheetId="2" userName="Цёвка Елена Александровна" r:id="rId2" minRId="1">
    <sheetIdMap count="1">
      <sheetId val="1"/>
    </sheetIdMap>
  </header>
  <header guid="{2DFF1AB8-6123-44EC-A3A9-6556F009FFDF}" dateTime="2024-04-18T11:37:44" maxSheetId="2" userName="Митина Екатерина Сергеевна" r:id="rId3" minRId="5" maxRId="6">
    <sheetIdMap count="1">
      <sheetId val="1"/>
    </sheetIdMap>
  </header>
  <header guid="{1C32CDF8-66D3-4A97-A64B-21C649CBB49B}" dateTime="2024-04-18T12:02:29" maxSheetId="2" userName="Цёвка Елена Александровна" r:id="rId4" minRId="7" maxRId="9">
    <sheetIdMap count="1">
      <sheetId val="1"/>
    </sheetIdMap>
  </header>
  <header guid="{1D5389DE-C2BA-439E-9A84-3D752DE36F92}" dateTime="2024-04-18T12:28:43" maxSheetId="2" userName="Степаненко Наталья Алексеевна" r:id="rId5" minRId="13" maxRId="15">
    <sheetIdMap count="1">
      <sheetId val="1"/>
    </sheetIdMap>
  </header>
  <header guid="{B3C5F61D-D8CC-4A76-A2FC-5CB3E181D308}" dateTime="2024-04-18T13:58:39" maxSheetId="2" userName="Степаненко Наталья Алексеевна" r:id="rId6">
    <sheetIdMap count="1">
      <sheetId val="1"/>
    </sheetIdMap>
  </header>
  <header guid="{5113CB3F-C1ED-4FD9-9FFB-A91B41E534A4}" dateTime="2024-04-18T14:00:05" maxSheetId="2" userName="Степаненко Наталья Алексеевна" r:id="rId7">
    <sheetIdMap count="1">
      <sheetId val="1"/>
    </sheetIdMap>
  </header>
  <header guid="{928BF4F8-5C19-496F-B813-7EBFAA903E3C}" dateTime="2024-04-18T14:52:55" maxSheetId="2" userName="Митина Екатерина Сергеевна" r:id="rId8" minRId="22" maxRId="30">
    <sheetIdMap count="1">
      <sheetId val="1"/>
    </sheetIdMap>
  </header>
  <header guid="{4B987E42-47FE-4566-9DFB-DF1D48ACB757}" dateTime="2024-04-18T15:04:38" maxSheetId="2" userName="Степаненко Наталья Алексеевна" r:id="rId9" minRId="31" maxRId="33">
    <sheetIdMap count="1">
      <sheetId val="1"/>
    </sheetIdMap>
  </header>
  <header guid="{5F39BEA3-51AE-4DC2-954C-626437CEB67A}" dateTime="2024-04-18T15:28:56" maxSheetId="2" userName="Степаненко Наталья Алексеевна" r:id="rId10" minRId="37" maxRId="45">
    <sheetIdMap count="1">
      <sheetId val="1"/>
    </sheetIdMap>
  </header>
  <header guid="{8F0C895E-C9B0-438D-80C0-7B65219C9D8A}" dateTime="2024-04-18T15:58:29" maxSheetId="2" userName="Митина Екатерина Сергеевна" r:id="rId11" minRId="46">
    <sheetIdMap count="1">
      <sheetId val="1"/>
    </sheetIdMap>
  </header>
  <header guid="{C5E9F5E8-5109-4428-94E8-53CE656B19B2}" dateTime="2024-04-18T16:46:20" maxSheetId="2" userName="Цёвка Елена Александровна" r:id="rId12" minRId="47" maxRId="79">
    <sheetIdMap count="1">
      <sheetId val="1"/>
    </sheetIdMap>
  </header>
  <header guid="{3E62A422-5D9C-4B7A-9F3F-01822CF316E6}" dateTime="2024-04-18T17:23:26" maxSheetId="2" userName="Цёвка Елена Александровна" r:id="rId13" minRId="80">
    <sheetIdMap count="1">
      <sheetId val="1"/>
    </sheetIdMap>
  </header>
  <header guid="{73F78C11-4413-4678-893F-39C946E3D61F}" dateTime="2024-04-18T17:40:22" maxSheetId="2" userName="Митина Екатерина Сергеевна" r:id="rId14" minRId="81">
    <sheetIdMap count="1">
      <sheetId val="1"/>
    </sheetIdMap>
  </header>
  <header guid="{F9A6B885-728D-4935-895E-E6A8EF005B1E}" dateTime="2024-04-19T09:52:34" maxSheetId="2" userName="Цёвка Елена Александровна" r:id="rId15" minRId="82" maxRId="86">
    <sheetIdMap count="1">
      <sheetId val="1"/>
    </sheetIdMap>
  </header>
  <header guid="{785CF9B1-B954-426C-839E-9CD51E3927BA}" dateTime="2024-04-19T16:42:42" maxSheetId="2" userName="Степаненко Наталья Алексеевна" r:id="rId16" minRId="90" maxRId="92">
    <sheetIdMap count="1">
      <sheetId val="1"/>
    </sheetIdMap>
  </header>
  <header guid="{0BF1013D-7CCD-4ADC-ABF7-9EA7D8E6AEA8}" dateTime="2024-04-19T16:52:35" maxSheetId="2" userName="Степаненко Наталья Алексеевна" r:id="rId17" minRId="96">
    <sheetIdMap count="1">
      <sheetId val="1"/>
    </sheetIdMap>
  </header>
  <header guid="{D203C0BB-8318-41D9-A1B1-7EA69A214137}" dateTime="2024-04-19T17:21:28" maxSheetId="2" userName="Степаненко Наталья Алексеевна" r:id="rId18" minRId="97">
    <sheetIdMap count="1">
      <sheetId val="1"/>
    </sheetIdMap>
  </header>
  <header guid="{7B5DA9CB-CA0E-4989-91F3-C479252775AC}" dateTime="2024-04-22T09:34:04" maxSheetId="2" userName="Цёвка Елена Александровна" r:id="rId19">
    <sheetIdMap count="1">
      <sheetId val="1"/>
    </sheetIdMap>
  </header>
  <header guid="{AFFA3737-10B1-4849-A2D9-05C77639661E}" dateTime="2024-04-22T09:49:29" maxSheetId="2" userName="Цёвка Елена Александровна" r:id="rId20" minRId="101">
    <sheetIdMap count="1">
      <sheetId val="1"/>
    </sheetIdMap>
  </header>
  <header guid="{B25E4EAC-5591-47A8-BA2C-56810EE2E100}" dateTime="2024-04-22T10:15:14" maxSheetId="2" userName="Цёвка Елена Александровна" r:id="rId21" minRId="102" maxRId="104">
    <sheetIdMap count="1">
      <sheetId val="1"/>
    </sheetIdMap>
  </header>
  <header guid="{80BB2183-8DB1-46E3-A3B3-44B5C43CF1A5}" dateTime="2024-04-22T10:17:10" maxSheetId="2" userName="Цёвка Елена Александровна" r:id="rId22" minRId="105">
    <sheetIdMap count="1">
      <sheetId val="1"/>
    </sheetIdMap>
  </header>
  <header guid="{4E6DEB5D-1BCB-444A-BE01-46DE233567BF}" dateTime="2024-04-22T10:18:51" maxSheetId="2" userName="Цёвка Елена Александровна" r:id="rId23">
    <sheetIdMap count="1">
      <sheetId val="1"/>
    </sheetIdMap>
  </header>
  <header guid="{29F367D0-0F8E-4A02-A633-A14A7E7CD47F}" dateTime="2024-04-22T15:16:18" maxSheetId="2" userName="Степаненко Наталья Алексеевна" r:id="rId24" minRId="106">
    <sheetIdMap count="1">
      <sheetId val="1"/>
    </sheetIdMap>
  </header>
  <header guid="{38B92E41-2B07-4971-AA39-DC0790FD21ED}" dateTime="2024-04-22T18:05:14" maxSheetId="2" userName="Степаненко Наталья Алексеевна" r:id="rId25" minRId="110" maxRId="257">
    <sheetIdMap count="1">
      <sheetId val="1"/>
    </sheetIdMap>
  </header>
  <header guid="{284F4E84-979D-4AE8-9C8F-0644BE7D8CE5}" dateTime="2024-04-23T11:09:09" maxSheetId="2" userName="Степаненко Наталья Алексеевна" r:id="rId26" minRId="261" maxRId="353">
    <sheetIdMap count="1">
      <sheetId val="1"/>
    </sheetIdMap>
  </header>
  <header guid="{5775B360-EC2B-41E2-B82F-127DCD2199ED}" dateTime="2024-04-23T11:31:04" maxSheetId="2" userName="Степаненко Наталья Алексеевна" r:id="rId27" minRId="354" maxRId="427">
    <sheetIdMap count="1">
      <sheetId val="1"/>
    </sheetIdMap>
  </header>
  <header guid="{02E46E7E-35DE-4240-BE8D-29F167AD642D}" dateTime="2024-04-23T11:36:11" maxSheetId="2" userName="Степаненко Наталья Алексеевна" r:id="rId28" minRId="428" maxRId="432">
    <sheetIdMap count="1">
      <sheetId val="1"/>
    </sheetIdMap>
  </header>
  <header guid="{F98804DA-E695-4C2A-A13B-5FE8EE3C1ED1}" dateTime="2024-04-23T15:07:49" maxSheetId="2" userName="Степаненко Наталья Алексеевна" r:id="rId29" minRId="433" maxRId="434">
    <sheetIdMap count="1">
      <sheetId val="1"/>
    </sheetIdMap>
  </header>
  <header guid="{4EBC3301-44D2-4AF3-A1DA-012090224BC9}" dateTime="2024-04-23T15:08:08" maxSheetId="2" userName="Степаненко Наталья Алексеевна" r:id="rId30">
    <sheetIdMap count="1">
      <sheetId val="1"/>
    </sheetIdMap>
  </header>
  <header guid="{E07EA61C-A7DE-4DF8-B34C-2E4B498513F2}" dateTime="2024-04-23T15:48:13" maxSheetId="2" userName="Степаненко Наталья Алексеевна" r:id="rId31" minRId="439" maxRId="442">
    <sheetIdMap count="1">
      <sheetId val="1"/>
    </sheetIdMap>
  </header>
  <header guid="{D21F8F87-46B6-46ED-B1F5-98B684A7B08F}" dateTime="2024-04-23T15:53:50" maxSheetId="2" userName="Степаненко Наталья Алексеевна" r:id="rId32" minRId="447" maxRId="458">
    <sheetIdMap count="1">
      <sheetId val="1"/>
    </sheetIdMap>
  </header>
  <header guid="{D8B8087C-C88D-428E-9429-ABDFFA1933B4}" dateTime="2024-04-23T16:20:34" maxSheetId="2" userName="Степаненко Наталья Алексеевна" r:id="rId33" minRId="463" maxRId="470">
    <sheetIdMap count="1">
      <sheetId val="1"/>
    </sheetIdMap>
  </header>
  <header guid="{2C017C88-0880-4B93-965F-D7F2E8C2C1A8}" dateTime="2024-04-23T16:39:56" maxSheetId="2" userName="Степаненко Наталья Алексеевна" r:id="rId34" minRId="475" maxRId="480">
    <sheetIdMap count="1">
      <sheetId val="1"/>
    </sheetIdMap>
  </header>
  <header guid="{7FE362C5-7329-42F4-82F9-9063505FB861}" dateTime="2024-04-23T16:55:41" maxSheetId="2" userName="Степаненко Наталья Алексеевна" r:id="rId35" minRId="481" maxRId="507">
    <sheetIdMap count="1">
      <sheetId val="1"/>
    </sheetIdMap>
  </header>
  <header guid="{BD188B0D-7977-494B-9338-88B222DF8D27}" dateTime="2024-04-24T09:00:18" maxSheetId="2" userName="Степаненко Наталья Алексеевна" r:id="rId36" minRId="512" maxRId="590">
    <sheetIdMap count="1">
      <sheetId val="1"/>
    </sheetIdMap>
  </header>
  <header guid="{EECC4566-D45C-464F-9BC3-1C5A93D8E016}" dateTime="2024-04-24T09:15:41" maxSheetId="2" userName="Степаненко Наталья Алексеевна" r:id="rId37" minRId="595" maxRId="599">
    <sheetIdMap count="1">
      <sheetId val="1"/>
    </sheetIdMap>
  </header>
  <header guid="{3D220B53-B84A-4299-B916-60FFA6028902}" dateTime="2024-04-24T09:16:00" maxSheetId="2" userName="Степаненко Наталья Алексеевна" r:id="rId38">
    <sheetIdMap count="1">
      <sheetId val="1"/>
    </sheetIdMap>
  </header>
  <header guid="{BE7DB584-2BB3-4F6E-8C70-816D49B89B8E}" dateTime="2024-04-24T09:51:45" maxSheetId="2" userName="Степаненко Наталья Алексеевна" r:id="rId39" minRId="608" maxRId="613">
    <sheetIdMap count="1">
      <sheetId val="1"/>
    </sheetIdMap>
  </header>
  <header guid="{D47A03A4-0DB2-4D57-B719-D91B0CFB3D81}" dateTime="2024-04-24T10:41:30" maxSheetId="2" userName="Степаненко Наталья Алексеевна" r:id="rId40" minRId="618" maxRId="620">
    <sheetIdMap count="1">
      <sheetId val="1"/>
    </sheetIdMap>
  </header>
  <header guid="{BC485E1F-96D9-4D2A-BFD5-DF37FA81DFE7}" dateTime="2024-04-24T14:29:59" maxSheetId="2" userName="Степаненко Наталья Алексеевна" r:id="rId41" minRId="625" maxRId="628">
    <sheetIdMap count="1">
      <sheetId val="1"/>
    </sheetIdMap>
  </header>
  <header guid="{A2AB7F74-3057-49A8-BB90-ED7A04C75747}" dateTime="2024-05-03T15:44:53" maxSheetId="2" userName="Митина Екатерина Сергеевна" r:id="rId42" minRId="633" maxRId="634">
    <sheetIdMap count="1">
      <sheetId val="1"/>
    </sheetIdMap>
  </header>
  <header guid="{AF98F7EE-8B6B-4681-A148-B172D5BE1BAB}" dateTime="2024-05-03T15:47:18" maxSheetId="2" userName="Митина Екатерина Сергеевна" r:id="rId43" minRId="638">
    <sheetIdMap count="1">
      <sheetId val="1"/>
    </sheetIdMap>
  </header>
  <header guid="{9934A236-E5E5-42F2-A953-9F483DB42D8B}" dateTime="2024-05-03T16:49:04" maxSheetId="2" userName="Бондарева Оксана Петровна" r:id="rId44" minRId="642" maxRId="648">
    <sheetIdMap count="1">
      <sheetId val="1"/>
    </sheetIdMap>
  </header>
  <header guid="{DC69F03E-4D73-429F-9341-85BB6B326097}" dateTime="2024-05-06T18:16:24" maxSheetId="2" userName="Бондарева Оксана Петровна" r:id="rId45" minRId="649">
    <sheetIdMap count="1">
      <sheetId val="1"/>
    </sheetIdMap>
  </header>
  <header guid="{67DC00BD-754B-403E-A98C-EC55963FB3BA}" dateTime="2024-05-06T23:05:59" maxSheetId="2" userName="XxX" r:id="rId46" minRId="650" maxRId="671">
    <sheetIdMap count="1">
      <sheetId val="1"/>
    </sheetIdMap>
  </header>
  <header guid="{DEC9927A-BE9D-4836-B730-F9F54237B4C9}" dateTime="2024-05-07T00:06:39" maxSheetId="2" userName="XxX" r:id="rId47" minRId="675" maxRId="684">
    <sheetIdMap count="1">
      <sheetId val="1"/>
    </sheetIdMap>
  </header>
  <header guid="{23E6801A-E9E0-4309-A922-3B93A0238878}" dateTime="2024-05-07T00:35:01" maxSheetId="2" userName="XxX" r:id="rId48" minRId="685">
    <sheetIdMap count="1">
      <sheetId val="1"/>
    </sheetIdMap>
  </header>
  <header guid="{A27AE771-72A2-4622-A080-1F9954CE0C39}" dateTime="2024-05-07T09:42:26" maxSheetId="2" userName="Цёвка Елена Александровна" r:id="rId49" minRId="686" maxRId="687">
    <sheetIdMap count="1">
      <sheetId val="1"/>
    </sheetIdMap>
  </header>
  <header guid="{CCD07020-3F2B-456D-940B-32B7FF7F03A0}" dateTime="2024-05-07T10:08:58" maxSheetId="2" userName="Митина Екатерина Сергеевна" r:id="rId50" minRId="691" maxRId="693">
    <sheetIdMap count="1">
      <sheetId val="1"/>
    </sheetIdMap>
  </header>
  <header guid="{B9136BDB-D741-4F28-929A-6D2FD3DF9066}" dateTime="2024-05-07T10:46:43" maxSheetId="2" userName="Бондарева Оксана Петровна" r:id="rId51" minRId="694" maxRId="695">
    <sheetIdMap count="1">
      <sheetId val="1"/>
    </sheetIdMap>
  </header>
  <header guid="{C88E0729-EBE7-4929-9D38-5834C93E50D1}" dateTime="2024-05-07T10:52:25" maxSheetId="2" userName="Бондарева Оксана Петровна" r:id="rId52" minRId="699" maxRId="700">
    <sheetIdMap count="1">
      <sheetId val="1"/>
    </sheetIdMap>
  </header>
  <header guid="{A4512A84-F8E7-49D0-A2D2-ABB1E697FB8D}" dateTime="2024-05-07T11:00:40" maxSheetId="2" userName="Цёвка Елена Александровна" r:id="rId53" minRId="704" maxRId="707">
    <sheetIdMap count="1">
      <sheetId val="1"/>
    </sheetIdMap>
  </header>
  <header guid="{035352AE-F21D-464E-AF07-E0FBF85CC3EA}" dateTime="2024-05-07T11:03:24" maxSheetId="2" userName="Бондарева Оксана Петровна" r:id="rId54">
    <sheetIdMap count="1">
      <sheetId val="1"/>
    </sheetIdMap>
  </header>
  <header guid="{D3FE16F5-3FC3-4777-A572-CB22916990C4}" dateTime="2024-05-07T11:08:52" maxSheetId="2" userName="Цёвка Елена Александровна" r:id="rId55" minRId="711" maxRId="718">
    <sheetIdMap count="1">
      <sheetId val="1"/>
    </sheetIdMap>
  </header>
  <header guid="{BCF6BB74-C74B-4030-8546-6C03FABA593B}" dateTime="2024-05-07T12:17:13" maxSheetId="2" userName="Цёвка Елена Александровна" r:id="rId56" minRId="719" maxRId="725">
    <sheetIdMap count="1">
      <sheetId val="1"/>
    </sheetIdMap>
  </header>
  <header guid="{A0E88729-F5EC-4649-B822-2769A4A6BC19}" dateTime="2024-05-07T16:27:36" maxSheetId="2" userName="Цёвка Елена Александровна" r:id="rId57" minRId="729">
    <sheetIdMap count="1">
      <sheetId val="1"/>
    </sheetIdMap>
  </header>
  <header guid="{ECE6DB3A-933A-42D9-A737-7B43A3F626BF}" dateTime="2024-05-07T16:27:50" maxSheetId="2" userName="Цёвка Елена Александровна" r:id="rId58" minRId="733">
    <sheetIdMap count="1">
      <sheetId val="1"/>
    </sheetIdMap>
  </header>
  <header guid="{7FFA56C8-19C5-4EAD-BD05-1B431ED89AA1}" dateTime="2024-05-07T16:28:02" maxSheetId="2" userName="Цёвка Елена Александровна" r:id="rId59" minRId="734">
    <sheetIdMap count="1">
      <sheetId val="1"/>
    </sheetIdMap>
  </header>
  <header guid="{380DDA2F-ECC2-4B52-842B-A8D81D81BF7E}" dateTime="2024-05-07T16:28:34" maxSheetId="2" userName="Цёвка Елена Александровна" r:id="rId60" minRId="735">
    <sheetIdMap count="1">
      <sheetId val="1"/>
    </sheetIdMap>
  </header>
  <header guid="{8F1B3262-7474-42EF-8302-6BE43D1763D1}" dateTime="2024-05-07T16:29:04" maxSheetId="2" userName="Цёвка Елена Александровна" r:id="rId61" minRId="736">
    <sheetIdMap count="1">
      <sheetId val="1"/>
    </sheetIdMap>
  </header>
  <header guid="{C50F9A5D-F9D0-4085-8AAC-18C7E22AEA49}" dateTime="2024-05-07T16:32:34" maxSheetId="2" userName="Цёвка Елена Александровна" r:id="rId62" minRId="737" maxRId="740">
    <sheetIdMap count="1">
      <sheetId val="1"/>
    </sheetIdMap>
  </header>
  <header guid="{D27029F8-8F10-4816-9B63-1C782F464A50}" dateTime="2024-05-08T10:55:50" maxSheetId="2" userName="Митина Екатерина Сергеевна" r:id="rId63" minRId="741" maxRId="744">
    <sheetIdMap count="1">
      <sheetId val="1"/>
    </sheetIdMap>
  </header>
  <header guid="{559DBEF9-1933-44EA-BB04-1C1A9300B7EE}" dateTime="2024-05-08T12:05:33" maxSheetId="2" userName="Митина Екатерина Сергеевна" r:id="rId64">
    <sheetIdMap count="1">
      <sheetId val="1"/>
    </sheetIdMap>
  </header>
  <header guid="{77A6070E-4B56-4F1E-B11B-2599F0ADE99C}" dateTime="2024-05-10T11:18:49" maxSheetId="2" userName="Бондарева Оксана Петровна" r:id="rId65" minRId="748" maxRId="754">
    <sheetIdMap count="1">
      <sheetId val="1"/>
    </sheetIdMap>
  </header>
  <header guid="{28CB44B1-708B-4CAA-9AE5-97B4AE60DFF6}" dateTime="2024-05-13T09:42:08" maxSheetId="2" userName="Цёвка Елена Александровна" r:id="rId66" minRId="758">
    <sheetIdMap count="1">
      <sheetId val="1"/>
    </sheetIdMap>
  </header>
  <header guid="{A336C247-8E74-41F1-808B-69A54C473E88}" dateTime="2024-05-13T09:51:00" maxSheetId="2" userName="Цёвка Елена Александровна" r:id="rId67" minRId="759" maxRId="760">
    <sheetIdMap count="1">
      <sheetId val="1"/>
    </sheetIdMap>
  </header>
  <header guid="{412C1BF8-CD79-4B13-B252-EDADECF0C28A}" dateTime="2024-05-13T10:01:02" maxSheetId="2" userName="Степаненко Наталья Алексеевна" r:id="rId68" minRId="764" maxRId="822">
    <sheetIdMap count="1">
      <sheetId val="1"/>
    </sheetIdMap>
  </header>
  <header guid="{FD43A4A8-7FA1-4699-A0D3-6334DBA60F90}" dateTime="2024-05-13T10:17:30" maxSheetId="2" userName="Бондарева Оксана Петровна" r:id="rId69" minRId="827" maxRId="828">
    <sheetIdMap count="1">
      <sheetId val="1"/>
    </sheetIdMap>
  </header>
  <header guid="{BD3B36CC-AD5F-49F7-A225-F20BE859480A}" dateTime="2024-05-13T10:20:48" maxSheetId="2" userName="Степаненко Наталья Алексеевна" r:id="rId70">
    <sheetIdMap count="1">
      <sheetId val="1"/>
    </sheetIdMap>
  </header>
  <header guid="{28F55323-9557-4234-9DE9-5A5491394B45}" dateTime="2024-05-15T10:33:34" maxSheetId="2" userName="Митина Екатерина Сергеевна" r:id="rId71" minRId="832">
    <sheetIdMap count="1">
      <sheetId val="1"/>
    </sheetIdMap>
  </header>
  <header guid="{B56D8875-B8C4-4F77-AAF9-F7873341680A}" dateTime="2024-05-15T10:34:07" maxSheetId="2" userName="Митина Екатерина Сергеевна" r:id="rId72">
    <sheetIdMap count="1">
      <sheetId val="1"/>
    </sheetIdMap>
  </header>
  <header guid="{2A2C73F2-E100-4EA4-8D92-B8D707A30E8D}" dateTime="2024-05-16T14:30:52" maxSheetId="2" userName="Митина Екатерина Сергеевна" r:id="rId73">
    <sheetIdMap count="1">
      <sheetId val="1"/>
    </sheetIdMap>
  </header>
  <header guid="{03F324B8-96C0-4DD7-B388-F0D98670379A}" dateTime="2024-05-22T16:55:07" maxSheetId="2" userName="Степаненко Наталья Алексеевна" r:id="rId74" minRId="839">
    <sheetIdMap count="1">
      <sheetId val="1"/>
    </sheetIdMap>
  </header>
  <header guid="{22C9783B-F3A8-4E39-B37A-C7FC79BA15D9}" dateTime="2024-05-24T11:41:36" maxSheetId="2" userName="Степаненко Наталья Алексеевна" r:id="rId75" minRId="840" maxRId="842">
    <sheetIdMap count="1">
      <sheetId val="1"/>
    </sheetIdMap>
  </header>
  <header guid="{EE700B06-46C9-449C-A20A-870D5477DBB1}" dateTime="2024-05-24T11:48:21" maxSheetId="2" userName="Степаненко Наталья Алексеевна" r:id="rId76" minRId="846">
    <sheetIdMap count="1">
      <sheetId val="1"/>
    </sheetIdMap>
  </header>
  <header guid="{09966388-851A-4D79-BA70-0FE1B0F82B04}" dateTime="2024-05-31T11:02:00" maxSheetId="2" userName="Степаненко Наталья Алексеевна" r:id="rId77" minRId="847" maxRId="874">
    <sheetIdMap count="1">
      <sheetId val="1"/>
    </sheetIdMap>
  </header>
  <header guid="{D55BE74C-4FF3-4A11-93F0-2556FD3DFB04}" dateTime="2024-05-31T11:03:09" maxSheetId="2" userName="Степаненко Наталья Алексеевна" r:id="rId78">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1">
    <oc r="J99" t="inlineStr">
      <is>
        <t>По данным ОМВД по г.Когалыму за 2023 год количество преступлений составило - 129 (129/63 964*100 000= 201,7)
Увеличение количества преступлений  обуславливает меньшую эффективность показателя.</t>
      </is>
    </oc>
    <nc r="J99" t="inlineStr">
      <is>
        <t>По данным ОМВД по г.Когалыму за 2023 год количество преступлений составило - 129 (129/63 964*100 000= 201,7)
Увеличение количества преступлений обуславливает меньшую эффективность показателя.</t>
      </is>
    </nc>
  </rcc>
  <rfmt sheetId="1" sqref="J99" start="0" length="2147483647">
    <dxf>
      <font>
        <color auto="1"/>
      </font>
    </dxf>
  </rfmt>
  <rfmt sheetId="1" sqref="G99:I99" start="0" length="2147483647">
    <dxf>
      <font>
        <color auto="1"/>
      </font>
    </dxf>
  </rfmt>
  <rcc rId="38" sId="1">
    <oc r="I96">
      <f>H96/G96*100</f>
    </oc>
    <nc r="I96">
      <f>H96/G96*100</f>
    </nc>
  </rcc>
  <rcc rId="39" sId="1">
    <oc r="I97">
      <f>H97/G97*100</f>
    </oc>
    <nc r="I97">
      <f>H97/G97*100</f>
    </nc>
  </rcc>
  <rcc rId="40" sId="1">
    <oc r="I99">
      <f>H99/G99*100</f>
    </oc>
    <nc r="I99">
      <f>G99/H99*100</f>
    </nc>
  </rcc>
  <rcc rId="41" sId="1">
    <oc r="I95">
      <f>H95/G95*100</f>
    </oc>
    <nc r="I95">
      <f>H95/G95*100</f>
    </nc>
  </rcc>
  <rcc rId="42" sId="1">
    <oc r="J98" t="inlineStr">
      <is>
        <t xml:space="preserve"> К концу 2023 года показатель был достигнут с фактическим показателем – 46,0%. Это обусловлено тем, что уменьшилось количество поставленных на учет граждан с диагнозом наркомания в Когалымской городской больнице. 
Статистика последних трех лет показывает уменьшение числа лиц, состоящих на учете в Когалымской городской больнице, это обусловлено комплексным подходом к решению вопросов по проблемам наркомании, совместных усилий всех субъектов профилактики и правоохранительных органов удается контролировать наркоситуацию в городе. Меньшее значение отражает большую эффективность профилактических мероприятий.
</t>
      </is>
    </oc>
    <nc r="J98" t="inlineStr">
      <is>
        <t xml:space="preserve"> К концу 2023 года показатель был достигнут с фактическим показателем – 46,0%. Это обусловлено тем, что уменьшилось количество поставленных на учет граждан с диагнозом наркомания в Когалымской городской больнице. 
Статистика последних трех лет показывает уменьшение числа лиц, состоящих на учете в Когалымской городской больнице, это обусловлено комплексным подходом к решению вопросов по проблемам наркомании, совместных усилий всех субъектов профилактики и правоохранительных органов удается контролировать наркоситуацию в городе. 
Меньшее значение отражает большую эффективность профилактических мероприятий.
</t>
      </is>
    </nc>
  </rcc>
  <rcc rId="43" sId="1">
    <oc r="I98">
      <f>H98/G98*100</f>
    </oc>
    <nc r="I98">
      <f>G98/H98*100</f>
    </nc>
  </rcc>
  <rcc rId="44" sId="1">
    <oc r="I102">
      <f>G102/H102*100</f>
    </oc>
    <nc r="I102">
      <f>H102/G102*100</f>
    </nc>
  </rcc>
  <rcc rId="45" sId="1">
    <oc r="I105">
      <f>G105/H105*100</f>
    </oc>
    <nc r="I105">
      <f>H105/G105*100</f>
    </nc>
  </rcc>
  <rfmt sheetId="1" sqref="J102:J105">
    <dxf>
      <alignment horizontal="left" readingOrder="0"/>
    </dxf>
  </rfmt>
  <rfmt sheetId="1" sqref="E146:I154" start="0" length="2147483647">
    <dxf>
      <font>
        <name val="Times New Roman"/>
        <scheme val="none"/>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1">
    <oc r="J142" t="inlineStr">
      <is>
        <t>Выполнены работы по художественому оформлению объектов: "Центральный распределительный пункт №10"; Строения, расположенные по адресу: ХМАО-Югра, г.Когалым, лесной массив 7 мкр. по ул.Градостроителей.</t>
      </is>
    </oc>
    <nc r="J142" t="inlineStr">
      <is>
        <t>Выполнены работы по художественному оформлению объектов: "Центральный распределительный пункт №10"; Строения, расположенные по адресу: ХМАО-Югра, г.Когалым, лесной массив 7 мкр. по ул.Градостроителей.</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oc r="K123">
      <f>SUM(I123:I127)/5</f>
    </oc>
    <nc r="K123">
      <f>(I123+I124+I125+I126+I127+I129)/6</f>
    </nc>
  </rcc>
  <rcc rId="48" sId="1">
    <oc r="A107">
      <v>84</v>
    </oc>
    <nc r="A107">
      <v>1</v>
    </nc>
  </rcc>
  <rcc rId="49" sId="1">
    <oc r="A108">
      <v>85</v>
    </oc>
    <nc r="A108">
      <v>2</v>
    </nc>
  </rcc>
  <rcc rId="50" sId="1">
    <oc r="A109">
      <v>86</v>
    </oc>
    <nc r="A109">
      <v>3</v>
    </nc>
  </rcc>
  <rcc rId="51" sId="1">
    <oc r="A110">
      <v>87</v>
    </oc>
    <nc r="A110">
      <v>4</v>
    </nc>
  </rcc>
  <rcc rId="52" sId="1">
    <oc r="A111">
      <v>88</v>
    </oc>
    <nc r="A111">
      <v>5</v>
    </nc>
  </rcc>
  <rcc rId="53" sId="1">
    <oc r="A112">
      <v>89</v>
    </oc>
    <nc r="A112">
      <v>6</v>
    </nc>
  </rcc>
  <rcc rId="54" sId="1">
    <oc r="A113">
      <v>90</v>
    </oc>
    <nc r="A113">
      <v>7</v>
    </nc>
  </rcc>
  <rcc rId="55" sId="1">
    <oc r="A114">
      <v>91</v>
    </oc>
    <nc r="A114">
      <v>8</v>
    </nc>
  </rcc>
  <rcc rId="56" sId="1">
    <oc r="A115">
      <v>92</v>
    </oc>
    <nc r="A115">
      <v>9</v>
    </nc>
  </rcc>
  <rfmt sheetId="1" sqref="A107:A115" start="0" length="2147483647">
    <dxf>
      <font>
        <color rgb="FF6600FF"/>
      </font>
    </dxf>
  </rfmt>
  <rcc rId="57" sId="1">
    <oc r="J124" t="inlineStr">
      <is>
        <t>В связи с увеличением объектов, включенных в перечень для МСП</t>
      </is>
    </oc>
    <nc r="J124" t="inlineStr">
      <is>
        <t>В связи с увеличением объектов, включенных в перечень для МСП (из 50 объектов недвижимого имущества 37 сданы в аренду субъектам МСП).</t>
      </is>
    </nc>
  </rcc>
  <rcc rId="58" sId="1" numFmtId="4">
    <oc r="H123">
      <v>10</v>
    </oc>
    <nc r="H123">
      <v>23.6</v>
    </nc>
  </rcc>
  <rcc rId="59" sId="1">
    <oc r="J123" t="inlineStr">
      <is>
        <t>На основании фактического спроса на пользование недвижимым имуществом, находящимся в муниципальной собственности города Когалыма</t>
      </is>
    </oc>
    <nc r="J123" t="inlineStr">
      <is>
        <t xml:space="preserve">На начало года перечень включал 72 объекта, по состоянию на 31.12.2023 добавились 22 объекта (Шмидта 10 цокольный этаж 92,5 кв.м.,  Шмидта 10 цокольный этаж 41,2 кв.м., ул.Сибирская 13 площадь 15,7 кв.м.),  ул.Молодежная д.6, кв.195,9 кв., 18 ед. - двжимого имущества;
исключены из перечня (Постановление Администрации города Когалыма №1301 от 13.07.2023) 5 объектов - ул.Центральная д.16 площадь 1 099,8 кв.м.(приватизация), ул. Дружбы народов д.7 помещение №5 площадью 41,2 кв.м., пр.Шмидта д.10 помещение №1 общей площадью 182,6 кв.м.(выкуп по 159-ФЗ), ул.Градостоителей д.7А площадью 352,3 кв.м  (выкуп по 159-ФЗ)  ул.Сибирская 13 площадь 15,7 кв.м.). </t>
      </is>
    </nc>
  </rcc>
  <rcc rId="60" sId="1" odxf="1" dxf="1">
    <nc r="J107" t="inlineStr">
      <is>
        <t>С 01.01.2023 по 31.12.2023 года курсы повышения квалификации прошли 5 сотрудника МАУ «Музейно-выставочный центр» и 4 сотрудника МБУ «Централизованная библиотечная система». По состоянию на 31.12.2023 (накопительным итогом с 2019 года) данный показатель составляет 35 человека.</t>
      </is>
    </nc>
    <odxf>
      <font>
        <sz val="13"/>
        <color rgb="FFFF0000"/>
        <name val="Times New Roman"/>
        <scheme val="none"/>
      </font>
    </odxf>
    <ndxf>
      <font>
        <sz val="13"/>
        <color auto="1"/>
        <name val="Times New Roman"/>
        <scheme val="none"/>
      </font>
    </ndxf>
  </rcc>
  <rcc rId="61" sId="1">
    <oc r="K193">
      <f>(I193+I194+I195+(I196+I198)/2+I199+I197)/6</f>
    </oc>
    <nc r="K193">
      <f>SUM(I193:I200)</f>
    </nc>
  </rcc>
  <rcc rId="62" sId="1">
    <nc r="L193">
      <f>K193/8</f>
    </nc>
  </rcc>
  <rcc rId="63" sId="1">
    <nc r="K122" t="inlineStr">
      <is>
        <t>В ГРУППУ А</t>
      </is>
    </nc>
  </rcc>
  <rfmt sheetId="1" sqref="K122">
    <dxf>
      <fill>
        <patternFill patternType="solid">
          <bgColor rgb="FF92D050"/>
        </patternFill>
      </fill>
    </dxf>
  </rfmt>
  <rfmt sheetId="1" sqref="K122" start="0" length="2147483647">
    <dxf>
      <font>
        <color auto="1"/>
      </font>
    </dxf>
  </rfmt>
  <rfmt sheetId="1" sqref="K122" start="0" length="2147483647">
    <dxf>
      <font>
        <b/>
      </font>
    </dxf>
  </rfmt>
  <rcc rId="64" sId="1">
    <oc r="K53">
      <f>(I53+#REF!)/2</f>
    </oc>
    <nc r="K53"/>
  </rcc>
  <rcc rId="65" sId="1">
    <oc r="A52">
      <v>14</v>
    </oc>
    <nc r="A52">
      <v>1</v>
    </nc>
  </rcc>
  <rcc rId="66" sId="1">
    <oc r="A53">
      <v>15</v>
    </oc>
    <nc r="A53">
      <v>2</v>
    </nc>
  </rcc>
  <rcc rId="67" sId="1">
    <oc r="A54">
      <v>16</v>
    </oc>
    <nc r="A54">
      <v>3</v>
    </nc>
  </rcc>
  <rcc rId="68" sId="1">
    <oc r="A55">
      <v>17</v>
    </oc>
    <nc r="A55">
      <v>4</v>
    </nc>
  </rcc>
  <rcc rId="69" sId="1">
    <oc r="A56">
      <v>18</v>
    </oc>
    <nc r="A56">
      <v>5</v>
    </nc>
  </rcc>
  <rcc rId="70" sId="1">
    <oc r="A57">
      <v>19</v>
    </oc>
    <nc r="A57">
      <v>6</v>
    </nc>
  </rcc>
  <rcc rId="71" sId="1">
    <oc r="A58">
      <v>20</v>
    </oc>
    <nc r="A58">
      <v>7</v>
    </nc>
  </rcc>
  <rfmt sheetId="1" sqref="A52:A65" start="0" length="2147483647">
    <dxf>
      <font>
        <color rgb="FF6600FF"/>
      </font>
    </dxf>
  </rfmt>
  <rcc rId="72" sId="1">
    <oc r="A60">
      <v>21</v>
    </oc>
    <nc r="A60">
      <v>8</v>
    </nc>
  </rcc>
  <rcc rId="73" sId="1">
    <oc r="A61">
      <v>22</v>
    </oc>
    <nc r="A61">
      <v>9</v>
    </nc>
  </rcc>
  <rcc rId="74" sId="1">
    <oc r="A62">
      <v>22</v>
    </oc>
    <nc r="A62">
      <v>10</v>
    </nc>
  </rcc>
  <rcc rId="75" sId="1">
    <oc r="A63">
      <v>22</v>
    </oc>
    <nc r="A63">
      <v>11</v>
    </nc>
  </rcc>
  <rcc rId="76" sId="1">
    <oc r="A64">
      <v>22</v>
    </oc>
    <nc r="A64">
      <v>12</v>
    </nc>
  </rcc>
  <rcc rId="77" sId="1">
    <oc r="A65">
      <v>22</v>
    </oc>
    <nc r="A65">
      <v>13</v>
    </nc>
  </rcc>
  <rcc rId="78" sId="1">
    <oc r="K52">
      <f>(I53+#REF!+I54+I55+I56+I57+I58+I59+I60+#REF!+I61+I62+I63+I64+I65)/15</f>
    </oc>
    <nc r="K52">
      <f>(I52+I53+I54+I55+I56+I57+I58+I59+I60+I61+I62+I63+I64+I65)/13</f>
    </nc>
  </rcc>
  <rfmt sheetId="1" sqref="I52">
    <dxf>
      <fill>
        <patternFill patternType="solid">
          <bgColor rgb="FF92D050"/>
        </patternFill>
      </fill>
    </dxf>
  </rfmt>
  <rfmt sheetId="1" sqref="I52">
    <dxf>
      <fill>
        <patternFill>
          <bgColor theme="6" tint="0.79998168889431442"/>
        </patternFill>
      </fill>
    </dxf>
  </rfmt>
  <rfmt sheetId="1" sqref="I53:I54">
    <dxf>
      <fill>
        <patternFill patternType="solid">
          <bgColor theme="6" tint="0.79998168889431442"/>
        </patternFill>
      </fill>
    </dxf>
  </rfmt>
  <rfmt sheetId="1" sqref="I55:I57">
    <dxf>
      <fill>
        <patternFill patternType="solid">
          <bgColor theme="6" tint="0.79998168889431442"/>
        </patternFill>
      </fill>
    </dxf>
  </rfmt>
  <rfmt sheetId="1" sqref="I58">
    <dxf>
      <fill>
        <patternFill patternType="solid">
          <bgColor theme="6" tint="0.79998168889431442"/>
        </patternFill>
      </fill>
    </dxf>
  </rfmt>
  <rfmt sheetId="1" sqref="I59">
    <dxf>
      <fill>
        <patternFill patternType="solid">
          <bgColor theme="6" tint="0.79998168889431442"/>
        </patternFill>
      </fill>
    </dxf>
  </rfmt>
  <rfmt sheetId="1" sqref="I60">
    <dxf>
      <fill>
        <patternFill patternType="solid">
          <bgColor theme="6" tint="0.79998168889431442"/>
        </patternFill>
      </fill>
    </dxf>
  </rfmt>
  <rfmt sheetId="1" sqref="I61">
    <dxf>
      <fill>
        <patternFill patternType="solid">
          <bgColor theme="6" tint="0.79998168889431442"/>
        </patternFill>
      </fill>
    </dxf>
  </rfmt>
  <rfmt sheetId="1" sqref="I62:I65">
    <dxf>
      <fill>
        <patternFill patternType="solid">
          <bgColor theme="6" tint="0.79998168889431442"/>
        </patternFill>
      </fill>
    </dxf>
  </rfmt>
  <rcc rId="79" sId="1">
    <oc r="J52" t="inlineStr">
      <is>
        <t>Показатель перевыполнен в связи с вводом в эксплуатацию новых спортивных объектов.</t>
      </is>
    </oc>
    <nc r="J52" t="inlineStr">
      <is>
        <t>Показатель перевыполнен в связи с вводом в эксплуатацию новых спортивных объектов. По состоянию на 31.12.2023 монтаж спортивного оборудования на территории МАОУ Средняя общеобразовательная школа № 8 корпус 2, по ул. Дружбы народов, д.24 завершен.</t>
      </is>
    </nc>
  </rcc>
  <rcmt sheetId="1" cell="H52" guid="{D12955B9-37DF-4480-827B-44261AA9266B}" author="Цёвка Елена Александровна" newLength="75"/>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1">
    <oc r="K67">
      <f>(I67+I68)/2</f>
    </oc>
    <nc r="K67"/>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J172" t="inlineStr">
      <is>
        <t>В соответствии с концессионным соглашением концессионеру ООО "Горводоканал" на реконструкцию объекта КНС-1 СКК "Галактика" в городе Когалым (работы запланированные на 2023 год выполнены в полном объеме, завершение работ в целом по  реконструкции объекта будет  осуществлено до конца 2024 года.</t>
      </is>
    </oc>
    <nc r="J172" t="inlineStr">
      <is>
        <t>В соответствии с концессионным соглашением концессионер ООО "Горводоканал", в рамках предоставленной субсидии в 2023 году, на реконструкцию объекта КНС-1 СКК "Галактика" в городе Когалым все работы, запланированные на 2023 год, выполнил в полном объеме, но завершение работ в целом по реконструкции объекта будет осуществлено до конца 2024 года.</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5:I25">
    <dxf>
      <fill>
        <patternFill patternType="solid">
          <bgColor rgb="FFFFFF00"/>
        </patternFill>
      </fill>
    </dxf>
  </rfmt>
  <rfmt sheetId="1" sqref="E26:I26">
    <dxf>
      <fill>
        <patternFill patternType="solid">
          <bgColor rgb="FFFFFF00"/>
        </patternFill>
      </fill>
    </dxf>
  </rfmt>
  <rfmt sheetId="1" sqref="E27:I27">
    <dxf>
      <fill>
        <patternFill patternType="solid">
          <bgColor rgb="FFFFFF00"/>
        </patternFill>
      </fill>
    </dxf>
  </rfmt>
  <rfmt sheetId="1" sqref="E28:J28">
    <dxf>
      <fill>
        <patternFill patternType="solid">
          <bgColor rgb="FFFFFF00"/>
        </patternFill>
      </fill>
    </dxf>
  </rfmt>
  <rfmt sheetId="1" sqref="E29:I29">
    <dxf>
      <fill>
        <patternFill patternType="solid">
          <bgColor rgb="FFFFFF00"/>
        </patternFill>
      </fill>
    </dxf>
  </rfmt>
  <rfmt sheetId="1" sqref="E31:I31">
    <dxf>
      <fill>
        <patternFill patternType="solid">
          <bgColor rgb="FFFFFF00"/>
        </patternFill>
      </fill>
    </dxf>
  </rfmt>
  <rcc rId="82" sId="1">
    <oc r="J31" t="inlineStr">
      <is>
        <t>Комплектование школ компьютерным оборудованием за счет средств округа</t>
      </is>
    </oc>
    <nc r="J31" t="inlineStr">
      <is>
        <t>В течение 2020-2023 гг. все  общеобразовательные организации (7) города Когалыма  оснащены  оборудованием в рамках внедрения цифровой образовательной среды</t>
      </is>
    </nc>
  </rcc>
  <rfmt sheetId="1" sqref="E32:I32">
    <dxf>
      <fill>
        <patternFill patternType="solid">
          <bgColor rgb="FFFFFF00"/>
        </patternFill>
      </fill>
    </dxf>
  </rfmt>
  <rfmt sheetId="1" sqref="E33:I33">
    <dxf>
      <fill>
        <patternFill patternType="solid">
          <bgColor rgb="FFFFFF00"/>
        </patternFill>
      </fill>
    </dxf>
  </rfmt>
  <rfmt sheetId="1" sqref="E34:I34">
    <dxf>
      <fill>
        <patternFill patternType="solid">
          <bgColor rgb="FFFFFF00"/>
        </patternFill>
      </fill>
    </dxf>
  </rfmt>
  <rfmt sheetId="1" sqref="E30:J30">
    <dxf>
      <fill>
        <patternFill patternType="solid">
          <bgColor rgb="FFFFFF00"/>
        </patternFill>
      </fill>
    </dxf>
  </rfmt>
  <rfmt sheetId="1" sqref="E35:I35">
    <dxf>
      <fill>
        <patternFill patternType="solid">
          <bgColor rgb="FFFFFF00"/>
        </patternFill>
      </fill>
    </dxf>
  </rfmt>
  <rcmt sheetId="1" cell="D26" guid="{00000000-0000-0000-0000-000000000000}" action="delete" author="Цёвка Елена Александровна"/>
  <rfmt sheetId="1" sqref="I52:I65">
    <dxf>
      <fill>
        <patternFill patternType="none">
          <bgColor auto="1"/>
        </patternFill>
      </fill>
    </dxf>
  </rfmt>
  <rfmt sheetId="1" sqref="E25:J35">
    <dxf>
      <fill>
        <patternFill patternType="none">
          <bgColor auto="1"/>
        </patternFill>
      </fill>
    </dxf>
  </rfmt>
  <rfmt sheetId="1" sqref="I35">
    <dxf>
      <fill>
        <patternFill patternType="solid">
          <bgColor theme="6" tint="0.59999389629810485"/>
        </patternFill>
      </fill>
    </dxf>
  </rfmt>
  <rfmt sheetId="1" sqref="I34">
    <dxf>
      <fill>
        <patternFill patternType="solid">
          <bgColor theme="6" tint="0.59999389629810485"/>
        </patternFill>
      </fill>
    </dxf>
  </rfmt>
  <rfmt sheetId="1" sqref="I33">
    <dxf>
      <fill>
        <patternFill patternType="solid">
          <bgColor theme="6" tint="0.59999389629810485"/>
        </patternFill>
      </fill>
    </dxf>
  </rfmt>
  <rfmt sheetId="1" sqref="I32">
    <dxf>
      <fill>
        <patternFill patternType="solid">
          <bgColor theme="6" tint="0.59999389629810485"/>
        </patternFill>
      </fill>
    </dxf>
  </rfmt>
  <rfmt sheetId="1" sqref="I31">
    <dxf>
      <fill>
        <patternFill patternType="solid">
          <bgColor theme="6" tint="0.59999389629810485"/>
        </patternFill>
      </fill>
    </dxf>
  </rfmt>
  <rfmt sheetId="1" sqref="I30">
    <dxf>
      <fill>
        <patternFill patternType="solid">
          <bgColor theme="6" tint="0.59999389629810485"/>
        </patternFill>
      </fill>
    </dxf>
  </rfmt>
  <rfmt sheetId="1" sqref="I27:I29">
    <dxf>
      <fill>
        <patternFill patternType="solid">
          <bgColor theme="6" tint="0.59999389629810485"/>
        </patternFill>
      </fill>
    </dxf>
  </rfmt>
  <rfmt sheetId="1" sqref="I26">
    <dxf>
      <fill>
        <patternFill patternType="solid">
          <bgColor theme="6" tint="0.59999389629810485"/>
        </patternFill>
      </fill>
    </dxf>
  </rfmt>
  <rfmt sheetId="1" sqref="I25">
    <dxf>
      <fill>
        <patternFill patternType="solid">
          <bgColor theme="6" tint="0.59999389629810485"/>
        </patternFill>
      </fill>
    </dxf>
  </rfmt>
  <rfmt sheetId="1" sqref="I36">
    <dxf>
      <fill>
        <patternFill patternType="solid">
          <bgColor theme="6" tint="0.59999389629810485"/>
        </patternFill>
      </fill>
    </dxf>
  </rfmt>
  <rfmt sheetId="1" sqref="I37">
    <dxf>
      <fill>
        <patternFill patternType="solid">
          <bgColor theme="6" tint="0.59999389629810485"/>
        </patternFill>
      </fill>
    </dxf>
  </rfmt>
  <rfmt sheetId="1" sqref="I37">
    <dxf>
      <fill>
        <patternFill patternType="none">
          <bgColor auto="1"/>
        </patternFill>
      </fill>
    </dxf>
  </rfmt>
  <rfmt sheetId="1" sqref="I38">
    <dxf>
      <fill>
        <patternFill patternType="solid">
          <bgColor theme="6" tint="0.59999389629810485"/>
        </patternFill>
      </fill>
    </dxf>
  </rfmt>
  <rfmt sheetId="1" sqref="I39">
    <dxf>
      <fill>
        <patternFill patternType="solid">
          <bgColor theme="6" tint="0.59999389629810485"/>
        </patternFill>
      </fill>
    </dxf>
  </rfmt>
  <rfmt sheetId="1" sqref="I40">
    <dxf>
      <fill>
        <patternFill patternType="solid">
          <bgColor theme="6" tint="0.59999389629810485"/>
        </patternFill>
      </fill>
    </dxf>
  </rfmt>
  <rfmt sheetId="1" sqref="I41">
    <dxf>
      <fill>
        <patternFill patternType="solid">
          <bgColor theme="6" tint="0.59999389629810485"/>
        </patternFill>
      </fill>
    </dxf>
  </rfmt>
  <rfmt sheetId="1" sqref="I42">
    <dxf>
      <fill>
        <patternFill patternType="solid">
          <bgColor theme="6" tint="0.59999389629810485"/>
        </patternFill>
      </fill>
    </dxf>
  </rfmt>
  <rfmt sheetId="1" sqref="I43">
    <dxf>
      <fill>
        <patternFill patternType="solid">
          <bgColor theme="6" tint="0.59999389629810485"/>
        </patternFill>
      </fill>
    </dxf>
  </rfmt>
  <rfmt sheetId="1" sqref="I44">
    <dxf>
      <fill>
        <patternFill patternType="solid">
          <bgColor theme="6" tint="0.59999389629810485"/>
        </patternFill>
      </fill>
    </dxf>
  </rfmt>
  <rfmt sheetId="1" sqref="I45">
    <dxf>
      <fill>
        <patternFill patternType="solid">
          <bgColor theme="6" tint="0.59999389629810485"/>
        </patternFill>
      </fill>
    </dxf>
  </rfmt>
  <rfmt sheetId="1" sqref="I46">
    <dxf>
      <fill>
        <patternFill patternType="solid">
          <bgColor theme="6" tint="0.59999389629810485"/>
        </patternFill>
      </fill>
    </dxf>
  </rfmt>
  <rfmt sheetId="1" sqref="I47">
    <dxf>
      <fill>
        <patternFill patternType="solid">
          <bgColor theme="6" tint="0.59999389629810485"/>
        </patternFill>
      </fill>
    </dxf>
  </rfmt>
  <rfmt sheetId="1" sqref="I48">
    <dxf>
      <fill>
        <patternFill patternType="solid">
          <bgColor theme="6" tint="0.59999389629810485"/>
        </patternFill>
      </fill>
    </dxf>
  </rfmt>
  <rfmt sheetId="1" sqref="I49">
    <dxf>
      <fill>
        <patternFill patternType="solid">
          <bgColor theme="6" tint="0.59999389629810485"/>
        </patternFill>
      </fill>
    </dxf>
  </rfmt>
  <rfmt sheetId="1" sqref="I50">
    <dxf>
      <fill>
        <patternFill patternType="solid">
          <bgColor theme="6" tint="0.59999389629810485"/>
        </patternFill>
      </fill>
    </dxf>
  </rfmt>
  <rcc rId="83" sId="1">
    <nc r="L25">
      <f>(I25+I26+I27+I28+I29+I30+I31+I32+I33+I34+I35+I36+I37+I38+I39+I40+I41+I42+I43+I44+I45+I46+I47+I48+I49+I50)/26</f>
    </nc>
  </rcc>
  <rcc rId="84" sId="1">
    <oc r="K25">
      <f>SUM(I25:I39,I41:I48)/24</f>
    </oc>
    <nc r="K25"/>
  </rcc>
  <rcc rId="85" sId="1">
    <oc r="K26">
      <f>SUM(I25:I30,I31:I35,D44,D47)/14</f>
    </oc>
    <nc r="K26"/>
  </rcc>
  <rm rId="86" sheetId="1" source="L25" destination="K25" sourceSheetId="1">
    <undo index="2" exp="ref" dr="K25" r="F203" sId="1"/>
    <rfmt sheetId="1" sqref="K25" start="0" length="0">
      <dxf>
        <font>
          <sz val="13"/>
          <color rgb="FFFF0000"/>
          <name val="Times New Roman"/>
          <scheme val="none"/>
        </font>
        <numFmt numFmtId="165" formatCode="0.0"/>
        <alignment horizontal="center" vertical="center" wrapText="1" readingOrder="0"/>
      </dxf>
    </rfmt>
  </rm>
  <rcmt sheetId="1" cell="D26" guid="{EA530DAA-D3F5-4F7E-BA4B-46EB51CB4183}" author="Цёвка Елена Александровна" newLength="47"/>
  <rcmt sheetId="1" cell="D27" guid="{007E7A26-5C63-421D-8C44-1568C938D3B4}" author="Цёвка Елена Александровна" newLength="47"/>
  <rcmt sheetId="1" cell="D28" guid="{B79292E0-C26D-4414-B4F4-9DEE46446D63}" author="Цёвка Елена Александровна" newLength="47"/>
  <rcmt sheetId="1" cell="D29" guid="{F66187F7-72DE-472D-BFDF-A2CEF6929A61}" author="Цёвка Елена Александровна" newLength="47"/>
  <rcmt sheetId="1" cell="D30" guid="{66512642-F562-49C4-9247-D7366CD4BD6B}" author="Цёвка Елена Александровна" newLength="47"/>
  <rcmt sheetId="1" cell="D31" guid="{7FCB1E63-4206-42EA-AC65-07A48B827CBB}" author="Цёвка Елена Александровна" newLength="47"/>
  <rcmt sheetId="1" cell="D32" guid="{924D89B5-C4F8-4757-9AB1-527E0F78E1E1}" author="Цёвка Елена Александровна" newLength="47"/>
  <rcmt sheetId="1" cell="D33" guid="{A6ACD2B9-5E6D-46A2-AFEF-F3067EB5F607}" author="Цёвка Елена Александровна" newLength="47"/>
  <rcmt sheetId="1" cell="D34" guid="{264E8593-B986-4DA7-8215-6CB0A74E2504}" author="Цёвка Елена Александровна" newLength="47"/>
  <rcmt sheetId="1" cell="D35" guid="{A4EB7328-23CF-4E4F-ACA6-E56A39E54E01}" author="Цёвка Елена Александровна" newLength="47"/>
  <rcv guid="{4AAB4DEF-F9A2-43E2-A6A9-F8EE2C83DEEC}" action="delete"/>
  <rdn rId="0" localSheetId="1" customView="1" name="Z_4AAB4DEF_F9A2_43E2_A6A9_F8EE2C83DEEC_.wvu.PrintArea" hidden="1" oldHidden="1">
    <formula>'Приложение 2'!$C$1:$J$197</formula>
    <oldFormula>'Приложение 2'!$C$1:$J$197</oldFormula>
  </rdn>
  <rdn rId="0" localSheetId="1" customView="1" name="Z_4AAB4DEF_F9A2_43E2_A6A9_F8EE2C83DEEC_.wvu.PrintTitles" hidden="1" oldHidden="1">
    <formula>'Приложение 2'!$3:$5</formula>
    <oldFormula>'Приложение 2'!$3:$5</oldFormula>
  </rdn>
  <rdn rId="0" localSheetId="1" customView="1" name="Z_4AAB4DEF_F9A2_43E2_A6A9_F8EE2C83DEEC_.wvu.FilterData" hidden="1" oldHidden="1">
    <formula>'Приложение 2'!$C$1:$L$200</formula>
    <oldFormula>'Приложение 2'!$C$1:$L$200</oldFormula>
  </rdn>
  <rcv guid="{4AAB4DEF-F9A2-43E2-A6A9-F8EE2C83DEEC}"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96">
    <dxf>
      <fill>
        <patternFill patternType="solid">
          <bgColor rgb="FF92D050"/>
        </patternFill>
      </fill>
    </dxf>
  </rfmt>
  <rfmt sheetId="1" sqref="I97">
    <dxf>
      <fill>
        <patternFill patternType="solid">
          <bgColor rgb="FF92D050"/>
        </patternFill>
      </fill>
    </dxf>
  </rfmt>
  <rfmt sheetId="1" sqref="I98">
    <dxf>
      <fill>
        <patternFill patternType="solid">
          <bgColor rgb="FF92D050"/>
        </patternFill>
      </fill>
    </dxf>
  </rfmt>
  <rfmt sheetId="1" sqref="I95:I100">
    <dxf>
      <fill>
        <patternFill>
          <bgColor rgb="FF92D050"/>
        </patternFill>
      </fill>
    </dxf>
  </rfmt>
  <rfmt sheetId="1" sqref="D98" start="0" length="0">
    <dxf>
      <font>
        <sz val="13"/>
        <color auto="1"/>
        <name val="Times New Roman"/>
        <scheme val="none"/>
      </font>
    </dxf>
  </rfmt>
  <rcc rId="90" sId="1">
    <oc r="H95">
      <v>1014</v>
    </oc>
    <nc r="H95">
      <v>793</v>
    </nc>
  </rcc>
  <rcc rId="91" sId="1" numFmtId="4">
    <oc r="H98">
      <v>21.62</v>
    </oc>
    <nc r="H98">
      <v>23.5</v>
    </nc>
  </rcc>
  <rfmt sheetId="1" sqref="K95" start="0" length="2147483647">
    <dxf>
      <font>
        <sz val="14"/>
      </font>
    </dxf>
  </rfmt>
  <rfmt sheetId="1" sqref="K95" start="0" length="2147483647">
    <dxf>
      <font>
        <sz val="16"/>
      </font>
    </dxf>
  </rfmt>
  <rcc rId="92" sId="1">
    <oc r="J98" t="inlineStr">
      <is>
        <t xml:space="preserve"> К концу 2023 года показатель был достигнут с фактическим показателем – 46,0%. Это обусловлено тем, что уменьшилось количество поставленных на учет граждан с диагнозом наркомания в Когалымской городской больнице. 
Статистика последних трех лет показывает уменьшение числа лиц, состоящих на учете в Когалымской городской больнице, это обусловлено комплексным подходом к решению вопросов по проблемам наркомании, совместных усилий всех субъектов профилактики и правоохранительных органов удается контролировать наркоситуацию в городе. 
Меньшее значение отражает большую эффективность профилактических мероприятий.
</t>
      </is>
    </oc>
    <nc r="J98" t="inlineStr">
      <is>
        <t xml:space="preserve">К концу 2023 года  уменьшилось количество поставленных на учет граждан с диагнозом наркомания в Когалымской городской больнице. 
Статистика последних трех лет показывает уменьшение числа лиц, состоящих на учете в Когалымской городской больнице, это обусловлено комплексным подходом к решению вопросов по проблемам наркомании, совместных усилий всех субъектов профилактики и правоохранительных органов удается контролировать наркоситуацию в городе. 
Меньшее значение отражает большую эффективность профилактических мероприятий.
</t>
      </is>
    </nc>
  </rcc>
  <rfmt sheetId="1" sqref="J100" start="0" length="0">
    <dxf>
      <font>
        <sz val="14"/>
        <name val="Times New Roman"/>
        <scheme val="none"/>
      </font>
    </dxf>
  </rfmt>
  <rcv guid="{DE2D4942-7408-4E97-8066-36FDC42C9E89}" action="delete"/>
  <rdn rId="0" localSheetId="1" customView="1" name="Z_DE2D4942_7408_4E97_8066_36FDC42C9E89_.wvu.PrintArea" hidden="1" oldHidden="1">
    <formula>'Приложение 2'!$C$1:$J$197</formula>
    <oldFormula>'Приложение 2'!$C$1:$J$197</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 sId="1">
    <oc r="J146" t="inlineStr">
      <is>
        <t>На конец 2023 в реестре МСП количество субъектов агропромышленного комплекса составляет 14 ед. 
За 2023 год В реестр МСП включены:
1. Пустовалова Лилия Борисовна 
2.ИП Крысин А.Е. исключен из реестра МСП. 
3. ИП Хохлова О.Б. в настоящее время не осуществляют сельскохозяйственную деятельность.</t>
      </is>
    </oc>
    <nc r="J146" t="inlineStr">
      <is>
        <t>На конец 2023 в реестре МСП количество субъектов агропромышленного комплекса составляет 13 ед. 
За 2023 год В реестр МСП включены:
1. Пустовалова Лилия Борисовна 
2.ИП Крысин А.Е. исключен из реестра МСП. 
3. ИП Хохлова О.Б. в настоящее время не осуществляют сельскохозяйственную деятельность.</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1" odxf="1" dxf="1">
    <oc r="J177" t="inlineStr">
      <is>
        <t>В основном причина отрицательной динамики складывается по резльтатам реализации мероприятий по строительству объекта "Средняя общеобразовательная школа в г. Когалыме", по реконструкции развязки Восточной (проспект Нефтяников, улица Ноябрьская), 0,86 км и реконструкции жилищно-коммунального комплекса. Более подробно о реалицации мероприятий и причинах не исполенения информация представлена в прогнозных значениях по МП "Развитие образования в городе Когалыме", МП "Развитие транспортной системы города Когалыма" и МП "Развитие жилищно-коммунального комплекса городе Когалыме"</t>
      </is>
    </oc>
    <nc r="J177" t="inlineStr">
      <is>
        <t xml:space="preserve">В основном, причина отрицательной динамики складывается по результатам реализации мероприятий по строительству объекта «Средняя общеобразовательная школа в г. Когалыме», по реконструкции развязки Восточной (проспект Нефтяников, улица Ноябрьская), 0,86 км и реконструкции жилищно-коммунального комплекса. </t>
      </is>
    </nc>
    <odxf>
      <font>
        <sz val="12"/>
        <color auto="1"/>
        <name val="Times New Roman"/>
        <scheme val="none"/>
      </font>
    </odxf>
    <ndxf>
      <font>
        <sz val="12"/>
        <color auto="1"/>
        <name val="Times New Roman"/>
        <scheme val="none"/>
      </font>
    </ndxf>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D123" guid="{17D1334F-B9B2-4D85-873F-02B72BEEDDA9}" author="Цёвка Елена Александровна" newLength="48"/>
  <rcmt sheetId="1" cell="D124" guid="{AE2B79C4-9A3A-4926-9F93-4FD07C738F1F}" author="Цёвка Елена Александровна" newLength="48"/>
  <rcv guid="{4AAB4DEF-F9A2-43E2-A6A9-F8EE2C83DEEC}" action="delete"/>
  <rdn rId="0" localSheetId="1" customView="1" name="Z_4AAB4DEF_F9A2_43E2_A6A9_F8EE2C83DEEC_.wvu.PrintArea" hidden="1" oldHidden="1">
    <formula>'Приложение 2'!$C$1:$J$197</formula>
    <oldFormula>'Приложение 2'!$C$1:$J$197</oldFormula>
  </rdn>
  <rdn rId="0" localSheetId="1" customView="1" name="Z_4AAB4DEF_F9A2_43E2_A6A9_F8EE2C83DEEC_.wvu.PrintTitles" hidden="1" oldHidden="1">
    <formula>'Приложение 2'!$3:$5</formula>
    <oldFormula>'Приложение 2'!$3:$5</oldFormula>
  </rdn>
  <rdn rId="0" localSheetId="1" customView="1" name="Z_4AAB4DEF_F9A2_43E2_A6A9_F8EE2C83DEEC_.wvu.FilterData" hidden="1" oldHidden="1">
    <formula>'Приложение 2'!$C$1:$L$200</formula>
    <oldFormula>'Приложение 2'!$C$1:$L$200</oldFormula>
  </rdn>
  <rcv guid="{4AAB4DEF-F9A2-43E2-A6A9-F8EE2C83DEE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L8" t="inlineStr">
      <is>
        <t>ошлш</t>
      </is>
    </oc>
    <nc r="L8"/>
  </rcc>
  <rcv guid="{4AAB4DEF-F9A2-43E2-A6A9-F8EE2C83DEEC}" action="delete"/>
  <rdn rId="0" localSheetId="1" customView="1" name="Z_4AAB4DEF_F9A2_43E2_A6A9_F8EE2C83DEEC_.wvu.PrintArea" hidden="1" oldHidden="1">
    <formula>'Приложение 2'!$C$1:$J$197</formula>
    <oldFormula>'Приложение 2'!$C$1:$J$197</oldFormula>
  </rdn>
  <rdn rId="0" localSheetId="1" customView="1" name="Z_4AAB4DEF_F9A2_43E2_A6A9_F8EE2C83DEEC_.wvu.PrintTitles" hidden="1" oldHidden="1">
    <formula>'Приложение 2'!$3:$5</formula>
    <oldFormula>'Приложение 2'!$3:$5</oldFormula>
  </rdn>
  <rdn rId="0" localSheetId="1" customView="1" name="Z_4AAB4DEF_F9A2_43E2_A6A9_F8EE2C83DEEC_.wvu.FilterData" hidden="1" oldHidden="1">
    <formula>'Приложение 2'!$C$1:$L$199</formula>
    <oldFormula>'Приложение 2'!$C$1:$L$199</oldFormula>
  </rdn>
  <rcv guid="{4AAB4DEF-F9A2-43E2-A6A9-F8EE2C83DEEC}"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J127" t="inlineStr">
      <is>
        <t>В связи с ремонтом объектов, находящихся в муниципальной собственности (капитальный ремонт здания, находящегося в муниципальной собственности, расположенного по адресу: город Когалым, улица Югорская, 3 выполнен не в полном объеме, в связи с нарушением сроков выполнения работ подрядной организацией).</t>
      </is>
    </oc>
    <nc r="J127" t="inlineStr">
      <is>
        <t>В связи с нарушением пдрядной организацией сроков ыполнения работ  по ремонту объектов, находящихся в муниципальной собственности (капитальный ремонт здания, находящегося в муниципальной собственности, расположенного по адресу: город Когалым, улица Югорская, 3 выполнен не в полном объеме)</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 numFmtId="4">
    <oc r="K193">
      <f>SUM(I193:I200)</f>
    </oc>
    <nc r="K193">
      <v>7</v>
    </nc>
  </rcc>
  <rcc rId="103" sId="1">
    <nc r="K194">
      <f>(I196+I197)/2</f>
    </nc>
  </rcc>
  <rfmt sheetId="1" sqref="K194">
    <dxf>
      <numFmt numFmtId="2" formatCode="0.00"/>
    </dxf>
  </rfmt>
  <rcc rId="104" sId="1" odxf="1" dxf="1">
    <oc r="L193">
      <f>K193/8</f>
    </oc>
    <nc r="L193">
      <f>(I193+I194+I195+K194+I198+I199+I200)/7</f>
    </nc>
    <ndxf>
      <numFmt numFmtId="2" formatCode="0.00"/>
    </ndxf>
  </rcc>
  <rcmt sheetId="1" cell="K194" guid="{33AAE5E0-D245-407E-87C3-15FB03210D2D}" author="Цёвка Елена Александровна" newLength="41"/>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 sId="1">
    <oc r="D123" t="inlineStr">
      <is>
        <t>Увеличение количества объектов имущества в перечне имущества города 
Когалыма</t>
      </is>
    </oc>
    <nc r="D123" t="inlineStr">
      <is>
        <t>Увеличение количества объектов имущества в перечне имущества города Когалыма</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D107" guid="{C45AD83A-7DCA-4B22-BB5C-2A32C60A2E3F}" author="Цёвка Елена Александровна" newLength="48"/>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J6" start="0" length="2147483647">
    <dxf>
      <font>
        <color auto="1"/>
      </font>
    </dxf>
  </rfmt>
  <rfmt sheetId="1" sqref="C87:J87" start="0" length="2147483647">
    <dxf>
      <font>
        <color auto="1"/>
      </font>
    </dxf>
  </rfmt>
  <rfmt sheetId="1" sqref="C174:J174" start="0" length="2147483647">
    <dxf>
      <font>
        <color auto="1"/>
      </font>
    </dxf>
  </rfmt>
  <rfmt sheetId="1" sqref="C178:J178" start="0" length="2147483647">
    <dxf>
      <font>
        <color auto="1"/>
      </font>
    </dxf>
  </rfmt>
  <rcc rId="106" sId="1">
    <oc r="F203">
      <f>SUM(K8,K14,#REF!,K52,K70,K75,K89,#REF!,K102,K107,K117,K123,K131,K146,K156,K95,K176,K179,K193)/20</f>
    </oc>
    <nc r="F203">
      <f>SUM(K8,K14,#REF!,K52,K70,K75,K89,#REF!,K102,K107,K117,K123,K131,K146,K156,K95,K176,K179,K193)/20</f>
    </nc>
  </rcc>
  <rcv guid="{DE2D4942-7408-4E97-8066-36FDC42C9E89}" action="delete"/>
  <rdn rId="0" localSheetId="1" customView="1" name="Z_DE2D4942_7408_4E97_8066_36FDC42C9E89_.wvu.PrintArea" hidden="1" oldHidden="1">
    <formula>'Приложение 2'!$C$1:$J$197</formula>
    <oldFormula>'Приложение 2'!$C$1:$J$197</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0" sId="1" ref="A24:XFD29"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111" sheetId="1" source="A7:XFD12" destination="A24:XFD29" sourceSheetId="1">
    <rfmt sheetId="1" xfDxf="1" sqref="A24:XFD24" start="0" length="0">
      <dxf>
        <font>
          <sz val="12"/>
          <color rgb="FFFF0000"/>
          <name val="Times New Roman"/>
          <scheme val="none"/>
        </font>
        <alignment horizontal="center" vertical="center" wrapText="1" readingOrder="0"/>
      </dxf>
    </rfmt>
    <rfmt sheetId="1" xfDxf="1" sqref="A25:XFD25" start="0" length="0">
      <dxf>
        <font>
          <sz val="12"/>
          <color rgb="FFFF0000"/>
          <name val="Times New Roman"/>
          <scheme val="none"/>
        </font>
        <alignment horizontal="center" vertical="center" wrapText="1" readingOrder="0"/>
      </dxf>
    </rfmt>
    <rfmt sheetId="1" xfDxf="1" sqref="A26:XFD26" start="0" length="0">
      <dxf>
        <font>
          <sz val="12"/>
          <color rgb="FFFF0000"/>
          <name val="Times New Roman"/>
          <scheme val="none"/>
        </font>
        <alignment horizontal="center" vertical="center" wrapText="1" readingOrder="0"/>
      </dxf>
    </rfmt>
    <rfmt sheetId="1" xfDxf="1" sqref="A27:XFD27" start="0" length="0">
      <dxf>
        <font>
          <sz val="12"/>
          <color rgb="FFFF0000"/>
          <name val="Times New Roman"/>
          <scheme val="none"/>
        </font>
        <alignment horizontal="center" vertical="center" wrapText="1" readingOrder="0"/>
      </dxf>
    </rfmt>
    <rfmt sheetId="1" xfDxf="1" sqref="A28:XFD28" start="0" length="0">
      <dxf>
        <font>
          <sz val="12"/>
          <color rgb="FFFF0000"/>
          <name val="Times New Roman"/>
          <scheme val="none"/>
        </font>
        <alignment horizontal="center" vertical="center" wrapText="1" readingOrder="0"/>
      </dxf>
    </rfmt>
    <rfmt sheetId="1" xfDxf="1" sqref="A29:XFD29" start="0" length="0">
      <dxf>
        <font>
          <sz val="12"/>
          <color rgb="FFFF0000"/>
          <name val="Times New Roman"/>
          <scheme val="none"/>
        </font>
        <alignment horizontal="center" vertical="center" wrapText="1" readingOrder="0"/>
      </dxf>
    </rfmt>
    <rfmt sheetId="1" sqref="A24" start="0" length="0">
      <dxf>
        <font>
          <b/>
          <sz val="15"/>
          <color rgb="FF6600FF"/>
          <name val="Times New Roman"/>
          <scheme val="none"/>
        </font>
      </dxf>
    </rfmt>
    <rfmt sheetId="1" sqref="B24" start="0" length="0">
      <dxf>
        <font>
          <b/>
          <sz val="15"/>
          <color auto="1"/>
          <name val="Times New Roman"/>
          <scheme val="none"/>
        </font>
      </dxf>
    </rfmt>
    <rfmt sheetId="1" sqref="C24"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D24"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24"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F24"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G24"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H24" start="0" length="0">
      <dxf>
        <font>
          <sz val="13"/>
          <color auto="1"/>
          <name val="Times New Roman"/>
          <scheme val="none"/>
        </font>
        <numFmt numFmtId="3" formatCode="#,##0"/>
        <border outline="0">
          <left style="thin">
            <color indexed="64"/>
          </left>
          <right style="thin">
            <color indexed="64"/>
          </right>
          <top style="thin">
            <color indexed="64"/>
          </top>
          <bottom style="thin">
            <color indexed="64"/>
          </bottom>
        </border>
      </dxf>
    </rfmt>
    <rfmt sheetId="1" sqref="I24" start="0" length="0">
      <dxf>
        <font>
          <sz val="13"/>
          <color auto="1"/>
          <name val="Times New Roman"/>
          <scheme val="none"/>
        </font>
        <numFmt numFmtId="164" formatCode="0.0"/>
        <border outline="0">
          <left style="thin">
            <color indexed="64"/>
          </left>
          <right style="thin">
            <color indexed="64"/>
          </right>
          <top style="thin">
            <color indexed="64"/>
          </top>
          <bottom style="thin">
            <color indexed="64"/>
          </bottom>
        </border>
      </dxf>
    </rfmt>
    <rfmt sheetId="1" sqref="J24" start="0" length="0">
      <dxf>
        <font>
          <sz val="13"/>
          <color auto="1"/>
          <name val="Times New Roman"/>
          <scheme val="none"/>
        </font>
        <alignment horizontal="justify" readingOrder="0"/>
        <border outline="0">
          <left style="thin">
            <color indexed="64"/>
          </left>
          <right style="thin">
            <color indexed="64"/>
          </right>
          <top style="thin">
            <color indexed="64"/>
          </top>
          <bottom style="thin">
            <color indexed="64"/>
          </bottom>
        </border>
      </dxf>
    </rfmt>
    <rfmt sheetId="1" sqref="K24" start="0" length="0">
      <dxf>
        <font>
          <sz val="13"/>
          <color rgb="FFFF0000"/>
          <name val="Times New Roman"/>
          <scheme val="none"/>
        </font>
      </dxf>
    </rfmt>
    <rfmt sheetId="1" sqref="L24" start="0" length="0">
      <dxf>
        <font>
          <sz val="13"/>
          <color rgb="FFFF0000"/>
          <name val="Times New Roman"/>
          <scheme val="none"/>
        </font>
      </dxf>
    </rfmt>
    <rfmt sheetId="1" sqref="N24" start="0" length="0">
      <dxf>
        <font>
          <b/>
          <sz val="24"/>
          <color rgb="FFFF0000"/>
          <name val="Times New Roman"/>
          <scheme val="none"/>
        </font>
      </dxf>
    </rfmt>
    <rfmt sheetId="1" sqref="A25" start="0" length="0">
      <dxf>
        <font>
          <b/>
          <sz val="15"/>
          <color rgb="FF6600FF"/>
          <name val="Times New Roman"/>
          <scheme val="none"/>
        </font>
      </dxf>
    </rfmt>
    <rfmt sheetId="1" sqref="B25" start="0" length="0">
      <dxf>
        <font>
          <b/>
          <sz val="15"/>
          <color auto="1"/>
          <name val="Times New Roman"/>
          <scheme val="none"/>
        </font>
      </dxf>
    </rfmt>
    <rfmt sheetId="1" sqref="C25"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D25"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25"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F25"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G25"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H25" start="0" length="0">
      <dxf>
        <font>
          <sz val="13"/>
          <color auto="1"/>
          <name val="Times New Roman"/>
          <scheme val="none"/>
        </font>
        <numFmt numFmtId="3" formatCode="#,##0"/>
        <border outline="0">
          <left style="thin">
            <color indexed="64"/>
          </left>
          <right style="thin">
            <color indexed="64"/>
          </right>
          <top style="thin">
            <color indexed="64"/>
          </top>
          <bottom style="thin">
            <color indexed="64"/>
          </bottom>
        </border>
      </dxf>
    </rfmt>
    <rfmt sheetId="1" sqref="I25" start="0" length="0">
      <dxf>
        <font>
          <sz val="13"/>
          <color auto="1"/>
          <name val="Times New Roman"/>
          <scheme val="none"/>
        </font>
        <numFmt numFmtId="164" formatCode="0.0"/>
        <border outline="0">
          <left style="thin">
            <color indexed="64"/>
          </left>
          <right style="thin">
            <color indexed="64"/>
          </right>
          <top style="thin">
            <color indexed="64"/>
          </top>
          <bottom style="thin">
            <color indexed="64"/>
          </bottom>
        </border>
      </dxf>
    </rfmt>
    <rfmt sheetId="1" sqref="J25" start="0" length="0">
      <dxf>
        <font>
          <sz val="13"/>
          <color auto="1"/>
          <name val="Times New Roman"/>
          <scheme val="none"/>
        </font>
        <alignment horizontal="justify" readingOrder="0"/>
        <border outline="0">
          <left style="thin">
            <color indexed="64"/>
          </left>
          <right style="thin">
            <color indexed="64"/>
          </right>
          <top style="thin">
            <color indexed="64"/>
          </top>
          <bottom style="thin">
            <color indexed="64"/>
          </bottom>
        </border>
      </dxf>
    </rfmt>
    <rfmt sheetId="1" sqref="K25" start="0" length="0">
      <dxf>
        <font>
          <sz val="13"/>
          <color rgb="FFFF0000"/>
          <name val="Times New Roman"/>
          <scheme val="none"/>
        </font>
      </dxf>
    </rfmt>
    <rfmt sheetId="1" sqref="L25" start="0" length="0">
      <dxf>
        <font>
          <sz val="13"/>
          <color rgb="FFFF0000"/>
          <name val="Times New Roman"/>
          <scheme val="none"/>
        </font>
      </dxf>
    </rfmt>
    <rfmt sheetId="1" sqref="N25" start="0" length="0">
      <dxf>
        <font>
          <b/>
          <sz val="24"/>
          <color rgb="FFFF0000"/>
          <name val="Times New Roman"/>
          <scheme val="none"/>
        </font>
      </dxf>
    </rfmt>
    <rfmt sheetId="1" sqref="A26" start="0" length="0">
      <dxf>
        <font>
          <b/>
          <sz val="15"/>
          <color rgb="FF6600FF"/>
          <name val="Times New Roman"/>
          <scheme val="none"/>
        </font>
      </dxf>
    </rfmt>
    <rfmt sheetId="1" sqref="B26" start="0" length="0">
      <dxf>
        <font>
          <b/>
          <sz val="15"/>
          <color auto="1"/>
          <name val="Times New Roman"/>
          <scheme val="none"/>
        </font>
      </dxf>
    </rfmt>
    <rfmt sheetId="1" sqref="C26"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D26"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26"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F26"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G26"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H26" start="0" length="0">
      <dxf>
        <font>
          <sz val="13"/>
          <color auto="1"/>
          <name val="Times New Roman"/>
          <scheme val="none"/>
        </font>
        <numFmt numFmtId="3" formatCode="#,##0"/>
        <border outline="0">
          <left style="thin">
            <color indexed="64"/>
          </left>
          <right style="thin">
            <color indexed="64"/>
          </right>
          <top style="thin">
            <color indexed="64"/>
          </top>
          <bottom style="thin">
            <color indexed="64"/>
          </bottom>
        </border>
      </dxf>
    </rfmt>
    <rfmt sheetId="1" sqref="I26" start="0" length="0">
      <dxf>
        <font>
          <sz val="13"/>
          <color auto="1"/>
          <name val="Times New Roman"/>
          <scheme val="none"/>
        </font>
        <numFmt numFmtId="164" formatCode="0.0"/>
        <border outline="0">
          <left style="thin">
            <color indexed="64"/>
          </left>
          <right style="thin">
            <color indexed="64"/>
          </right>
          <top style="thin">
            <color indexed="64"/>
          </top>
          <bottom style="thin">
            <color indexed="64"/>
          </bottom>
        </border>
      </dxf>
    </rfmt>
    <rfmt sheetId="1" sqref="J26" start="0" length="0">
      <dxf>
        <font>
          <sz val="13"/>
          <color auto="1"/>
          <name val="Times New Roman"/>
          <scheme val="none"/>
        </font>
        <alignment horizontal="justify" readingOrder="0"/>
        <border outline="0">
          <left style="thin">
            <color indexed="64"/>
          </left>
          <right style="thin">
            <color indexed="64"/>
          </right>
          <top style="thin">
            <color indexed="64"/>
          </top>
          <bottom style="thin">
            <color indexed="64"/>
          </bottom>
        </border>
      </dxf>
    </rfmt>
    <rfmt sheetId="1" sqref="K26" start="0" length="0">
      <dxf>
        <font>
          <sz val="13"/>
          <color rgb="FFFF0000"/>
          <name val="Times New Roman"/>
          <scheme val="none"/>
        </font>
      </dxf>
    </rfmt>
    <rfmt sheetId="1" sqref="L26" start="0" length="0">
      <dxf>
        <font>
          <sz val="13"/>
          <color rgb="FFFF0000"/>
          <name val="Times New Roman"/>
          <scheme val="none"/>
        </font>
      </dxf>
    </rfmt>
    <rfmt sheetId="1" sqref="N26" start="0" length="0">
      <dxf>
        <font>
          <b/>
          <sz val="24"/>
          <color rgb="FFFF0000"/>
          <name val="Times New Roman"/>
          <scheme val="none"/>
        </font>
      </dxf>
    </rfmt>
    <rfmt sheetId="1" sqref="A27" start="0" length="0">
      <dxf>
        <font>
          <b/>
          <sz val="15"/>
          <color rgb="FF6600FF"/>
          <name val="Times New Roman"/>
          <scheme val="none"/>
        </font>
      </dxf>
    </rfmt>
    <rfmt sheetId="1" sqref="B27" start="0" length="0">
      <dxf>
        <font>
          <b/>
          <sz val="15"/>
          <color auto="1"/>
          <name val="Times New Roman"/>
          <scheme val="none"/>
        </font>
      </dxf>
    </rfmt>
    <rfmt sheetId="1" sqref="C27"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D27"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27"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F27"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G27"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H27" start="0" length="0">
      <dxf>
        <font>
          <sz val="13"/>
          <color auto="1"/>
          <name val="Times New Roman"/>
          <scheme val="none"/>
        </font>
        <numFmt numFmtId="3" formatCode="#,##0"/>
        <border outline="0">
          <left style="thin">
            <color indexed="64"/>
          </left>
          <right style="thin">
            <color indexed="64"/>
          </right>
          <top style="thin">
            <color indexed="64"/>
          </top>
          <bottom style="thin">
            <color indexed="64"/>
          </bottom>
        </border>
      </dxf>
    </rfmt>
    <rfmt sheetId="1" sqref="I27" start="0" length="0">
      <dxf>
        <font>
          <sz val="13"/>
          <color auto="1"/>
          <name val="Times New Roman"/>
          <scheme val="none"/>
        </font>
        <numFmt numFmtId="164" formatCode="0.0"/>
        <border outline="0">
          <left style="thin">
            <color indexed="64"/>
          </left>
          <right style="thin">
            <color indexed="64"/>
          </right>
          <top style="thin">
            <color indexed="64"/>
          </top>
          <bottom style="thin">
            <color indexed="64"/>
          </bottom>
        </border>
      </dxf>
    </rfmt>
    <rfmt sheetId="1" sqref="J27" start="0" length="0">
      <dxf>
        <font>
          <sz val="13"/>
          <color auto="1"/>
          <name val="Times New Roman"/>
          <scheme val="none"/>
        </font>
        <alignment horizontal="justify" readingOrder="0"/>
        <border outline="0">
          <left style="thin">
            <color indexed="64"/>
          </left>
          <right style="thin">
            <color indexed="64"/>
          </right>
          <top style="thin">
            <color indexed="64"/>
          </top>
          <bottom style="thin">
            <color indexed="64"/>
          </bottom>
        </border>
      </dxf>
    </rfmt>
    <rfmt sheetId="1" sqref="K27" start="0" length="0">
      <dxf>
        <font>
          <sz val="13"/>
          <color rgb="FFFF0000"/>
          <name val="Times New Roman"/>
          <scheme val="none"/>
        </font>
      </dxf>
    </rfmt>
    <rfmt sheetId="1" sqref="L27" start="0" length="0">
      <dxf>
        <font>
          <sz val="13"/>
          <color rgb="FFFF0000"/>
          <name val="Times New Roman"/>
          <scheme val="none"/>
        </font>
      </dxf>
    </rfmt>
    <rfmt sheetId="1" sqref="N27" start="0" length="0">
      <dxf>
        <font>
          <b/>
          <sz val="24"/>
          <color rgb="FFFF0000"/>
          <name val="Times New Roman"/>
          <scheme val="none"/>
        </font>
      </dxf>
    </rfmt>
    <rfmt sheetId="1" sqref="A28" start="0" length="0">
      <dxf>
        <font>
          <b/>
          <sz val="15"/>
          <color rgb="FF6600FF"/>
          <name val="Times New Roman"/>
          <scheme val="none"/>
        </font>
      </dxf>
    </rfmt>
    <rfmt sheetId="1" sqref="B28" start="0" length="0">
      <dxf>
        <font>
          <b/>
          <sz val="15"/>
          <color auto="1"/>
          <name val="Times New Roman"/>
          <scheme val="none"/>
        </font>
      </dxf>
    </rfmt>
    <rfmt sheetId="1" sqref="C28"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D28"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28"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F28"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G28"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H28" start="0" length="0">
      <dxf>
        <font>
          <sz val="13"/>
          <color auto="1"/>
          <name val="Times New Roman"/>
          <scheme val="none"/>
        </font>
        <numFmt numFmtId="3" formatCode="#,##0"/>
        <border outline="0">
          <left style="thin">
            <color indexed="64"/>
          </left>
          <right style="thin">
            <color indexed="64"/>
          </right>
          <top style="thin">
            <color indexed="64"/>
          </top>
          <bottom style="thin">
            <color indexed="64"/>
          </bottom>
        </border>
      </dxf>
    </rfmt>
    <rfmt sheetId="1" sqref="I28" start="0" length="0">
      <dxf>
        <font>
          <sz val="13"/>
          <color auto="1"/>
          <name val="Times New Roman"/>
          <scheme val="none"/>
        </font>
        <numFmt numFmtId="164" formatCode="0.0"/>
        <border outline="0">
          <left style="thin">
            <color indexed="64"/>
          </left>
          <right style="thin">
            <color indexed="64"/>
          </right>
          <top style="thin">
            <color indexed="64"/>
          </top>
          <bottom style="thin">
            <color indexed="64"/>
          </bottom>
        </border>
      </dxf>
    </rfmt>
    <rfmt sheetId="1" sqref="J28" start="0" length="0">
      <dxf>
        <font>
          <sz val="13"/>
          <color auto="1"/>
          <name val="Times New Roman"/>
          <scheme val="none"/>
        </font>
        <alignment horizontal="justify" readingOrder="0"/>
        <border outline="0">
          <left style="thin">
            <color indexed="64"/>
          </left>
          <right style="thin">
            <color indexed="64"/>
          </right>
          <top style="thin">
            <color indexed="64"/>
          </top>
          <bottom style="thin">
            <color indexed="64"/>
          </bottom>
        </border>
      </dxf>
    </rfmt>
    <rfmt sheetId="1" sqref="K28" start="0" length="0">
      <dxf>
        <font>
          <sz val="13"/>
          <color rgb="FFFF0000"/>
          <name val="Times New Roman"/>
          <scheme val="none"/>
        </font>
      </dxf>
    </rfmt>
    <rfmt sheetId="1" sqref="L28" start="0" length="0">
      <dxf>
        <font>
          <sz val="13"/>
          <color rgb="FFFF0000"/>
          <name val="Times New Roman"/>
          <scheme val="none"/>
        </font>
      </dxf>
    </rfmt>
    <rfmt sheetId="1" sqref="N28" start="0" length="0">
      <dxf>
        <font>
          <b/>
          <sz val="24"/>
          <color rgb="FFFF0000"/>
          <name val="Times New Roman"/>
          <scheme val="none"/>
        </font>
      </dxf>
    </rfmt>
    <rfmt sheetId="1" sqref="A29" start="0" length="0">
      <dxf>
        <font>
          <b/>
          <sz val="15"/>
          <color rgb="FF6600FF"/>
          <name val="Times New Roman"/>
          <scheme val="none"/>
        </font>
      </dxf>
    </rfmt>
    <rfmt sheetId="1" sqref="B29" start="0" length="0">
      <dxf>
        <font>
          <b/>
          <sz val="15"/>
          <color auto="1"/>
          <name val="Times New Roman"/>
          <scheme val="none"/>
        </font>
      </dxf>
    </rfmt>
    <rfmt sheetId="1" sqref="C29"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D29"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29" start="0" length="0">
      <dxf>
        <font>
          <sz val="13"/>
          <color auto="1"/>
          <name val="Times New Roman"/>
          <scheme val="none"/>
        </font>
        <border outline="0">
          <left style="thin">
            <color indexed="64"/>
          </left>
          <right style="thin">
            <color indexed="64"/>
          </right>
          <top style="thin">
            <color indexed="64"/>
          </top>
          <bottom style="thin">
            <color indexed="64"/>
          </bottom>
        </border>
      </dxf>
    </rfmt>
    <rfmt sheetId="1" sqref="F29"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G29" start="0" length="0">
      <dxf>
        <font>
          <sz val="13"/>
          <color auto="1"/>
          <name val="Times New Roman"/>
          <scheme val="none"/>
        </font>
        <alignment wrapText="0" readingOrder="0"/>
        <border outline="0">
          <left style="thin">
            <color indexed="64"/>
          </left>
          <right style="thin">
            <color indexed="64"/>
          </right>
          <top style="thin">
            <color indexed="64"/>
          </top>
          <bottom style="thin">
            <color indexed="64"/>
          </bottom>
        </border>
      </dxf>
    </rfmt>
    <rfmt sheetId="1" sqref="H29" start="0" length="0">
      <dxf>
        <font>
          <sz val="13"/>
          <color auto="1"/>
          <name val="Times New Roman"/>
          <scheme val="none"/>
        </font>
        <numFmt numFmtId="3" formatCode="#,##0"/>
        <border outline="0">
          <left style="thin">
            <color indexed="64"/>
          </left>
          <right style="thin">
            <color indexed="64"/>
          </right>
          <top style="thin">
            <color indexed="64"/>
          </top>
          <bottom style="thin">
            <color indexed="64"/>
          </bottom>
        </border>
      </dxf>
    </rfmt>
    <rfmt sheetId="1" sqref="I29" start="0" length="0">
      <dxf>
        <font>
          <sz val="13"/>
          <color auto="1"/>
          <name val="Times New Roman"/>
          <scheme val="none"/>
        </font>
        <numFmt numFmtId="164" formatCode="0.0"/>
        <border outline="0">
          <left style="thin">
            <color indexed="64"/>
          </left>
          <right style="thin">
            <color indexed="64"/>
          </right>
          <top style="thin">
            <color indexed="64"/>
          </top>
          <bottom style="thin">
            <color indexed="64"/>
          </bottom>
        </border>
      </dxf>
    </rfmt>
    <rfmt sheetId="1" sqref="J29" start="0" length="0">
      <dxf>
        <font>
          <sz val="13"/>
          <color auto="1"/>
          <name val="Times New Roman"/>
          <scheme val="none"/>
        </font>
        <alignment horizontal="justify" readingOrder="0"/>
        <border outline="0">
          <left style="thin">
            <color indexed="64"/>
          </left>
          <right style="thin">
            <color indexed="64"/>
          </right>
          <top style="thin">
            <color indexed="64"/>
          </top>
          <bottom style="thin">
            <color indexed="64"/>
          </bottom>
        </border>
      </dxf>
    </rfmt>
    <rfmt sheetId="1" sqref="K29" start="0" length="0">
      <dxf>
        <font>
          <sz val="13"/>
          <color rgb="FFFF0000"/>
          <name val="Times New Roman"/>
          <scheme val="none"/>
        </font>
      </dxf>
    </rfmt>
    <rfmt sheetId="1" sqref="L29" start="0" length="0">
      <dxf>
        <font>
          <sz val="13"/>
          <color rgb="FFFF0000"/>
          <name val="Times New Roman"/>
          <scheme val="none"/>
        </font>
      </dxf>
    </rfmt>
    <rfmt sheetId="1" sqref="N29" start="0" length="0">
      <dxf>
        <font>
          <b/>
          <sz val="24"/>
          <color rgb="FFFF0000"/>
          <name val="Times New Roman"/>
          <scheme val="none"/>
        </font>
      </dxf>
    </rfmt>
  </rm>
  <rrc rId="112" sId="1" ref="A7:XFD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7:XFD7" start="0" length="0">
      <dxf>
        <font>
          <color rgb="FFFF0000"/>
          <name val="Times New Roman"/>
          <scheme val="none"/>
        </font>
      </dxf>
    </rfmt>
    <rfmt sheetId="1" sqref="A7" start="0" length="0">
      <dxf>
        <font>
          <b/>
          <sz val="15"/>
          <color rgb="FFFF0000"/>
          <name val="Times New Roman"/>
          <scheme val="none"/>
        </font>
        <alignment horizontal="center" vertical="top" readingOrder="0"/>
      </dxf>
    </rfmt>
    <rfmt sheetId="1" sqref="B7" start="0" length="0">
      <dxf>
        <font>
          <b/>
          <sz val="15"/>
          <color auto="1"/>
          <name val="Times New Roman"/>
          <scheme val="none"/>
        </font>
        <alignment horizontal="center" vertical="center" readingOrder="0"/>
      </dxf>
    </rfmt>
    <rfmt sheetId="1" sqref="D7" start="0" length="0">
      <dxf>
        <font>
          <sz val="13"/>
          <color rgb="FFFF0000"/>
          <name val="Times New Roman"/>
          <scheme val="none"/>
        </font>
        <alignment vertical="center" readingOrder="0"/>
      </dxf>
    </rfmt>
    <rfmt sheetId="1" sqref="E7" start="0" length="0">
      <dxf>
        <alignment vertical="center" readingOrder="0"/>
      </dxf>
    </rfmt>
    <rfmt sheetId="1" sqref="F7" start="0" length="0">
      <dxf>
        <alignment vertical="center" readingOrder="0"/>
      </dxf>
    </rfmt>
    <rfmt sheetId="1" sqref="G7" start="0" length="0">
      <dxf>
        <alignment vertical="center" readingOrder="0"/>
      </dxf>
    </rfmt>
    <rfmt sheetId="1" sqref="H7" start="0" length="0">
      <dxf>
        <alignment vertical="center" readingOrder="0"/>
      </dxf>
    </rfmt>
    <rfmt sheetId="1" sqref="I7" start="0" length="0">
      <dxf>
        <alignment vertical="center" readingOrder="0"/>
      </dxf>
    </rfmt>
    <rfmt sheetId="1" sqref="J7" start="0" length="0">
      <dxf>
        <alignment vertical="center" readingOrder="0"/>
      </dxf>
    </rfmt>
    <rfmt sheetId="1" sqref="K7" start="0" length="0">
      <dxf>
        <alignment horizontal="center" vertical="top" readingOrder="0"/>
      </dxf>
    </rfmt>
    <rfmt sheetId="1" sqref="M7" start="0" length="0">
      <dxf>
        <font>
          <b/>
          <sz val="20"/>
          <color rgb="FFFF0000"/>
          <name val="Times New Roman"/>
          <scheme val="none"/>
        </font>
      </dxf>
    </rfmt>
    <rfmt sheetId="1" sqref="N7" start="0" length="0">
      <dxf>
        <font>
          <b/>
          <sz val="24"/>
          <color auto="1"/>
          <name val="Times New Roman"/>
          <scheme val="none"/>
        </font>
      </dxf>
    </rfmt>
  </rrc>
  <rrc rId="113" sId="1" ref="A7:XFD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7:XFD7" start="0" length="0">
      <dxf>
        <font>
          <color rgb="FFFF0000"/>
          <name val="Times New Roman"/>
          <scheme val="none"/>
        </font>
      </dxf>
    </rfmt>
    <rfmt sheetId="1" sqref="A7" start="0" length="0">
      <dxf>
        <font>
          <b/>
          <sz val="15"/>
          <color rgb="FFFF0000"/>
          <name val="Times New Roman"/>
          <scheme val="none"/>
        </font>
        <alignment horizontal="center" vertical="top" readingOrder="0"/>
      </dxf>
    </rfmt>
    <rfmt sheetId="1" sqref="B7" start="0" length="0">
      <dxf>
        <font>
          <b/>
          <sz val="15"/>
          <color auto="1"/>
          <name val="Times New Roman"/>
          <scheme val="none"/>
        </font>
        <alignment horizontal="center" vertical="center" readingOrder="0"/>
      </dxf>
    </rfmt>
    <rfmt sheetId="1" sqref="D7" start="0" length="0">
      <dxf>
        <font>
          <sz val="13"/>
          <color rgb="FFFF0000"/>
          <name val="Times New Roman"/>
          <scheme val="none"/>
        </font>
        <alignment vertical="center" readingOrder="0"/>
      </dxf>
    </rfmt>
    <rfmt sheetId="1" sqref="E7" start="0" length="0">
      <dxf>
        <alignment vertical="center" readingOrder="0"/>
      </dxf>
    </rfmt>
    <rfmt sheetId="1" sqref="F7" start="0" length="0">
      <dxf>
        <alignment vertical="center" readingOrder="0"/>
      </dxf>
    </rfmt>
    <rfmt sheetId="1" sqref="G7" start="0" length="0">
      <dxf>
        <alignment vertical="center" readingOrder="0"/>
      </dxf>
    </rfmt>
    <rfmt sheetId="1" sqref="H7" start="0" length="0">
      <dxf>
        <alignment vertical="center" readingOrder="0"/>
      </dxf>
    </rfmt>
    <rfmt sheetId="1" sqref="I7" start="0" length="0">
      <dxf>
        <alignment vertical="center" readingOrder="0"/>
      </dxf>
    </rfmt>
    <rfmt sheetId="1" sqref="J7" start="0" length="0">
      <dxf>
        <alignment vertical="center" readingOrder="0"/>
      </dxf>
    </rfmt>
    <rfmt sheetId="1" sqref="K7" start="0" length="0">
      <dxf>
        <alignment horizontal="center" vertical="top" readingOrder="0"/>
      </dxf>
    </rfmt>
    <rfmt sheetId="1" sqref="M7" start="0" length="0">
      <dxf>
        <font>
          <b/>
          <sz val="20"/>
          <color rgb="FFFF0000"/>
          <name val="Times New Roman"/>
          <scheme val="none"/>
        </font>
      </dxf>
    </rfmt>
    <rfmt sheetId="1" sqref="N7" start="0" length="0">
      <dxf>
        <font>
          <b/>
          <sz val="24"/>
          <color auto="1"/>
          <name val="Times New Roman"/>
          <scheme val="none"/>
        </font>
      </dxf>
    </rfmt>
  </rrc>
  <rrc rId="114" sId="1" ref="A7:XFD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7:XFD7" start="0" length="0">
      <dxf>
        <font>
          <color rgb="FFFF0000"/>
          <name val="Times New Roman"/>
          <scheme val="none"/>
        </font>
      </dxf>
    </rfmt>
    <rfmt sheetId="1" sqref="A7" start="0" length="0">
      <dxf>
        <font>
          <b/>
          <sz val="15"/>
          <color rgb="FFFF0000"/>
          <name val="Times New Roman"/>
          <scheme val="none"/>
        </font>
        <alignment horizontal="center" vertical="top" readingOrder="0"/>
      </dxf>
    </rfmt>
    <rfmt sheetId="1" sqref="B7" start="0" length="0">
      <dxf>
        <font>
          <b/>
          <sz val="15"/>
          <color auto="1"/>
          <name val="Times New Roman"/>
          <scheme val="none"/>
        </font>
        <alignment horizontal="center" vertical="center" readingOrder="0"/>
      </dxf>
    </rfmt>
    <rfmt sheetId="1" sqref="D7" start="0" length="0">
      <dxf>
        <font>
          <sz val="13"/>
          <color rgb="FFFF0000"/>
          <name val="Times New Roman"/>
          <scheme val="none"/>
        </font>
        <alignment vertical="center" readingOrder="0"/>
      </dxf>
    </rfmt>
    <rfmt sheetId="1" sqref="E7" start="0" length="0">
      <dxf>
        <alignment vertical="center" readingOrder="0"/>
      </dxf>
    </rfmt>
    <rfmt sheetId="1" sqref="F7" start="0" length="0">
      <dxf>
        <alignment vertical="center" readingOrder="0"/>
      </dxf>
    </rfmt>
    <rfmt sheetId="1" sqref="G7" start="0" length="0">
      <dxf>
        <alignment vertical="center" readingOrder="0"/>
      </dxf>
    </rfmt>
    <rfmt sheetId="1" sqref="H7" start="0" length="0">
      <dxf>
        <alignment vertical="center" readingOrder="0"/>
      </dxf>
    </rfmt>
    <rfmt sheetId="1" sqref="I7" start="0" length="0">
      <dxf>
        <alignment vertical="center" readingOrder="0"/>
      </dxf>
    </rfmt>
    <rfmt sheetId="1" sqref="J7" start="0" length="0">
      <dxf>
        <alignment vertical="center" readingOrder="0"/>
      </dxf>
    </rfmt>
    <rfmt sheetId="1" sqref="K7" start="0" length="0">
      <dxf>
        <alignment horizontal="center" vertical="top" readingOrder="0"/>
      </dxf>
    </rfmt>
    <rfmt sheetId="1" sqref="M7" start="0" length="0">
      <dxf>
        <font>
          <b/>
          <sz val="20"/>
          <color rgb="FFFF0000"/>
          <name val="Times New Roman"/>
          <scheme val="none"/>
        </font>
      </dxf>
    </rfmt>
    <rfmt sheetId="1" sqref="N7" start="0" length="0">
      <dxf>
        <font>
          <b/>
          <sz val="24"/>
          <color auto="1"/>
          <name val="Times New Roman"/>
          <scheme val="none"/>
        </font>
      </dxf>
    </rfmt>
  </rrc>
  <rrc rId="115" sId="1" ref="A7:XFD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7:XFD7" start="0" length="0">
      <dxf>
        <font>
          <color rgb="FFFF0000"/>
          <name val="Times New Roman"/>
          <scheme val="none"/>
        </font>
      </dxf>
    </rfmt>
    <rfmt sheetId="1" sqref="A7" start="0" length="0">
      <dxf>
        <font>
          <b/>
          <sz val="15"/>
          <color rgb="FFFF0000"/>
          <name val="Times New Roman"/>
          <scheme val="none"/>
        </font>
        <alignment horizontal="center" vertical="top" readingOrder="0"/>
      </dxf>
    </rfmt>
    <rfmt sheetId="1" sqref="B7" start="0" length="0">
      <dxf>
        <font>
          <b/>
          <sz val="15"/>
          <color auto="1"/>
          <name val="Times New Roman"/>
          <scheme val="none"/>
        </font>
        <alignment horizontal="center" vertical="center" readingOrder="0"/>
      </dxf>
    </rfmt>
    <rfmt sheetId="1" sqref="D7" start="0" length="0">
      <dxf>
        <font>
          <sz val="13"/>
          <color rgb="FFFF0000"/>
          <name val="Times New Roman"/>
          <scheme val="none"/>
        </font>
        <alignment vertical="center" readingOrder="0"/>
      </dxf>
    </rfmt>
    <rfmt sheetId="1" sqref="E7" start="0" length="0">
      <dxf>
        <alignment vertical="center" readingOrder="0"/>
      </dxf>
    </rfmt>
    <rfmt sheetId="1" sqref="F7" start="0" length="0">
      <dxf>
        <alignment vertical="center" readingOrder="0"/>
      </dxf>
    </rfmt>
    <rfmt sheetId="1" sqref="G7" start="0" length="0">
      <dxf>
        <alignment vertical="center" readingOrder="0"/>
      </dxf>
    </rfmt>
    <rfmt sheetId="1" sqref="H7" start="0" length="0">
      <dxf>
        <alignment vertical="center" readingOrder="0"/>
      </dxf>
    </rfmt>
    <rfmt sheetId="1" sqref="I7" start="0" length="0">
      <dxf>
        <alignment vertical="center" readingOrder="0"/>
      </dxf>
    </rfmt>
    <rfmt sheetId="1" sqref="J7" start="0" length="0">
      <dxf>
        <alignment vertical="center" readingOrder="0"/>
      </dxf>
    </rfmt>
    <rfmt sheetId="1" sqref="K7" start="0" length="0">
      <dxf>
        <alignment horizontal="center" vertical="top" readingOrder="0"/>
      </dxf>
    </rfmt>
    <rfmt sheetId="1" sqref="M7" start="0" length="0">
      <dxf>
        <font>
          <b/>
          <sz val="20"/>
          <color rgb="FFFF0000"/>
          <name val="Times New Roman"/>
          <scheme val="none"/>
        </font>
      </dxf>
    </rfmt>
    <rfmt sheetId="1" sqref="N7" start="0" length="0">
      <dxf>
        <font>
          <b/>
          <sz val="24"/>
          <color auto="1"/>
          <name val="Times New Roman"/>
          <scheme val="none"/>
        </font>
      </dxf>
    </rfmt>
  </rrc>
  <rrc rId="116" sId="1" ref="A7:XFD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7:XFD7" start="0" length="0">
      <dxf>
        <font>
          <color rgb="FFFF0000"/>
          <name val="Times New Roman"/>
          <scheme val="none"/>
        </font>
      </dxf>
    </rfmt>
    <rfmt sheetId="1" sqref="A7" start="0" length="0">
      <dxf>
        <font>
          <b/>
          <sz val="15"/>
          <color rgb="FFFF0000"/>
          <name val="Times New Roman"/>
          <scheme val="none"/>
        </font>
        <alignment horizontal="center" vertical="top" readingOrder="0"/>
      </dxf>
    </rfmt>
    <rfmt sheetId="1" sqref="B7" start="0" length="0">
      <dxf>
        <font>
          <b/>
          <sz val="15"/>
          <color auto="1"/>
          <name val="Times New Roman"/>
          <scheme val="none"/>
        </font>
        <alignment horizontal="center" vertical="center" readingOrder="0"/>
      </dxf>
    </rfmt>
    <rfmt sheetId="1" sqref="D7" start="0" length="0">
      <dxf>
        <font>
          <sz val="13"/>
          <color rgb="FFFF0000"/>
          <name val="Times New Roman"/>
          <scheme val="none"/>
        </font>
        <alignment vertical="center" readingOrder="0"/>
      </dxf>
    </rfmt>
    <rfmt sheetId="1" sqref="E7" start="0" length="0">
      <dxf>
        <alignment vertical="center" readingOrder="0"/>
      </dxf>
    </rfmt>
    <rfmt sheetId="1" sqref="F7" start="0" length="0">
      <dxf>
        <alignment vertical="center" readingOrder="0"/>
      </dxf>
    </rfmt>
    <rfmt sheetId="1" sqref="G7" start="0" length="0">
      <dxf>
        <alignment vertical="center" readingOrder="0"/>
      </dxf>
    </rfmt>
    <rfmt sheetId="1" sqref="H7" start="0" length="0">
      <dxf>
        <alignment vertical="center" readingOrder="0"/>
      </dxf>
    </rfmt>
    <rfmt sheetId="1" sqref="I7" start="0" length="0">
      <dxf>
        <alignment vertical="center" readingOrder="0"/>
      </dxf>
    </rfmt>
    <rfmt sheetId="1" sqref="J7" start="0" length="0">
      <dxf>
        <alignment vertical="center" readingOrder="0"/>
      </dxf>
    </rfmt>
    <rfmt sheetId="1" sqref="K7" start="0" length="0">
      <dxf>
        <alignment horizontal="center" vertical="top" readingOrder="0"/>
      </dxf>
    </rfmt>
    <rfmt sheetId="1" sqref="M7" start="0" length="0">
      <dxf>
        <font>
          <b/>
          <sz val="20"/>
          <color rgb="FFFF0000"/>
          <name val="Times New Roman"/>
          <scheme val="none"/>
        </font>
      </dxf>
    </rfmt>
    <rfmt sheetId="1" sqref="N7" start="0" length="0">
      <dxf>
        <font>
          <b/>
          <sz val="24"/>
          <color auto="1"/>
          <name val="Times New Roman"/>
          <scheme val="none"/>
        </font>
      </dxf>
    </rfmt>
  </rrc>
  <rrc rId="117" sId="1" ref="A7:XFD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7:XFD7" start="0" length="0">
      <dxf>
        <font>
          <color rgb="FFFF0000"/>
          <name val="Times New Roman"/>
          <scheme val="none"/>
        </font>
      </dxf>
    </rfmt>
    <rfmt sheetId="1" sqref="A7" start="0" length="0">
      <dxf>
        <font>
          <b/>
          <sz val="15"/>
          <color rgb="FFFF0000"/>
          <name val="Times New Roman"/>
          <scheme val="none"/>
        </font>
        <alignment horizontal="center" vertical="top" readingOrder="0"/>
      </dxf>
    </rfmt>
    <rfmt sheetId="1" sqref="B7" start="0" length="0">
      <dxf>
        <font>
          <b/>
          <sz val="15"/>
          <color auto="1"/>
          <name val="Times New Roman"/>
          <scheme val="none"/>
        </font>
        <alignment horizontal="center" vertical="center" readingOrder="0"/>
      </dxf>
    </rfmt>
    <rfmt sheetId="1" sqref="D7" start="0" length="0">
      <dxf>
        <font>
          <sz val="13"/>
          <color rgb="FFFF0000"/>
          <name val="Times New Roman"/>
          <scheme val="none"/>
        </font>
        <alignment vertical="center" readingOrder="0"/>
      </dxf>
    </rfmt>
    <rfmt sheetId="1" sqref="E7" start="0" length="0">
      <dxf>
        <alignment vertical="center" readingOrder="0"/>
      </dxf>
    </rfmt>
    <rfmt sheetId="1" sqref="F7" start="0" length="0">
      <dxf>
        <alignment vertical="center" readingOrder="0"/>
      </dxf>
    </rfmt>
    <rfmt sheetId="1" sqref="G7" start="0" length="0">
      <dxf>
        <alignment vertical="center" readingOrder="0"/>
      </dxf>
    </rfmt>
    <rfmt sheetId="1" sqref="H7" start="0" length="0">
      <dxf>
        <alignment vertical="center" readingOrder="0"/>
      </dxf>
    </rfmt>
    <rfmt sheetId="1" sqref="I7" start="0" length="0">
      <dxf>
        <alignment vertical="center" readingOrder="0"/>
      </dxf>
    </rfmt>
    <rfmt sheetId="1" sqref="J7" start="0" length="0">
      <dxf>
        <alignment vertical="center" readingOrder="0"/>
      </dxf>
    </rfmt>
    <rfmt sheetId="1" sqref="K7" start="0" length="0">
      <dxf>
        <alignment horizontal="center" vertical="top" readingOrder="0"/>
      </dxf>
    </rfmt>
    <rfmt sheetId="1" sqref="M7" start="0" length="0">
      <dxf>
        <font>
          <b/>
          <sz val="20"/>
          <color rgb="FFFF0000"/>
          <name val="Times New Roman"/>
          <scheme val="none"/>
        </font>
      </dxf>
    </rfmt>
    <rfmt sheetId="1" sqref="N7" start="0" length="0">
      <dxf>
        <font>
          <b/>
          <sz val="24"/>
          <color auto="1"/>
          <name val="Times New Roman"/>
          <scheme val="none"/>
        </font>
      </dxf>
    </rfmt>
  </rrc>
  <rrc rId="118" sId="1" ref="A24:XFD36"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119" sheetId="1" source="A87:XFD99" destination="A24:XFD36" sourceSheetId="1">
    <rfmt sheetId="1" xfDxf="1" sqref="A24:XFD24" start="0" length="0">
      <dxf>
        <font>
          <color rgb="FFFF0000"/>
          <name val="Times New Roman"/>
          <scheme val="none"/>
        </font>
      </dxf>
    </rfmt>
    <rfmt sheetId="1" xfDxf="1" sqref="A25:XFD25" start="0" length="0">
      <dxf>
        <font>
          <color rgb="FFFF0000"/>
          <name val="Times New Roman"/>
          <scheme val="none"/>
        </font>
      </dxf>
    </rfmt>
    <rfmt sheetId="1" xfDxf="1" sqref="A26:XFD26" start="0" length="0">
      <dxf>
        <font>
          <color rgb="FFFF0000"/>
          <name val="Times New Roman"/>
          <scheme val="none"/>
        </font>
      </dxf>
    </rfmt>
    <rfmt sheetId="1" xfDxf="1" sqref="A27:XFD27" start="0" length="0">
      <dxf>
        <font>
          <color rgb="FFFF0000"/>
          <name val="Times New Roman"/>
          <scheme val="none"/>
        </font>
      </dxf>
    </rfmt>
    <rfmt sheetId="1" xfDxf="1" sqref="A28:XFD28" start="0" length="0">
      <dxf>
        <font>
          <color rgb="FFFF0000"/>
          <name val="Times New Roman"/>
          <scheme val="none"/>
        </font>
      </dxf>
    </rfmt>
    <rfmt sheetId="1" xfDxf="1" sqref="A29:XFD29" start="0" length="0">
      <dxf>
        <font>
          <color rgb="FFFF0000"/>
          <name val="Times New Roman"/>
          <scheme val="none"/>
        </font>
      </dxf>
    </rfmt>
    <rfmt sheetId="1" xfDxf="1" sqref="A30:XFD30" start="0" length="0">
      <dxf>
        <font>
          <color rgb="FFFF0000"/>
          <name val="Times New Roman"/>
          <scheme val="none"/>
        </font>
      </dxf>
    </rfmt>
    <rfmt sheetId="1" xfDxf="1" sqref="A31:XFD31" start="0" length="0">
      <dxf>
        <font>
          <color rgb="FFFF0000"/>
          <name val="Times New Roman"/>
          <scheme val="none"/>
        </font>
      </dxf>
    </rfmt>
    <rfmt sheetId="1" xfDxf="1" sqref="A32:XFD32" start="0" length="0">
      <dxf>
        <font>
          <color rgb="FFFF0000"/>
          <name val="Times New Roman"/>
          <scheme val="none"/>
        </font>
      </dxf>
    </rfmt>
    <rfmt sheetId="1" xfDxf="1" sqref="A33:XFD33" start="0" length="0">
      <dxf>
        <font>
          <color rgb="FFFF0000"/>
          <name val="Times New Roman"/>
          <scheme val="none"/>
        </font>
      </dxf>
    </rfmt>
    <rfmt sheetId="1" xfDxf="1" sqref="A34:XFD34" start="0" length="0">
      <dxf>
        <font>
          <color rgb="FFFF0000"/>
          <name val="Times New Roman"/>
          <scheme val="none"/>
        </font>
      </dxf>
    </rfmt>
    <rfmt sheetId="1" xfDxf="1" sqref="A35:XFD35" start="0" length="0">
      <dxf>
        <font>
          <color rgb="FFFF0000"/>
          <name val="Times New Roman"/>
          <scheme val="none"/>
        </font>
      </dxf>
    </rfmt>
    <rfmt sheetId="1" xfDxf="1" sqref="A36:XFD36" start="0" length="0">
      <dxf>
        <font>
          <color rgb="FFFF0000"/>
          <name val="Times New Roman"/>
          <scheme val="none"/>
        </font>
      </dxf>
    </rfmt>
    <rfmt sheetId="1" sqref="A24" start="0" length="0">
      <dxf>
        <font>
          <b/>
          <sz val="15"/>
          <color rgb="FF6600FF"/>
          <name val="Times New Roman"/>
          <scheme val="none"/>
        </font>
        <alignment horizontal="center" vertical="center" readingOrder="0"/>
      </dxf>
    </rfmt>
    <rfmt sheetId="1" sqref="B24" start="0" length="0">
      <dxf>
        <font>
          <b/>
          <sz val="15"/>
          <color auto="1"/>
          <name val="Times New Roman"/>
          <scheme val="none"/>
        </font>
        <alignment horizontal="center" vertical="center" readingOrder="0"/>
      </dxf>
    </rfmt>
    <rfmt sheetId="1" sqref="C24"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24"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24"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24"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24"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24"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24"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24"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24" start="0" length="0">
      <dxf>
        <font>
          <sz val="12"/>
          <color rgb="FFFF0000"/>
          <name val="Times New Roman"/>
          <scheme val="none"/>
        </font>
        <alignment horizontal="center" vertical="center" wrapText="1" readingOrder="0"/>
      </dxf>
    </rfmt>
    <rfmt sheetId="1" sqref="L24" start="0" length="0">
      <dxf>
        <font>
          <sz val="12"/>
          <color rgb="FFFF0000"/>
          <name val="Times New Roman"/>
          <scheme val="none"/>
        </font>
        <alignment horizontal="center" vertical="center" wrapText="1" readingOrder="0"/>
      </dxf>
    </rfmt>
    <rfmt sheetId="1" sqref="M24" start="0" length="0">
      <dxf>
        <font>
          <sz val="12"/>
          <color auto="1"/>
          <name val="Times New Roman"/>
          <scheme val="none"/>
        </font>
        <alignment horizontal="center" vertical="center" wrapText="1" readingOrder="0"/>
      </dxf>
    </rfmt>
    <rfmt sheetId="1" sqref="N24" start="0" length="0">
      <dxf>
        <font>
          <sz val="12"/>
          <color auto="1"/>
          <name val="Times New Roman"/>
          <scheme val="none"/>
        </font>
        <alignment horizontal="center" vertical="center" wrapText="1" readingOrder="0"/>
      </dxf>
    </rfmt>
    <rfmt sheetId="1" sqref="O24" start="0" length="0">
      <dxf>
        <font>
          <sz val="12"/>
          <color auto="1"/>
          <name val="Times New Roman"/>
          <scheme val="none"/>
        </font>
        <alignment horizontal="center" vertical="center" wrapText="1" readingOrder="0"/>
      </dxf>
    </rfmt>
    <rfmt sheetId="1" sqref="P24" start="0" length="0">
      <dxf>
        <font>
          <sz val="12"/>
          <color auto="1"/>
          <name val="Times New Roman"/>
          <scheme val="none"/>
        </font>
        <alignment horizontal="center" vertical="center" wrapText="1" readingOrder="0"/>
      </dxf>
    </rfmt>
    <rfmt sheetId="1" sqref="Q24" start="0" length="0">
      <dxf>
        <font>
          <sz val="12"/>
          <color auto="1"/>
          <name val="Times New Roman"/>
          <scheme val="none"/>
        </font>
        <alignment horizontal="center" vertical="center" wrapText="1" readingOrder="0"/>
      </dxf>
    </rfmt>
    <rfmt sheetId="1" sqref="R24" start="0" length="0">
      <dxf>
        <font>
          <sz val="12"/>
          <color auto="1"/>
          <name val="Times New Roman"/>
          <scheme val="none"/>
        </font>
        <alignment horizontal="center" vertical="center" wrapText="1" readingOrder="0"/>
      </dxf>
    </rfmt>
    <rfmt sheetId="1" sqref="S24" start="0" length="0">
      <dxf>
        <font>
          <sz val="12"/>
          <color auto="1"/>
          <name val="Times New Roman"/>
          <scheme val="none"/>
        </font>
        <alignment horizontal="center" vertical="center" wrapText="1" readingOrder="0"/>
      </dxf>
    </rfmt>
    <rfmt sheetId="1" sqref="T24" start="0" length="0">
      <dxf/>
    </rfmt>
    <rfmt sheetId="1" sqref="U24" start="0" length="0">
      <dxf/>
    </rfmt>
    <rfmt sheetId="1" sqref="A25" start="0" length="0">
      <dxf>
        <font>
          <b/>
          <sz val="15"/>
          <color rgb="FF6600FF"/>
          <name val="Times New Roman"/>
          <scheme val="none"/>
        </font>
        <alignment horizontal="center" vertical="center" readingOrder="0"/>
      </dxf>
    </rfmt>
    <rfmt sheetId="1" sqref="B25" start="0" length="0">
      <dxf>
        <font>
          <b/>
          <sz val="15"/>
          <color auto="1"/>
          <name val="Times New Roman"/>
          <scheme val="none"/>
        </font>
        <alignment horizontal="center" vertical="center" readingOrder="0"/>
      </dxf>
    </rfmt>
    <rfmt sheetId="1" sqref="C25"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25"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2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2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2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2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25"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25"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25" start="0" length="0">
      <dxf>
        <font>
          <sz val="12"/>
          <color rgb="FFFF0000"/>
          <name val="Times New Roman"/>
          <scheme val="none"/>
        </font>
        <alignment horizontal="center" vertical="center" wrapText="1" readingOrder="0"/>
      </dxf>
    </rfmt>
    <rfmt sheetId="1" sqref="L25" start="0" length="0">
      <dxf>
        <font>
          <sz val="12"/>
          <color rgb="FFFF0000"/>
          <name val="Times New Roman"/>
          <scheme val="none"/>
        </font>
        <alignment horizontal="center" vertical="center" wrapText="1" readingOrder="0"/>
      </dxf>
    </rfmt>
    <rfmt sheetId="1" sqref="M25" start="0" length="0">
      <dxf>
        <font>
          <sz val="12"/>
          <color auto="1"/>
          <name val="Times New Roman"/>
          <scheme val="none"/>
        </font>
        <alignment horizontal="center" vertical="center" wrapText="1" readingOrder="0"/>
      </dxf>
    </rfmt>
    <rfmt sheetId="1" sqref="N25" start="0" length="0">
      <dxf>
        <font>
          <sz val="12"/>
          <color auto="1"/>
          <name val="Times New Roman"/>
          <scheme val="none"/>
        </font>
        <alignment horizontal="center" vertical="center" wrapText="1" readingOrder="0"/>
      </dxf>
    </rfmt>
    <rfmt sheetId="1" sqref="O25" start="0" length="0">
      <dxf>
        <font>
          <sz val="12"/>
          <color auto="1"/>
          <name val="Times New Roman"/>
          <scheme val="none"/>
        </font>
        <alignment horizontal="center" vertical="center" wrapText="1" readingOrder="0"/>
      </dxf>
    </rfmt>
    <rfmt sheetId="1" sqref="P25" start="0" length="0">
      <dxf>
        <font>
          <sz val="12"/>
          <color auto="1"/>
          <name val="Times New Roman"/>
          <scheme val="none"/>
        </font>
        <alignment horizontal="center" vertical="center" wrapText="1" readingOrder="0"/>
      </dxf>
    </rfmt>
    <rfmt sheetId="1" sqref="Q25" start="0" length="0">
      <dxf>
        <font>
          <sz val="12"/>
          <color auto="1"/>
          <name val="Times New Roman"/>
          <scheme val="none"/>
        </font>
        <alignment horizontal="center" vertical="center" wrapText="1" readingOrder="0"/>
      </dxf>
    </rfmt>
    <rfmt sheetId="1" sqref="R25" start="0" length="0">
      <dxf>
        <font>
          <sz val="12"/>
          <color auto="1"/>
          <name val="Times New Roman"/>
          <scheme val="none"/>
        </font>
        <alignment horizontal="center" vertical="center" wrapText="1" readingOrder="0"/>
      </dxf>
    </rfmt>
    <rfmt sheetId="1" sqref="S25" start="0" length="0">
      <dxf>
        <font>
          <sz val="12"/>
          <color auto="1"/>
          <name val="Times New Roman"/>
          <scheme val="none"/>
        </font>
        <alignment horizontal="center" vertical="center" wrapText="1" readingOrder="0"/>
      </dxf>
    </rfmt>
    <rfmt sheetId="1" sqref="T25" start="0" length="0">
      <dxf/>
    </rfmt>
    <rfmt sheetId="1" sqref="U25" start="0" length="0">
      <dxf/>
    </rfmt>
    <rfmt sheetId="1" sqref="A26" start="0" length="0">
      <dxf>
        <font>
          <b/>
          <sz val="15"/>
          <color rgb="FF6600FF"/>
          <name val="Times New Roman"/>
          <scheme val="none"/>
        </font>
        <alignment horizontal="center" vertical="center" readingOrder="0"/>
      </dxf>
    </rfmt>
    <rfmt sheetId="1" sqref="B26" start="0" length="0">
      <dxf>
        <font>
          <b/>
          <sz val="15"/>
          <color auto="1"/>
          <name val="Times New Roman"/>
          <scheme val="none"/>
        </font>
        <alignment horizontal="center" vertical="center" readingOrder="0"/>
      </dxf>
    </rfmt>
    <rfmt sheetId="1" sqref="C26"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26"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26"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26"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26"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26"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26"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26"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26" start="0" length="0">
      <dxf>
        <font>
          <sz val="12"/>
          <color rgb="FFFF0000"/>
          <name val="Times New Roman"/>
          <scheme val="none"/>
        </font>
        <alignment horizontal="center" vertical="center" wrapText="1" readingOrder="0"/>
      </dxf>
    </rfmt>
    <rfmt sheetId="1" sqref="L26" start="0" length="0">
      <dxf>
        <font>
          <sz val="12"/>
          <color rgb="FFFF0000"/>
          <name val="Times New Roman"/>
          <scheme val="none"/>
        </font>
        <alignment horizontal="center" vertical="center" wrapText="1" readingOrder="0"/>
      </dxf>
    </rfmt>
    <rfmt sheetId="1" sqref="M26" start="0" length="0">
      <dxf>
        <font>
          <sz val="12"/>
          <color auto="1"/>
          <name val="Times New Roman"/>
          <scheme val="none"/>
        </font>
        <alignment horizontal="center" vertical="center" wrapText="1" readingOrder="0"/>
      </dxf>
    </rfmt>
    <rfmt sheetId="1" sqref="N26" start="0" length="0">
      <dxf>
        <font>
          <sz val="12"/>
          <color auto="1"/>
          <name val="Times New Roman"/>
          <scheme val="none"/>
        </font>
        <alignment horizontal="center" vertical="center" wrapText="1" readingOrder="0"/>
      </dxf>
    </rfmt>
    <rfmt sheetId="1" sqref="O26" start="0" length="0">
      <dxf>
        <font>
          <sz val="12"/>
          <color auto="1"/>
          <name val="Times New Roman"/>
          <scheme val="none"/>
        </font>
        <alignment horizontal="center" vertical="center" wrapText="1" readingOrder="0"/>
      </dxf>
    </rfmt>
    <rfmt sheetId="1" sqref="P26" start="0" length="0">
      <dxf>
        <font>
          <sz val="12"/>
          <color auto="1"/>
          <name val="Times New Roman"/>
          <scheme val="none"/>
        </font>
        <alignment horizontal="center" vertical="center" wrapText="1" readingOrder="0"/>
      </dxf>
    </rfmt>
    <rfmt sheetId="1" sqref="Q26" start="0" length="0">
      <dxf>
        <font>
          <sz val="12"/>
          <color auto="1"/>
          <name val="Times New Roman"/>
          <scheme val="none"/>
        </font>
        <alignment horizontal="center" vertical="center" wrapText="1" readingOrder="0"/>
      </dxf>
    </rfmt>
    <rfmt sheetId="1" sqref="R26" start="0" length="0">
      <dxf>
        <font>
          <sz val="12"/>
          <color auto="1"/>
          <name val="Times New Roman"/>
          <scheme val="none"/>
        </font>
        <alignment horizontal="center" vertical="center" wrapText="1" readingOrder="0"/>
      </dxf>
    </rfmt>
    <rfmt sheetId="1" sqref="S26" start="0" length="0">
      <dxf>
        <font>
          <sz val="12"/>
          <color auto="1"/>
          <name val="Times New Roman"/>
          <scheme val="none"/>
        </font>
        <alignment horizontal="center" vertical="center" wrapText="1" readingOrder="0"/>
      </dxf>
    </rfmt>
    <rfmt sheetId="1" sqref="T26" start="0" length="0">
      <dxf/>
    </rfmt>
    <rfmt sheetId="1" sqref="U26" start="0" length="0">
      <dxf/>
    </rfmt>
    <rfmt sheetId="1" sqref="A27" start="0" length="0">
      <dxf>
        <font>
          <b/>
          <sz val="15"/>
          <color rgb="FF6600FF"/>
          <name val="Times New Roman"/>
          <scheme val="none"/>
        </font>
        <alignment horizontal="center" vertical="center" readingOrder="0"/>
      </dxf>
    </rfmt>
    <rfmt sheetId="1" sqref="B27" start="0" length="0">
      <dxf>
        <font>
          <b/>
          <sz val="15"/>
          <color auto="1"/>
          <name val="Times New Roman"/>
          <scheme val="none"/>
        </font>
        <alignment horizontal="center" vertical="center" readingOrder="0"/>
      </dxf>
    </rfmt>
    <rfmt sheetId="1" sqref="C27"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27"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27"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27"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27"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27"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27"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27"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27" start="0" length="0">
      <dxf>
        <font>
          <sz val="12"/>
          <color rgb="FFFF0000"/>
          <name val="Times New Roman"/>
          <scheme val="none"/>
        </font>
        <alignment horizontal="center" vertical="center" wrapText="1" readingOrder="0"/>
      </dxf>
    </rfmt>
    <rfmt sheetId="1" sqref="L27" start="0" length="0">
      <dxf>
        <font>
          <sz val="12"/>
          <color rgb="FFFF0000"/>
          <name val="Times New Roman"/>
          <scheme val="none"/>
        </font>
        <alignment horizontal="center" vertical="center" wrapText="1" readingOrder="0"/>
      </dxf>
    </rfmt>
    <rfmt sheetId="1" sqref="M27" start="0" length="0">
      <dxf>
        <font>
          <sz val="12"/>
          <color auto="1"/>
          <name val="Times New Roman"/>
          <scheme val="none"/>
        </font>
        <alignment horizontal="center" vertical="center" wrapText="1" readingOrder="0"/>
      </dxf>
    </rfmt>
    <rfmt sheetId="1" sqref="N27" start="0" length="0">
      <dxf>
        <font>
          <sz val="12"/>
          <color auto="1"/>
          <name val="Times New Roman"/>
          <scheme val="none"/>
        </font>
        <alignment horizontal="center" vertical="center" wrapText="1" readingOrder="0"/>
      </dxf>
    </rfmt>
    <rfmt sheetId="1" sqref="O27" start="0" length="0">
      <dxf>
        <font>
          <sz val="12"/>
          <color auto="1"/>
          <name val="Times New Roman"/>
          <scheme val="none"/>
        </font>
        <alignment horizontal="center" vertical="center" wrapText="1" readingOrder="0"/>
      </dxf>
    </rfmt>
    <rfmt sheetId="1" sqref="P27" start="0" length="0">
      <dxf>
        <font>
          <sz val="12"/>
          <color auto="1"/>
          <name val="Times New Roman"/>
          <scheme val="none"/>
        </font>
        <alignment horizontal="center" vertical="center" wrapText="1" readingOrder="0"/>
      </dxf>
    </rfmt>
    <rfmt sheetId="1" sqref="Q27" start="0" length="0">
      <dxf>
        <font>
          <sz val="12"/>
          <color auto="1"/>
          <name val="Times New Roman"/>
          <scheme val="none"/>
        </font>
        <alignment horizontal="center" vertical="center" wrapText="1" readingOrder="0"/>
      </dxf>
    </rfmt>
    <rfmt sheetId="1" sqref="R27" start="0" length="0">
      <dxf>
        <font>
          <sz val="12"/>
          <color auto="1"/>
          <name val="Times New Roman"/>
          <scheme val="none"/>
        </font>
        <alignment horizontal="center" vertical="center" wrapText="1" readingOrder="0"/>
      </dxf>
    </rfmt>
    <rfmt sheetId="1" sqref="S27" start="0" length="0">
      <dxf>
        <font>
          <sz val="12"/>
          <color auto="1"/>
          <name val="Times New Roman"/>
          <scheme val="none"/>
        </font>
        <alignment horizontal="center" vertical="center" wrapText="1" readingOrder="0"/>
      </dxf>
    </rfmt>
    <rfmt sheetId="1" sqref="T27" start="0" length="0">
      <dxf/>
    </rfmt>
    <rfmt sheetId="1" sqref="U27" start="0" length="0">
      <dxf/>
    </rfmt>
    <rfmt sheetId="1" sqref="A28" start="0" length="0">
      <dxf>
        <font>
          <b/>
          <sz val="15"/>
          <color rgb="FF6600FF"/>
          <name val="Times New Roman"/>
          <scheme val="none"/>
        </font>
        <alignment horizontal="center" vertical="center" readingOrder="0"/>
      </dxf>
    </rfmt>
    <rfmt sheetId="1" sqref="B28" start="0" length="0">
      <dxf>
        <font>
          <b/>
          <sz val="15"/>
          <color auto="1"/>
          <name val="Times New Roman"/>
          <scheme val="none"/>
        </font>
        <alignment horizontal="center" vertical="center" readingOrder="0"/>
      </dxf>
    </rfmt>
    <rfmt sheetId="1" sqref="C2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28"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2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2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2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2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28"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28"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28" start="0" length="0">
      <dxf>
        <font>
          <sz val="12"/>
          <color rgb="FFFF0000"/>
          <name val="Times New Roman"/>
          <scheme val="none"/>
        </font>
        <alignment horizontal="center" vertical="center" wrapText="1" readingOrder="0"/>
      </dxf>
    </rfmt>
    <rfmt sheetId="1" sqref="L28" start="0" length="0">
      <dxf>
        <font>
          <sz val="12"/>
          <color rgb="FFFF0000"/>
          <name val="Times New Roman"/>
          <scheme val="none"/>
        </font>
        <alignment horizontal="center" vertical="center" wrapText="1" readingOrder="0"/>
      </dxf>
    </rfmt>
    <rfmt sheetId="1" sqref="M28" start="0" length="0">
      <dxf>
        <font>
          <sz val="12"/>
          <color auto="1"/>
          <name val="Times New Roman"/>
          <scheme val="none"/>
        </font>
        <alignment horizontal="center" vertical="center" wrapText="1" readingOrder="0"/>
      </dxf>
    </rfmt>
    <rfmt sheetId="1" sqref="N28" start="0" length="0">
      <dxf>
        <font>
          <sz val="12"/>
          <color auto="1"/>
          <name val="Times New Roman"/>
          <scheme val="none"/>
        </font>
        <alignment horizontal="center" vertical="center" wrapText="1" readingOrder="0"/>
      </dxf>
    </rfmt>
    <rfmt sheetId="1" sqref="O28" start="0" length="0">
      <dxf>
        <font>
          <sz val="12"/>
          <color auto="1"/>
          <name val="Times New Roman"/>
          <scheme val="none"/>
        </font>
        <alignment horizontal="center" vertical="center" wrapText="1" readingOrder="0"/>
      </dxf>
    </rfmt>
    <rfmt sheetId="1" sqref="P28" start="0" length="0">
      <dxf>
        <font>
          <sz val="12"/>
          <color auto="1"/>
          <name val="Times New Roman"/>
          <scheme val="none"/>
        </font>
        <alignment horizontal="center" vertical="center" wrapText="1" readingOrder="0"/>
      </dxf>
    </rfmt>
    <rfmt sheetId="1" sqref="Q28" start="0" length="0">
      <dxf>
        <font>
          <sz val="12"/>
          <color auto="1"/>
          <name val="Times New Roman"/>
          <scheme val="none"/>
        </font>
        <alignment horizontal="center" vertical="center" wrapText="1" readingOrder="0"/>
      </dxf>
    </rfmt>
    <rfmt sheetId="1" sqref="R28" start="0" length="0">
      <dxf>
        <font>
          <sz val="12"/>
          <color auto="1"/>
          <name val="Times New Roman"/>
          <scheme val="none"/>
        </font>
        <alignment horizontal="center" vertical="center" wrapText="1" readingOrder="0"/>
      </dxf>
    </rfmt>
    <rfmt sheetId="1" sqref="S28" start="0" length="0">
      <dxf>
        <font>
          <sz val="12"/>
          <color auto="1"/>
          <name val="Times New Roman"/>
          <scheme val="none"/>
        </font>
        <alignment horizontal="center" vertical="center" wrapText="1" readingOrder="0"/>
      </dxf>
    </rfmt>
    <rfmt sheetId="1" sqref="T28" start="0" length="0">
      <dxf/>
    </rfmt>
    <rfmt sheetId="1" sqref="U28" start="0" length="0">
      <dxf/>
    </rfmt>
    <rfmt sheetId="1" sqref="A29" start="0" length="0">
      <dxf>
        <font>
          <b/>
          <sz val="15"/>
          <color rgb="FF6600FF"/>
          <name val="Times New Roman"/>
          <scheme val="none"/>
        </font>
        <alignment horizontal="center" vertical="center" readingOrder="0"/>
      </dxf>
    </rfmt>
    <rfmt sheetId="1" sqref="B29" start="0" length="0">
      <dxf>
        <font>
          <b/>
          <sz val="15"/>
          <color auto="1"/>
          <name val="Times New Roman"/>
          <scheme val="none"/>
        </font>
        <alignment horizontal="center" vertical="center" readingOrder="0"/>
      </dxf>
    </rfmt>
    <rfmt sheetId="1" sqref="C29"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29"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29"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29"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29"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29"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29"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29"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29" start="0" length="0">
      <dxf>
        <font>
          <sz val="12"/>
          <color rgb="FFFF0000"/>
          <name val="Times New Roman"/>
          <scheme val="none"/>
        </font>
        <alignment horizontal="center" vertical="center" wrapText="1" readingOrder="0"/>
      </dxf>
    </rfmt>
    <rfmt sheetId="1" sqref="L29" start="0" length="0">
      <dxf>
        <font>
          <sz val="12"/>
          <color rgb="FFFF0000"/>
          <name val="Times New Roman"/>
          <scheme val="none"/>
        </font>
        <alignment horizontal="center" vertical="center" wrapText="1" readingOrder="0"/>
      </dxf>
    </rfmt>
    <rfmt sheetId="1" sqref="M29" start="0" length="0">
      <dxf>
        <font>
          <sz val="12"/>
          <color auto="1"/>
          <name val="Times New Roman"/>
          <scheme val="none"/>
        </font>
        <alignment horizontal="center" vertical="center" wrapText="1" readingOrder="0"/>
      </dxf>
    </rfmt>
    <rfmt sheetId="1" sqref="N29" start="0" length="0">
      <dxf>
        <font>
          <sz val="12"/>
          <color auto="1"/>
          <name val="Times New Roman"/>
          <scheme val="none"/>
        </font>
        <alignment horizontal="center" vertical="center" wrapText="1" readingOrder="0"/>
      </dxf>
    </rfmt>
    <rfmt sheetId="1" sqref="O29" start="0" length="0">
      <dxf>
        <font>
          <sz val="12"/>
          <color auto="1"/>
          <name val="Times New Roman"/>
          <scheme val="none"/>
        </font>
        <alignment horizontal="center" vertical="center" wrapText="1" readingOrder="0"/>
      </dxf>
    </rfmt>
    <rfmt sheetId="1" sqref="P29" start="0" length="0">
      <dxf>
        <font>
          <sz val="12"/>
          <color auto="1"/>
          <name val="Times New Roman"/>
          <scheme val="none"/>
        </font>
        <alignment horizontal="center" vertical="center" wrapText="1" readingOrder="0"/>
      </dxf>
    </rfmt>
    <rfmt sheetId="1" sqref="Q29" start="0" length="0">
      <dxf>
        <font>
          <sz val="12"/>
          <color auto="1"/>
          <name val="Times New Roman"/>
          <scheme val="none"/>
        </font>
        <alignment horizontal="center" vertical="center" wrapText="1" readingOrder="0"/>
      </dxf>
    </rfmt>
    <rfmt sheetId="1" sqref="R29" start="0" length="0">
      <dxf>
        <font>
          <sz val="12"/>
          <color auto="1"/>
          <name val="Times New Roman"/>
          <scheme val="none"/>
        </font>
        <alignment horizontal="center" vertical="center" wrapText="1" readingOrder="0"/>
      </dxf>
    </rfmt>
    <rfmt sheetId="1" sqref="S29" start="0" length="0">
      <dxf>
        <font>
          <sz val="12"/>
          <color auto="1"/>
          <name val="Times New Roman"/>
          <scheme val="none"/>
        </font>
        <alignment horizontal="center" vertical="center" wrapText="1" readingOrder="0"/>
      </dxf>
    </rfmt>
    <rfmt sheetId="1" sqref="T29" start="0" length="0">
      <dxf/>
    </rfmt>
    <rfmt sheetId="1" sqref="U29" start="0" length="0">
      <dxf/>
    </rfmt>
    <rfmt sheetId="1" sqref="A30" start="0" length="0">
      <dxf>
        <font>
          <b/>
          <sz val="15"/>
          <color rgb="FF6600FF"/>
          <name val="Times New Roman"/>
          <scheme val="none"/>
        </font>
        <alignment horizontal="center" vertical="center" readingOrder="0"/>
      </dxf>
    </rfmt>
    <rfmt sheetId="1" sqref="B30" start="0" length="0">
      <dxf>
        <font>
          <b/>
          <sz val="15"/>
          <color auto="1"/>
          <name val="Times New Roman"/>
          <scheme val="none"/>
        </font>
        <alignment horizontal="center" vertical="center" readingOrder="0"/>
      </dxf>
    </rfmt>
    <rfmt sheetId="1" sqref="C30"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30"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30"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30"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30"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30"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30"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30"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30" start="0" length="0">
      <dxf>
        <font>
          <sz val="12"/>
          <color rgb="FFFF0000"/>
          <name val="Times New Roman"/>
          <scheme val="none"/>
        </font>
        <alignment horizontal="center" vertical="center" wrapText="1" readingOrder="0"/>
      </dxf>
    </rfmt>
    <rfmt sheetId="1" sqref="L30" start="0" length="0">
      <dxf>
        <font>
          <sz val="12"/>
          <color rgb="FFFF0000"/>
          <name val="Times New Roman"/>
          <scheme val="none"/>
        </font>
        <alignment horizontal="center" vertical="center" wrapText="1" readingOrder="0"/>
      </dxf>
    </rfmt>
    <rfmt sheetId="1" sqref="M30" start="0" length="0">
      <dxf>
        <font>
          <sz val="12"/>
          <color auto="1"/>
          <name val="Times New Roman"/>
          <scheme val="none"/>
        </font>
        <alignment horizontal="center" vertical="center" wrapText="1" readingOrder="0"/>
      </dxf>
    </rfmt>
    <rfmt sheetId="1" sqref="N30" start="0" length="0">
      <dxf>
        <font>
          <sz val="12"/>
          <color auto="1"/>
          <name val="Times New Roman"/>
          <scheme val="none"/>
        </font>
        <alignment horizontal="center" vertical="center" wrapText="1" readingOrder="0"/>
      </dxf>
    </rfmt>
    <rfmt sheetId="1" sqref="O30" start="0" length="0">
      <dxf>
        <font>
          <sz val="12"/>
          <color auto="1"/>
          <name val="Times New Roman"/>
          <scheme val="none"/>
        </font>
        <alignment horizontal="center" vertical="center" wrapText="1" readingOrder="0"/>
      </dxf>
    </rfmt>
    <rfmt sheetId="1" sqref="P30" start="0" length="0">
      <dxf>
        <font>
          <sz val="12"/>
          <color auto="1"/>
          <name val="Times New Roman"/>
          <scheme val="none"/>
        </font>
        <alignment horizontal="center" vertical="center" wrapText="1" readingOrder="0"/>
      </dxf>
    </rfmt>
    <rfmt sheetId="1" sqref="Q30" start="0" length="0">
      <dxf>
        <font>
          <sz val="12"/>
          <color auto="1"/>
          <name val="Times New Roman"/>
          <scheme val="none"/>
        </font>
        <alignment horizontal="center" vertical="center" wrapText="1" readingOrder="0"/>
      </dxf>
    </rfmt>
    <rfmt sheetId="1" sqref="R30" start="0" length="0">
      <dxf>
        <font>
          <sz val="12"/>
          <color auto="1"/>
          <name val="Times New Roman"/>
          <scheme val="none"/>
        </font>
        <alignment horizontal="center" vertical="center" wrapText="1" readingOrder="0"/>
      </dxf>
    </rfmt>
    <rfmt sheetId="1" sqref="S30" start="0" length="0">
      <dxf>
        <font>
          <sz val="12"/>
          <color auto="1"/>
          <name val="Times New Roman"/>
          <scheme val="none"/>
        </font>
        <alignment horizontal="center" vertical="center" wrapText="1" readingOrder="0"/>
      </dxf>
    </rfmt>
    <rfmt sheetId="1" sqref="T30" start="0" length="0">
      <dxf/>
    </rfmt>
    <rfmt sheetId="1" sqref="U30" start="0" length="0">
      <dxf/>
    </rfmt>
    <rfmt sheetId="1" sqref="A31" start="0" length="0">
      <dxf>
        <font>
          <b/>
          <sz val="15"/>
          <color rgb="FF6600FF"/>
          <name val="Times New Roman"/>
          <scheme val="none"/>
        </font>
        <alignment horizontal="center" vertical="center" readingOrder="0"/>
      </dxf>
    </rfmt>
    <rfmt sheetId="1" sqref="B31" start="0" length="0">
      <dxf>
        <font>
          <b/>
          <sz val="15"/>
          <color auto="1"/>
          <name val="Times New Roman"/>
          <scheme val="none"/>
        </font>
        <alignment horizontal="center" vertical="center" readingOrder="0"/>
      </dxf>
    </rfmt>
    <rfmt sheetId="1" sqref="C31"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31"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31"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31"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31"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31"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31"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31"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31" start="0" length="0">
      <dxf>
        <font>
          <sz val="12"/>
          <color rgb="FFFF0000"/>
          <name val="Times New Roman"/>
          <scheme val="none"/>
        </font>
        <alignment horizontal="center" vertical="center" wrapText="1" readingOrder="0"/>
      </dxf>
    </rfmt>
    <rfmt sheetId="1" sqref="L31" start="0" length="0">
      <dxf>
        <font>
          <sz val="12"/>
          <color rgb="FFFF0000"/>
          <name val="Times New Roman"/>
          <scheme val="none"/>
        </font>
        <alignment horizontal="center" vertical="center" wrapText="1" readingOrder="0"/>
      </dxf>
    </rfmt>
    <rfmt sheetId="1" sqref="M31" start="0" length="0">
      <dxf>
        <font>
          <sz val="12"/>
          <color auto="1"/>
          <name val="Times New Roman"/>
          <scheme val="none"/>
        </font>
        <alignment horizontal="center" vertical="center" wrapText="1" readingOrder="0"/>
      </dxf>
    </rfmt>
    <rfmt sheetId="1" sqref="N31" start="0" length="0">
      <dxf>
        <font>
          <sz val="12"/>
          <color auto="1"/>
          <name val="Times New Roman"/>
          <scheme val="none"/>
        </font>
        <alignment horizontal="center" vertical="center" wrapText="1" readingOrder="0"/>
      </dxf>
    </rfmt>
    <rfmt sheetId="1" sqref="O31" start="0" length="0">
      <dxf>
        <font>
          <sz val="12"/>
          <color auto="1"/>
          <name val="Times New Roman"/>
          <scheme val="none"/>
        </font>
        <alignment horizontal="center" vertical="center" wrapText="1" readingOrder="0"/>
      </dxf>
    </rfmt>
    <rfmt sheetId="1" sqref="P31" start="0" length="0">
      <dxf>
        <font>
          <sz val="12"/>
          <color auto="1"/>
          <name val="Times New Roman"/>
          <scheme val="none"/>
        </font>
        <alignment horizontal="center" vertical="center" wrapText="1" readingOrder="0"/>
      </dxf>
    </rfmt>
    <rfmt sheetId="1" sqref="Q31" start="0" length="0">
      <dxf>
        <font>
          <sz val="12"/>
          <color auto="1"/>
          <name val="Times New Roman"/>
          <scheme val="none"/>
        </font>
        <alignment horizontal="center" vertical="center" wrapText="1" readingOrder="0"/>
      </dxf>
    </rfmt>
    <rfmt sheetId="1" sqref="R31" start="0" length="0">
      <dxf>
        <font>
          <sz val="12"/>
          <color auto="1"/>
          <name val="Times New Roman"/>
          <scheme val="none"/>
        </font>
        <alignment horizontal="center" vertical="center" wrapText="1" readingOrder="0"/>
      </dxf>
    </rfmt>
    <rfmt sheetId="1" sqref="S31" start="0" length="0">
      <dxf>
        <font>
          <sz val="12"/>
          <color auto="1"/>
          <name val="Times New Roman"/>
          <scheme val="none"/>
        </font>
        <alignment horizontal="center" vertical="center" wrapText="1" readingOrder="0"/>
      </dxf>
    </rfmt>
    <rfmt sheetId="1" sqref="T31" start="0" length="0">
      <dxf/>
    </rfmt>
    <rfmt sheetId="1" sqref="U31" start="0" length="0">
      <dxf/>
    </rfmt>
    <rfmt sheetId="1" sqref="A32" start="0" length="0">
      <dxf>
        <font>
          <b/>
          <sz val="15"/>
          <color rgb="FF6600FF"/>
          <name val="Times New Roman"/>
          <scheme val="none"/>
        </font>
        <alignment horizontal="center" vertical="center" readingOrder="0"/>
      </dxf>
    </rfmt>
    <rfmt sheetId="1" sqref="B32" start="0" length="0">
      <dxf>
        <font>
          <b/>
          <sz val="15"/>
          <color auto="1"/>
          <name val="Times New Roman"/>
          <scheme val="none"/>
        </font>
        <alignment horizontal="center" vertical="center" readingOrder="0"/>
      </dxf>
    </rfmt>
    <rfmt sheetId="1" sqref="C32"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32"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32"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32"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32"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32"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32"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32"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32" start="0" length="0">
      <dxf>
        <font>
          <sz val="12"/>
          <color rgb="FFFF0000"/>
          <name val="Times New Roman"/>
          <scheme val="none"/>
        </font>
        <alignment horizontal="center" vertical="center" wrapText="1" readingOrder="0"/>
      </dxf>
    </rfmt>
    <rfmt sheetId="1" sqref="L32" start="0" length="0">
      <dxf>
        <font>
          <sz val="12"/>
          <color rgb="FFFF0000"/>
          <name val="Times New Roman"/>
          <scheme val="none"/>
        </font>
        <alignment horizontal="center" vertical="center" wrapText="1" readingOrder="0"/>
      </dxf>
    </rfmt>
    <rfmt sheetId="1" sqref="M32" start="0" length="0">
      <dxf>
        <font>
          <sz val="12"/>
          <color auto="1"/>
          <name val="Times New Roman"/>
          <scheme val="none"/>
        </font>
        <alignment horizontal="center" vertical="center" wrapText="1" readingOrder="0"/>
      </dxf>
    </rfmt>
    <rfmt sheetId="1" sqref="N32" start="0" length="0">
      <dxf>
        <font>
          <sz val="12"/>
          <color auto="1"/>
          <name val="Times New Roman"/>
          <scheme val="none"/>
        </font>
        <alignment horizontal="center" vertical="center" wrapText="1" readingOrder="0"/>
      </dxf>
    </rfmt>
    <rfmt sheetId="1" sqref="O32" start="0" length="0">
      <dxf>
        <font>
          <sz val="12"/>
          <color auto="1"/>
          <name val="Times New Roman"/>
          <scheme val="none"/>
        </font>
        <alignment horizontal="center" vertical="center" wrapText="1" readingOrder="0"/>
      </dxf>
    </rfmt>
    <rfmt sheetId="1" sqref="P32" start="0" length="0">
      <dxf>
        <font>
          <sz val="12"/>
          <color auto="1"/>
          <name val="Times New Roman"/>
          <scheme val="none"/>
        </font>
        <alignment horizontal="center" vertical="center" wrapText="1" readingOrder="0"/>
      </dxf>
    </rfmt>
    <rfmt sheetId="1" sqref="Q32" start="0" length="0">
      <dxf>
        <font>
          <sz val="12"/>
          <color auto="1"/>
          <name val="Times New Roman"/>
          <scheme val="none"/>
        </font>
        <alignment horizontal="center" vertical="center" wrapText="1" readingOrder="0"/>
      </dxf>
    </rfmt>
    <rfmt sheetId="1" sqref="R32" start="0" length="0">
      <dxf>
        <font>
          <sz val="12"/>
          <color auto="1"/>
          <name val="Times New Roman"/>
          <scheme val="none"/>
        </font>
        <alignment horizontal="center" vertical="center" wrapText="1" readingOrder="0"/>
      </dxf>
    </rfmt>
    <rfmt sheetId="1" sqref="S32" start="0" length="0">
      <dxf>
        <font>
          <sz val="12"/>
          <color auto="1"/>
          <name val="Times New Roman"/>
          <scheme val="none"/>
        </font>
        <alignment horizontal="center" vertical="center" wrapText="1" readingOrder="0"/>
      </dxf>
    </rfmt>
    <rfmt sheetId="1" sqref="T32" start="0" length="0">
      <dxf/>
    </rfmt>
    <rfmt sheetId="1" sqref="U32" start="0" length="0">
      <dxf/>
    </rfmt>
    <rfmt sheetId="1" sqref="A33" start="0" length="0">
      <dxf>
        <font>
          <b/>
          <sz val="15"/>
          <color rgb="FF6600FF"/>
          <name val="Times New Roman"/>
          <scheme val="none"/>
        </font>
        <alignment horizontal="center" vertical="center" readingOrder="0"/>
      </dxf>
    </rfmt>
    <rfmt sheetId="1" sqref="B33" start="0" length="0">
      <dxf>
        <font>
          <b/>
          <sz val="15"/>
          <color auto="1"/>
          <name val="Times New Roman"/>
          <scheme val="none"/>
        </font>
        <alignment horizontal="center" vertical="center" readingOrder="0"/>
      </dxf>
    </rfmt>
    <rfmt sheetId="1" sqref="C33"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33"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33"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33"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33"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33"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33"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33"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33" start="0" length="0">
      <dxf>
        <font>
          <sz val="12"/>
          <color rgb="FFFF0000"/>
          <name val="Times New Roman"/>
          <scheme val="none"/>
        </font>
        <alignment horizontal="center" vertical="center" wrapText="1" readingOrder="0"/>
      </dxf>
    </rfmt>
    <rfmt sheetId="1" sqref="L33" start="0" length="0">
      <dxf>
        <font>
          <sz val="12"/>
          <color rgb="FFFF0000"/>
          <name val="Times New Roman"/>
          <scheme val="none"/>
        </font>
        <alignment horizontal="center" vertical="center" wrapText="1" readingOrder="0"/>
      </dxf>
    </rfmt>
    <rfmt sheetId="1" sqref="M33" start="0" length="0">
      <dxf>
        <font>
          <sz val="12"/>
          <color auto="1"/>
          <name val="Times New Roman"/>
          <scheme val="none"/>
        </font>
        <alignment horizontal="center" vertical="center" wrapText="1" readingOrder="0"/>
      </dxf>
    </rfmt>
    <rfmt sheetId="1" sqref="N33" start="0" length="0">
      <dxf>
        <font>
          <sz val="12"/>
          <color auto="1"/>
          <name val="Times New Roman"/>
          <scheme val="none"/>
        </font>
        <alignment horizontal="center" vertical="center" wrapText="1" readingOrder="0"/>
      </dxf>
    </rfmt>
    <rfmt sheetId="1" sqref="O33" start="0" length="0">
      <dxf>
        <font>
          <sz val="12"/>
          <color auto="1"/>
          <name val="Times New Roman"/>
          <scheme val="none"/>
        </font>
        <alignment horizontal="center" vertical="center" wrapText="1" readingOrder="0"/>
      </dxf>
    </rfmt>
    <rfmt sheetId="1" sqref="P33" start="0" length="0">
      <dxf>
        <font>
          <sz val="12"/>
          <color auto="1"/>
          <name val="Times New Roman"/>
          <scheme val="none"/>
        </font>
        <alignment horizontal="center" vertical="center" wrapText="1" readingOrder="0"/>
      </dxf>
    </rfmt>
    <rfmt sheetId="1" sqref="Q33" start="0" length="0">
      <dxf>
        <font>
          <sz val="12"/>
          <color auto="1"/>
          <name val="Times New Roman"/>
          <scheme val="none"/>
        </font>
        <alignment horizontal="center" vertical="center" wrapText="1" readingOrder="0"/>
      </dxf>
    </rfmt>
    <rfmt sheetId="1" sqref="R33" start="0" length="0">
      <dxf>
        <font>
          <sz val="12"/>
          <color auto="1"/>
          <name val="Times New Roman"/>
          <scheme val="none"/>
        </font>
        <alignment horizontal="center" vertical="center" wrapText="1" readingOrder="0"/>
      </dxf>
    </rfmt>
    <rfmt sheetId="1" sqref="S33" start="0" length="0">
      <dxf>
        <font>
          <sz val="12"/>
          <color auto="1"/>
          <name val="Times New Roman"/>
          <scheme val="none"/>
        </font>
        <alignment horizontal="center" vertical="center" wrapText="1" readingOrder="0"/>
      </dxf>
    </rfmt>
    <rfmt sheetId="1" sqref="T33" start="0" length="0">
      <dxf/>
    </rfmt>
    <rfmt sheetId="1" sqref="U33" start="0" length="0">
      <dxf/>
    </rfmt>
    <rfmt sheetId="1" sqref="A34" start="0" length="0">
      <dxf>
        <font>
          <b/>
          <sz val="15"/>
          <color rgb="FF6600FF"/>
          <name val="Times New Roman"/>
          <scheme val="none"/>
        </font>
        <alignment horizontal="center" vertical="center" readingOrder="0"/>
      </dxf>
    </rfmt>
    <rfmt sheetId="1" sqref="B34" start="0" length="0">
      <dxf>
        <font>
          <b/>
          <sz val="15"/>
          <color auto="1"/>
          <name val="Times New Roman"/>
          <scheme val="none"/>
        </font>
        <alignment horizontal="center" vertical="center" readingOrder="0"/>
      </dxf>
    </rfmt>
    <rfmt sheetId="1" sqref="C34"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34"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34"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34"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34"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34"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34"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34"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34" start="0" length="0">
      <dxf>
        <font>
          <sz val="12"/>
          <color rgb="FFFF0000"/>
          <name val="Times New Roman"/>
          <scheme val="none"/>
        </font>
        <alignment horizontal="center" vertical="center" wrapText="1" readingOrder="0"/>
      </dxf>
    </rfmt>
    <rfmt sheetId="1" sqref="L34" start="0" length="0">
      <dxf>
        <font>
          <sz val="12"/>
          <color rgb="FFFF0000"/>
          <name val="Times New Roman"/>
          <scheme val="none"/>
        </font>
        <alignment horizontal="center" vertical="center" wrapText="1" readingOrder="0"/>
      </dxf>
    </rfmt>
    <rfmt sheetId="1" sqref="M34" start="0" length="0">
      <dxf>
        <font>
          <sz val="12"/>
          <color auto="1"/>
          <name val="Times New Roman"/>
          <scheme val="none"/>
        </font>
        <alignment horizontal="center" vertical="center" wrapText="1" readingOrder="0"/>
      </dxf>
    </rfmt>
    <rfmt sheetId="1" sqref="N34" start="0" length="0">
      <dxf>
        <font>
          <sz val="12"/>
          <color auto="1"/>
          <name val="Times New Roman"/>
          <scheme val="none"/>
        </font>
        <alignment horizontal="center" vertical="center" wrapText="1" readingOrder="0"/>
      </dxf>
    </rfmt>
    <rfmt sheetId="1" sqref="O34" start="0" length="0">
      <dxf>
        <font>
          <sz val="12"/>
          <color auto="1"/>
          <name val="Times New Roman"/>
          <scheme val="none"/>
        </font>
        <alignment horizontal="center" vertical="center" wrapText="1" readingOrder="0"/>
      </dxf>
    </rfmt>
    <rfmt sheetId="1" sqref="P34" start="0" length="0">
      <dxf>
        <font>
          <sz val="12"/>
          <color auto="1"/>
          <name val="Times New Roman"/>
          <scheme val="none"/>
        </font>
        <alignment horizontal="center" vertical="center" wrapText="1" readingOrder="0"/>
      </dxf>
    </rfmt>
    <rfmt sheetId="1" sqref="Q34" start="0" length="0">
      <dxf>
        <font>
          <sz val="12"/>
          <color auto="1"/>
          <name val="Times New Roman"/>
          <scheme val="none"/>
        </font>
        <alignment horizontal="center" vertical="center" wrapText="1" readingOrder="0"/>
      </dxf>
    </rfmt>
    <rfmt sheetId="1" sqref="R34" start="0" length="0">
      <dxf>
        <font>
          <sz val="12"/>
          <color auto="1"/>
          <name val="Times New Roman"/>
          <scheme val="none"/>
        </font>
        <alignment horizontal="center" vertical="center" wrapText="1" readingOrder="0"/>
      </dxf>
    </rfmt>
    <rfmt sheetId="1" sqref="S34" start="0" length="0">
      <dxf>
        <font>
          <sz val="12"/>
          <color auto="1"/>
          <name val="Times New Roman"/>
          <scheme val="none"/>
        </font>
        <alignment horizontal="center" vertical="center" wrapText="1" readingOrder="0"/>
      </dxf>
    </rfmt>
    <rfmt sheetId="1" sqref="T34" start="0" length="0">
      <dxf/>
    </rfmt>
    <rfmt sheetId="1" sqref="U34" start="0" length="0">
      <dxf/>
    </rfmt>
    <rfmt sheetId="1" sqref="A35" start="0" length="0">
      <dxf>
        <font>
          <b/>
          <sz val="15"/>
          <color rgb="FF6600FF"/>
          <name val="Times New Roman"/>
          <scheme val="none"/>
        </font>
        <alignment horizontal="center" vertical="center" readingOrder="0"/>
      </dxf>
    </rfmt>
    <rfmt sheetId="1" sqref="B35" start="0" length="0">
      <dxf>
        <font>
          <b/>
          <sz val="15"/>
          <color auto="1"/>
          <name val="Times New Roman"/>
          <scheme val="none"/>
        </font>
        <alignment horizontal="center" vertical="center" readingOrder="0"/>
      </dxf>
    </rfmt>
    <rfmt sheetId="1" sqref="C35"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35"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3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3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3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3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35"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35"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35" start="0" length="0">
      <dxf>
        <font>
          <sz val="12"/>
          <color rgb="FFFF0000"/>
          <name val="Times New Roman"/>
          <scheme val="none"/>
        </font>
        <alignment horizontal="center" vertical="center" wrapText="1" readingOrder="0"/>
      </dxf>
    </rfmt>
    <rfmt sheetId="1" sqref="L35" start="0" length="0">
      <dxf>
        <font>
          <sz val="12"/>
          <color rgb="FFFF0000"/>
          <name val="Times New Roman"/>
          <scheme val="none"/>
        </font>
        <alignment horizontal="center" vertical="center" wrapText="1" readingOrder="0"/>
      </dxf>
    </rfmt>
    <rfmt sheetId="1" sqref="M35" start="0" length="0">
      <dxf>
        <font>
          <sz val="12"/>
          <color auto="1"/>
          <name val="Times New Roman"/>
          <scheme val="none"/>
        </font>
        <alignment horizontal="center" vertical="center" wrapText="1" readingOrder="0"/>
      </dxf>
    </rfmt>
    <rfmt sheetId="1" sqref="N35" start="0" length="0">
      <dxf>
        <font>
          <sz val="12"/>
          <color auto="1"/>
          <name val="Times New Roman"/>
          <scheme val="none"/>
        </font>
        <alignment horizontal="center" vertical="center" wrapText="1" readingOrder="0"/>
      </dxf>
    </rfmt>
    <rfmt sheetId="1" sqref="O35" start="0" length="0">
      <dxf>
        <font>
          <sz val="12"/>
          <color auto="1"/>
          <name val="Times New Roman"/>
          <scheme val="none"/>
        </font>
        <alignment horizontal="center" vertical="center" wrapText="1" readingOrder="0"/>
      </dxf>
    </rfmt>
    <rfmt sheetId="1" sqref="P35" start="0" length="0">
      <dxf>
        <font>
          <sz val="12"/>
          <color auto="1"/>
          <name val="Times New Roman"/>
          <scheme val="none"/>
        </font>
        <alignment horizontal="center" vertical="center" wrapText="1" readingOrder="0"/>
      </dxf>
    </rfmt>
    <rfmt sheetId="1" sqref="Q35" start="0" length="0">
      <dxf>
        <font>
          <sz val="12"/>
          <color auto="1"/>
          <name val="Times New Roman"/>
          <scheme val="none"/>
        </font>
        <alignment horizontal="center" vertical="center" wrapText="1" readingOrder="0"/>
      </dxf>
    </rfmt>
    <rfmt sheetId="1" sqref="R35" start="0" length="0">
      <dxf>
        <font>
          <sz val="12"/>
          <color auto="1"/>
          <name val="Times New Roman"/>
          <scheme val="none"/>
        </font>
        <alignment horizontal="center" vertical="center" wrapText="1" readingOrder="0"/>
      </dxf>
    </rfmt>
    <rfmt sheetId="1" sqref="S35" start="0" length="0">
      <dxf>
        <font>
          <sz val="12"/>
          <color auto="1"/>
          <name val="Times New Roman"/>
          <scheme val="none"/>
        </font>
        <alignment horizontal="center" vertical="center" wrapText="1" readingOrder="0"/>
      </dxf>
    </rfmt>
    <rfmt sheetId="1" sqref="T35" start="0" length="0">
      <dxf/>
    </rfmt>
    <rfmt sheetId="1" sqref="U35" start="0" length="0">
      <dxf/>
    </rfmt>
    <rfmt sheetId="1" sqref="A36" start="0" length="0">
      <dxf>
        <font>
          <b/>
          <sz val="15"/>
          <color rgb="FF6600FF"/>
          <name val="Times New Roman"/>
          <scheme val="none"/>
        </font>
        <alignment horizontal="center" vertical="center" readingOrder="0"/>
      </dxf>
    </rfmt>
    <rfmt sheetId="1" sqref="B36" start="0" length="0">
      <dxf>
        <font>
          <b/>
          <sz val="15"/>
          <color auto="1"/>
          <name val="Times New Roman"/>
          <scheme val="none"/>
        </font>
        <alignment horizontal="center" vertical="center" readingOrder="0"/>
      </dxf>
    </rfmt>
    <rfmt sheetId="1" sqref="C36"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36"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36"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36"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36"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36"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36"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36"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K36" start="0" length="0">
      <dxf>
        <font>
          <sz val="12"/>
          <color rgb="FFFF0000"/>
          <name val="Times New Roman"/>
          <scheme val="none"/>
        </font>
        <alignment horizontal="center" vertical="center" wrapText="1" readingOrder="0"/>
      </dxf>
    </rfmt>
    <rfmt sheetId="1" sqref="L36" start="0" length="0">
      <dxf>
        <font>
          <sz val="12"/>
          <color rgb="FFFF0000"/>
          <name val="Times New Roman"/>
          <scheme val="none"/>
        </font>
        <alignment horizontal="center" vertical="center" wrapText="1" readingOrder="0"/>
      </dxf>
    </rfmt>
    <rfmt sheetId="1" sqref="M36" start="0" length="0">
      <dxf>
        <font>
          <sz val="12"/>
          <color auto="1"/>
          <name val="Times New Roman"/>
          <scheme val="none"/>
        </font>
        <alignment horizontal="center" vertical="center" wrapText="1" readingOrder="0"/>
      </dxf>
    </rfmt>
    <rfmt sheetId="1" sqref="N36" start="0" length="0">
      <dxf>
        <font>
          <sz val="12"/>
          <color auto="1"/>
          <name val="Times New Roman"/>
          <scheme val="none"/>
        </font>
        <alignment horizontal="center" vertical="center" wrapText="1" readingOrder="0"/>
      </dxf>
    </rfmt>
    <rfmt sheetId="1" sqref="O36" start="0" length="0">
      <dxf>
        <font>
          <sz val="12"/>
          <color auto="1"/>
          <name val="Times New Roman"/>
          <scheme val="none"/>
        </font>
        <alignment horizontal="center" vertical="center" wrapText="1" readingOrder="0"/>
      </dxf>
    </rfmt>
    <rfmt sheetId="1" sqref="P36" start="0" length="0">
      <dxf>
        <font>
          <sz val="12"/>
          <color auto="1"/>
          <name val="Times New Roman"/>
          <scheme val="none"/>
        </font>
        <alignment horizontal="center" vertical="center" wrapText="1" readingOrder="0"/>
      </dxf>
    </rfmt>
    <rfmt sheetId="1" sqref="Q36" start="0" length="0">
      <dxf>
        <font>
          <sz val="12"/>
          <color auto="1"/>
          <name val="Times New Roman"/>
          <scheme val="none"/>
        </font>
        <alignment horizontal="center" vertical="center" wrapText="1" readingOrder="0"/>
      </dxf>
    </rfmt>
    <rfmt sheetId="1" sqref="R36" start="0" length="0">
      <dxf>
        <font>
          <sz val="12"/>
          <color auto="1"/>
          <name val="Times New Roman"/>
          <scheme val="none"/>
        </font>
        <alignment horizontal="center" vertical="center" wrapText="1" readingOrder="0"/>
      </dxf>
    </rfmt>
    <rfmt sheetId="1" sqref="S36" start="0" length="0">
      <dxf>
        <font>
          <sz val="12"/>
          <color auto="1"/>
          <name val="Times New Roman"/>
          <scheme val="none"/>
        </font>
        <alignment horizontal="center" vertical="center" wrapText="1" readingOrder="0"/>
      </dxf>
    </rfmt>
    <rfmt sheetId="1" sqref="T36" start="0" length="0">
      <dxf/>
    </rfmt>
    <rfmt sheetId="1" sqref="U36" start="0" length="0">
      <dxf/>
    </rfmt>
  </rm>
  <rrc rId="120"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21"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22"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23"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24"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25"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26"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27"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28"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29"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30"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31"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32" sId="1" ref="A87:XFD87"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87:XFD87" start="0" length="0">
      <dxf>
        <font>
          <color rgb="FFFF0000"/>
          <name val="Times New Roman"/>
          <scheme val="none"/>
        </font>
      </dxf>
    </rfmt>
    <rfmt sheetId="1" sqref="A87" start="0" length="0">
      <dxf>
        <font>
          <b/>
          <sz val="15"/>
          <color rgb="FFFF0000"/>
          <name val="Times New Roman"/>
          <scheme val="none"/>
        </font>
        <alignment horizontal="center" vertical="top" readingOrder="0"/>
      </dxf>
    </rfmt>
    <rfmt sheetId="1" sqref="B87" start="0" length="0">
      <dxf>
        <font>
          <b/>
          <sz val="15"/>
          <color auto="1"/>
          <name val="Times New Roman"/>
          <scheme val="none"/>
        </font>
        <alignment horizontal="center" vertical="center" readingOrder="0"/>
      </dxf>
    </rfmt>
    <rfmt sheetId="1" sqref="D87" start="0" length="0">
      <dxf>
        <font>
          <sz val="13"/>
          <color rgb="FFFF0000"/>
          <name val="Times New Roman"/>
          <scheme val="none"/>
        </font>
        <alignment vertical="center" readingOrder="0"/>
      </dxf>
    </rfmt>
    <rfmt sheetId="1" sqref="E87" start="0" length="0">
      <dxf>
        <alignment vertical="center" readingOrder="0"/>
      </dxf>
    </rfmt>
    <rfmt sheetId="1" sqref="F87" start="0" length="0">
      <dxf>
        <alignment vertical="center" readingOrder="0"/>
      </dxf>
    </rfmt>
    <rfmt sheetId="1" sqref="G87" start="0" length="0">
      <dxf>
        <alignment vertical="center" readingOrder="0"/>
      </dxf>
    </rfmt>
    <rfmt sheetId="1" sqref="H87" start="0" length="0">
      <dxf>
        <alignment vertical="center" readingOrder="0"/>
      </dxf>
    </rfmt>
    <rfmt sheetId="1" sqref="I87" start="0" length="0">
      <dxf>
        <alignment vertical="center" readingOrder="0"/>
      </dxf>
    </rfmt>
    <rfmt sheetId="1" sqref="J87" start="0" length="0">
      <dxf>
        <alignment vertical="center" readingOrder="0"/>
      </dxf>
    </rfmt>
    <rfmt sheetId="1" sqref="K87" start="0" length="0">
      <dxf>
        <alignment horizontal="center" vertical="top" readingOrder="0"/>
      </dxf>
    </rfmt>
    <rfmt sheetId="1" sqref="M87" start="0" length="0">
      <dxf>
        <font>
          <b/>
          <sz val="20"/>
          <color rgb="FFFF0000"/>
          <name val="Times New Roman"/>
          <scheme val="none"/>
        </font>
      </dxf>
    </rfmt>
    <rfmt sheetId="1" sqref="N87" start="0" length="0">
      <dxf>
        <font>
          <b/>
          <sz val="24"/>
          <color auto="1"/>
          <name val="Times New Roman"/>
          <scheme val="none"/>
        </font>
      </dxf>
    </rfmt>
  </rrc>
  <rrc rId="133" sId="1" ref="A37:XFD44"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134" sheetId="1" source="A130:XFD137" destination="A37:XFD44" sourceSheetId="1">
    <rfmt sheetId="1" xfDxf="1" sqref="A37:XFD37" start="0" length="0">
      <dxf>
        <font>
          <sz val="13"/>
          <color rgb="FFFF0000"/>
          <name val="Times New Roman"/>
          <scheme val="none"/>
        </font>
      </dxf>
    </rfmt>
    <rfmt sheetId="1" xfDxf="1" sqref="A38:XFD38" start="0" length="0">
      <dxf>
        <font>
          <sz val="13"/>
          <color rgb="FFFF0000"/>
          <name val="Times New Roman"/>
          <scheme val="none"/>
        </font>
      </dxf>
    </rfmt>
    <rfmt sheetId="1" xfDxf="1" sqref="A39:XFD39" start="0" length="0">
      <dxf>
        <font>
          <sz val="13"/>
          <color rgb="FFFF0000"/>
          <name val="Times New Roman"/>
          <scheme val="none"/>
        </font>
      </dxf>
    </rfmt>
    <rfmt sheetId="1" xfDxf="1" sqref="A40:XFD40" start="0" length="0">
      <dxf>
        <font>
          <sz val="13"/>
          <color rgb="FFFF0000"/>
          <name val="Times New Roman"/>
          <scheme val="none"/>
        </font>
      </dxf>
    </rfmt>
    <rfmt sheetId="1" xfDxf="1" sqref="A41:XFD41" start="0" length="0">
      <dxf>
        <font>
          <sz val="13"/>
          <color rgb="FFFF0000"/>
          <name val="Times New Roman"/>
          <scheme val="none"/>
        </font>
      </dxf>
    </rfmt>
    <rfmt sheetId="1" xfDxf="1" sqref="A42:XFD42" start="0" length="0">
      <dxf>
        <font>
          <sz val="13"/>
          <color rgb="FFFF0000"/>
          <name val="Times New Roman"/>
          <scheme val="none"/>
        </font>
      </dxf>
    </rfmt>
    <rfmt sheetId="1" xfDxf="1" sqref="A43:XFD43" start="0" length="0">
      <dxf>
        <font>
          <sz val="13"/>
          <color rgb="FFFF0000"/>
          <name val="Times New Roman"/>
          <scheme val="none"/>
        </font>
      </dxf>
    </rfmt>
    <rfmt sheetId="1" xfDxf="1" sqref="A44:XFD44" start="0" length="0">
      <dxf>
        <font>
          <sz val="13"/>
          <color rgb="FFFF0000"/>
          <name val="Times New Roman"/>
          <scheme val="none"/>
        </font>
      </dxf>
    </rfmt>
    <rfmt sheetId="1" sqref="A37" start="0" length="0">
      <dxf>
        <font>
          <b/>
          <sz val="15"/>
          <color rgb="FF6600FF"/>
          <name val="Times New Roman"/>
          <scheme val="none"/>
        </font>
        <alignment horizontal="center" vertical="center" readingOrder="0"/>
      </dxf>
    </rfmt>
    <rfmt sheetId="1" sqref="B37" start="0" length="0">
      <dxf>
        <font>
          <b/>
          <sz val="15"/>
          <color rgb="FFFF0000"/>
          <name val="Times New Roman"/>
          <scheme val="none"/>
        </font>
        <alignment horizontal="center" vertical="center" readingOrder="0"/>
      </dxf>
    </rfmt>
    <rfmt sheetId="1" sqref="C37" start="0" length="0">
      <dxf>
        <font>
          <sz val="13"/>
          <color auto="1"/>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37"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37"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37"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37"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37" start="0" length="0">
      <dxf>
        <font>
          <sz val="13"/>
          <color auto="1"/>
          <name val="Times New Roman"/>
          <scheme val="none"/>
        </font>
        <numFmt numFmtId="164" formatCode="0.0"/>
        <alignment horizontal="center" vertical="center" readingOrder="0"/>
        <border outline="0">
          <left style="thin">
            <color indexed="64"/>
          </left>
          <right style="thin">
            <color indexed="64"/>
          </right>
          <top style="thin">
            <color indexed="64"/>
          </top>
          <bottom style="thin">
            <color indexed="64"/>
          </bottom>
        </border>
      </dxf>
    </rfmt>
    <rfmt sheetId="1" sqref="I37"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37"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37" start="0" length="0">
      <dxf>
        <numFmt numFmtId="168" formatCode="0.000"/>
        <alignment horizontal="center" vertical="top" readingOrder="0"/>
      </dxf>
    </rfmt>
    <rfmt sheetId="1" sqref="M37" start="0" length="0">
      <dxf>
        <font>
          <b/>
          <sz val="20"/>
          <color rgb="FFFF0000"/>
          <name val="Times New Roman"/>
          <scheme val="none"/>
        </font>
      </dxf>
    </rfmt>
    <rfmt sheetId="1" sqref="N37" start="0" length="0">
      <dxf>
        <font>
          <b/>
          <sz val="24"/>
          <color rgb="FFFF0000"/>
          <name val="Times New Roman"/>
          <scheme val="none"/>
        </font>
        <alignment horizontal="center" vertical="center" wrapText="1" readingOrder="0"/>
      </dxf>
    </rfmt>
    <rfmt sheetId="1" sqref="A38" start="0" length="0">
      <dxf>
        <font>
          <b/>
          <sz val="15"/>
          <color rgb="FF6600FF"/>
          <name val="Times New Roman"/>
          <scheme val="none"/>
        </font>
        <alignment horizontal="center" vertical="center" readingOrder="0"/>
      </dxf>
    </rfmt>
    <rfmt sheetId="1" sqref="B38" start="0" length="0">
      <dxf>
        <font>
          <b/>
          <sz val="15"/>
          <color rgb="FFFF0000"/>
          <name val="Times New Roman"/>
          <scheme val="none"/>
        </font>
        <alignment horizontal="center" vertical="center" readingOrder="0"/>
      </dxf>
    </rfmt>
    <rfmt sheetId="1" sqref="C38" start="0" length="0">
      <dxf>
        <font>
          <sz val="13"/>
          <color auto="1"/>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38"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38"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38"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38"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38" start="0" length="0">
      <dxf>
        <font>
          <sz val="13"/>
          <color auto="1"/>
          <name val="Times New Roman"/>
          <scheme val="none"/>
        </font>
        <numFmt numFmtId="164" formatCode="0.0"/>
        <alignment horizontal="center" vertical="center" readingOrder="0"/>
        <border outline="0">
          <left style="thin">
            <color indexed="64"/>
          </left>
          <right style="thin">
            <color indexed="64"/>
          </right>
          <top style="thin">
            <color indexed="64"/>
          </top>
          <bottom style="thin">
            <color indexed="64"/>
          </bottom>
        </border>
      </dxf>
    </rfmt>
    <rfmt sheetId="1" sqref="I38"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38"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38" start="0" length="0">
      <dxf>
        <numFmt numFmtId="168" formatCode="0.000"/>
        <alignment horizontal="center" vertical="top" readingOrder="0"/>
      </dxf>
    </rfmt>
    <rfmt sheetId="1" sqref="M38" start="0" length="0">
      <dxf>
        <font>
          <b/>
          <sz val="20"/>
          <color rgb="FFFF0000"/>
          <name val="Times New Roman"/>
          <scheme val="none"/>
        </font>
      </dxf>
    </rfmt>
    <rfmt sheetId="1" sqref="N38" start="0" length="0">
      <dxf>
        <font>
          <b/>
          <sz val="24"/>
          <color rgb="FFFF0000"/>
          <name val="Times New Roman"/>
          <scheme val="none"/>
        </font>
        <alignment horizontal="center" vertical="center" wrapText="1" readingOrder="0"/>
      </dxf>
    </rfmt>
    <rfmt sheetId="1" sqref="A39" start="0" length="0">
      <dxf>
        <font>
          <b/>
          <sz val="15"/>
          <color rgb="FF6600FF"/>
          <name val="Times New Roman"/>
          <scheme val="none"/>
        </font>
        <alignment horizontal="center" vertical="center" readingOrder="0"/>
      </dxf>
    </rfmt>
    <rfmt sheetId="1" sqref="B39" start="0" length="0">
      <dxf>
        <font>
          <b/>
          <sz val="15"/>
          <color rgb="FFFF0000"/>
          <name val="Times New Roman"/>
          <scheme val="none"/>
        </font>
        <alignment horizontal="center" vertical="center" readingOrder="0"/>
      </dxf>
    </rfmt>
    <rfmt sheetId="1" sqref="C39" start="0" length="0">
      <dxf>
        <font>
          <sz val="13"/>
          <color auto="1"/>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39"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39"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39"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39"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39" start="0" length="0">
      <dxf>
        <font>
          <sz val="13"/>
          <color auto="1"/>
          <name val="Times New Roman"/>
          <scheme val="none"/>
        </font>
        <numFmt numFmtId="164" formatCode="0.0"/>
        <alignment horizontal="center" vertical="center" readingOrder="0"/>
        <border outline="0">
          <left style="thin">
            <color indexed="64"/>
          </left>
          <right style="thin">
            <color indexed="64"/>
          </right>
          <top style="thin">
            <color indexed="64"/>
          </top>
          <bottom style="thin">
            <color indexed="64"/>
          </bottom>
        </border>
      </dxf>
    </rfmt>
    <rfmt sheetId="1" sqref="I39"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39"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39" start="0" length="0">
      <dxf>
        <numFmt numFmtId="168" formatCode="0.000"/>
        <alignment horizontal="center" vertical="top" readingOrder="0"/>
      </dxf>
    </rfmt>
    <rfmt sheetId="1" sqref="M39" start="0" length="0">
      <dxf>
        <font>
          <b/>
          <sz val="20"/>
          <color rgb="FFFF0000"/>
          <name val="Times New Roman"/>
          <scheme val="none"/>
        </font>
      </dxf>
    </rfmt>
    <rfmt sheetId="1" sqref="N39" start="0" length="0">
      <dxf>
        <font>
          <b/>
          <sz val="24"/>
          <color rgb="FFFF0000"/>
          <name val="Times New Roman"/>
          <scheme val="none"/>
        </font>
        <alignment horizontal="center" vertical="center" wrapText="1" readingOrder="0"/>
      </dxf>
    </rfmt>
    <rfmt sheetId="1" sqref="A40" start="0" length="0">
      <dxf>
        <font>
          <b/>
          <sz val="15"/>
          <color rgb="FF6600FF"/>
          <name val="Times New Roman"/>
          <scheme val="none"/>
        </font>
        <alignment horizontal="center" vertical="center" readingOrder="0"/>
      </dxf>
    </rfmt>
    <rfmt sheetId="1" sqref="B40" start="0" length="0">
      <dxf>
        <font>
          <b/>
          <sz val="15"/>
          <color rgb="FFFF0000"/>
          <name val="Times New Roman"/>
          <scheme val="none"/>
        </font>
        <alignment horizontal="center" vertical="center" readingOrder="0"/>
      </dxf>
    </rfmt>
    <rfmt sheetId="1" sqref="C40" start="0" length="0">
      <dxf>
        <font>
          <sz val="13"/>
          <color auto="1"/>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40"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40"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40"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40"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40" start="0" length="0">
      <dxf>
        <font>
          <sz val="13"/>
          <color auto="1"/>
          <name val="Times New Roman"/>
          <scheme val="none"/>
        </font>
        <numFmt numFmtId="164" formatCode="0.0"/>
        <alignment horizontal="center" vertical="center" readingOrder="0"/>
        <border outline="0">
          <left style="thin">
            <color indexed="64"/>
          </left>
          <right style="thin">
            <color indexed="64"/>
          </right>
          <top style="thin">
            <color indexed="64"/>
          </top>
          <bottom style="thin">
            <color indexed="64"/>
          </bottom>
        </border>
      </dxf>
    </rfmt>
    <rfmt sheetId="1" sqref="I40"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40"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40" start="0" length="0">
      <dxf>
        <numFmt numFmtId="168" formatCode="0.000"/>
        <alignment horizontal="center" vertical="top" readingOrder="0"/>
      </dxf>
    </rfmt>
    <rfmt sheetId="1" sqref="M40" start="0" length="0">
      <dxf>
        <font>
          <b/>
          <sz val="20"/>
          <color rgb="FFFF0000"/>
          <name val="Times New Roman"/>
          <scheme val="none"/>
        </font>
      </dxf>
    </rfmt>
    <rfmt sheetId="1" sqref="N40" start="0" length="0">
      <dxf>
        <font>
          <b/>
          <sz val="24"/>
          <color rgb="FFFF0000"/>
          <name val="Times New Roman"/>
          <scheme val="none"/>
        </font>
        <alignment horizontal="center" vertical="center" wrapText="1" readingOrder="0"/>
      </dxf>
    </rfmt>
    <rfmt sheetId="1" sqref="A41" start="0" length="0">
      <dxf>
        <font>
          <b/>
          <sz val="15"/>
          <color rgb="FF6600FF"/>
          <name val="Times New Roman"/>
          <scheme val="none"/>
        </font>
        <alignment horizontal="center" vertical="center" readingOrder="0"/>
      </dxf>
    </rfmt>
    <rfmt sheetId="1" sqref="B41" start="0" length="0">
      <dxf>
        <font>
          <b/>
          <sz val="15"/>
          <color rgb="FFFF0000"/>
          <name val="Times New Roman"/>
          <scheme val="none"/>
        </font>
        <alignment horizontal="center" vertical="center" readingOrder="0"/>
      </dxf>
    </rfmt>
    <rfmt sheetId="1" sqref="C41" start="0" length="0">
      <dxf>
        <font>
          <sz val="13"/>
          <color auto="1"/>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41"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41"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41"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41"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41" start="0" length="0">
      <dxf>
        <font>
          <sz val="13"/>
          <color auto="1"/>
          <name val="Times New Roman"/>
          <scheme val="none"/>
        </font>
        <numFmt numFmtId="164" formatCode="0.0"/>
        <alignment horizontal="center" vertical="center" readingOrder="0"/>
        <border outline="0">
          <left style="thin">
            <color indexed="64"/>
          </left>
          <right style="thin">
            <color indexed="64"/>
          </right>
          <top style="thin">
            <color indexed="64"/>
          </top>
          <bottom style="thin">
            <color indexed="64"/>
          </bottom>
        </border>
      </dxf>
    </rfmt>
    <rfmt sheetId="1" sqref="I41"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41"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41" start="0" length="0">
      <dxf>
        <numFmt numFmtId="168" formatCode="0.000"/>
        <alignment horizontal="center" vertical="top" readingOrder="0"/>
      </dxf>
    </rfmt>
    <rfmt sheetId="1" sqref="M41" start="0" length="0">
      <dxf>
        <font>
          <b/>
          <sz val="20"/>
          <color rgb="FFFF0000"/>
          <name val="Times New Roman"/>
          <scheme val="none"/>
        </font>
      </dxf>
    </rfmt>
    <rfmt sheetId="1" sqref="N41" start="0" length="0">
      <dxf>
        <font>
          <b/>
          <sz val="24"/>
          <color rgb="FFFF0000"/>
          <name val="Times New Roman"/>
          <scheme val="none"/>
        </font>
        <alignment horizontal="center" vertical="center" wrapText="1" readingOrder="0"/>
      </dxf>
    </rfmt>
    <rfmt sheetId="1" sqref="A42" start="0" length="0">
      <dxf>
        <font>
          <b/>
          <sz val="15"/>
          <color rgb="FF6600FF"/>
          <name val="Times New Roman"/>
          <scheme val="none"/>
        </font>
        <alignment horizontal="center" vertical="center" readingOrder="0"/>
      </dxf>
    </rfmt>
    <rfmt sheetId="1" sqref="B42" start="0" length="0">
      <dxf>
        <font>
          <b/>
          <sz val="15"/>
          <color rgb="FFFF0000"/>
          <name val="Times New Roman"/>
          <scheme val="none"/>
        </font>
        <alignment horizontal="center" vertical="center" readingOrder="0"/>
      </dxf>
    </rfmt>
    <rfmt sheetId="1" sqref="C42" start="0" length="0">
      <dxf>
        <font>
          <sz val="13"/>
          <color auto="1"/>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42"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42"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42"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42"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42" start="0" length="0">
      <dxf>
        <font>
          <sz val="13"/>
          <color auto="1"/>
          <name val="Times New Roman"/>
          <scheme val="none"/>
        </font>
        <numFmt numFmtId="164" formatCode="0.0"/>
        <alignment horizontal="center" vertical="center" readingOrder="0"/>
        <border outline="0">
          <left style="thin">
            <color indexed="64"/>
          </left>
          <right style="thin">
            <color indexed="64"/>
          </right>
          <top style="thin">
            <color indexed="64"/>
          </top>
          <bottom style="thin">
            <color indexed="64"/>
          </bottom>
        </border>
      </dxf>
    </rfmt>
    <rfmt sheetId="1" sqref="I42"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42"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42" start="0" length="0">
      <dxf>
        <numFmt numFmtId="168" formatCode="0.000"/>
        <alignment horizontal="center" vertical="top" readingOrder="0"/>
      </dxf>
    </rfmt>
    <rfmt sheetId="1" sqref="M42" start="0" length="0">
      <dxf>
        <font>
          <b/>
          <sz val="20"/>
          <color rgb="FFFF0000"/>
          <name val="Times New Roman"/>
          <scheme val="none"/>
        </font>
      </dxf>
    </rfmt>
    <rfmt sheetId="1" sqref="N42" start="0" length="0">
      <dxf>
        <font>
          <b/>
          <sz val="24"/>
          <color rgb="FFFF0000"/>
          <name val="Times New Roman"/>
          <scheme val="none"/>
        </font>
        <alignment horizontal="center" vertical="center" wrapText="1" readingOrder="0"/>
      </dxf>
    </rfmt>
    <rfmt sheetId="1" sqref="A43" start="0" length="0">
      <dxf>
        <font>
          <b/>
          <sz val="15"/>
          <color rgb="FF6600FF"/>
          <name val="Times New Roman"/>
          <scheme val="none"/>
        </font>
        <alignment horizontal="center" vertical="center" readingOrder="0"/>
      </dxf>
    </rfmt>
    <rfmt sheetId="1" sqref="B43" start="0" length="0">
      <dxf>
        <font>
          <b/>
          <sz val="15"/>
          <color rgb="FFFF0000"/>
          <name val="Times New Roman"/>
          <scheme val="none"/>
        </font>
        <alignment horizontal="center" vertical="center" readingOrder="0"/>
      </dxf>
    </rfmt>
    <rfmt sheetId="1" sqref="C43" start="0" length="0">
      <dxf>
        <font>
          <sz val="13"/>
          <color auto="1"/>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43"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43"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43"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43"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43" start="0" length="0">
      <dxf>
        <font>
          <sz val="13"/>
          <color auto="1"/>
          <name val="Times New Roman"/>
          <scheme val="none"/>
        </font>
        <numFmt numFmtId="164" formatCode="0.0"/>
        <alignment horizontal="center" vertical="center" readingOrder="0"/>
        <border outline="0">
          <left style="thin">
            <color indexed="64"/>
          </left>
          <right style="thin">
            <color indexed="64"/>
          </right>
          <top style="thin">
            <color indexed="64"/>
          </top>
          <bottom style="thin">
            <color indexed="64"/>
          </bottom>
        </border>
      </dxf>
    </rfmt>
    <rfmt sheetId="1" sqref="I43"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43"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43" start="0" length="0">
      <dxf>
        <numFmt numFmtId="168" formatCode="0.000"/>
        <alignment horizontal="center" vertical="top" readingOrder="0"/>
      </dxf>
    </rfmt>
    <rfmt sheetId="1" sqref="M43" start="0" length="0">
      <dxf>
        <font>
          <b/>
          <sz val="20"/>
          <color rgb="FFFF0000"/>
          <name val="Times New Roman"/>
          <scheme val="none"/>
        </font>
      </dxf>
    </rfmt>
    <rfmt sheetId="1" sqref="N43" start="0" length="0">
      <dxf>
        <font>
          <b/>
          <sz val="24"/>
          <color rgb="FFFF0000"/>
          <name val="Times New Roman"/>
          <scheme val="none"/>
        </font>
        <alignment horizontal="center" vertical="center" wrapText="1" readingOrder="0"/>
      </dxf>
    </rfmt>
    <rfmt sheetId="1" sqref="A44" start="0" length="0">
      <dxf>
        <font>
          <b/>
          <sz val="15"/>
          <color rgb="FF6600FF"/>
          <name val="Times New Roman"/>
          <scheme val="none"/>
        </font>
        <alignment horizontal="center" vertical="center" readingOrder="0"/>
      </dxf>
    </rfmt>
    <rfmt sheetId="1" sqref="B44" start="0" length="0">
      <dxf>
        <font>
          <b/>
          <sz val="15"/>
          <color rgb="FFFF0000"/>
          <name val="Times New Roman"/>
          <scheme val="none"/>
        </font>
        <alignment horizontal="center" vertical="center" readingOrder="0"/>
      </dxf>
    </rfmt>
    <rfmt sheetId="1" sqref="C44" start="0" length="0">
      <dxf>
        <font>
          <sz val="13"/>
          <color auto="1"/>
          <name val="Times New Roman"/>
          <scheme val="none"/>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44"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E44"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44"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44"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44" start="0" length="0">
      <dxf>
        <font>
          <sz val="13"/>
          <color auto="1"/>
          <name val="Times New Roman"/>
          <scheme val="none"/>
        </font>
        <numFmt numFmtId="164" formatCode="0.0"/>
        <alignment horizontal="center" vertical="center" readingOrder="0"/>
        <border outline="0">
          <left style="thin">
            <color indexed="64"/>
          </left>
          <right style="thin">
            <color indexed="64"/>
          </right>
          <top style="thin">
            <color indexed="64"/>
          </top>
          <bottom style="thin">
            <color indexed="64"/>
          </bottom>
        </border>
      </dxf>
    </rfmt>
    <rfmt sheetId="1" sqref="I44"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44"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44" start="0" length="0">
      <dxf>
        <numFmt numFmtId="168" formatCode="0.000"/>
        <alignment horizontal="center" vertical="top" readingOrder="0"/>
      </dxf>
    </rfmt>
    <rfmt sheetId="1" sqref="M44" start="0" length="0">
      <dxf>
        <font>
          <b/>
          <sz val="20"/>
          <color rgb="FFFF0000"/>
          <name val="Times New Roman"/>
          <scheme val="none"/>
        </font>
      </dxf>
    </rfmt>
    <rfmt sheetId="1" sqref="N44" start="0" length="0">
      <dxf>
        <font>
          <b/>
          <sz val="24"/>
          <color rgb="FFFF0000"/>
          <name val="Times New Roman"/>
          <scheme val="none"/>
        </font>
        <alignment horizontal="center" vertical="center" wrapText="1" readingOrder="0"/>
      </dxf>
    </rfmt>
  </rm>
  <rrc rId="135" sId="1" ref="A130:XFD130"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30:XFD130" start="0" length="0">
      <dxf>
        <font>
          <color rgb="FFFF0000"/>
          <name val="Times New Roman"/>
          <scheme val="none"/>
        </font>
      </dxf>
    </rfmt>
    <rfmt sheetId="1" sqref="A130" start="0" length="0">
      <dxf>
        <font>
          <b/>
          <sz val="15"/>
          <color rgb="FFFF0000"/>
          <name val="Times New Roman"/>
          <scheme val="none"/>
        </font>
        <alignment horizontal="center" vertical="top" readingOrder="0"/>
      </dxf>
    </rfmt>
    <rfmt sheetId="1" sqref="B130" start="0" length="0">
      <dxf>
        <font>
          <b/>
          <sz val="15"/>
          <color auto="1"/>
          <name val="Times New Roman"/>
          <scheme val="none"/>
        </font>
        <alignment horizontal="center" vertical="center" readingOrder="0"/>
      </dxf>
    </rfmt>
    <rfmt sheetId="1" sqref="D130" start="0" length="0">
      <dxf>
        <font>
          <sz val="13"/>
          <color rgb="FFFF0000"/>
          <name val="Times New Roman"/>
          <scheme val="none"/>
        </font>
        <alignment vertical="center" readingOrder="0"/>
      </dxf>
    </rfmt>
    <rfmt sheetId="1" sqref="E130" start="0" length="0">
      <dxf>
        <alignment vertical="center" readingOrder="0"/>
      </dxf>
    </rfmt>
    <rfmt sheetId="1" sqref="F130" start="0" length="0">
      <dxf>
        <alignment vertical="center" readingOrder="0"/>
      </dxf>
    </rfmt>
    <rfmt sheetId="1" sqref="G130" start="0" length="0">
      <dxf>
        <alignment vertical="center" readingOrder="0"/>
      </dxf>
    </rfmt>
    <rfmt sheetId="1" sqref="H130" start="0" length="0">
      <dxf>
        <alignment vertical="center" readingOrder="0"/>
      </dxf>
    </rfmt>
    <rfmt sheetId="1" sqref="I130" start="0" length="0">
      <dxf>
        <alignment vertical="center" readingOrder="0"/>
      </dxf>
    </rfmt>
    <rfmt sheetId="1" sqref="J130" start="0" length="0">
      <dxf>
        <alignment vertical="center" readingOrder="0"/>
      </dxf>
    </rfmt>
    <rfmt sheetId="1" sqref="K130" start="0" length="0">
      <dxf>
        <alignment horizontal="center" vertical="top" readingOrder="0"/>
      </dxf>
    </rfmt>
    <rfmt sheetId="1" sqref="M130" start="0" length="0">
      <dxf>
        <font>
          <b/>
          <sz val="20"/>
          <color rgb="FFFF0000"/>
          <name val="Times New Roman"/>
          <scheme val="none"/>
        </font>
      </dxf>
    </rfmt>
    <rfmt sheetId="1" sqref="N130" start="0" length="0">
      <dxf>
        <font>
          <b/>
          <sz val="24"/>
          <color auto="1"/>
          <name val="Times New Roman"/>
          <scheme val="none"/>
        </font>
      </dxf>
    </rfmt>
  </rrc>
  <rrc rId="136" sId="1" ref="A130:XFD130"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30:XFD130" start="0" length="0">
      <dxf>
        <font>
          <color rgb="FFFF0000"/>
          <name val="Times New Roman"/>
          <scheme val="none"/>
        </font>
      </dxf>
    </rfmt>
    <rfmt sheetId="1" sqref="A130" start="0" length="0">
      <dxf>
        <font>
          <b/>
          <sz val="15"/>
          <color rgb="FFFF0000"/>
          <name val="Times New Roman"/>
          <scheme val="none"/>
        </font>
        <alignment horizontal="center" vertical="top" readingOrder="0"/>
      </dxf>
    </rfmt>
    <rfmt sheetId="1" sqref="B130" start="0" length="0">
      <dxf>
        <font>
          <b/>
          <sz val="15"/>
          <color auto="1"/>
          <name val="Times New Roman"/>
          <scheme val="none"/>
        </font>
        <alignment horizontal="center" vertical="center" readingOrder="0"/>
      </dxf>
    </rfmt>
    <rfmt sheetId="1" sqref="D130" start="0" length="0">
      <dxf>
        <font>
          <sz val="13"/>
          <color rgb="FFFF0000"/>
          <name val="Times New Roman"/>
          <scheme val="none"/>
        </font>
        <alignment vertical="center" readingOrder="0"/>
      </dxf>
    </rfmt>
    <rfmt sheetId="1" sqref="E130" start="0" length="0">
      <dxf>
        <alignment vertical="center" readingOrder="0"/>
      </dxf>
    </rfmt>
    <rfmt sheetId="1" sqref="F130" start="0" length="0">
      <dxf>
        <alignment vertical="center" readingOrder="0"/>
      </dxf>
    </rfmt>
    <rfmt sheetId="1" sqref="G130" start="0" length="0">
      <dxf>
        <alignment vertical="center" readingOrder="0"/>
      </dxf>
    </rfmt>
    <rfmt sheetId="1" sqref="H130" start="0" length="0">
      <dxf>
        <alignment vertical="center" readingOrder="0"/>
      </dxf>
    </rfmt>
    <rfmt sheetId="1" sqref="I130" start="0" length="0">
      <dxf>
        <alignment vertical="center" readingOrder="0"/>
      </dxf>
    </rfmt>
    <rfmt sheetId="1" sqref="J130" start="0" length="0">
      <dxf>
        <alignment vertical="center" readingOrder="0"/>
      </dxf>
    </rfmt>
    <rfmt sheetId="1" sqref="K130" start="0" length="0">
      <dxf>
        <alignment horizontal="center" vertical="top" readingOrder="0"/>
      </dxf>
    </rfmt>
    <rfmt sheetId="1" sqref="M130" start="0" length="0">
      <dxf>
        <font>
          <b/>
          <sz val="20"/>
          <color rgb="FFFF0000"/>
          <name val="Times New Roman"/>
          <scheme val="none"/>
        </font>
      </dxf>
    </rfmt>
    <rfmt sheetId="1" sqref="N130" start="0" length="0">
      <dxf>
        <font>
          <b/>
          <sz val="24"/>
          <color auto="1"/>
          <name val="Times New Roman"/>
          <scheme val="none"/>
        </font>
      </dxf>
    </rfmt>
  </rrc>
  <rrc rId="137" sId="1" ref="A130:XFD130"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30:XFD130" start="0" length="0">
      <dxf>
        <font>
          <color rgb="FFFF0000"/>
          <name val="Times New Roman"/>
          <scheme val="none"/>
        </font>
      </dxf>
    </rfmt>
    <rfmt sheetId="1" sqref="A130" start="0" length="0">
      <dxf>
        <font>
          <b/>
          <sz val="15"/>
          <color rgb="FFFF0000"/>
          <name val="Times New Roman"/>
          <scheme val="none"/>
        </font>
        <alignment horizontal="center" vertical="top" readingOrder="0"/>
      </dxf>
    </rfmt>
    <rfmt sheetId="1" sqref="B130" start="0" length="0">
      <dxf>
        <font>
          <b/>
          <sz val="15"/>
          <color auto="1"/>
          <name val="Times New Roman"/>
          <scheme val="none"/>
        </font>
        <alignment horizontal="center" vertical="center" readingOrder="0"/>
      </dxf>
    </rfmt>
    <rfmt sheetId="1" sqref="D130" start="0" length="0">
      <dxf>
        <font>
          <sz val="13"/>
          <color rgb="FFFF0000"/>
          <name val="Times New Roman"/>
          <scheme val="none"/>
        </font>
        <alignment vertical="center" readingOrder="0"/>
      </dxf>
    </rfmt>
    <rfmt sheetId="1" sqref="E130" start="0" length="0">
      <dxf>
        <alignment vertical="center" readingOrder="0"/>
      </dxf>
    </rfmt>
    <rfmt sheetId="1" sqref="F130" start="0" length="0">
      <dxf>
        <alignment vertical="center" readingOrder="0"/>
      </dxf>
    </rfmt>
    <rfmt sheetId="1" sqref="G130" start="0" length="0">
      <dxf>
        <alignment vertical="center" readingOrder="0"/>
      </dxf>
    </rfmt>
    <rfmt sheetId="1" sqref="H130" start="0" length="0">
      <dxf>
        <alignment vertical="center" readingOrder="0"/>
      </dxf>
    </rfmt>
    <rfmt sheetId="1" sqref="I130" start="0" length="0">
      <dxf>
        <alignment vertical="center" readingOrder="0"/>
      </dxf>
    </rfmt>
    <rfmt sheetId="1" sqref="J130" start="0" length="0">
      <dxf>
        <alignment vertical="center" readingOrder="0"/>
      </dxf>
    </rfmt>
    <rfmt sheetId="1" sqref="K130" start="0" length="0">
      <dxf>
        <alignment horizontal="center" vertical="top" readingOrder="0"/>
      </dxf>
    </rfmt>
    <rfmt sheetId="1" sqref="M130" start="0" length="0">
      <dxf>
        <font>
          <b/>
          <sz val="20"/>
          <color rgb="FFFF0000"/>
          <name val="Times New Roman"/>
          <scheme val="none"/>
        </font>
      </dxf>
    </rfmt>
    <rfmt sheetId="1" sqref="N130" start="0" length="0">
      <dxf>
        <font>
          <b/>
          <sz val="24"/>
          <color auto="1"/>
          <name val="Times New Roman"/>
          <scheme val="none"/>
        </font>
      </dxf>
    </rfmt>
  </rrc>
  <rrc rId="138" sId="1" ref="A130:XFD130"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30:XFD130" start="0" length="0">
      <dxf>
        <font>
          <color rgb="FFFF0000"/>
          <name val="Times New Roman"/>
          <scheme val="none"/>
        </font>
      </dxf>
    </rfmt>
    <rfmt sheetId="1" sqref="A130" start="0" length="0">
      <dxf>
        <font>
          <b/>
          <sz val="15"/>
          <color rgb="FFFF0000"/>
          <name val="Times New Roman"/>
          <scheme val="none"/>
        </font>
        <alignment horizontal="center" vertical="top" readingOrder="0"/>
      </dxf>
    </rfmt>
    <rfmt sheetId="1" sqref="B130" start="0" length="0">
      <dxf>
        <font>
          <b/>
          <sz val="15"/>
          <color auto="1"/>
          <name val="Times New Roman"/>
          <scheme val="none"/>
        </font>
        <alignment horizontal="center" vertical="center" readingOrder="0"/>
      </dxf>
    </rfmt>
    <rfmt sheetId="1" sqref="D130" start="0" length="0">
      <dxf>
        <font>
          <sz val="13"/>
          <color rgb="FFFF0000"/>
          <name val="Times New Roman"/>
          <scheme val="none"/>
        </font>
        <alignment vertical="center" readingOrder="0"/>
      </dxf>
    </rfmt>
    <rfmt sheetId="1" sqref="E130" start="0" length="0">
      <dxf>
        <alignment vertical="center" readingOrder="0"/>
      </dxf>
    </rfmt>
    <rfmt sheetId="1" sqref="F130" start="0" length="0">
      <dxf>
        <alignment vertical="center" readingOrder="0"/>
      </dxf>
    </rfmt>
    <rfmt sheetId="1" sqref="G130" start="0" length="0">
      <dxf>
        <alignment vertical="center" readingOrder="0"/>
      </dxf>
    </rfmt>
    <rfmt sheetId="1" sqref="H130" start="0" length="0">
      <dxf>
        <alignment vertical="center" readingOrder="0"/>
      </dxf>
    </rfmt>
    <rfmt sheetId="1" sqref="I130" start="0" length="0">
      <dxf>
        <alignment vertical="center" readingOrder="0"/>
      </dxf>
    </rfmt>
    <rfmt sheetId="1" sqref="J130" start="0" length="0">
      <dxf>
        <alignment vertical="center" readingOrder="0"/>
      </dxf>
    </rfmt>
    <rfmt sheetId="1" sqref="K130" start="0" length="0">
      <dxf>
        <alignment horizontal="center" vertical="top" readingOrder="0"/>
      </dxf>
    </rfmt>
    <rfmt sheetId="1" sqref="M130" start="0" length="0">
      <dxf>
        <font>
          <b/>
          <sz val="20"/>
          <color rgb="FFFF0000"/>
          <name val="Times New Roman"/>
          <scheme val="none"/>
        </font>
      </dxf>
    </rfmt>
    <rfmt sheetId="1" sqref="N130" start="0" length="0">
      <dxf>
        <font>
          <b/>
          <sz val="24"/>
          <color auto="1"/>
          <name val="Times New Roman"/>
          <scheme val="none"/>
        </font>
      </dxf>
    </rfmt>
  </rrc>
  <rrc rId="139" sId="1" ref="A130:XFD130"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30:XFD130" start="0" length="0">
      <dxf>
        <font>
          <color rgb="FFFF0000"/>
          <name val="Times New Roman"/>
          <scheme val="none"/>
        </font>
      </dxf>
    </rfmt>
    <rfmt sheetId="1" sqref="A130" start="0" length="0">
      <dxf>
        <font>
          <b/>
          <sz val="15"/>
          <color rgb="FFFF0000"/>
          <name val="Times New Roman"/>
          <scheme val="none"/>
        </font>
        <alignment horizontal="center" vertical="top" readingOrder="0"/>
      </dxf>
    </rfmt>
    <rfmt sheetId="1" sqref="B130" start="0" length="0">
      <dxf>
        <font>
          <b/>
          <sz val="15"/>
          <color auto="1"/>
          <name val="Times New Roman"/>
          <scheme val="none"/>
        </font>
        <alignment horizontal="center" vertical="center" readingOrder="0"/>
      </dxf>
    </rfmt>
    <rfmt sheetId="1" sqref="D130" start="0" length="0">
      <dxf>
        <font>
          <sz val="13"/>
          <color rgb="FFFF0000"/>
          <name val="Times New Roman"/>
          <scheme val="none"/>
        </font>
        <alignment vertical="center" readingOrder="0"/>
      </dxf>
    </rfmt>
    <rfmt sheetId="1" sqref="E130" start="0" length="0">
      <dxf>
        <alignment vertical="center" readingOrder="0"/>
      </dxf>
    </rfmt>
    <rfmt sheetId="1" sqref="F130" start="0" length="0">
      <dxf>
        <alignment vertical="center" readingOrder="0"/>
      </dxf>
    </rfmt>
    <rfmt sheetId="1" sqref="G130" start="0" length="0">
      <dxf>
        <alignment vertical="center" readingOrder="0"/>
      </dxf>
    </rfmt>
    <rfmt sheetId="1" sqref="H130" start="0" length="0">
      <dxf>
        <alignment vertical="center" readingOrder="0"/>
      </dxf>
    </rfmt>
    <rfmt sheetId="1" sqref="I130" start="0" length="0">
      <dxf>
        <alignment vertical="center" readingOrder="0"/>
      </dxf>
    </rfmt>
    <rfmt sheetId="1" sqref="J130" start="0" length="0">
      <dxf>
        <alignment vertical="center" readingOrder="0"/>
      </dxf>
    </rfmt>
    <rfmt sheetId="1" sqref="K130" start="0" length="0">
      <dxf>
        <alignment horizontal="center" vertical="top" readingOrder="0"/>
      </dxf>
    </rfmt>
    <rfmt sheetId="1" sqref="M130" start="0" length="0">
      <dxf>
        <font>
          <b/>
          <sz val="20"/>
          <color rgb="FFFF0000"/>
          <name val="Times New Roman"/>
          <scheme val="none"/>
        </font>
      </dxf>
    </rfmt>
    <rfmt sheetId="1" sqref="N130" start="0" length="0">
      <dxf>
        <font>
          <b/>
          <sz val="24"/>
          <color auto="1"/>
          <name val="Times New Roman"/>
          <scheme val="none"/>
        </font>
      </dxf>
    </rfmt>
  </rrc>
  <rrc rId="140" sId="1" ref="A130:XFD130"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30:XFD130" start="0" length="0">
      <dxf>
        <font>
          <color rgb="FFFF0000"/>
          <name val="Times New Roman"/>
          <scheme val="none"/>
        </font>
      </dxf>
    </rfmt>
    <rfmt sheetId="1" sqref="A130" start="0" length="0">
      <dxf>
        <font>
          <b/>
          <sz val="15"/>
          <color rgb="FFFF0000"/>
          <name val="Times New Roman"/>
          <scheme val="none"/>
        </font>
        <alignment horizontal="center" vertical="top" readingOrder="0"/>
      </dxf>
    </rfmt>
    <rfmt sheetId="1" sqref="B130" start="0" length="0">
      <dxf>
        <font>
          <b/>
          <sz val="15"/>
          <color auto="1"/>
          <name val="Times New Roman"/>
          <scheme val="none"/>
        </font>
        <alignment horizontal="center" vertical="center" readingOrder="0"/>
      </dxf>
    </rfmt>
    <rfmt sheetId="1" sqref="D130" start="0" length="0">
      <dxf>
        <font>
          <sz val="13"/>
          <color rgb="FFFF0000"/>
          <name val="Times New Roman"/>
          <scheme val="none"/>
        </font>
        <alignment vertical="center" readingOrder="0"/>
      </dxf>
    </rfmt>
    <rfmt sheetId="1" sqref="E130" start="0" length="0">
      <dxf>
        <alignment vertical="center" readingOrder="0"/>
      </dxf>
    </rfmt>
    <rfmt sheetId="1" sqref="F130" start="0" length="0">
      <dxf>
        <alignment vertical="center" readingOrder="0"/>
      </dxf>
    </rfmt>
    <rfmt sheetId="1" sqref="G130" start="0" length="0">
      <dxf>
        <alignment vertical="center" readingOrder="0"/>
      </dxf>
    </rfmt>
    <rfmt sheetId="1" sqref="H130" start="0" length="0">
      <dxf>
        <alignment vertical="center" readingOrder="0"/>
      </dxf>
    </rfmt>
    <rfmt sheetId="1" sqref="I130" start="0" length="0">
      <dxf>
        <alignment vertical="center" readingOrder="0"/>
      </dxf>
    </rfmt>
    <rfmt sheetId="1" sqref="J130" start="0" length="0">
      <dxf>
        <alignment vertical="center" readingOrder="0"/>
      </dxf>
    </rfmt>
    <rfmt sheetId="1" sqref="K130" start="0" length="0">
      <dxf>
        <alignment horizontal="center" vertical="top" readingOrder="0"/>
      </dxf>
    </rfmt>
    <rfmt sheetId="1" sqref="M130" start="0" length="0">
      <dxf>
        <font>
          <b/>
          <sz val="20"/>
          <color rgb="FFFF0000"/>
          <name val="Times New Roman"/>
          <scheme val="none"/>
        </font>
      </dxf>
    </rfmt>
    <rfmt sheetId="1" sqref="N130" start="0" length="0">
      <dxf>
        <font>
          <b/>
          <sz val="24"/>
          <color auto="1"/>
          <name val="Times New Roman"/>
          <scheme val="none"/>
        </font>
      </dxf>
    </rfmt>
  </rrc>
  <rrc rId="141" sId="1" ref="A130:XFD130"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30:XFD130" start="0" length="0">
      <dxf>
        <font>
          <color rgb="FFFF0000"/>
          <name val="Times New Roman"/>
          <scheme val="none"/>
        </font>
      </dxf>
    </rfmt>
    <rfmt sheetId="1" sqref="A130" start="0" length="0">
      <dxf>
        <font>
          <b/>
          <sz val="15"/>
          <color rgb="FFFF0000"/>
          <name val="Times New Roman"/>
          <scheme val="none"/>
        </font>
        <alignment horizontal="center" vertical="top" readingOrder="0"/>
      </dxf>
    </rfmt>
    <rfmt sheetId="1" sqref="B130" start="0" length="0">
      <dxf>
        <font>
          <b/>
          <sz val="15"/>
          <color auto="1"/>
          <name val="Times New Roman"/>
          <scheme val="none"/>
        </font>
        <alignment horizontal="center" vertical="center" readingOrder="0"/>
      </dxf>
    </rfmt>
    <rfmt sheetId="1" sqref="D130" start="0" length="0">
      <dxf>
        <font>
          <sz val="13"/>
          <color rgb="FFFF0000"/>
          <name val="Times New Roman"/>
          <scheme val="none"/>
        </font>
        <alignment vertical="center" readingOrder="0"/>
      </dxf>
    </rfmt>
    <rfmt sheetId="1" sqref="E130" start="0" length="0">
      <dxf>
        <alignment vertical="center" readingOrder="0"/>
      </dxf>
    </rfmt>
    <rfmt sheetId="1" sqref="F130" start="0" length="0">
      <dxf>
        <alignment vertical="center" readingOrder="0"/>
      </dxf>
    </rfmt>
    <rfmt sheetId="1" sqref="G130" start="0" length="0">
      <dxf>
        <alignment vertical="center" readingOrder="0"/>
      </dxf>
    </rfmt>
    <rfmt sheetId="1" sqref="H130" start="0" length="0">
      <dxf>
        <alignment vertical="center" readingOrder="0"/>
      </dxf>
    </rfmt>
    <rfmt sheetId="1" sqref="I130" start="0" length="0">
      <dxf>
        <alignment vertical="center" readingOrder="0"/>
      </dxf>
    </rfmt>
    <rfmt sheetId="1" sqref="J130" start="0" length="0">
      <dxf>
        <alignment vertical="center" readingOrder="0"/>
      </dxf>
    </rfmt>
    <rfmt sheetId="1" sqref="K130" start="0" length="0">
      <dxf>
        <alignment horizontal="center" vertical="top" readingOrder="0"/>
      </dxf>
    </rfmt>
    <rfmt sheetId="1" sqref="M130" start="0" length="0">
      <dxf>
        <font>
          <b/>
          <sz val="20"/>
          <color rgb="FFFF0000"/>
          <name val="Times New Roman"/>
          <scheme val="none"/>
        </font>
      </dxf>
    </rfmt>
    <rfmt sheetId="1" sqref="N130" start="0" length="0">
      <dxf>
        <font>
          <b/>
          <sz val="24"/>
          <color auto="1"/>
          <name val="Times New Roman"/>
          <scheme val="none"/>
        </font>
      </dxf>
    </rfmt>
  </rrc>
  <rrc rId="142" sId="1" ref="A130:XFD130"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30:XFD130" start="0" length="0">
      <dxf>
        <font>
          <color rgb="FFFF0000"/>
          <name val="Times New Roman"/>
          <scheme val="none"/>
        </font>
      </dxf>
    </rfmt>
    <rfmt sheetId="1" sqref="A130" start="0" length="0">
      <dxf>
        <font>
          <b/>
          <sz val="15"/>
          <color rgb="FFFF0000"/>
          <name val="Times New Roman"/>
          <scheme val="none"/>
        </font>
        <alignment horizontal="center" vertical="top" readingOrder="0"/>
      </dxf>
    </rfmt>
    <rfmt sheetId="1" sqref="B130" start="0" length="0">
      <dxf>
        <font>
          <b/>
          <sz val="15"/>
          <color auto="1"/>
          <name val="Times New Roman"/>
          <scheme val="none"/>
        </font>
        <alignment horizontal="center" vertical="center" readingOrder="0"/>
      </dxf>
    </rfmt>
    <rfmt sheetId="1" sqref="D130" start="0" length="0">
      <dxf>
        <font>
          <sz val="13"/>
          <color rgb="FFFF0000"/>
          <name val="Times New Roman"/>
          <scheme val="none"/>
        </font>
        <alignment vertical="center" readingOrder="0"/>
      </dxf>
    </rfmt>
    <rfmt sheetId="1" sqref="E130" start="0" length="0">
      <dxf>
        <alignment vertical="center" readingOrder="0"/>
      </dxf>
    </rfmt>
    <rfmt sheetId="1" sqref="F130" start="0" length="0">
      <dxf>
        <alignment vertical="center" readingOrder="0"/>
      </dxf>
    </rfmt>
    <rfmt sheetId="1" sqref="G130" start="0" length="0">
      <dxf>
        <alignment vertical="center" readingOrder="0"/>
      </dxf>
    </rfmt>
    <rfmt sheetId="1" sqref="H130" start="0" length="0">
      <dxf>
        <alignment vertical="center" readingOrder="0"/>
      </dxf>
    </rfmt>
    <rfmt sheetId="1" sqref="I130" start="0" length="0">
      <dxf>
        <alignment vertical="center" readingOrder="0"/>
      </dxf>
    </rfmt>
    <rfmt sheetId="1" sqref="J130" start="0" length="0">
      <dxf>
        <alignment vertical="center" readingOrder="0"/>
      </dxf>
    </rfmt>
    <rfmt sheetId="1" sqref="K130" start="0" length="0">
      <dxf>
        <alignment horizontal="center" vertical="top" readingOrder="0"/>
      </dxf>
    </rfmt>
    <rfmt sheetId="1" sqref="M130" start="0" length="0">
      <dxf>
        <font>
          <b/>
          <sz val="20"/>
          <color rgb="FFFF0000"/>
          <name val="Times New Roman"/>
          <scheme val="none"/>
        </font>
      </dxf>
    </rfmt>
    <rfmt sheetId="1" sqref="N130" start="0" length="0">
      <dxf>
        <font>
          <b/>
          <sz val="24"/>
          <color auto="1"/>
          <name val="Times New Roman"/>
          <scheme val="none"/>
        </font>
      </dxf>
    </rfmt>
  </rrc>
  <rrc rId="143" sId="1" ref="A45:XFD52"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144" sheetId="1" source="A95:XFD102" destination="A45:XFD52" sourceSheetId="1">
    <rfmt sheetId="1" xfDxf="1" sqref="A45:XFD45" start="0" length="0">
      <dxf>
        <font>
          <color rgb="FFFF0000"/>
          <name val="Times New Roman"/>
          <scheme val="none"/>
        </font>
      </dxf>
    </rfmt>
    <rfmt sheetId="1" xfDxf="1" sqref="A46:XFD46" start="0" length="0">
      <dxf>
        <font>
          <color rgb="FFFF0000"/>
          <name val="Times New Roman"/>
          <scheme val="none"/>
        </font>
      </dxf>
    </rfmt>
    <rfmt sheetId="1" xfDxf="1" sqref="A47:XFD47" start="0" length="0">
      <dxf>
        <font>
          <color rgb="FFFF0000"/>
          <name val="Times New Roman"/>
          <scheme val="none"/>
        </font>
      </dxf>
    </rfmt>
    <rfmt sheetId="1" xfDxf="1" sqref="A48:XFD48" start="0" length="0">
      <dxf>
        <font>
          <color rgb="FFFF0000"/>
          <name val="Times New Roman"/>
          <scheme val="none"/>
        </font>
      </dxf>
    </rfmt>
    <rfmt sheetId="1" xfDxf="1" sqref="A49:XFD49" start="0" length="0">
      <dxf>
        <font>
          <color rgb="FFFF0000"/>
          <name val="Times New Roman"/>
          <scheme val="none"/>
        </font>
      </dxf>
    </rfmt>
    <rfmt sheetId="1" xfDxf="1" sqref="A50:XFD50" start="0" length="0">
      <dxf>
        <font>
          <color rgb="FFFF0000"/>
          <name val="Times New Roman"/>
          <scheme val="none"/>
        </font>
      </dxf>
    </rfmt>
    <rfmt sheetId="1" xfDxf="1" sqref="A51:XFD51" start="0" length="0">
      <dxf>
        <font>
          <color rgb="FFFF0000"/>
          <name val="Times New Roman"/>
          <scheme val="none"/>
        </font>
      </dxf>
    </rfmt>
    <rfmt sheetId="1" xfDxf="1" sqref="A52:XFD52" start="0" length="0">
      <dxf>
        <font>
          <color rgb="FFFF0000"/>
          <name val="Times New Roman"/>
          <scheme val="none"/>
        </font>
      </dxf>
    </rfmt>
    <rfmt sheetId="1" sqref="A45" start="0" length="0">
      <dxf>
        <font>
          <b/>
          <sz val="15"/>
          <color rgb="FF6600FF"/>
          <name val="Times New Roman"/>
          <scheme val="none"/>
        </font>
        <alignment horizontal="center" vertical="top" readingOrder="0"/>
      </dxf>
    </rfmt>
    <rfmt sheetId="1" sqref="B45" start="0" length="0">
      <dxf>
        <font>
          <b/>
          <sz val="15"/>
          <color rgb="FFFF0000"/>
          <name val="Times New Roman"/>
          <scheme val="none"/>
        </font>
        <alignment horizontal="center" vertical="center" readingOrder="0"/>
      </dxf>
    </rfmt>
    <rfmt sheetId="1" sqref="C45" start="0" length="0">
      <dxf>
        <font>
          <sz val="13"/>
          <color auto="1"/>
          <name val="Times New Roman"/>
          <scheme val="none"/>
        </font>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4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E4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45"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G45"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H45"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I45"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4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K45" start="0" length="0">
      <dxf>
        <font>
          <sz val="13"/>
          <color rgb="FFFF0000"/>
          <name val="Times New Roman"/>
          <scheme val="none"/>
        </font>
        <alignment horizontal="center" vertical="top" readingOrder="0"/>
      </dxf>
    </rfmt>
    <rfmt sheetId="1" sqref="L45" start="0" length="0">
      <dxf>
        <font>
          <sz val="13"/>
          <color rgb="FFFF0000"/>
          <name val="Times New Roman"/>
          <scheme val="none"/>
        </font>
      </dxf>
    </rfmt>
    <rfmt sheetId="1" sqref="N45" start="0" length="0">
      <dxf>
        <font>
          <b/>
          <sz val="26"/>
          <color theme="9" tint="-0.249977111117893"/>
          <name val="Times New Roman"/>
          <scheme val="none"/>
        </font>
      </dxf>
    </rfmt>
    <rfmt sheetId="1" sqref="A46" start="0" length="0">
      <dxf>
        <font>
          <b/>
          <sz val="15"/>
          <color rgb="FF6600FF"/>
          <name val="Times New Roman"/>
          <scheme val="none"/>
        </font>
        <alignment horizontal="center" vertical="top" readingOrder="0"/>
      </dxf>
    </rfmt>
    <rfmt sheetId="1" sqref="B46" start="0" length="0">
      <dxf>
        <font>
          <b/>
          <sz val="15"/>
          <color rgb="FFFF0000"/>
          <name val="Times New Roman"/>
          <scheme val="none"/>
        </font>
        <alignment horizontal="center" vertical="center" readingOrder="0"/>
      </dxf>
    </rfmt>
    <rfmt sheetId="1" sqref="C46" start="0" length="0">
      <dxf>
        <font>
          <sz val="13"/>
          <color auto="1"/>
          <name val="Times New Roman"/>
          <scheme val="none"/>
        </font>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4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E46"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46"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G46"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H46"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I46"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4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K46" start="0" length="0">
      <dxf>
        <font>
          <sz val="13"/>
          <color rgb="FFFF0000"/>
          <name val="Times New Roman"/>
          <scheme val="none"/>
        </font>
        <alignment horizontal="center" vertical="top" readingOrder="0"/>
      </dxf>
    </rfmt>
    <rfmt sheetId="1" sqref="L46" start="0" length="0">
      <dxf>
        <font>
          <sz val="13"/>
          <color rgb="FFFF0000"/>
          <name val="Times New Roman"/>
          <scheme val="none"/>
        </font>
      </dxf>
    </rfmt>
    <rfmt sheetId="1" sqref="N46" start="0" length="0">
      <dxf>
        <font>
          <b/>
          <sz val="26"/>
          <color theme="9" tint="-0.249977111117893"/>
          <name val="Times New Roman"/>
          <scheme val="none"/>
        </font>
      </dxf>
    </rfmt>
    <rfmt sheetId="1" sqref="A47" start="0" length="0">
      <dxf>
        <font>
          <b/>
          <sz val="15"/>
          <color rgb="FF6600FF"/>
          <name val="Times New Roman"/>
          <scheme val="none"/>
        </font>
        <alignment horizontal="center" vertical="top" readingOrder="0"/>
      </dxf>
    </rfmt>
    <rfmt sheetId="1" sqref="B47" start="0" length="0">
      <dxf>
        <font>
          <b/>
          <sz val="15"/>
          <color rgb="FFFF0000"/>
          <name val="Times New Roman"/>
          <scheme val="none"/>
        </font>
        <alignment horizontal="center" vertical="center" readingOrder="0"/>
      </dxf>
    </rfmt>
    <rfmt sheetId="1" sqref="C47" start="0" length="0">
      <dxf>
        <font>
          <sz val="13"/>
          <color auto="1"/>
          <name val="Times New Roman"/>
          <scheme val="none"/>
        </font>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4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E47"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47"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G47"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H47"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I47"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4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K47" start="0" length="0">
      <dxf>
        <font>
          <sz val="13"/>
          <color rgb="FFFF0000"/>
          <name val="Times New Roman"/>
          <scheme val="none"/>
        </font>
        <alignment horizontal="center" vertical="top" readingOrder="0"/>
      </dxf>
    </rfmt>
    <rfmt sheetId="1" sqref="L47" start="0" length="0">
      <dxf>
        <font>
          <sz val="13"/>
          <color rgb="FFFF0000"/>
          <name val="Times New Roman"/>
          <scheme val="none"/>
        </font>
      </dxf>
    </rfmt>
    <rfmt sheetId="1" sqref="N47" start="0" length="0">
      <dxf>
        <font>
          <b/>
          <sz val="26"/>
          <color theme="9" tint="-0.249977111117893"/>
          <name val="Times New Roman"/>
          <scheme val="none"/>
        </font>
      </dxf>
    </rfmt>
    <rfmt sheetId="1" sqref="A48" start="0" length="0">
      <dxf>
        <font>
          <b/>
          <sz val="15"/>
          <color rgb="FF6600FF"/>
          <name val="Times New Roman"/>
          <scheme val="none"/>
        </font>
        <alignment horizontal="center" vertical="top" readingOrder="0"/>
      </dxf>
    </rfmt>
    <rfmt sheetId="1" sqref="B48" start="0" length="0">
      <dxf>
        <font>
          <b/>
          <sz val="15"/>
          <color rgb="FFFF0000"/>
          <name val="Times New Roman"/>
          <scheme val="none"/>
        </font>
        <alignment horizontal="center" vertical="center" readingOrder="0"/>
      </dxf>
    </rfmt>
    <rfmt sheetId="1" sqref="C48" start="0" length="0">
      <dxf>
        <font>
          <sz val="13"/>
          <color auto="1"/>
          <name val="Times New Roman"/>
          <scheme val="none"/>
        </font>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4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E4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48"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G48"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H48"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I48"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4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K48" start="0" length="0">
      <dxf>
        <font>
          <sz val="13"/>
          <color rgb="FFFF0000"/>
          <name val="Times New Roman"/>
          <scheme val="none"/>
        </font>
        <alignment horizontal="center" vertical="top" readingOrder="0"/>
      </dxf>
    </rfmt>
    <rfmt sheetId="1" sqref="L48" start="0" length="0">
      <dxf>
        <font>
          <sz val="13"/>
          <color rgb="FFFF0000"/>
          <name val="Times New Roman"/>
          <scheme val="none"/>
        </font>
      </dxf>
    </rfmt>
    <rfmt sheetId="1" sqref="N48" start="0" length="0">
      <dxf>
        <font>
          <b/>
          <sz val="26"/>
          <color theme="9" tint="-0.249977111117893"/>
          <name val="Times New Roman"/>
          <scheme val="none"/>
        </font>
      </dxf>
    </rfmt>
    <rfmt sheetId="1" sqref="A49" start="0" length="0">
      <dxf>
        <font>
          <b/>
          <sz val="15"/>
          <color rgb="FF6600FF"/>
          <name val="Times New Roman"/>
          <scheme val="none"/>
        </font>
        <alignment horizontal="center" vertical="top" readingOrder="0"/>
      </dxf>
    </rfmt>
    <rfmt sheetId="1" sqref="B49" start="0" length="0">
      <dxf>
        <font>
          <b/>
          <sz val="15"/>
          <color rgb="FFFF0000"/>
          <name val="Times New Roman"/>
          <scheme val="none"/>
        </font>
        <alignment horizontal="center" vertical="center" readingOrder="0"/>
      </dxf>
    </rfmt>
    <rfmt sheetId="1" sqref="C49" start="0" length="0">
      <dxf>
        <font>
          <sz val="13"/>
          <color auto="1"/>
          <name val="Times New Roman"/>
          <scheme val="none"/>
        </font>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4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E49"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49"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G49"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H49"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I49"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4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K49" start="0" length="0">
      <dxf>
        <font>
          <sz val="13"/>
          <color rgb="FFFF0000"/>
          <name val="Times New Roman"/>
          <scheme val="none"/>
        </font>
        <alignment horizontal="center" vertical="top" readingOrder="0"/>
      </dxf>
    </rfmt>
    <rfmt sheetId="1" sqref="L49" start="0" length="0">
      <dxf>
        <font>
          <sz val="13"/>
          <color rgb="FFFF0000"/>
          <name val="Times New Roman"/>
          <scheme val="none"/>
        </font>
      </dxf>
    </rfmt>
    <rfmt sheetId="1" sqref="N49" start="0" length="0">
      <dxf>
        <font>
          <b/>
          <sz val="26"/>
          <color theme="9" tint="-0.249977111117893"/>
          <name val="Times New Roman"/>
          <scheme val="none"/>
        </font>
      </dxf>
    </rfmt>
    <rfmt sheetId="1" sqref="A50" start="0" length="0">
      <dxf>
        <font>
          <b/>
          <sz val="15"/>
          <color rgb="FF6600FF"/>
          <name val="Times New Roman"/>
          <scheme val="none"/>
        </font>
        <alignment horizontal="center" vertical="top" readingOrder="0"/>
      </dxf>
    </rfmt>
    <rfmt sheetId="1" sqref="B50" start="0" length="0">
      <dxf>
        <font>
          <b/>
          <sz val="15"/>
          <color rgb="FFFF0000"/>
          <name val="Times New Roman"/>
          <scheme val="none"/>
        </font>
        <alignment horizontal="center" vertical="center" readingOrder="0"/>
      </dxf>
    </rfmt>
    <rfmt sheetId="1" sqref="C50" start="0" length="0">
      <dxf>
        <font>
          <sz val="13"/>
          <color auto="1"/>
          <name val="Times New Roman"/>
          <scheme val="none"/>
        </font>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5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E50"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50"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G50"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H50"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I50"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5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K50" start="0" length="0">
      <dxf>
        <font>
          <sz val="13"/>
          <color rgb="FFFF0000"/>
          <name val="Times New Roman"/>
          <scheme val="none"/>
        </font>
        <alignment horizontal="center" vertical="top" readingOrder="0"/>
      </dxf>
    </rfmt>
    <rfmt sheetId="1" sqref="L50" start="0" length="0">
      <dxf>
        <font>
          <sz val="13"/>
          <color rgb="FFFF0000"/>
          <name val="Times New Roman"/>
          <scheme val="none"/>
        </font>
      </dxf>
    </rfmt>
    <rfmt sheetId="1" sqref="N50" start="0" length="0">
      <dxf>
        <font>
          <b/>
          <sz val="26"/>
          <color theme="9" tint="-0.249977111117893"/>
          <name val="Times New Roman"/>
          <scheme val="none"/>
        </font>
      </dxf>
    </rfmt>
    <rfmt sheetId="1" sqref="A51" start="0" length="0">
      <dxf>
        <font>
          <b/>
          <sz val="15"/>
          <color rgb="FF6600FF"/>
          <name val="Times New Roman"/>
          <scheme val="none"/>
        </font>
        <alignment horizontal="center" vertical="top" readingOrder="0"/>
      </dxf>
    </rfmt>
    <rfmt sheetId="1" sqref="B51" start="0" length="0">
      <dxf>
        <font>
          <b/>
          <sz val="15"/>
          <color rgb="FFFF0000"/>
          <name val="Times New Roman"/>
          <scheme val="none"/>
        </font>
        <alignment horizontal="center" vertical="center" readingOrder="0"/>
      </dxf>
    </rfmt>
    <rfmt sheetId="1" sqref="C51" start="0" length="0">
      <dxf>
        <font>
          <sz val="13"/>
          <color auto="1"/>
          <name val="Times New Roman"/>
          <scheme val="none"/>
        </font>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5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E51"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51"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G51"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H51"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I51"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5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K51" start="0" length="0">
      <dxf>
        <font>
          <sz val="13"/>
          <color rgb="FFFF0000"/>
          <name val="Times New Roman"/>
          <scheme val="none"/>
        </font>
        <alignment horizontal="center" vertical="top" readingOrder="0"/>
      </dxf>
    </rfmt>
    <rfmt sheetId="1" sqref="L51" start="0" length="0">
      <dxf>
        <font>
          <sz val="13"/>
          <color rgb="FFFF0000"/>
          <name val="Times New Roman"/>
          <scheme val="none"/>
        </font>
      </dxf>
    </rfmt>
    <rfmt sheetId="1" sqref="N51" start="0" length="0">
      <dxf>
        <font>
          <b/>
          <sz val="26"/>
          <color theme="9" tint="-0.249977111117893"/>
          <name val="Times New Roman"/>
          <scheme val="none"/>
        </font>
      </dxf>
    </rfmt>
    <rfmt sheetId="1" sqref="A52" start="0" length="0">
      <dxf>
        <font>
          <b/>
          <sz val="15"/>
          <color rgb="FF6600FF"/>
          <name val="Times New Roman"/>
          <scheme val="none"/>
        </font>
        <alignment horizontal="center" vertical="top" readingOrder="0"/>
      </dxf>
    </rfmt>
    <rfmt sheetId="1" sqref="B52" start="0" length="0">
      <dxf>
        <font>
          <b/>
          <sz val="15"/>
          <color rgb="FFFF0000"/>
          <name val="Times New Roman"/>
          <scheme val="none"/>
        </font>
        <alignment horizontal="center" vertical="center" readingOrder="0"/>
      </dxf>
    </rfmt>
    <rfmt sheetId="1" sqref="C52" start="0" length="0">
      <dxf>
        <font>
          <sz val="13"/>
          <color auto="1"/>
          <name val="Times New Roman"/>
          <scheme val="none"/>
        </font>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D5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E52"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52"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G52"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1" sqref="H52"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I52"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5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K52" start="0" length="0">
      <dxf>
        <font>
          <sz val="13"/>
          <color rgb="FFFF0000"/>
          <name val="Times New Roman"/>
          <scheme val="none"/>
        </font>
        <alignment horizontal="center" vertical="top" readingOrder="0"/>
      </dxf>
    </rfmt>
    <rfmt sheetId="1" sqref="L52" start="0" length="0">
      <dxf>
        <font>
          <sz val="13"/>
          <color rgb="FFFF0000"/>
          <name val="Times New Roman"/>
          <scheme val="none"/>
        </font>
      </dxf>
    </rfmt>
    <rfmt sheetId="1" sqref="N52" start="0" length="0">
      <dxf>
        <font>
          <b/>
          <sz val="26"/>
          <color theme="9" tint="-0.249977111117893"/>
          <name val="Times New Roman"/>
          <scheme val="none"/>
        </font>
      </dxf>
    </rfmt>
  </rm>
  <rrc rId="145"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46"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47"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48"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49"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50"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51"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52"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53" sId="1" ref="A53:XFD67"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154" sheetId="1" source="A95:XFD109" destination="A53:XFD67" sourceSheetId="1">
    <rfmt sheetId="1" xfDxf="1" sqref="A53:XFD53" start="0" length="0">
      <dxf>
        <font>
          <color rgb="FFFF0000"/>
          <name val="Times New Roman"/>
          <scheme val="none"/>
        </font>
      </dxf>
    </rfmt>
    <rfmt sheetId="1" xfDxf="1" sqref="A54:XFD54" start="0" length="0">
      <dxf>
        <font>
          <color rgb="FFFF0000"/>
          <name val="Times New Roman"/>
          <scheme val="none"/>
        </font>
      </dxf>
    </rfmt>
    <rfmt sheetId="1" xfDxf="1" sqref="A55:XFD55" start="0" length="0">
      <dxf>
        <font>
          <color rgb="FFFF0000"/>
          <name val="Times New Roman"/>
          <scheme val="none"/>
        </font>
      </dxf>
    </rfmt>
    <rfmt sheetId="1" xfDxf="1" sqref="A56:XFD56" start="0" length="0">
      <dxf>
        <font>
          <color rgb="FFFF0000"/>
          <name val="Times New Roman"/>
          <scheme val="none"/>
        </font>
      </dxf>
    </rfmt>
    <rfmt sheetId="1" xfDxf="1" sqref="A57:XFD57" start="0" length="0">
      <dxf>
        <font>
          <color rgb="FFFF0000"/>
          <name val="Times New Roman"/>
          <scheme val="none"/>
        </font>
      </dxf>
    </rfmt>
    <rfmt sheetId="1" xfDxf="1" sqref="A58:XFD58" start="0" length="0">
      <dxf>
        <font>
          <color rgb="FFFF0000"/>
          <name val="Times New Roman"/>
          <scheme val="none"/>
        </font>
      </dxf>
    </rfmt>
    <rfmt sheetId="1" xfDxf="1" sqref="A59:XFD59" start="0" length="0">
      <dxf>
        <font>
          <color rgb="FFFF0000"/>
          <name val="Times New Roman"/>
          <scheme val="none"/>
        </font>
      </dxf>
    </rfmt>
    <rfmt sheetId="1" xfDxf="1" sqref="A60:XFD60" start="0" length="0">
      <dxf>
        <font>
          <color rgb="FFFF0000"/>
          <name val="Times New Roman"/>
          <scheme val="none"/>
        </font>
      </dxf>
    </rfmt>
    <rfmt sheetId="1" xfDxf="1" sqref="A61:XFD61" start="0" length="0">
      <dxf>
        <font>
          <color rgb="FFFF0000"/>
          <name val="Times New Roman"/>
          <scheme val="none"/>
        </font>
      </dxf>
    </rfmt>
    <rfmt sheetId="1" xfDxf="1" sqref="A62:XFD62" start="0" length="0">
      <dxf>
        <font>
          <color rgb="FFFF0000"/>
          <name val="Times New Roman"/>
          <scheme val="none"/>
        </font>
      </dxf>
    </rfmt>
    <rfmt sheetId="1" xfDxf="1" sqref="A63:XFD63" start="0" length="0">
      <dxf>
        <font>
          <color rgb="FFFF0000"/>
          <name val="Times New Roman"/>
          <scheme val="none"/>
        </font>
      </dxf>
    </rfmt>
    <rfmt sheetId="1" xfDxf="1" sqref="A64:XFD64" start="0" length="0">
      <dxf>
        <font>
          <color rgb="FFFF0000"/>
          <name val="Times New Roman"/>
          <scheme val="none"/>
        </font>
      </dxf>
    </rfmt>
    <rfmt sheetId="1" xfDxf="1" sqref="A65:XFD65" start="0" length="0">
      <dxf>
        <font>
          <color rgb="FFFF0000"/>
          <name val="Times New Roman"/>
          <scheme val="none"/>
        </font>
      </dxf>
    </rfmt>
    <rfmt sheetId="1" xfDxf="1" sqref="A66:XFD66" start="0" length="0">
      <dxf>
        <font>
          <color rgb="FFFF0000"/>
          <name val="Times New Roman"/>
          <scheme val="none"/>
        </font>
      </dxf>
    </rfmt>
    <rfmt sheetId="1" xfDxf="1" sqref="A67:XFD67" start="0" length="0">
      <dxf>
        <font>
          <color rgb="FFFF0000"/>
          <name val="Times New Roman"/>
          <scheme val="none"/>
        </font>
      </dxf>
    </rfmt>
    <rfmt sheetId="1" sqref="A53" start="0" length="0">
      <dxf>
        <font>
          <b/>
          <sz val="15"/>
          <color rgb="FF6600FF"/>
          <name val="Times New Roman"/>
          <scheme val="none"/>
        </font>
        <alignment horizontal="center" vertical="center" readingOrder="0"/>
      </dxf>
    </rfmt>
    <rfmt sheetId="1" sqref="B53" start="0" length="0">
      <dxf>
        <font>
          <b/>
          <sz val="15"/>
          <color rgb="FFFF0000"/>
          <name val="Times New Roman"/>
          <scheme val="none"/>
        </font>
        <alignment horizontal="center" vertical="center" readingOrder="0"/>
      </dxf>
    </rfmt>
    <rfmt sheetId="1" sqref="C53"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53"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53"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53"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53"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53"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53"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53"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53" start="0" length="0">
      <dxf>
        <font>
          <sz val="13"/>
          <color rgb="FFFF0000"/>
          <name val="Times New Roman"/>
          <scheme val="none"/>
        </font>
        <alignment horizontal="center" vertical="center" readingOrder="0"/>
      </dxf>
    </rfmt>
    <rfmt sheetId="1" sqref="L53" start="0" length="0">
      <dxf>
        <font>
          <sz val="13"/>
          <color rgb="FFFF0000"/>
          <name val="Times New Roman"/>
          <scheme val="none"/>
        </font>
      </dxf>
    </rfmt>
    <rfmt sheetId="1" sqref="N53" start="0" length="0">
      <dxf>
        <font>
          <b/>
          <sz val="24"/>
          <color rgb="FFFF0000"/>
          <name val="Times New Roman"/>
          <scheme val="none"/>
        </font>
        <alignment horizontal="center" vertical="center" wrapText="1" readingOrder="0"/>
      </dxf>
    </rfmt>
    <rfmt sheetId="1" sqref="A54" start="0" length="0">
      <dxf>
        <font>
          <b/>
          <sz val="15"/>
          <color rgb="FF6600FF"/>
          <name val="Times New Roman"/>
          <scheme val="none"/>
        </font>
        <alignment horizontal="center" vertical="center" readingOrder="0"/>
      </dxf>
    </rfmt>
    <rfmt sheetId="1" sqref="B54" start="0" length="0">
      <dxf>
        <font>
          <b/>
          <sz val="15"/>
          <color rgb="FFFF0000"/>
          <name val="Times New Roman"/>
          <scheme val="none"/>
        </font>
        <alignment horizontal="center" vertical="center" readingOrder="0"/>
      </dxf>
    </rfmt>
    <rfmt sheetId="1" sqref="C54"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54"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54"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54"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54"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54"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54"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54"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54" start="0" length="0">
      <dxf>
        <font>
          <sz val="13"/>
          <color rgb="FFFF0000"/>
          <name val="Times New Roman"/>
          <scheme val="none"/>
        </font>
        <alignment horizontal="center" vertical="center" readingOrder="0"/>
      </dxf>
    </rfmt>
    <rfmt sheetId="1" sqref="L54" start="0" length="0">
      <dxf>
        <font>
          <sz val="13"/>
          <color rgb="FFFF0000"/>
          <name val="Times New Roman"/>
          <scheme val="none"/>
        </font>
      </dxf>
    </rfmt>
    <rfmt sheetId="1" sqref="N54" start="0" length="0">
      <dxf>
        <font>
          <b/>
          <sz val="24"/>
          <color rgb="FFFF0000"/>
          <name val="Times New Roman"/>
          <scheme val="none"/>
        </font>
        <alignment horizontal="center" vertical="center" wrapText="1" readingOrder="0"/>
      </dxf>
    </rfmt>
    <rfmt sheetId="1" sqref="A55" start="0" length="0">
      <dxf>
        <font>
          <b/>
          <sz val="15"/>
          <color rgb="FF6600FF"/>
          <name val="Times New Roman"/>
          <scheme val="none"/>
        </font>
        <alignment horizontal="center" vertical="center" readingOrder="0"/>
      </dxf>
    </rfmt>
    <rfmt sheetId="1" sqref="B55" start="0" length="0">
      <dxf>
        <font>
          <b/>
          <sz val="15"/>
          <color rgb="FFFF0000"/>
          <name val="Times New Roman"/>
          <scheme val="none"/>
        </font>
        <alignment horizontal="center" vertical="center" readingOrder="0"/>
      </dxf>
    </rfmt>
    <rfmt sheetId="1" sqref="C55"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55"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5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5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55"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55"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55"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55"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55" start="0" length="0">
      <dxf>
        <font>
          <sz val="13"/>
          <color rgb="FFFF0000"/>
          <name val="Times New Roman"/>
          <scheme val="none"/>
        </font>
        <alignment horizontal="center" vertical="center" readingOrder="0"/>
      </dxf>
    </rfmt>
    <rfmt sheetId="1" sqref="L55" start="0" length="0">
      <dxf>
        <font>
          <sz val="13"/>
          <color rgb="FFFF0000"/>
          <name val="Times New Roman"/>
          <scheme val="none"/>
        </font>
      </dxf>
    </rfmt>
    <rfmt sheetId="1" sqref="N55" start="0" length="0">
      <dxf>
        <font>
          <b/>
          <sz val="24"/>
          <color rgb="FFFF0000"/>
          <name val="Times New Roman"/>
          <scheme val="none"/>
        </font>
        <alignment horizontal="center" vertical="center" wrapText="1" readingOrder="0"/>
      </dxf>
    </rfmt>
    <rfmt sheetId="1" sqref="A56" start="0" length="0">
      <dxf>
        <font>
          <b/>
          <sz val="15"/>
          <color rgb="FF6600FF"/>
          <name val="Times New Roman"/>
          <scheme val="none"/>
        </font>
        <alignment horizontal="center" vertical="center" readingOrder="0"/>
      </dxf>
    </rfmt>
    <rfmt sheetId="1" sqref="B56" start="0" length="0">
      <dxf>
        <font>
          <b/>
          <sz val="15"/>
          <color rgb="FFFF0000"/>
          <name val="Times New Roman"/>
          <scheme val="none"/>
        </font>
        <alignment horizontal="center" vertical="center" readingOrder="0"/>
      </dxf>
    </rfmt>
    <rfmt sheetId="1" sqref="C56"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56"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56"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56"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56"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56"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56"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56"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56" start="0" length="0">
      <dxf>
        <font>
          <sz val="13"/>
          <color rgb="FFFF0000"/>
          <name val="Times New Roman"/>
          <scheme val="none"/>
        </font>
        <alignment horizontal="center" vertical="center" readingOrder="0"/>
      </dxf>
    </rfmt>
    <rfmt sheetId="1" sqref="L56" start="0" length="0">
      <dxf>
        <font>
          <sz val="13"/>
          <color rgb="FFFF0000"/>
          <name val="Times New Roman"/>
          <scheme val="none"/>
        </font>
      </dxf>
    </rfmt>
    <rfmt sheetId="1" sqref="N56" start="0" length="0">
      <dxf>
        <font>
          <b/>
          <sz val="24"/>
          <color rgb="FFFF0000"/>
          <name val="Times New Roman"/>
          <scheme val="none"/>
        </font>
        <alignment horizontal="center" vertical="center" wrapText="1" readingOrder="0"/>
      </dxf>
    </rfmt>
    <rfmt sheetId="1" sqref="A57" start="0" length="0">
      <dxf>
        <font>
          <b/>
          <sz val="15"/>
          <color rgb="FF6600FF"/>
          <name val="Times New Roman"/>
          <scheme val="none"/>
        </font>
        <alignment horizontal="center" vertical="center" readingOrder="0"/>
      </dxf>
    </rfmt>
    <rfmt sheetId="1" sqref="B57" start="0" length="0">
      <dxf>
        <font>
          <b/>
          <sz val="15"/>
          <color rgb="FFFF0000"/>
          <name val="Times New Roman"/>
          <scheme val="none"/>
        </font>
        <alignment horizontal="center" vertical="center" readingOrder="0"/>
      </dxf>
    </rfmt>
    <rfmt sheetId="1" sqref="C57"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57"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57"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57"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57"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57"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57"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57"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57" start="0" length="0">
      <dxf>
        <font>
          <sz val="13"/>
          <color rgb="FFFF0000"/>
          <name val="Times New Roman"/>
          <scheme val="none"/>
        </font>
        <alignment horizontal="center" vertical="center" readingOrder="0"/>
      </dxf>
    </rfmt>
    <rfmt sheetId="1" sqref="L57" start="0" length="0">
      <dxf>
        <font>
          <sz val="13"/>
          <color rgb="FFFF0000"/>
          <name val="Times New Roman"/>
          <scheme val="none"/>
        </font>
      </dxf>
    </rfmt>
    <rfmt sheetId="1" sqref="N57" start="0" length="0">
      <dxf>
        <font>
          <b/>
          <sz val="24"/>
          <color rgb="FFFF0000"/>
          <name val="Times New Roman"/>
          <scheme val="none"/>
        </font>
        <alignment horizontal="center" vertical="center" wrapText="1" readingOrder="0"/>
      </dxf>
    </rfmt>
    <rfmt sheetId="1" sqref="A58" start="0" length="0">
      <dxf>
        <font>
          <b/>
          <sz val="15"/>
          <color rgb="FF6600FF"/>
          <name val="Times New Roman"/>
          <scheme val="none"/>
        </font>
        <alignment horizontal="center" vertical="center" readingOrder="0"/>
      </dxf>
    </rfmt>
    <rfmt sheetId="1" sqref="B58" start="0" length="0">
      <dxf>
        <font>
          <b/>
          <sz val="15"/>
          <color rgb="FFFF0000"/>
          <name val="Times New Roman"/>
          <scheme val="none"/>
        </font>
        <alignment horizontal="center" vertical="center" readingOrder="0"/>
      </dxf>
    </rfmt>
    <rfmt sheetId="1" sqref="C5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58"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58"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58"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58"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58"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58"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58"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58" start="0" length="0">
      <dxf>
        <font>
          <sz val="13"/>
          <color rgb="FFFF0000"/>
          <name val="Times New Roman"/>
          <scheme val="none"/>
        </font>
        <alignment horizontal="center" vertical="center" readingOrder="0"/>
      </dxf>
    </rfmt>
    <rfmt sheetId="1" sqref="L58" start="0" length="0">
      <dxf>
        <font>
          <sz val="13"/>
          <color rgb="FFFF0000"/>
          <name val="Times New Roman"/>
          <scheme val="none"/>
        </font>
      </dxf>
    </rfmt>
    <rfmt sheetId="1" sqref="N58" start="0" length="0">
      <dxf>
        <font>
          <b/>
          <sz val="24"/>
          <color rgb="FFFF0000"/>
          <name val="Times New Roman"/>
          <scheme val="none"/>
        </font>
        <alignment horizontal="center" vertical="center" wrapText="1" readingOrder="0"/>
      </dxf>
    </rfmt>
    <rfmt sheetId="1" sqref="A59" start="0" length="0">
      <dxf>
        <font>
          <b/>
          <sz val="15"/>
          <color rgb="FF6600FF"/>
          <name val="Times New Roman"/>
          <scheme val="none"/>
        </font>
        <alignment horizontal="center" vertical="center" readingOrder="0"/>
      </dxf>
    </rfmt>
    <rfmt sheetId="1" sqref="B59" start="0" length="0">
      <dxf>
        <font>
          <b/>
          <sz val="15"/>
          <color rgb="FFFF0000"/>
          <name val="Times New Roman"/>
          <scheme val="none"/>
        </font>
        <alignment horizontal="center" vertical="center" readingOrder="0"/>
      </dxf>
    </rfmt>
    <rfmt sheetId="1" sqref="C59"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59"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59"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59"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59"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59"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59"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59"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59" start="0" length="0">
      <dxf>
        <font>
          <sz val="13"/>
          <color rgb="FFFF0000"/>
          <name val="Times New Roman"/>
          <scheme val="none"/>
        </font>
        <alignment horizontal="center" vertical="center" readingOrder="0"/>
      </dxf>
    </rfmt>
    <rfmt sheetId="1" sqref="L59" start="0" length="0">
      <dxf>
        <font>
          <sz val="13"/>
          <color rgb="FFFF0000"/>
          <name val="Times New Roman"/>
          <scheme val="none"/>
        </font>
      </dxf>
    </rfmt>
    <rfmt sheetId="1" sqref="N59" start="0" length="0">
      <dxf>
        <font>
          <b/>
          <sz val="24"/>
          <color rgb="FFFF0000"/>
          <name val="Times New Roman"/>
          <scheme val="none"/>
        </font>
        <alignment horizontal="center" vertical="center" wrapText="1" readingOrder="0"/>
      </dxf>
    </rfmt>
    <rfmt sheetId="1" sqref="A60" start="0" length="0">
      <dxf>
        <font>
          <b/>
          <sz val="15"/>
          <color rgb="FF6600FF"/>
          <name val="Times New Roman"/>
          <scheme val="none"/>
        </font>
        <alignment horizontal="center" vertical="center" readingOrder="0"/>
      </dxf>
    </rfmt>
    <rfmt sheetId="1" sqref="B60" start="0" length="0">
      <dxf>
        <font>
          <b/>
          <sz val="15"/>
          <color rgb="FFFF0000"/>
          <name val="Times New Roman"/>
          <scheme val="none"/>
        </font>
        <alignment horizontal="center" vertical="center" readingOrder="0"/>
      </dxf>
    </rfmt>
    <rfmt sheetId="1" sqref="C60"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60"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60"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60"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60"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60"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60"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60"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60" start="0" length="0">
      <dxf>
        <font>
          <sz val="13"/>
          <color rgb="FFFF0000"/>
          <name val="Times New Roman"/>
          <scheme val="none"/>
        </font>
        <alignment horizontal="center" vertical="center" readingOrder="0"/>
      </dxf>
    </rfmt>
    <rfmt sheetId="1" sqref="L60" start="0" length="0">
      <dxf>
        <font>
          <sz val="13"/>
          <color rgb="FFFF0000"/>
          <name val="Times New Roman"/>
          <scheme val="none"/>
        </font>
      </dxf>
    </rfmt>
    <rfmt sheetId="1" sqref="N60" start="0" length="0">
      <dxf>
        <font>
          <b/>
          <sz val="24"/>
          <color rgb="FFFF0000"/>
          <name val="Times New Roman"/>
          <scheme val="none"/>
        </font>
        <alignment horizontal="center" vertical="center" wrapText="1" readingOrder="0"/>
      </dxf>
    </rfmt>
    <rfmt sheetId="1" sqref="A61" start="0" length="0">
      <dxf>
        <font>
          <b/>
          <sz val="15"/>
          <color rgb="FF6600FF"/>
          <name val="Times New Roman"/>
          <scheme val="none"/>
        </font>
        <alignment horizontal="center" vertical="center" readingOrder="0"/>
      </dxf>
    </rfmt>
    <rfmt sheetId="1" sqref="B61" start="0" length="0">
      <dxf>
        <font>
          <b/>
          <sz val="15"/>
          <color rgb="FFFF0000"/>
          <name val="Times New Roman"/>
          <scheme val="none"/>
        </font>
        <alignment horizontal="center" vertical="center" readingOrder="0"/>
      </dxf>
    </rfmt>
    <rfmt sheetId="1" sqref="C61"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61"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61"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61"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61"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61"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61"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61"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61" start="0" length="0">
      <dxf>
        <font>
          <sz val="13"/>
          <color rgb="FFFF0000"/>
          <name val="Times New Roman"/>
          <scheme val="none"/>
        </font>
        <alignment horizontal="center" vertical="center" readingOrder="0"/>
      </dxf>
    </rfmt>
    <rfmt sheetId="1" sqref="L61" start="0" length="0">
      <dxf>
        <font>
          <sz val="13"/>
          <color rgb="FFFF0000"/>
          <name val="Times New Roman"/>
          <scheme val="none"/>
        </font>
      </dxf>
    </rfmt>
    <rfmt sheetId="1" sqref="N61" start="0" length="0">
      <dxf>
        <font>
          <b/>
          <sz val="24"/>
          <color rgb="FFFF0000"/>
          <name val="Times New Roman"/>
          <scheme val="none"/>
        </font>
        <alignment horizontal="center" vertical="center" wrapText="1" readingOrder="0"/>
      </dxf>
    </rfmt>
    <rfmt sheetId="1" sqref="A62" start="0" length="0">
      <dxf>
        <font>
          <b/>
          <sz val="15"/>
          <color rgb="FF6600FF"/>
          <name val="Times New Roman"/>
          <scheme val="none"/>
        </font>
        <alignment horizontal="center" vertical="center" readingOrder="0"/>
      </dxf>
    </rfmt>
    <rfmt sheetId="1" sqref="B62" start="0" length="0">
      <dxf>
        <font>
          <b/>
          <sz val="15"/>
          <color rgb="FFFF0000"/>
          <name val="Times New Roman"/>
          <scheme val="none"/>
        </font>
        <alignment horizontal="center" vertical="center" readingOrder="0"/>
      </dxf>
    </rfmt>
    <rfmt sheetId="1" sqref="C62"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62"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62"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62"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62"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62"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62"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62"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62" start="0" length="0">
      <dxf>
        <font>
          <sz val="13"/>
          <color rgb="FFFF0000"/>
          <name val="Times New Roman"/>
          <scheme val="none"/>
        </font>
        <alignment horizontal="center" vertical="center" readingOrder="0"/>
      </dxf>
    </rfmt>
    <rfmt sheetId="1" sqref="L62" start="0" length="0">
      <dxf>
        <font>
          <sz val="13"/>
          <color rgb="FFFF0000"/>
          <name val="Times New Roman"/>
          <scheme val="none"/>
        </font>
      </dxf>
    </rfmt>
    <rfmt sheetId="1" sqref="N62" start="0" length="0">
      <dxf>
        <font>
          <b/>
          <sz val="24"/>
          <color rgb="FFFF0000"/>
          <name val="Times New Roman"/>
          <scheme val="none"/>
        </font>
        <alignment horizontal="center" vertical="center" wrapText="1" readingOrder="0"/>
      </dxf>
    </rfmt>
    <rfmt sheetId="1" sqref="A63" start="0" length="0">
      <dxf>
        <font>
          <b/>
          <sz val="15"/>
          <color rgb="FF6600FF"/>
          <name val="Times New Roman"/>
          <scheme val="none"/>
        </font>
        <alignment horizontal="center" vertical="center" readingOrder="0"/>
      </dxf>
    </rfmt>
    <rfmt sheetId="1" sqref="B63" start="0" length="0">
      <dxf>
        <font>
          <b/>
          <sz val="15"/>
          <color rgb="FFFF0000"/>
          <name val="Times New Roman"/>
          <scheme val="none"/>
        </font>
        <alignment horizontal="center" vertical="center" readingOrder="0"/>
      </dxf>
    </rfmt>
    <rfmt sheetId="1" sqref="C63"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63"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63"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63"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63"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63"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63"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63"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63" start="0" length="0">
      <dxf>
        <font>
          <sz val="13"/>
          <color rgb="FFFF0000"/>
          <name val="Times New Roman"/>
          <scheme val="none"/>
        </font>
        <alignment horizontal="center" vertical="center" readingOrder="0"/>
      </dxf>
    </rfmt>
    <rfmt sheetId="1" sqref="L63" start="0" length="0">
      <dxf>
        <font>
          <sz val="13"/>
          <color rgb="FFFF0000"/>
          <name val="Times New Roman"/>
          <scheme val="none"/>
        </font>
      </dxf>
    </rfmt>
    <rfmt sheetId="1" sqref="N63" start="0" length="0">
      <dxf>
        <font>
          <b/>
          <sz val="24"/>
          <color rgb="FFFF0000"/>
          <name val="Times New Roman"/>
          <scheme val="none"/>
        </font>
        <alignment horizontal="center" vertical="center" wrapText="1" readingOrder="0"/>
      </dxf>
    </rfmt>
    <rfmt sheetId="1" sqref="A64" start="0" length="0">
      <dxf>
        <font>
          <b/>
          <sz val="15"/>
          <color rgb="FF6600FF"/>
          <name val="Times New Roman"/>
          <scheme val="none"/>
        </font>
        <alignment horizontal="center" vertical="center" readingOrder="0"/>
      </dxf>
    </rfmt>
    <rfmt sheetId="1" sqref="B64" start="0" length="0">
      <dxf>
        <font>
          <b/>
          <sz val="15"/>
          <color rgb="FFFF0000"/>
          <name val="Times New Roman"/>
          <scheme val="none"/>
        </font>
        <alignment horizontal="center" vertical="center" readingOrder="0"/>
      </dxf>
    </rfmt>
    <rfmt sheetId="1" sqref="C64"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64"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64"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64"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64"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64"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64"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64"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64" start="0" length="0">
      <dxf>
        <font>
          <sz val="13"/>
          <color rgb="FFFF0000"/>
          <name val="Times New Roman"/>
          <scheme val="none"/>
        </font>
        <alignment horizontal="center" vertical="center" readingOrder="0"/>
      </dxf>
    </rfmt>
    <rfmt sheetId="1" sqref="L64" start="0" length="0">
      <dxf>
        <font>
          <sz val="13"/>
          <color rgb="FFFF0000"/>
          <name val="Times New Roman"/>
          <scheme val="none"/>
        </font>
      </dxf>
    </rfmt>
    <rfmt sheetId="1" sqref="N64" start="0" length="0">
      <dxf>
        <font>
          <b/>
          <sz val="24"/>
          <color rgb="FFFF0000"/>
          <name val="Times New Roman"/>
          <scheme val="none"/>
        </font>
        <alignment horizontal="center" vertical="center" wrapText="1" readingOrder="0"/>
      </dxf>
    </rfmt>
    <rfmt sheetId="1" sqref="A65" start="0" length="0">
      <dxf>
        <font>
          <b/>
          <sz val="15"/>
          <color rgb="FF6600FF"/>
          <name val="Times New Roman"/>
          <scheme val="none"/>
        </font>
        <alignment horizontal="center" vertical="center" readingOrder="0"/>
      </dxf>
    </rfmt>
    <rfmt sheetId="1" sqref="B65" start="0" length="0">
      <dxf>
        <font>
          <b/>
          <sz val="15"/>
          <color rgb="FFFF0000"/>
          <name val="Times New Roman"/>
          <scheme val="none"/>
        </font>
        <alignment horizontal="center" vertical="center" readingOrder="0"/>
      </dxf>
    </rfmt>
    <rfmt sheetId="1" sqref="C65"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65"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6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6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65"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65"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65"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65"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65" start="0" length="0">
      <dxf>
        <font>
          <sz val="13"/>
          <color rgb="FFFF0000"/>
          <name val="Times New Roman"/>
          <scheme val="none"/>
        </font>
        <alignment horizontal="center" vertical="center" readingOrder="0"/>
      </dxf>
    </rfmt>
    <rfmt sheetId="1" sqref="L65" start="0" length="0">
      <dxf>
        <font>
          <sz val="13"/>
          <color rgb="FFFF0000"/>
          <name val="Times New Roman"/>
          <scheme val="none"/>
        </font>
      </dxf>
    </rfmt>
    <rfmt sheetId="1" sqref="N65" start="0" length="0">
      <dxf>
        <font>
          <b/>
          <sz val="24"/>
          <color rgb="FFFF0000"/>
          <name val="Times New Roman"/>
          <scheme val="none"/>
        </font>
        <alignment horizontal="center" vertical="center" wrapText="1" readingOrder="0"/>
      </dxf>
    </rfmt>
    <rfmt sheetId="1" sqref="A66" start="0" length="0">
      <dxf>
        <font>
          <b/>
          <sz val="15"/>
          <color rgb="FF6600FF"/>
          <name val="Times New Roman"/>
          <scheme val="none"/>
        </font>
        <alignment horizontal="center" vertical="center" readingOrder="0"/>
      </dxf>
    </rfmt>
    <rfmt sheetId="1" sqref="B66" start="0" length="0">
      <dxf>
        <font>
          <b/>
          <sz val="15"/>
          <color rgb="FFFF0000"/>
          <name val="Times New Roman"/>
          <scheme val="none"/>
        </font>
        <alignment horizontal="center" vertical="center" readingOrder="0"/>
      </dxf>
    </rfmt>
    <rfmt sheetId="1" sqref="C66"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66"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66"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66"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66"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66"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66"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66"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66" start="0" length="0">
      <dxf>
        <font>
          <sz val="13"/>
          <color rgb="FFFF0000"/>
          <name val="Times New Roman"/>
          <scheme val="none"/>
        </font>
        <alignment horizontal="center" vertical="center" readingOrder="0"/>
      </dxf>
    </rfmt>
    <rfmt sheetId="1" sqref="L66" start="0" length="0">
      <dxf>
        <font>
          <sz val="13"/>
          <color rgb="FFFF0000"/>
          <name val="Times New Roman"/>
          <scheme val="none"/>
        </font>
      </dxf>
    </rfmt>
    <rfmt sheetId="1" sqref="N66" start="0" length="0">
      <dxf>
        <font>
          <b/>
          <sz val="24"/>
          <color rgb="FFFF0000"/>
          <name val="Times New Roman"/>
          <scheme val="none"/>
        </font>
        <alignment horizontal="center" vertical="center" wrapText="1" readingOrder="0"/>
      </dxf>
    </rfmt>
    <rfmt sheetId="1" sqref="A67" start="0" length="0">
      <dxf>
        <font>
          <b/>
          <sz val="15"/>
          <color rgb="FF6600FF"/>
          <name val="Times New Roman"/>
          <scheme val="none"/>
        </font>
        <alignment horizontal="center" vertical="center" readingOrder="0"/>
      </dxf>
    </rfmt>
    <rfmt sheetId="1" sqref="B67" start="0" length="0">
      <dxf>
        <font>
          <b/>
          <sz val="15"/>
          <color rgb="FFFF0000"/>
          <name val="Times New Roman"/>
          <scheme val="none"/>
        </font>
        <alignment horizontal="center" vertical="center" readingOrder="0"/>
      </dxf>
    </rfmt>
    <rfmt sheetId="1" sqref="C67"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67"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67"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67"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67"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H67" start="0" length="0">
      <dxf>
        <font>
          <sz val="13"/>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qref="I67"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67"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K67" start="0" length="0">
      <dxf>
        <font>
          <sz val="13"/>
          <color rgb="FFFF0000"/>
          <name val="Times New Roman"/>
          <scheme val="none"/>
        </font>
        <alignment horizontal="center" vertical="center" readingOrder="0"/>
      </dxf>
    </rfmt>
    <rfmt sheetId="1" sqref="L67" start="0" length="0">
      <dxf>
        <font>
          <sz val="13"/>
          <color rgb="FFFF0000"/>
          <name val="Times New Roman"/>
          <scheme val="none"/>
        </font>
      </dxf>
    </rfmt>
    <rfmt sheetId="1" sqref="N67" start="0" length="0">
      <dxf>
        <font>
          <b/>
          <sz val="24"/>
          <color rgb="FFFF0000"/>
          <name val="Times New Roman"/>
          <scheme val="none"/>
        </font>
        <alignment horizontal="center" vertical="center" wrapText="1" readingOrder="0"/>
      </dxf>
    </rfmt>
  </rm>
  <rrc rId="155"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56"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57"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58"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59"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60"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61"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62"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63"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64"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65"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66"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67"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68"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69" sId="1" ref="A95:XFD95"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95:XFD95" start="0" length="0">
      <dxf>
        <font>
          <color rgb="FFFF0000"/>
          <name val="Times New Roman"/>
          <scheme val="none"/>
        </font>
      </dxf>
    </rfmt>
    <rfmt sheetId="1" sqref="A95" start="0" length="0">
      <dxf>
        <font>
          <b/>
          <sz val="15"/>
          <color rgb="FFFF0000"/>
          <name val="Times New Roman"/>
          <scheme val="none"/>
        </font>
        <alignment horizontal="center" vertical="top" readingOrder="0"/>
      </dxf>
    </rfmt>
    <rfmt sheetId="1" sqref="B95" start="0" length="0">
      <dxf>
        <font>
          <b/>
          <sz val="15"/>
          <color auto="1"/>
          <name val="Times New Roman"/>
          <scheme val="none"/>
        </font>
        <alignment horizontal="center" vertical="center" readingOrder="0"/>
      </dxf>
    </rfmt>
    <rfmt sheetId="1" sqref="D95" start="0" length="0">
      <dxf>
        <font>
          <sz val="13"/>
          <color rgb="FFFF0000"/>
          <name val="Times New Roman"/>
          <scheme val="none"/>
        </font>
        <alignment vertical="center" readingOrder="0"/>
      </dxf>
    </rfmt>
    <rfmt sheetId="1" sqref="E95" start="0" length="0">
      <dxf>
        <alignment vertical="center" readingOrder="0"/>
      </dxf>
    </rfmt>
    <rfmt sheetId="1" sqref="F95" start="0" length="0">
      <dxf>
        <alignment vertical="center" readingOrder="0"/>
      </dxf>
    </rfmt>
    <rfmt sheetId="1" sqref="G95" start="0" length="0">
      <dxf>
        <alignment vertical="center" readingOrder="0"/>
      </dxf>
    </rfmt>
    <rfmt sheetId="1" sqref="H95" start="0" length="0">
      <dxf>
        <alignment vertical="center" readingOrder="0"/>
      </dxf>
    </rfmt>
    <rfmt sheetId="1" sqref="I95" start="0" length="0">
      <dxf>
        <alignment vertical="center" readingOrder="0"/>
      </dxf>
    </rfmt>
    <rfmt sheetId="1" sqref="J95" start="0" length="0">
      <dxf>
        <alignment vertical="center" readingOrder="0"/>
      </dxf>
    </rfmt>
    <rfmt sheetId="1" sqref="K95" start="0" length="0">
      <dxf>
        <alignment horizontal="center" vertical="top" readingOrder="0"/>
      </dxf>
    </rfmt>
    <rfmt sheetId="1" sqref="M95" start="0" length="0">
      <dxf>
        <font>
          <b/>
          <sz val="20"/>
          <color rgb="FFFF0000"/>
          <name val="Times New Roman"/>
          <scheme val="none"/>
        </font>
      </dxf>
    </rfmt>
    <rfmt sheetId="1" sqref="N95" start="0" length="0">
      <dxf>
        <font>
          <b/>
          <sz val="24"/>
          <color auto="1"/>
          <name val="Times New Roman"/>
          <scheme val="none"/>
        </font>
      </dxf>
    </rfmt>
  </rrc>
  <rrc rId="170" sId="1" ref="A95:XFD104"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171" sheetId="1" source="A124:XFD133" destination="A95:XFD104" sourceSheetId="1">
    <rfmt sheetId="1" xfDxf="1" sqref="A95:XFD95" start="0" length="0">
      <dxf>
        <font>
          <sz val="12"/>
          <color rgb="FFFF0000"/>
          <name val="Times New Roman"/>
          <scheme val="none"/>
        </font>
        <alignment horizontal="center" vertical="center" wrapText="1" readingOrder="0"/>
      </dxf>
    </rfmt>
    <rfmt sheetId="1" xfDxf="1" sqref="A96:XFD96" start="0" length="0">
      <dxf>
        <font>
          <sz val="12"/>
          <color rgb="FFFF0000"/>
          <name val="Times New Roman"/>
          <scheme val="none"/>
        </font>
        <alignment horizontal="center" vertical="center" wrapText="1" readingOrder="0"/>
      </dxf>
    </rfmt>
    <rfmt sheetId="1" xfDxf="1" sqref="A97:XFD97" start="0" length="0">
      <dxf>
        <font>
          <sz val="12"/>
          <color rgb="FFFF0000"/>
          <name val="Times New Roman"/>
          <scheme val="none"/>
        </font>
        <alignment horizontal="center" vertical="center" wrapText="1" readingOrder="0"/>
      </dxf>
    </rfmt>
    <rfmt sheetId="1" xfDxf="1" sqref="A98:XFD98" start="0" length="0">
      <dxf>
        <font>
          <sz val="12"/>
          <color rgb="FFFF0000"/>
          <name val="Times New Roman"/>
          <scheme val="none"/>
        </font>
        <alignment horizontal="center" vertical="center" wrapText="1" readingOrder="0"/>
      </dxf>
    </rfmt>
    <rfmt sheetId="1" xfDxf="1" sqref="A99:XFD99" start="0" length="0">
      <dxf>
        <font>
          <sz val="12"/>
          <color rgb="FFFF0000"/>
          <name val="Times New Roman"/>
          <scheme val="none"/>
        </font>
        <alignment horizontal="center" vertical="center" wrapText="1" readingOrder="0"/>
      </dxf>
    </rfmt>
    <rfmt sheetId="1" xfDxf="1" sqref="A100:XFD100" start="0" length="0">
      <dxf>
        <font>
          <sz val="12"/>
          <color rgb="FFFF0000"/>
          <name val="Times New Roman"/>
          <scheme val="none"/>
        </font>
        <alignment horizontal="center" vertical="center" wrapText="1" readingOrder="0"/>
      </dxf>
    </rfmt>
    <rfmt sheetId="1" xfDxf="1" sqref="A101:XFD101" start="0" length="0">
      <dxf>
        <font>
          <sz val="12"/>
          <color rgb="FFFF0000"/>
          <name val="Times New Roman"/>
          <scheme val="none"/>
        </font>
        <alignment horizontal="center" vertical="center" wrapText="1" readingOrder="0"/>
      </dxf>
    </rfmt>
    <rfmt sheetId="1" xfDxf="1" sqref="A102:XFD102" start="0" length="0">
      <dxf>
        <font>
          <sz val="12"/>
          <color rgb="FFFF0000"/>
          <name val="Times New Roman"/>
          <scheme val="none"/>
        </font>
        <alignment horizontal="center" vertical="center" wrapText="1" readingOrder="0"/>
      </dxf>
    </rfmt>
    <rfmt sheetId="1" xfDxf="1" sqref="A103:XFD103" start="0" length="0">
      <dxf>
        <font>
          <sz val="12"/>
          <color rgb="FFFF0000"/>
          <name val="Times New Roman"/>
          <scheme val="none"/>
        </font>
        <alignment horizontal="center" vertical="center" wrapText="1" readingOrder="0"/>
      </dxf>
    </rfmt>
    <rfmt sheetId="1" xfDxf="1" sqref="A104:XFD104" start="0" length="0">
      <dxf>
        <font>
          <sz val="12"/>
          <color rgb="FFFF0000"/>
          <name val="Times New Roman"/>
          <scheme val="none"/>
        </font>
        <alignment horizontal="center" vertical="center" wrapText="1" readingOrder="0"/>
      </dxf>
    </rfmt>
    <rfmt sheetId="1" sqref="A95" start="0" length="0">
      <dxf>
        <font>
          <b/>
          <sz val="15"/>
          <color rgb="FF6600FF"/>
          <name val="Times New Roman"/>
          <scheme val="none"/>
        </font>
      </dxf>
    </rfmt>
    <rfmt sheetId="1" sqref="B95" start="0" length="0">
      <dxf>
        <font>
          <b/>
          <sz val="15"/>
          <color rgb="FFFF0000"/>
          <name val="Times New Roman"/>
          <scheme val="none"/>
        </font>
      </dxf>
    </rfmt>
    <rfmt sheetId="1" sqref="C95" start="0" length="0">
      <dxf>
        <font>
          <sz val="13"/>
          <color auto="1"/>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dxf>
    </rfmt>
    <rfmt sheetId="1" sqref="D95"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95" start="0" length="0">
      <dxf>
        <font>
          <sz val="13"/>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F95"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G95"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H95"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I95" start="0" length="0">
      <dxf>
        <font>
          <sz val="13"/>
          <color auto="1"/>
          <name val="Times New Roman"/>
          <scheme val="none"/>
        </font>
        <numFmt numFmtId="164" formatCode="0.0"/>
        <fill>
          <patternFill patternType="solid">
            <bgColor theme="6" tint="0.59999389629810485"/>
          </patternFill>
        </fill>
        <border outline="0">
          <left style="thin">
            <color indexed="64"/>
          </left>
          <right style="thin">
            <color indexed="64"/>
          </right>
          <top style="thin">
            <color indexed="64"/>
          </top>
          <bottom style="thin">
            <color indexed="64"/>
          </bottom>
        </border>
      </dxf>
    </rfmt>
    <rfmt sheetId="1" sqref="J95" start="0" length="0">
      <dxf>
        <font>
          <sz val="13"/>
          <color auto="1"/>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K95" start="0" length="0">
      <dxf>
        <font>
          <sz val="13"/>
          <color rgb="FFFF0000"/>
          <name val="Times New Roman"/>
          <scheme val="none"/>
        </font>
      </dxf>
    </rfmt>
    <rfmt sheetId="1" sqref="L95" start="0" length="0">
      <dxf>
        <font>
          <sz val="13"/>
          <color rgb="FFFF0000"/>
          <name val="Times New Roman"/>
          <scheme val="none"/>
        </font>
      </dxf>
    </rfmt>
    <rfmt sheetId="1" sqref="N95" start="0" length="0">
      <dxf>
        <font>
          <b/>
          <sz val="24"/>
          <color rgb="FFFF0000"/>
          <name val="Times New Roman"/>
          <scheme val="none"/>
        </font>
      </dxf>
    </rfmt>
    <rfmt sheetId="1" sqref="A96" start="0" length="0">
      <dxf>
        <font>
          <b/>
          <sz val="15"/>
          <color rgb="FF6600FF"/>
          <name val="Times New Roman"/>
          <scheme val="none"/>
        </font>
      </dxf>
    </rfmt>
    <rfmt sheetId="1" sqref="B96" start="0" length="0">
      <dxf>
        <font>
          <b/>
          <sz val="15"/>
          <color rgb="FFFF0000"/>
          <name val="Times New Roman"/>
          <scheme val="none"/>
        </font>
      </dxf>
    </rfmt>
    <rfmt sheetId="1" sqref="C96" start="0" length="0">
      <dxf>
        <font>
          <sz val="13"/>
          <color auto="1"/>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dxf>
    </rfmt>
    <rfmt sheetId="1" sqref="D96"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96" start="0" length="0">
      <dxf>
        <font>
          <sz val="13"/>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F96"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G96"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H96"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I96" start="0" length="0">
      <dxf>
        <font>
          <sz val="13"/>
          <color auto="1"/>
          <name val="Times New Roman"/>
          <scheme val="none"/>
        </font>
        <numFmt numFmtId="164" formatCode="0.0"/>
        <fill>
          <patternFill patternType="solid">
            <bgColor theme="6" tint="0.59999389629810485"/>
          </patternFill>
        </fill>
        <border outline="0">
          <left style="thin">
            <color indexed="64"/>
          </left>
          <right style="thin">
            <color indexed="64"/>
          </right>
          <top style="thin">
            <color indexed="64"/>
          </top>
          <bottom style="thin">
            <color indexed="64"/>
          </bottom>
        </border>
      </dxf>
    </rfmt>
    <rfmt sheetId="1" sqref="J96" start="0" length="0">
      <dxf>
        <font>
          <sz val="13"/>
          <color auto="1"/>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K96" start="0" length="0">
      <dxf>
        <font>
          <sz val="13"/>
          <color rgb="FFFF0000"/>
          <name val="Times New Roman"/>
          <scheme val="none"/>
        </font>
      </dxf>
    </rfmt>
    <rfmt sheetId="1" sqref="L96" start="0" length="0">
      <dxf>
        <font>
          <sz val="13"/>
          <color rgb="FFFF0000"/>
          <name val="Times New Roman"/>
          <scheme val="none"/>
        </font>
      </dxf>
    </rfmt>
    <rfmt sheetId="1" sqref="N96" start="0" length="0">
      <dxf>
        <font>
          <b/>
          <sz val="24"/>
          <color rgb="FFFF0000"/>
          <name val="Times New Roman"/>
          <scheme val="none"/>
        </font>
      </dxf>
    </rfmt>
    <rfmt sheetId="1" sqref="A97" start="0" length="0">
      <dxf>
        <font>
          <b/>
          <sz val="15"/>
          <color rgb="FF6600FF"/>
          <name val="Times New Roman"/>
          <scheme val="none"/>
        </font>
      </dxf>
    </rfmt>
    <rfmt sheetId="1" sqref="B97" start="0" length="0">
      <dxf>
        <font>
          <b/>
          <sz val="15"/>
          <color rgb="FFFF0000"/>
          <name val="Times New Roman"/>
          <scheme val="none"/>
        </font>
      </dxf>
    </rfmt>
    <rfmt sheetId="1" sqref="C97" start="0" length="0">
      <dxf>
        <font>
          <sz val="13"/>
          <color auto="1"/>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dxf>
    </rfmt>
    <rfmt sheetId="1" sqref="D97"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97" start="0" length="0">
      <dxf>
        <font>
          <sz val="13"/>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F97"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G97"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H97"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I97" start="0" length="0">
      <dxf>
        <font>
          <sz val="13"/>
          <color auto="1"/>
          <name val="Times New Roman"/>
          <scheme val="none"/>
        </font>
        <numFmt numFmtId="164" formatCode="0.0"/>
        <fill>
          <patternFill patternType="solid">
            <bgColor theme="6" tint="0.59999389629810485"/>
          </patternFill>
        </fill>
        <border outline="0">
          <left style="thin">
            <color indexed="64"/>
          </left>
          <right style="thin">
            <color indexed="64"/>
          </right>
          <top style="thin">
            <color indexed="64"/>
          </top>
          <bottom style="thin">
            <color indexed="64"/>
          </bottom>
        </border>
      </dxf>
    </rfmt>
    <rfmt sheetId="1" sqref="J97" start="0" length="0">
      <dxf>
        <font>
          <sz val="13"/>
          <color auto="1"/>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K97" start="0" length="0">
      <dxf>
        <font>
          <sz val="13"/>
          <color rgb="FFFF0000"/>
          <name val="Times New Roman"/>
          <scheme val="none"/>
        </font>
      </dxf>
    </rfmt>
    <rfmt sheetId="1" sqref="L97" start="0" length="0">
      <dxf>
        <font>
          <sz val="13"/>
          <color rgb="FFFF0000"/>
          <name val="Times New Roman"/>
          <scheme val="none"/>
        </font>
      </dxf>
    </rfmt>
    <rfmt sheetId="1" sqref="N97" start="0" length="0">
      <dxf>
        <font>
          <b/>
          <sz val="24"/>
          <color rgb="FFFF0000"/>
          <name val="Times New Roman"/>
          <scheme val="none"/>
        </font>
      </dxf>
    </rfmt>
    <rfmt sheetId="1" sqref="A98" start="0" length="0">
      <dxf>
        <font>
          <b/>
          <sz val="15"/>
          <color rgb="FF6600FF"/>
          <name val="Times New Roman"/>
          <scheme val="none"/>
        </font>
      </dxf>
    </rfmt>
    <rfmt sheetId="1" sqref="B98" start="0" length="0">
      <dxf>
        <font>
          <b/>
          <sz val="15"/>
          <color rgb="FFFF0000"/>
          <name val="Times New Roman"/>
          <scheme val="none"/>
        </font>
      </dxf>
    </rfmt>
    <rfmt sheetId="1" sqref="C98" start="0" length="0">
      <dxf>
        <font>
          <sz val="13"/>
          <color auto="1"/>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dxf>
    </rfmt>
    <rfmt sheetId="1" sqref="D98"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98" start="0" length="0">
      <dxf>
        <font>
          <sz val="13"/>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F98"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G98"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H98"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I98" start="0" length="0">
      <dxf>
        <font>
          <sz val="13"/>
          <color auto="1"/>
          <name val="Times New Roman"/>
          <scheme val="none"/>
        </font>
        <numFmt numFmtId="164" formatCode="0.0"/>
        <fill>
          <patternFill patternType="solid">
            <bgColor theme="6" tint="0.59999389629810485"/>
          </patternFill>
        </fill>
        <border outline="0">
          <left style="thin">
            <color indexed="64"/>
          </left>
          <right style="thin">
            <color indexed="64"/>
          </right>
          <top style="thin">
            <color indexed="64"/>
          </top>
          <bottom style="thin">
            <color indexed="64"/>
          </bottom>
        </border>
      </dxf>
    </rfmt>
    <rfmt sheetId="1" sqref="J98" start="0" length="0">
      <dxf>
        <font>
          <sz val="13"/>
          <color auto="1"/>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K98" start="0" length="0">
      <dxf>
        <font>
          <sz val="13"/>
          <color rgb="FFFF0000"/>
          <name val="Times New Roman"/>
          <scheme val="none"/>
        </font>
      </dxf>
    </rfmt>
    <rfmt sheetId="1" sqref="L98" start="0" length="0">
      <dxf>
        <font>
          <sz val="13"/>
          <color rgb="FFFF0000"/>
          <name val="Times New Roman"/>
          <scheme val="none"/>
        </font>
      </dxf>
    </rfmt>
    <rfmt sheetId="1" sqref="N98" start="0" length="0">
      <dxf>
        <font>
          <b/>
          <sz val="24"/>
          <color rgb="FFFF0000"/>
          <name val="Times New Roman"/>
          <scheme val="none"/>
        </font>
      </dxf>
    </rfmt>
    <rfmt sheetId="1" sqref="A99" start="0" length="0">
      <dxf>
        <font>
          <b/>
          <sz val="15"/>
          <color rgb="FF6600FF"/>
          <name val="Times New Roman"/>
          <scheme val="none"/>
        </font>
      </dxf>
    </rfmt>
    <rfmt sheetId="1" sqref="B99" start="0" length="0">
      <dxf>
        <font>
          <b/>
          <sz val="15"/>
          <color rgb="FFFF0000"/>
          <name val="Times New Roman"/>
          <scheme val="none"/>
        </font>
      </dxf>
    </rfmt>
    <rfmt sheetId="1" sqref="C99" start="0" length="0">
      <dxf>
        <font>
          <sz val="13"/>
          <color auto="1"/>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dxf>
    </rfmt>
    <rfmt sheetId="1" sqref="D99"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99" start="0" length="0">
      <dxf>
        <font>
          <sz val="13"/>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F99"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G99"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H99"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I99" start="0" length="0">
      <dxf>
        <font>
          <sz val="13"/>
          <color auto="1"/>
          <name val="Times New Roman"/>
          <scheme val="none"/>
        </font>
        <numFmt numFmtId="164" formatCode="0.0"/>
        <fill>
          <patternFill patternType="solid">
            <bgColor theme="6" tint="0.59999389629810485"/>
          </patternFill>
        </fill>
        <border outline="0">
          <left style="thin">
            <color indexed="64"/>
          </left>
          <right style="thin">
            <color indexed="64"/>
          </right>
          <top style="thin">
            <color indexed="64"/>
          </top>
          <bottom style="thin">
            <color indexed="64"/>
          </bottom>
        </border>
      </dxf>
    </rfmt>
    <rfmt sheetId="1" sqref="J99" start="0" length="0">
      <dxf>
        <font>
          <sz val="13"/>
          <color auto="1"/>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K99" start="0" length="0">
      <dxf>
        <font>
          <sz val="13"/>
          <color rgb="FFFF0000"/>
          <name val="Times New Roman"/>
          <scheme val="none"/>
        </font>
      </dxf>
    </rfmt>
    <rfmt sheetId="1" sqref="L99" start="0" length="0">
      <dxf>
        <font>
          <sz val="13"/>
          <color rgb="FFFF0000"/>
          <name val="Times New Roman"/>
          <scheme val="none"/>
        </font>
      </dxf>
    </rfmt>
    <rfmt sheetId="1" sqref="N99" start="0" length="0">
      <dxf>
        <font>
          <b/>
          <sz val="24"/>
          <color rgb="FFFF0000"/>
          <name val="Times New Roman"/>
          <scheme val="none"/>
        </font>
      </dxf>
    </rfmt>
    <rfmt sheetId="1" sqref="A100" start="0" length="0">
      <dxf>
        <font>
          <b/>
          <sz val="15"/>
          <color rgb="FF6600FF"/>
          <name val="Times New Roman"/>
          <scheme val="none"/>
        </font>
      </dxf>
    </rfmt>
    <rfmt sheetId="1" sqref="B100" start="0" length="0">
      <dxf>
        <font>
          <b/>
          <sz val="15"/>
          <color rgb="FFFF0000"/>
          <name val="Times New Roman"/>
          <scheme val="none"/>
        </font>
      </dxf>
    </rfmt>
    <rfmt sheetId="1" sqref="C100" start="0" length="0">
      <dxf>
        <font>
          <sz val="13"/>
          <color auto="1"/>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dxf>
    </rfmt>
    <rfmt sheetId="1" sqref="D100"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100" start="0" length="0">
      <dxf>
        <font>
          <sz val="13"/>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F100"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G100"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H100"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I100" start="0" length="0">
      <dxf>
        <font>
          <sz val="13"/>
          <color auto="1"/>
          <name val="Times New Roman"/>
          <scheme val="none"/>
        </font>
        <numFmt numFmtId="164" formatCode="0.0"/>
        <fill>
          <patternFill patternType="solid">
            <bgColor theme="6" tint="0.59999389629810485"/>
          </patternFill>
        </fill>
        <border outline="0">
          <left style="thin">
            <color indexed="64"/>
          </left>
          <right style="thin">
            <color indexed="64"/>
          </right>
          <top style="thin">
            <color indexed="64"/>
          </top>
          <bottom style="thin">
            <color indexed="64"/>
          </bottom>
        </border>
      </dxf>
    </rfmt>
    <rfmt sheetId="1" sqref="J100" start="0" length="0">
      <dxf>
        <font>
          <sz val="13"/>
          <color auto="1"/>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K100" start="0" length="0">
      <dxf>
        <font>
          <sz val="13"/>
          <color rgb="FFFF0000"/>
          <name val="Times New Roman"/>
          <scheme val="none"/>
        </font>
      </dxf>
    </rfmt>
    <rfmt sheetId="1" sqref="L100" start="0" length="0">
      <dxf>
        <font>
          <sz val="13"/>
          <color rgb="FFFF0000"/>
          <name val="Times New Roman"/>
          <scheme val="none"/>
        </font>
      </dxf>
    </rfmt>
    <rfmt sheetId="1" sqref="N100" start="0" length="0">
      <dxf>
        <font>
          <b/>
          <sz val="24"/>
          <color rgb="FFFF0000"/>
          <name val="Times New Roman"/>
          <scheme val="none"/>
        </font>
      </dxf>
    </rfmt>
    <rfmt sheetId="1" sqref="A101" start="0" length="0">
      <dxf>
        <font>
          <b/>
          <sz val="15"/>
          <color rgb="FF6600FF"/>
          <name val="Times New Roman"/>
          <scheme val="none"/>
        </font>
      </dxf>
    </rfmt>
    <rfmt sheetId="1" sqref="B101" start="0" length="0">
      <dxf>
        <font>
          <b/>
          <sz val="15"/>
          <color rgb="FFFF0000"/>
          <name val="Times New Roman"/>
          <scheme val="none"/>
        </font>
      </dxf>
    </rfmt>
    <rfmt sheetId="1" sqref="C101" start="0" length="0">
      <dxf>
        <font>
          <sz val="13"/>
          <color auto="1"/>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dxf>
    </rfmt>
    <rfmt sheetId="1" sqref="D101"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101" start="0" length="0">
      <dxf>
        <font>
          <sz val="13"/>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F101"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G101"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H101"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I101" start="0" length="0">
      <dxf>
        <font>
          <sz val="13"/>
          <color auto="1"/>
          <name val="Times New Roman"/>
          <scheme val="none"/>
        </font>
        <numFmt numFmtId="164" formatCode="0.0"/>
        <fill>
          <patternFill patternType="solid">
            <bgColor theme="6" tint="0.59999389629810485"/>
          </patternFill>
        </fill>
        <border outline="0">
          <left style="thin">
            <color indexed="64"/>
          </left>
          <right style="thin">
            <color indexed="64"/>
          </right>
          <top style="thin">
            <color indexed="64"/>
          </top>
          <bottom style="thin">
            <color indexed="64"/>
          </bottom>
        </border>
      </dxf>
    </rfmt>
    <rfmt sheetId="1" sqref="J101" start="0" length="0">
      <dxf>
        <font>
          <sz val="13"/>
          <color auto="1"/>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K101" start="0" length="0">
      <dxf>
        <font>
          <sz val="13"/>
          <color rgb="FFFF0000"/>
          <name val="Times New Roman"/>
          <scheme val="none"/>
        </font>
      </dxf>
    </rfmt>
    <rfmt sheetId="1" sqref="L101" start="0" length="0">
      <dxf>
        <font>
          <sz val="13"/>
          <color rgb="FFFF0000"/>
          <name val="Times New Roman"/>
          <scheme val="none"/>
        </font>
      </dxf>
    </rfmt>
    <rfmt sheetId="1" sqref="N101" start="0" length="0">
      <dxf>
        <font>
          <b/>
          <sz val="24"/>
          <color rgb="FFFF0000"/>
          <name val="Times New Roman"/>
          <scheme val="none"/>
        </font>
      </dxf>
    </rfmt>
    <rfmt sheetId="1" sqref="A102" start="0" length="0">
      <dxf>
        <font>
          <b/>
          <sz val="15"/>
          <color rgb="FF6600FF"/>
          <name val="Times New Roman"/>
          <scheme val="none"/>
        </font>
      </dxf>
    </rfmt>
    <rfmt sheetId="1" sqref="B102" start="0" length="0">
      <dxf>
        <font>
          <b/>
          <sz val="15"/>
          <color rgb="FFFF0000"/>
          <name val="Times New Roman"/>
          <scheme val="none"/>
        </font>
      </dxf>
    </rfmt>
    <rfmt sheetId="1" sqref="C102" start="0" length="0">
      <dxf>
        <font>
          <sz val="13"/>
          <color auto="1"/>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dxf>
    </rfmt>
    <rfmt sheetId="1" sqref="D102"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102" start="0" length="0">
      <dxf>
        <font>
          <sz val="13"/>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F102"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G102"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H102"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I102" start="0" length="0">
      <dxf>
        <font>
          <sz val="13"/>
          <color auto="1"/>
          <name val="Times New Roman"/>
          <scheme val="none"/>
        </font>
        <numFmt numFmtId="164" formatCode="0.0"/>
        <fill>
          <patternFill patternType="solid">
            <bgColor theme="6" tint="0.59999389629810485"/>
          </patternFill>
        </fill>
        <border outline="0">
          <left style="thin">
            <color indexed="64"/>
          </left>
          <right style="thin">
            <color indexed="64"/>
          </right>
          <top style="thin">
            <color indexed="64"/>
          </top>
          <bottom style="thin">
            <color indexed="64"/>
          </bottom>
        </border>
      </dxf>
    </rfmt>
    <rfmt sheetId="1" sqref="J102" start="0" length="0">
      <dxf>
        <font>
          <sz val="13"/>
          <color auto="1"/>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K102" start="0" length="0">
      <dxf>
        <font>
          <sz val="13"/>
          <color rgb="FFFF0000"/>
          <name val="Times New Roman"/>
          <scheme val="none"/>
        </font>
      </dxf>
    </rfmt>
    <rfmt sheetId="1" sqref="L102" start="0" length="0">
      <dxf>
        <font>
          <sz val="13"/>
          <color rgb="FFFF0000"/>
          <name val="Times New Roman"/>
          <scheme val="none"/>
        </font>
      </dxf>
    </rfmt>
    <rfmt sheetId="1" sqref="N102" start="0" length="0">
      <dxf>
        <font>
          <b/>
          <sz val="24"/>
          <color rgb="FFFF0000"/>
          <name val="Times New Roman"/>
          <scheme val="none"/>
        </font>
      </dxf>
    </rfmt>
    <rfmt sheetId="1" sqref="A103" start="0" length="0">
      <dxf>
        <font>
          <b/>
          <sz val="15"/>
          <color rgb="FF6600FF"/>
          <name val="Times New Roman"/>
          <scheme val="none"/>
        </font>
      </dxf>
    </rfmt>
    <rfmt sheetId="1" sqref="B103" start="0" length="0">
      <dxf>
        <font>
          <b/>
          <sz val="15"/>
          <color rgb="FFFF0000"/>
          <name val="Times New Roman"/>
          <scheme val="none"/>
        </font>
      </dxf>
    </rfmt>
    <rfmt sheetId="1" sqref="C103" start="0" length="0">
      <dxf>
        <font>
          <sz val="13"/>
          <color auto="1"/>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dxf>
    </rfmt>
    <rfmt sheetId="1" sqref="D103"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103" start="0" length="0">
      <dxf>
        <font>
          <sz val="13"/>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F103"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G103"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H103"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I103" start="0" length="0">
      <dxf>
        <font>
          <sz val="13"/>
          <color auto="1"/>
          <name val="Times New Roman"/>
          <scheme val="none"/>
        </font>
        <numFmt numFmtId="164" formatCode="0.0"/>
        <fill>
          <patternFill patternType="solid">
            <bgColor theme="6" tint="0.59999389629810485"/>
          </patternFill>
        </fill>
        <border outline="0">
          <left style="thin">
            <color indexed="64"/>
          </left>
          <right style="thin">
            <color indexed="64"/>
          </right>
          <top style="thin">
            <color indexed="64"/>
          </top>
          <bottom style="thin">
            <color indexed="64"/>
          </bottom>
        </border>
      </dxf>
    </rfmt>
    <rfmt sheetId="1" sqref="J103" start="0" length="0">
      <dxf>
        <font>
          <sz val="13"/>
          <color auto="1"/>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K103" start="0" length="0">
      <dxf>
        <font>
          <sz val="13"/>
          <color rgb="FFFF0000"/>
          <name val="Times New Roman"/>
          <scheme val="none"/>
        </font>
      </dxf>
    </rfmt>
    <rfmt sheetId="1" sqref="L103" start="0" length="0">
      <dxf>
        <font>
          <sz val="13"/>
          <color rgb="FFFF0000"/>
          <name val="Times New Roman"/>
          <scheme val="none"/>
        </font>
      </dxf>
    </rfmt>
    <rfmt sheetId="1" sqref="N103" start="0" length="0">
      <dxf>
        <font>
          <b/>
          <sz val="24"/>
          <color rgb="FFFF0000"/>
          <name val="Times New Roman"/>
          <scheme val="none"/>
        </font>
      </dxf>
    </rfmt>
    <rfmt sheetId="1" sqref="A104" start="0" length="0">
      <dxf>
        <font>
          <b/>
          <sz val="15"/>
          <color rgb="FF6600FF"/>
          <name val="Times New Roman"/>
          <scheme val="none"/>
        </font>
      </dxf>
    </rfmt>
    <rfmt sheetId="1" sqref="B104" start="0" length="0">
      <dxf>
        <font>
          <b/>
          <sz val="15"/>
          <color rgb="FFFF0000"/>
          <name val="Times New Roman"/>
          <scheme val="none"/>
        </font>
      </dxf>
    </rfmt>
    <rfmt sheetId="1" sqref="C104" start="0" length="0">
      <dxf>
        <font>
          <sz val="13"/>
          <color auto="1"/>
          <name val="Times New Roman"/>
          <scheme val="none"/>
        </font>
        <numFmt numFmtId="30" formatCode="@"/>
        <fill>
          <patternFill patternType="solid">
            <bgColor theme="0"/>
          </patternFill>
        </fill>
        <border outline="0">
          <left style="thin">
            <color indexed="64"/>
          </left>
          <right style="thin">
            <color indexed="64"/>
          </right>
          <top style="thin">
            <color indexed="64"/>
          </top>
          <bottom style="thin">
            <color indexed="64"/>
          </bottom>
        </border>
      </dxf>
    </rfmt>
    <rfmt sheetId="1" sqref="D104" start="0" length="0">
      <dxf>
        <font>
          <sz val="13"/>
          <color auto="1"/>
          <name val="Times New Roman"/>
          <scheme val="none"/>
        </font>
        <alignment horizontal="general" readingOrder="0"/>
        <border outline="0">
          <left style="thin">
            <color indexed="64"/>
          </left>
          <right style="thin">
            <color indexed="64"/>
          </right>
          <top style="thin">
            <color indexed="64"/>
          </top>
          <bottom style="thin">
            <color indexed="64"/>
          </bottom>
        </border>
      </dxf>
    </rfmt>
    <rfmt sheetId="1" sqref="E104" start="0" length="0">
      <dxf>
        <font>
          <sz val="13"/>
          <color auto="1"/>
          <name val="Times New Roman"/>
          <scheme val="none"/>
        </font>
        <numFmt numFmtId="4" formatCode="#,##0.00"/>
        <fill>
          <patternFill patternType="solid">
            <bgColor theme="0"/>
          </patternFill>
        </fill>
        <border outline="0">
          <left style="thin">
            <color indexed="64"/>
          </left>
          <right style="thin">
            <color indexed="64"/>
          </right>
          <top style="thin">
            <color indexed="64"/>
          </top>
          <bottom style="thin">
            <color indexed="64"/>
          </bottom>
        </border>
      </dxf>
    </rfmt>
    <rfmt sheetId="1" sqref="F104"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G104"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H104" start="0" length="0">
      <dxf>
        <font>
          <sz val="13"/>
          <color auto="1"/>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fmt sheetId="1" sqref="I104" start="0" length="0">
      <dxf>
        <font>
          <sz val="13"/>
          <color auto="1"/>
          <name val="Times New Roman"/>
          <scheme val="none"/>
        </font>
        <numFmt numFmtId="164" formatCode="0.0"/>
        <fill>
          <patternFill patternType="solid">
            <bgColor theme="6" tint="0.59999389629810485"/>
          </patternFill>
        </fill>
        <border outline="0">
          <left style="thin">
            <color indexed="64"/>
          </left>
          <right style="thin">
            <color indexed="64"/>
          </right>
          <top style="thin">
            <color indexed="64"/>
          </top>
          <bottom style="thin">
            <color indexed="64"/>
          </bottom>
        </border>
      </dxf>
    </rfmt>
    <rfmt sheetId="1" sqref="J104" start="0" length="0">
      <dxf>
        <font>
          <sz val="13"/>
          <color auto="1"/>
          <name val="Times New Roman"/>
          <scheme val="none"/>
        </font>
        <alignment horizontal="left" readingOrder="0"/>
        <border outline="0">
          <left style="thin">
            <color indexed="64"/>
          </left>
          <right style="thin">
            <color indexed="64"/>
          </right>
          <top style="thin">
            <color indexed="64"/>
          </top>
          <bottom style="thin">
            <color indexed="64"/>
          </bottom>
        </border>
      </dxf>
    </rfmt>
    <rfmt sheetId="1" sqref="K104" start="0" length="0">
      <dxf>
        <font>
          <sz val="13"/>
          <color rgb="FFFF0000"/>
          <name val="Times New Roman"/>
          <scheme val="none"/>
        </font>
      </dxf>
    </rfmt>
    <rfmt sheetId="1" sqref="L104" start="0" length="0">
      <dxf>
        <font>
          <sz val="13"/>
          <color rgb="FFFF0000"/>
          <name val="Times New Roman"/>
          <scheme val="none"/>
        </font>
      </dxf>
    </rfmt>
    <rfmt sheetId="1" sqref="N104" start="0" length="0">
      <dxf>
        <font>
          <b/>
          <sz val="24"/>
          <color rgb="FFFF0000"/>
          <name val="Times New Roman"/>
          <scheme val="none"/>
        </font>
      </dxf>
    </rfmt>
  </rm>
  <rrc rId="172" sId="1" ref="A124:XFD124"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24:XFD124" start="0" length="0">
      <dxf>
        <font>
          <color rgb="FFFF0000"/>
          <name val="Times New Roman"/>
          <scheme val="none"/>
        </font>
      </dxf>
    </rfmt>
    <rfmt sheetId="1" sqref="A124" start="0" length="0">
      <dxf>
        <font>
          <b/>
          <sz val="15"/>
          <color rgb="FFFF0000"/>
          <name val="Times New Roman"/>
          <scheme val="none"/>
        </font>
        <alignment horizontal="center" vertical="top" readingOrder="0"/>
      </dxf>
    </rfmt>
    <rfmt sheetId="1" sqref="B124" start="0" length="0">
      <dxf>
        <font>
          <b/>
          <sz val="15"/>
          <color auto="1"/>
          <name val="Times New Roman"/>
          <scheme val="none"/>
        </font>
        <alignment horizontal="center" vertical="center" readingOrder="0"/>
      </dxf>
    </rfmt>
    <rfmt sheetId="1" sqref="D124" start="0" length="0">
      <dxf>
        <font>
          <sz val="13"/>
          <color rgb="FFFF0000"/>
          <name val="Times New Roman"/>
          <scheme val="none"/>
        </font>
        <alignment vertical="center" readingOrder="0"/>
      </dxf>
    </rfmt>
    <rfmt sheetId="1" sqref="E124" start="0" length="0">
      <dxf>
        <alignment vertical="center" readingOrder="0"/>
      </dxf>
    </rfmt>
    <rfmt sheetId="1" sqref="F124" start="0" length="0">
      <dxf>
        <alignment vertical="center" readingOrder="0"/>
      </dxf>
    </rfmt>
    <rfmt sheetId="1" sqref="G124" start="0" length="0">
      <dxf>
        <alignment vertical="center" readingOrder="0"/>
      </dxf>
    </rfmt>
    <rfmt sheetId="1" sqref="H124" start="0" length="0">
      <dxf>
        <alignment vertical="center" readingOrder="0"/>
      </dxf>
    </rfmt>
    <rfmt sheetId="1" sqref="I124" start="0" length="0">
      <dxf>
        <alignment vertical="center" readingOrder="0"/>
      </dxf>
    </rfmt>
    <rfmt sheetId="1" sqref="J124" start="0" length="0">
      <dxf>
        <alignment vertical="center" readingOrder="0"/>
      </dxf>
    </rfmt>
    <rfmt sheetId="1" sqref="K124" start="0" length="0">
      <dxf>
        <alignment horizontal="center" vertical="top" readingOrder="0"/>
      </dxf>
    </rfmt>
    <rfmt sheetId="1" sqref="M124" start="0" length="0">
      <dxf>
        <font>
          <b/>
          <sz val="20"/>
          <color rgb="FFFF0000"/>
          <name val="Times New Roman"/>
          <scheme val="none"/>
        </font>
      </dxf>
    </rfmt>
    <rfmt sheetId="1" sqref="N124" start="0" length="0">
      <dxf>
        <font>
          <b/>
          <sz val="24"/>
          <color auto="1"/>
          <name val="Times New Roman"/>
          <scheme val="none"/>
        </font>
      </dxf>
    </rfmt>
  </rrc>
  <rrc rId="173" sId="1" ref="A124:XFD124"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24:XFD124" start="0" length="0">
      <dxf>
        <font>
          <color rgb="FFFF0000"/>
          <name val="Times New Roman"/>
          <scheme val="none"/>
        </font>
      </dxf>
    </rfmt>
    <rfmt sheetId="1" sqref="A124" start="0" length="0">
      <dxf>
        <font>
          <b/>
          <sz val="15"/>
          <color rgb="FFFF0000"/>
          <name val="Times New Roman"/>
          <scheme val="none"/>
        </font>
        <alignment horizontal="center" vertical="top" readingOrder="0"/>
      </dxf>
    </rfmt>
    <rfmt sheetId="1" sqref="B124" start="0" length="0">
      <dxf>
        <font>
          <b/>
          <sz val="15"/>
          <color auto="1"/>
          <name val="Times New Roman"/>
          <scheme val="none"/>
        </font>
        <alignment horizontal="center" vertical="center" readingOrder="0"/>
      </dxf>
    </rfmt>
    <rfmt sheetId="1" sqref="D124" start="0" length="0">
      <dxf>
        <font>
          <sz val="13"/>
          <color rgb="FFFF0000"/>
          <name val="Times New Roman"/>
          <scheme val="none"/>
        </font>
        <alignment vertical="center" readingOrder="0"/>
      </dxf>
    </rfmt>
    <rfmt sheetId="1" sqref="E124" start="0" length="0">
      <dxf>
        <alignment vertical="center" readingOrder="0"/>
      </dxf>
    </rfmt>
    <rfmt sheetId="1" sqref="F124" start="0" length="0">
      <dxf>
        <alignment vertical="center" readingOrder="0"/>
      </dxf>
    </rfmt>
    <rfmt sheetId="1" sqref="G124" start="0" length="0">
      <dxf>
        <alignment vertical="center" readingOrder="0"/>
      </dxf>
    </rfmt>
    <rfmt sheetId="1" sqref="H124" start="0" length="0">
      <dxf>
        <alignment vertical="center" readingOrder="0"/>
      </dxf>
    </rfmt>
    <rfmt sheetId="1" sqref="I124" start="0" length="0">
      <dxf>
        <alignment vertical="center" readingOrder="0"/>
      </dxf>
    </rfmt>
    <rfmt sheetId="1" sqref="J124" start="0" length="0">
      <dxf>
        <alignment vertical="center" readingOrder="0"/>
      </dxf>
    </rfmt>
    <rfmt sheetId="1" sqref="K124" start="0" length="0">
      <dxf>
        <alignment horizontal="center" vertical="top" readingOrder="0"/>
      </dxf>
    </rfmt>
    <rfmt sheetId="1" sqref="M124" start="0" length="0">
      <dxf>
        <font>
          <b/>
          <sz val="20"/>
          <color rgb="FFFF0000"/>
          <name val="Times New Roman"/>
          <scheme val="none"/>
        </font>
      </dxf>
    </rfmt>
    <rfmt sheetId="1" sqref="N124" start="0" length="0">
      <dxf>
        <font>
          <b/>
          <sz val="24"/>
          <color auto="1"/>
          <name val="Times New Roman"/>
          <scheme val="none"/>
        </font>
      </dxf>
    </rfmt>
  </rrc>
  <rrc rId="174" sId="1" ref="A124:XFD124"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24:XFD124" start="0" length="0">
      <dxf>
        <font>
          <color rgb="FFFF0000"/>
          <name val="Times New Roman"/>
          <scheme val="none"/>
        </font>
      </dxf>
    </rfmt>
    <rfmt sheetId="1" sqref="A124" start="0" length="0">
      <dxf>
        <font>
          <b/>
          <sz val="15"/>
          <color rgb="FFFF0000"/>
          <name val="Times New Roman"/>
          <scheme val="none"/>
        </font>
        <alignment horizontal="center" vertical="top" readingOrder="0"/>
      </dxf>
    </rfmt>
    <rfmt sheetId="1" sqref="B124" start="0" length="0">
      <dxf>
        <font>
          <b/>
          <sz val="15"/>
          <color auto="1"/>
          <name val="Times New Roman"/>
          <scheme val="none"/>
        </font>
        <alignment horizontal="center" vertical="center" readingOrder="0"/>
      </dxf>
    </rfmt>
    <rfmt sheetId="1" sqref="D124" start="0" length="0">
      <dxf>
        <font>
          <sz val="13"/>
          <color rgb="FFFF0000"/>
          <name val="Times New Roman"/>
          <scheme val="none"/>
        </font>
        <alignment vertical="center" readingOrder="0"/>
      </dxf>
    </rfmt>
    <rfmt sheetId="1" sqref="E124" start="0" length="0">
      <dxf>
        <alignment vertical="center" readingOrder="0"/>
      </dxf>
    </rfmt>
    <rfmt sheetId="1" sqref="F124" start="0" length="0">
      <dxf>
        <alignment vertical="center" readingOrder="0"/>
      </dxf>
    </rfmt>
    <rfmt sheetId="1" sqref="G124" start="0" length="0">
      <dxf>
        <alignment vertical="center" readingOrder="0"/>
      </dxf>
    </rfmt>
    <rfmt sheetId="1" sqref="H124" start="0" length="0">
      <dxf>
        <alignment vertical="center" readingOrder="0"/>
      </dxf>
    </rfmt>
    <rfmt sheetId="1" sqref="I124" start="0" length="0">
      <dxf>
        <alignment vertical="center" readingOrder="0"/>
      </dxf>
    </rfmt>
    <rfmt sheetId="1" sqref="J124" start="0" length="0">
      <dxf>
        <alignment vertical="center" readingOrder="0"/>
      </dxf>
    </rfmt>
    <rfmt sheetId="1" sqref="K124" start="0" length="0">
      <dxf>
        <alignment horizontal="center" vertical="top" readingOrder="0"/>
      </dxf>
    </rfmt>
    <rfmt sheetId="1" sqref="M124" start="0" length="0">
      <dxf>
        <font>
          <b/>
          <sz val="20"/>
          <color rgb="FFFF0000"/>
          <name val="Times New Roman"/>
          <scheme val="none"/>
        </font>
      </dxf>
    </rfmt>
    <rfmt sheetId="1" sqref="N124" start="0" length="0">
      <dxf>
        <font>
          <b/>
          <sz val="24"/>
          <color auto="1"/>
          <name val="Times New Roman"/>
          <scheme val="none"/>
        </font>
      </dxf>
    </rfmt>
  </rrc>
  <rrc rId="175" sId="1" ref="A124:XFD124"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24:XFD124" start="0" length="0">
      <dxf>
        <font>
          <color rgb="FFFF0000"/>
          <name val="Times New Roman"/>
          <scheme val="none"/>
        </font>
      </dxf>
    </rfmt>
    <rfmt sheetId="1" sqref="A124" start="0" length="0">
      <dxf>
        <font>
          <b/>
          <sz val="15"/>
          <color rgb="FFFF0000"/>
          <name val="Times New Roman"/>
          <scheme val="none"/>
        </font>
        <alignment horizontal="center" vertical="top" readingOrder="0"/>
      </dxf>
    </rfmt>
    <rfmt sheetId="1" sqref="B124" start="0" length="0">
      <dxf>
        <font>
          <b/>
          <sz val="15"/>
          <color auto="1"/>
          <name val="Times New Roman"/>
          <scheme val="none"/>
        </font>
        <alignment horizontal="center" vertical="center" readingOrder="0"/>
      </dxf>
    </rfmt>
    <rfmt sheetId="1" sqref="D124" start="0" length="0">
      <dxf>
        <font>
          <sz val="13"/>
          <color rgb="FFFF0000"/>
          <name val="Times New Roman"/>
          <scheme val="none"/>
        </font>
        <alignment vertical="center" readingOrder="0"/>
      </dxf>
    </rfmt>
    <rfmt sheetId="1" sqref="E124" start="0" length="0">
      <dxf>
        <alignment vertical="center" readingOrder="0"/>
      </dxf>
    </rfmt>
    <rfmt sheetId="1" sqref="F124" start="0" length="0">
      <dxf>
        <alignment vertical="center" readingOrder="0"/>
      </dxf>
    </rfmt>
    <rfmt sheetId="1" sqref="G124" start="0" length="0">
      <dxf>
        <alignment vertical="center" readingOrder="0"/>
      </dxf>
    </rfmt>
    <rfmt sheetId="1" sqref="H124" start="0" length="0">
      <dxf>
        <alignment vertical="center" readingOrder="0"/>
      </dxf>
    </rfmt>
    <rfmt sheetId="1" sqref="I124" start="0" length="0">
      <dxf>
        <alignment vertical="center" readingOrder="0"/>
      </dxf>
    </rfmt>
    <rfmt sheetId="1" sqref="J124" start="0" length="0">
      <dxf>
        <alignment vertical="center" readingOrder="0"/>
      </dxf>
    </rfmt>
    <rfmt sheetId="1" sqref="K124" start="0" length="0">
      <dxf>
        <alignment horizontal="center" vertical="top" readingOrder="0"/>
      </dxf>
    </rfmt>
    <rfmt sheetId="1" sqref="M124" start="0" length="0">
      <dxf>
        <font>
          <b/>
          <sz val="20"/>
          <color rgb="FFFF0000"/>
          <name val="Times New Roman"/>
          <scheme val="none"/>
        </font>
      </dxf>
    </rfmt>
    <rfmt sheetId="1" sqref="N124" start="0" length="0">
      <dxf>
        <font>
          <b/>
          <sz val="24"/>
          <color auto="1"/>
          <name val="Times New Roman"/>
          <scheme val="none"/>
        </font>
      </dxf>
    </rfmt>
  </rrc>
  <rrc rId="176" sId="1" ref="A124:XFD124"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24:XFD124" start="0" length="0">
      <dxf>
        <font>
          <color rgb="FFFF0000"/>
          <name val="Times New Roman"/>
          <scheme val="none"/>
        </font>
      </dxf>
    </rfmt>
    <rfmt sheetId="1" sqref="A124" start="0" length="0">
      <dxf>
        <font>
          <b/>
          <sz val="15"/>
          <color rgb="FFFF0000"/>
          <name val="Times New Roman"/>
          <scheme val="none"/>
        </font>
        <alignment horizontal="center" vertical="top" readingOrder="0"/>
      </dxf>
    </rfmt>
    <rfmt sheetId="1" sqref="B124" start="0" length="0">
      <dxf>
        <font>
          <b/>
          <sz val="15"/>
          <color auto="1"/>
          <name val="Times New Roman"/>
          <scheme val="none"/>
        </font>
        <alignment horizontal="center" vertical="center" readingOrder="0"/>
      </dxf>
    </rfmt>
    <rfmt sheetId="1" sqref="D124" start="0" length="0">
      <dxf>
        <font>
          <sz val="13"/>
          <color rgb="FFFF0000"/>
          <name val="Times New Roman"/>
          <scheme val="none"/>
        </font>
        <alignment vertical="center" readingOrder="0"/>
      </dxf>
    </rfmt>
    <rfmt sheetId="1" sqref="E124" start="0" length="0">
      <dxf>
        <alignment vertical="center" readingOrder="0"/>
      </dxf>
    </rfmt>
    <rfmt sheetId="1" sqref="F124" start="0" length="0">
      <dxf>
        <alignment vertical="center" readingOrder="0"/>
      </dxf>
    </rfmt>
    <rfmt sheetId="1" sqref="G124" start="0" length="0">
      <dxf>
        <alignment vertical="center" readingOrder="0"/>
      </dxf>
    </rfmt>
    <rfmt sheetId="1" sqref="H124" start="0" length="0">
      <dxf>
        <alignment vertical="center" readingOrder="0"/>
      </dxf>
    </rfmt>
    <rfmt sheetId="1" sqref="I124" start="0" length="0">
      <dxf>
        <alignment vertical="center" readingOrder="0"/>
      </dxf>
    </rfmt>
    <rfmt sheetId="1" sqref="J124" start="0" length="0">
      <dxf>
        <alignment vertical="center" readingOrder="0"/>
      </dxf>
    </rfmt>
    <rfmt sheetId="1" sqref="K124" start="0" length="0">
      <dxf>
        <alignment horizontal="center" vertical="top" readingOrder="0"/>
      </dxf>
    </rfmt>
    <rfmt sheetId="1" sqref="M124" start="0" length="0">
      <dxf>
        <font>
          <b/>
          <sz val="20"/>
          <color rgb="FFFF0000"/>
          <name val="Times New Roman"/>
          <scheme val="none"/>
        </font>
      </dxf>
    </rfmt>
    <rfmt sheetId="1" sqref="N124" start="0" length="0">
      <dxf>
        <font>
          <b/>
          <sz val="24"/>
          <color auto="1"/>
          <name val="Times New Roman"/>
          <scheme val="none"/>
        </font>
      </dxf>
    </rfmt>
  </rrc>
  <rrc rId="177" sId="1" ref="A124:XFD124"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24:XFD124" start="0" length="0">
      <dxf>
        <font>
          <color rgb="FFFF0000"/>
          <name val="Times New Roman"/>
          <scheme val="none"/>
        </font>
      </dxf>
    </rfmt>
    <rfmt sheetId="1" sqref="A124" start="0" length="0">
      <dxf>
        <font>
          <b/>
          <sz val="15"/>
          <color rgb="FFFF0000"/>
          <name val="Times New Roman"/>
          <scheme val="none"/>
        </font>
        <alignment horizontal="center" vertical="top" readingOrder="0"/>
      </dxf>
    </rfmt>
    <rfmt sheetId="1" sqref="B124" start="0" length="0">
      <dxf>
        <font>
          <b/>
          <sz val="15"/>
          <color auto="1"/>
          <name val="Times New Roman"/>
          <scheme val="none"/>
        </font>
        <alignment horizontal="center" vertical="center" readingOrder="0"/>
      </dxf>
    </rfmt>
    <rfmt sheetId="1" sqref="D124" start="0" length="0">
      <dxf>
        <font>
          <sz val="13"/>
          <color rgb="FFFF0000"/>
          <name val="Times New Roman"/>
          <scheme val="none"/>
        </font>
        <alignment vertical="center" readingOrder="0"/>
      </dxf>
    </rfmt>
    <rfmt sheetId="1" sqref="E124" start="0" length="0">
      <dxf>
        <alignment vertical="center" readingOrder="0"/>
      </dxf>
    </rfmt>
    <rfmt sheetId="1" sqref="F124" start="0" length="0">
      <dxf>
        <alignment vertical="center" readingOrder="0"/>
      </dxf>
    </rfmt>
    <rfmt sheetId="1" sqref="G124" start="0" length="0">
      <dxf>
        <alignment vertical="center" readingOrder="0"/>
      </dxf>
    </rfmt>
    <rfmt sheetId="1" sqref="H124" start="0" length="0">
      <dxf>
        <alignment vertical="center" readingOrder="0"/>
      </dxf>
    </rfmt>
    <rfmt sheetId="1" sqref="I124" start="0" length="0">
      <dxf>
        <alignment vertical="center" readingOrder="0"/>
      </dxf>
    </rfmt>
    <rfmt sheetId="1" sqref="J124" start="0" length="0">
      <dxf>
        <alignment vertical="center" readingOrder="0"/>
      </dxf>
    </rfmt>
    <rfmt sheetId="1" sqref="K124" start="0" length="0">
      <dxf>
        <alignment horizontal="center" vertical="top" readingOrder="0"/>
      </dxf>
    </rfmt>
    <rfmt sheetId="1" sqref="M124" start="0" length="0">
      <dxf>
        <font>
          <b/>
          <sz val="20"/>
          <color rgb="FFFF0000"/>
          <name val="Times New Roman"/>
          <scheme val="none"/>
        </font>
      </dxf>
    </rfmt>
    <rfmt sheetId="1" sqref="N124" start="0" length="0">
      <dxf>
        <font>
          <b/>
          <sz val="24"/>
          <color auto="1"/>
          <name val="Times New Roman"/>
          <scheme val="none"/>
        </font>
      </dxf>
    </rfmt>
  </rrc>
  <rrc rId="178" sId="1" ref="A124:XFD124"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24:XFD124" start="0" length="0">
      <dxf>
        <font>
          <color rgb="FFFF0000"/>
          <name val="Times New Roman"/>
          <scheme val="none"/>
        </font>
      </dxf>
    </rfmt>
    <rfmt sheetId="1" sqref="A124" start="0" length="0">
      <dxf>
        <font>
          <b/>
          <sz val="15"/>
          <color rgb="FFFF0000"/>
          <name val="Times New Roman"/>
          <scheme val="none"/>
        </font>
        <alignment horizontal="center" vertical="top" readingOrder="0"/>
      </dxf>
    </rfmt>
    <rfmt sheetId="1" sqref="B124" start="0" length="0">
      <dxf>
        <font>
          <b/>
          <sz val="15"/>
          <color auto="1"/>
          <name val="Times New Roman"/>
          <scheme val="none"/>
        </font>
        <alignment horizontal="center" vertical="center" readingOrder="0"/>
      </dxf>
    </rfmt>
    <rfmt sheetId="1" sqref="D124" start="0" length="0">
      <dxf>
        <font>
          <sz val="13"/>
          <color rgb="FFFF0000"/>
          <name val="Times New Roman"/>
          <scheme val="none"/>
        </font>
        <alignment vertical="center" readingOrder="0"/>
      </dxf>
    </rfmt>
    <rfmt sheetId="1" sqref="E124" start="0" length="0">
      <dxf>
        <alignment vertical="center" readingOrder="0"/>
      </dxf>
    </rfmt>
    <rfmt sheetId="1" sqref="F124" start="0" length="0">
      <dxf>
        <alignment vertical="center" readingOrder="0"/>
      </dxf>
    </rfmt>
    <rfmt sheetId="1" sqref="G124" start="0" length="0">
      <dxf>
        <alignment vertical="center" readingOrder="0"/>
      </dxf>
    </rfmt>
    <rfmt sheetId="1" sqref="H124" start="0" length="0">
      <dxf>
        <alignment vertical="center" readingOrder="0"/>
      </dxf>
    </rfmt>
    <rfmt sheetId="1" sqref="I124" start="0" length="0">
      <dxf>
        <alignment vertical="center" readingOrder="0"/>
      </dxf>
    </rfmt>
    <rfmt sheetId="1" sqref="J124" start="0" length="0">
      <dxf>
        <alignment vertical="center" readingOrder="0"/>
      </dxf>
    </rfmt>
    <rfmt sheetId="1" sqref="K124" start="0" length="0">
      <dxf>
        <alignment horizontal="center" vertical="top" readingOrder="0"/>
      </dxf>
    </rfmt>
    <rfmt sheetId="1" sqref="M124" start="0" length="0">
      <dxf>
        <font>
          <b/>
          <sz val="20"/>
          <color rgb="FFFF0000"/>
          <name val="Times New Roman"/>
          <scheme val="none"/>
        </font>
      </dxf>
    </rfmt>
    <rfmt sheetId="1" sqref="N124" start="0" length="0">
      <dxf>
        <font>
          <b/>
          <sz val="24"/>
          <color auto="1"/>
          <name val="Times New Roman"/>
          <scheme val="none"/>
        </font>
      </dxf>
    </rfmt>
  </rrc>
  <rrc rId="179" sId="1" ref="A124:XFD124"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24:XFD124" start="0" length="0">
      <dxf>
        <font>
          <color rgb="FFFF0000"/>
          <name val="Times New Roman"/>
          <scheme val="none"/>
        </font>
      </dxf>
    </rfmt>
    <rfmt sheetId="1" sqref="A124" start="0" length="0">
      <dxf>
        <font>
          <b/>
          <sz val="15"/>
          <color rgb="FFFF0000"/>
          <name val="Times New Roman"/>
          <scheme val="none"/>
        </font>
        <alignment horizontal="center" vertical="top" readingOrder="0"/>
      </dxf>
    </rfmt>
    <rfmt sheetId="1" sqref="B124" start="0" length="0">
      <dxf>
        <font>
          <b/>
          <sz val="15"/>
          <color auto="1"/>
          <name val="Times New Roman"/>
          <scheme val="none"/>
        </font>
        <alignment horizontal="center" vertical="center" readingOrder="0"/>
      </dxf>
    </rfmt>
    <rfmt sheetId="1" sqref="D124" start="0" length="0">
      <dxf>
        <font>
          <sz val="13"/>
          <color rgb="FFFF0000"/>
          <name val="Times New Roman"/>
          <scheme val="none"/>
        </font>
        <alignment vertical="center" readingOrder="0"/>
      </dxf>
    </rfmt>
    <rfmt sheetId="1" sqref="E124" start="0" length="0">
      <dxf>
        <alignment vertical="center" readingOrder="0"/>
      </dxf>
    </rfmt>
    <rfmt sheetId="1" sqref="F124" start="0" length="0">
      <dxf>
        <alignment vertical="center" readingOrder="0"/>
      </dxf>
    </rfmt>
    <rfmt sheetId="1" sqref="G124" start="0" length="0">
      <dxf>
        <alignment vertical="center" readingOrder="0"/>
      </dxf>
    </rfmt>
    <rfmt sheetId="1" sqref="H124" start="0" length="0">
      <dxf>
        <alignment vertical="center" readingOrder="0"/>
      </dxf>
    </rfmt>
    <rfmt sheetId="1" sqref="I124" start="0" length="0">
      <dxf>
        <alignment vertical="center" readingOrder="0"/>
      </dxf>
    </rfmt>
    <rfmt sheetId="1" sqref="J124" start="0" length="0">
      <dxf>
        <alignment vertical="center" readingOrder="0"/>
      </dxf>
    </rfmt>
    <rfmt sheetId="1" sqref="K124" start="0" length="0">
      <dxf>
        <alignment horizontal="center" vertical="top" readingOrder="0"/>
      </dxf>
    </rfmt>
    <rfmt sheetId="1" sqref="M124" start="0" length="0">
      <dxf>
        <font>
          <b/>
          <sz val="20"/>
          <color rgb="FFFF0000"/>
          <name val="Times New Roman"/>
          <scheme val="none"/>
        </font>
      </dxf>
    </rfmt>
    <rfmt sheetId="1" sqref="N124" start="0" length="0">
      <dxf>
        <font>
          <b/>
          <sz val="24"/>
          <color auto="1"/>
          <name val="Times New Roman"/>
          <scheme val="none"/>
        </font>
      </dxf>
    </rfmt>
  </rrc>
  <rrc rId="180" sId="1" ref="A124:XFD124"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24:XFD124" start="0" length="0">
      <dxf>
        <font>
          <color rgb="FFFF0000"/>
          <name val="Times New Roman"/>
          <scheme val="none"/>
        </font>
      </dxf>
    </rfmt>
    <rfmt sheetId="1" sqref="A124" start="0" length="0">
      <dxf>
        <font>
          <b/>
          <sz val="15"/>
          <color rgb="FFFF0000"/>
          <name val="Times New Roman"/>
          <scheme val="none"/>
        </font>
        <alignment horizontal="center" vertical="top" readingOrder="0"/>
      </dxf>
    </rfmt>
    <rfmt sheetId="1" sqref="B124" start="0" length="0">
      <dxf>
        <font>
          <b/>
          <sz val="15"/>
          <color auto="1"/>
          <name val="Times New Roman"/>
          <scheme val="none"/>
        </font>
        <alignment horizontal="center" vertical="center" readingOrder="0"/>
      </dxf>
    </rfmt>
    <rfmt sheetId="1" sqref="D124" start="0" length="0">
      <dxf>
        <font>
          <sz val="13"/>
          <color rgb="FFFF0000"/>
          <name val="Times New Roman"/>
          <scheme val="none"/>
        </font>
        <alignment vertical="center" readingOrder="0"/>
      </dxf>
    </rfmt>
    <rfmt sheetId="1" sqref="E124" start="0" length="0">
      <dxf>
        <alignment vertical="center" readingOrder="0"/>
      </dxf>
    </rfmt>
    <rfmt sheetId="1" sqref="F124" start="0" length="0">
      <dxf>
        <alignment vertical="center" readingOrder="0"/>
      </dxf>
    </rfmt>
    <rfmt sheetId="1" sqref="G124" start="0" length="0">
      <dxf>
        <alignment vertical="center" readingOrder="0"/>
      </dxf>
    </rfmt>
    <rfmt sheetId="1" sqref="H124" start="0" length="0">
      <dxf>
        <alignment vertical="center" readingOrder="0"/>
      </dxf>
    </rfmt>
    <rfmt sheetId="1" sqref="I124" start="0" length="0">
      <dxf>
        <alignment vertical="center" readingOrder="0"/>
      </dxf>
    </rfmt>
    <rfmt sheetId="1" sqref="J124" start="0" length="0">
      <dxf>
        <alignment vertical="center" readingOrder="0"/>
      </dxf>
    </rfmt>
    <rfmt sheetId="1" sqref="K124" start="0" length="0">
      <dxf>
        <alignment horizontal="center" vertical="top" readingOrder="0"/>
      </dxf>
    </rfmt>
    <rfmt sheetId="1" sqref="M124" start="0" length="0">
      <dxf>
        <font>
          <b/>
          <sz val="20"/>
          <color rgb="FFFF0000"/>
          <name val="Times New Roman"/>
          <scheme val="none"/>
        </font>
      </dxf>
    </rfmt>
    <rfmt sheetId="1" sqref="N124" start="0" length="0">
      <dxf>
        <font>
          <b/>
          <sz val="24"/>
          <color auto="1"/>
          <name val="Times New Roman"/>
          <scheme val="none"/>
        </font>
      </dxf>
    </rfmt>
  </rrc>
  <rrc rId="181" sId="1" ref="A124:XFD124"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24:XFD124" start="0" length="0">
      <dxf>
        <font>
          <color rgb="FFFF0000"/>
          <name val="Times New Roman"/>
          <scheme val="none"/>
        </font>
      </dxf>
    </rfmt>
    <rfmt sheetId="1" sqref="A124" start="0" length="0">
      <dxf>
        <font>
          <b/>
          <sz val="15"/>
          <color rgb="FFFF0000"/>
          <name val="Times New Roman"/>
          <scheme val="none"/>
        </font>
        <alignment horizontal="center" vertical="top" readingOrder="0"/>
      </dxf>
    </rfmt>
    <rfmt sheetId="1" sqref="B124" start="0" length="0">
      <dxf>
        <font>
          <b/>
          <sz val="15"/>
          <color auto="1"/>
          <name val="Times New Roman"/>
          <scheme val="none"/>
        </font>
        <alignment horizontal="center" vertical="center" readingOrder="0"/>
      </dxf>
    </rfmt>
    <rfmt sheetId="1" sqref="D124" start="0" length="0">
      <dxf>
        <font>
          <sz val="13"/>
          <color rgb="FFFF0000"/>
          <name val="Times New Roman"/>
          <scheme val="none"/>
        </font>
        <alignment vertical="center" readingOrder="0"/>
      </dxf>
    </rfmt>
    <rfmt sheetId="1" sqref="E124" start="0" length="0">
      <dxf>
        <alignment vertical="center" readingOrder="0"/>
      </dxf>
    </rfmt>
    <rfmt sheetId="1" sqref="F124" start="0" length="0">
      <dxf>
        <alignment vertical="center" readingOrder="0"/>
      </dxf>
    </rfmt>
    <rfmt sheetId="1" sqref="G124" start="0" length="0">
      <dxf>
        <alignment vertical="center" readingOrder="0"/>
      </dxf>
    </rfmt>
    <rfmt sheetId="1" sqref="H124" start="0" length="0">
      <dxf>
        <alignment vertical="center" readingOrder="0"/>
      </dxf>
    </rfmt>
    <rfmt sheetId="1" sqref="I124" start="0" length="0">
      <dxf>
        <alignment vertical="center" readingOrder="0"/>
      </dxf>
    </rfmt>
    <rfmt sheetId="1" sqref="J124" start="0" length="0">
      <dxf>
        <alignment vertical="center" readingOrder="0"/>
      </dxf>
    </rfmt>
    <rfmt sheetId="1" sqref="K124" start="0" length="0">
      <dxf>
        <alignment horizontal="center" vertical="top" readingOrder="0"/>
      </dxf>
    </rfmt>
    <rfmt sheetId="1" sqref="M124" start="0" length="0">
      <dxf>
        <font>
          <b/>
          <sz val="20"/>
          <color rgb="FFFF0000"/>
          <name val="Times New Roman"/>
          <scheme val="none"/>
        </font>
      </dxf>
    </rfmt>
    <rfmt sheetId="1" sqref="N124" start="0" length="0">
      <dxf>
        <font>
          <b/>
          <sz val="24"/>
          <color auto="1"/>
          <name val="Times New Roman"/>
          <scheme val="none"/>
        </font>
      </dxf>
    </rfmt>
  </rrc>
  <rrc rId="182" sId="1" ref="A105:XFD118"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183" sheetId="1" source="A192:XFD205" destination="A105:XFD118" sourceSheetId="1">
    <undo index="0" exp="area" ref3D="1" dr="$C$1:$L$205" dn="Z_BFA1C89A_0399_4765_875D_95183FF494AD_.wvu.FilterData" sId="1"/>
    <undo index="0" exp="area" ref3D="1" dr="$C$1:$L$205" dn="Z_C934BD91_DDEA_4076_A147_7986E4E9B0ED_.wvu.FilterData" sId="1"/>
    <undo index="0" exp="area" ref3D="1" dr="$C$1:$L$205" dn="Z_DB100ABA_7F0E_45CD_90F9_075FB0E255C0_.wvu.FilterData" sId="1"/>
    <undo index="0" exp="area" ref3D="1" dr="$C$1:$L$205" dn="Z_532EF44B_0B5F_4771_8913_4BFCE2C984CC_.wvu.FilterData" sId="1"/>
    <undo index="0" exp="area" ref3D="1" dr="$C$1:$L$205" dn="Z_9B8CFFA8_C857_4156_B2D3_EB8167F689F9_.wvu.FilterData" sId="1"/>
    <undo index="0" exp="area" ref3D="1" dr="$C$1:$L$205" dn="Z_82D8AE93_4656_4732_9E81_CF8B2E17AA8B_.wvu.FilterData" sId="1"/>
    <undo index="0" exp="area" ref3D="1" dr="$C$1:$L$205" dn="Z_355F3DCA_2977_4C49_BACF_D67A51825EB3_.wvu.FilterData" sId="1"/>
    <undo index="0" exp="area" ref3D="1" dr="$C$1:$L$205" dn="Z_8D615D26_3973_432E_BA47_2F210EEC7968_.wvu.FilterData" sId="1"/>
    <undo index="0" exp="area" ref3D="1" dr="$C$1:$L$205" dn="Z_73EB819A_D15A_4F77_AC5C_3AD050B6B638_.wvu.FilterData" sId="1"/>
    <undo index="0" exp="area" ref3D="1" dr="$C$1:$L$205" dn="Z_5E428F58_D327_4B48_A9FB_724E3B131F7F_.wvu.FilterData" sId="1"/>
    <undo index="0" exp="area" ref3D="1" dr="$C$1:$L$205" dn="Z_34E5FEBC_9BE8_4E19_9060_69760C173A6A_.wvu.FilterData" sId="1"/>
    <undo index="0" exp="area" ref3D="1" dr="$C$1:$L$205" dn="Z_2F9EB97B_D6F7_46DC_B37C_0B44B74BFC16_.wvu.FilterData" sId="1"/>
    <undo index="0" exp="area" ref3D="1" dr="$C$1:$L$205" dn="Z_1CE71A84_9934_4FEF_A487_531D2C025D89_.wvu.FilterData" sId="1"/>
    <undo index="0" exp="area" ref3D="1" dr="$C$1:$L$205" dn="Z_21B28D17_A28D_4EE3_A0BB_B4D2BEE24740_.wvu.FilterData" sId="1"/>
    <rfmt sheetId="1" xfDxf="1" sqref="A105:XFD105" start="0" length="0">
      <dxf>
        <font>
          <sz val="12"/>
          <color rgb="FFFF0000"/>
          <name val="Times New Roman"/>
          <scheme val="none"/>
        </font>
      </dxf>
    </rfmt>
    <rfmt sheetId="1" xfDxf="1" sqref="A106:XFD106" start="0" length="0">
      <dxf>
        <font>
          <sz val="12"/>
          <color rgb="FFFF0000"/>
          <name val="Times New Roman"/>
          <scheme val="none"/>
        </font>
      </dxf>
    </rfmt>
    <rfmt sheetId="1" xfDxf="1" sqref="A107:XFD107" start="0" length="0">
      <dxf>
        <font>
          <sz val="12"/>
          <color rgb="FFFF0000"/>
          <name val="Times New Roman"/>
          <scheme val="none"/>
        </font>
      </dxf>
    </rfmt>
    <rfmt sheetId="1" xfDxf="1" sqref="A108:XFD108" start="0" length="0">
      <dxf>
        <font>
          <sz val="12"/>
          <color rgb="FFFF0000"/>
          <name val="Times New Roman"/>
          <scheme val="none"/>
        </font>
      </dxf>
    </rfmt>
    <rfmt sheetId="1" xfDxf="1" sqref="A109:XFD109" start="0" length="0">
      <dxf>
        <font>
          <sz val="12"/>
          <color rgb="FFFF0000"/>
          <name val="Times New Roman"/>
          <scheme val="none"/>
        </font>
      </dxf>
    </rfmt>
    <rfmt sheetId="1" xfDxf="1" sqref="A110:XFD110" start="0" length="0">
      <dxf>
        <font>
          <sz val="12"/>
          <color rgb="FFFF0000"/>
          <name val="Times New Roman"/>
          <scheme val="none"/>
        </font>
      </dxf>
    </rfmt>
    <rfmt sheetId="1" xfDxf="1" sqref="A111:XFD111" start="0" length="0">
      <dxf>
        <font>
          <sz val="12"/>
          <color rgb="FFFF0000"/>
          <name val="Times New Roman"/>
          <scheme val="none"/>
        </font>
      </dxf>
    </rfmt>
    <rfmt sheetId="1" xfDxf="1" sqref="A112:XFD112" start="0" length="0">
      <dxf>
        <font>
          <sz val="12"/>
          <color rgb="FFFF0000"/>
          <name val="Times New Roman"/>
          <scheme val="none"/>
        </font>
      </dxf>
    </rfmt>
    <rfmt sheetId="1" xfDxf="1" sqref="A113:XFD113" start="0" length="0">
      <dxf>
        <font>
          <sz val="12"/>
          <color rgb="FFFF0000"/>
          <name val="Times New Roman"/>
          <scheme val="none"/>
        </font>
      </dxf>
    </rfmt>
    <rfmt sheetId="1" xfDxf="1" sqref="A114:XFD114" start="0" length="0">
      <dxf>
        <font>
          <sz val="12"/>
          <color rgb="FFFF0000"/>
          <name val="Times New Roman"/>
          <scheme val="none"/>
        </font>
      </dxf>
    </rfmt>
    <rfmt sheetId="1" xfDxf="1" sqref="A115:XFD115" start="0" length="0">
      <dxf>
        <font>
          <sz val="12"/>
          <color rgb="FFFF0000"/>
          <name val="Times New Roman"/>
          <scheme val="none"/>
        </font>
      </dxf>
    </rfmt>
    <rfmt sheetId="1" xfDxf="1" sqref="A116:XFD116" start="0" length="0">
      <dxf>
        <font>
          <sz val="12"/>
          <color rgb="FFFF0000"/>
          <name val="Times New Roman"/>
          <scheme val="none"/>
        </font>
      </dxf>
    </rfmt>
    <rfmt sheetId="1" xfDxf="1" sqref="A117:XFD117" start="0" length="0">
      <dxf>
        <font>
          <sz val="12"/>
          <color rgb="FFFF0000"/>
          <name val="Times New Roman"/>
          <scheme val="none"/>
        </font>
      </dxf>
    </rfmt>
    <rfmt sheetId="1" xfDxf="1" sqref="A118:XFD118" start="0" length="0">
      <dxf>
        <font>
          <sz val="12"/>
          <color rgb="FFFF0000"/>
          <name val="Times New Roman"/>
          <scheme val="none"/>
        </font>
      </dxf>
    </rfmt>
    <rfmt sheetId="1" sqref="A105" start="0" length="0">
      <dxf>
        <font>
          <b/>
          <sz val="15"/>
          <color rgb="FF6600FF"/>
          <name val="Times New Roman"/>
          <scheme val="none"/>
        </font>
        <alignment horizontal="center" vertical="top" readingOrder="0"/>
      </dxf>
    </rfmt>
    <rfmt sheetId="1" sqref="B105" start="0" length="0">
      <dxf>
        <font>
          <b/>
          <sz val="15"/>
          <color rgb="FFFF0000"/>
          <name val="Times New Roman"/>
          <scheme val="none"/>
        </font>
        <alignment horizontal="center" vertical="center" readingOrder="0"/>
      </dxf>
    </rfmt>
    <rfmt sheetId="1" sqref="C105"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05"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05"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05"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05"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05"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05"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05" start="0" length="0">
      <dxf>
        <border outline="0">
          <left style="thin">
            <color indexed="64"/>
          </left>
          <right style="thin">
            <color indexed="64"/>
          </right>
          <top style="thin">
            <color indexed="64"/>
          </top>
          <bottom style="thin">
            <color indexed="64"/>
          </bottom>
        </border>
      </dxf>
    </rfmt>
    <rfmt sheetId="1" sqref="K105" start="0" length="0">
      <dxf>
        <font>
          <sz val="13"/>
          <color rgb="FFFF0000"/>
          <name val="Times New Roman"/>
          <scheme val="none"/>
        </font>
        <alignment horizontal="center" vertical="top" readingOrder="0"/>
      </dxf>
    </rfmt>
    <rfmt sheetId="1" sqref="L105" start="0" length="0">
      <dxf>
        <font>
          <sz val="13"/>
          <color rgb="FFFF0000"/>
          <name val="Times New Roman"/>
          <scheme val="none"/>
        </font>
      </dxf>
    </rfmt>
    <rfmt sheetId="1" sqref="N105" start="0" length="0">
      <dxf>
        <font>
          <b/>
          <sz val="24"/>
          <color rgb="FFFF0000"/>
          <name val="Times New Roman"/>
          <scheme val="none"/>
        </font>
        <alignment horizontal="center" vertical="center" wrapText="1" readingOrder="0"/>
      </dxf>
    </rfmt>
    <rfmt sheetId="1" sqref="A106" start="0" length="0">
      <dxf>
        <font>
          <b/>
          <sz val="15"/>
          <color rgb="FF6600FF"/>
          <name val="Times New Roman"/>
          <scheme val="none"/>
        </font>
        <alignment horizontal="center" vertical="top" readingOrder="0"/>
      </dxf>
    </rfmt>
    <rfmt sheetId="1" sqref="B106" start="0" length="0">
      <dxf>
        <font>
          <b/>
          <sz val="15"/>
          <color rgb="FFFF0000"/>
          <name val="Times New Roman"/>
          <scheme val="none"/>
        </font>
        <alignment horizontal="center" vertical="center" readingOrder="0"/>
      </dxf>
    </rfmt>
    <rfmt sheetId="1" sqref="C106"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06"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06"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06"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06"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06"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06"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06" start="0" length="0">
      <dxf>
        <border outline="0">
          <left style="thin">
            <color indexed="64"/>
          </left>
          <right style="thin">
            <color indexed="64"/>
          </right>
          <top style="thin">
            <color indexed="64"/>
          </top>
          <bottom style="thin">
            <color indexed="64"/>
          </bottom>
        </border>
      </dxf>
    </rfmt>
    <rfmt sheetId="1" sqref="K106" start="0" length="0">
      <dxf>
        <font>
          <sz val="13"/>
          <color rgb="FFFF0000"/>
          <name val="Times New Roman"/>
          <scheme val="none"/>
        </font>
        <alignment horizontal="center" vertical="top" readingOrder="0"/>
      </dxf>
    </rfmt>
    <rfmt sheetId="1" sqref="L106" start="0" length="0">
      <dxf>
        <font>
          <sz val="13"/>
          <color rgb="FFFF0000"/>
          <name val="Times New Roman"/>
          <scheme val="none"/>
        </font>
      </dxf>
    </rfmt>
    <rfmt sheetId="1" sqref="N106" start="0" length="0">
      <dxf>
        <font>
          <b/>
          <sz val="24"/>
          <color rgb="FFFF0000"/>
          <name val="Times New Roman"/>
          <scheme val="none"/>
        </font>
        <alignment horizontal="center" vertical="center" wrapText="1" readingOrder="0"/>
      </dxf>
    </rfmt>
    <rfmt sheetId="1" sqref="A107" start="0" length="0">
      <dxf>
        <font>
          <b/>
          <sz val="15"/>
          <color rgb="FF6600FF"/>
          <name val="Times New Roman"/>
          <scheme val="none"/>
        </font>
        <alignment horizontal="center" vertical="top" readingOrder="0"/>
      </dxf>
    </rfmt>
    <rfmt sheetId="1" sqref="B107" start="0" length="0">
      <dxf>
        <font>
          <b/>
          <sz val="15"/>
          <color rgb="FFFF0000"/>
          <name val="Times New Roman"/>
          <scheme val="none"/>
        </font>
        <alignment horizontal="center" vertical="center" readingOrder="0"/>
      </dxf>
    </rfmt>
    <rfmt sheetId="1" sqref="C107"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07"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07"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07"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07"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07"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07"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07" start="0" length="0">
      <dxf>
        <border outline="0">
          <left style="thin">
            <color indexed="64"/>
          </left>
          <right style="thin">
            <color indexed="64"/>
          </right>
          <top style="thin">
            <color indexed="64"/>
          </top>
          <bottom style="thin">
            <color indexed="64"/>
          </bottom>
        </border>
      </dxf>
    </rfmt>
    <rfmt sheetId="1" sqref="K107" start="0" length="0">
      <dxf>
        <font>
          <sz val="13"/>
          <color rgb="FFFF0000"/>
          <name val="Times New Roman"/>
          <scheme val="none"/>
        </font>
        <alignment horizontal="center" vertical="top" readingOrder="0"/>
      </dxf>
    </rfmt>
    <rfmt sheetId="1" sqref="L107" start="0" length="0">
      <dxf>
        <font>
          <sz val="13"/>
          <color rgb="FFFF0000"/>
          <name val="Times New Roman"/>
          <scheme val="none"/>
        </font>
      </dxf>
    </rfmt>
    <rfmt sheetId="1" sqref="N107" start="0" length="0">
      <dxf>
        <font>
          <b/>
          <sz val="24"/>
          <color rgb="FFFF0000"/>
          <name val="Times New Roman"/>
          <scheme val="none"/>
        </font>
        <alignment horizontal="center" vertical="center" wrapText="1" readingOrder="0"/>
      </dxf>
    </rfmt>
    <rfmt sheetId="1" sqref="A108" start="0" length="0">
      <dxf>
        <font>
          <b/>
          <sz val="15"/>
          <color rgb="FF6600FF"/>
          <name val="Times New Roman"/>
          <scheme val="none"/>
        </font>
        <alignment horizontal="center" vertical="top" readingOrder="0"/>
      </dxf>
    </rfmt>
    <rfmt sheetId="1" sqref="B108" start="0" length="0">
      <dxf>
        <font>
          <b/>
          <sz val="15"/>
          <color rgb="FFFF0000"/>
          <name val="Times New Roman"/>
          <scheme val="none"/>
        </font>
        <alignment horizontal="center" vertical="center" readingOrder="0"/>
      </dxf>
    </rfmt>
    <rfmt sheetId="1" sqref="C108"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08"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08"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08"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08"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08"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08"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08" start="0" length="0">
      <dxf>
        <border outline="0">
          <left style="thin">
            <color indexed="64"/>
          </left>
          <right style="thin">
            <color indexed="64"/>
          </right>
          <top style="thin">
            <color indexed="64"/>
          </top>
          <bottom style="thin">
            <color indexed="64"/>
          </bottom>
        </border>
      </dxf>
    </rfmt>
    <rfmt sheetId="1" sqref="K108" start="0" length="0">
      <dxf>
        <font>
          <sz val="13"/>
          <color rgb="FFFF0000"/>
          <name val="Times New Roman"/>
          <scheme val="none"/>
        </font>
        <alignment horizontal="center" vertical="top" readingOrder="0"/>
      </dxf>
    </rfmt>
    <rfmt sheetId="1" sqref="L108" start="0" length="0">
      <dxf>
        <font>
          <sz val="13"/>
          <color rgb="FFFF0000"/>
          <name val="Times New Roman"/>
          <scheme val="none"/>
        </font>
      </dxf>
    </rfmt>
    <rfmt sheetId="1" sqref="N108" start="0" length="0">
      <dxf>
        <font>
          <b/>
          <sz val="24"/>
          <color rgb="FFFF0000"/>
          <name val="Times New Roman"/>
          <scheme val="none"/>
        </font>
        <alignment horizontal="center" vertical="center" wrapText="1" readingOrder="0"/>
      </dxf>
    </rfmt>
    <rfmt sheetId="1" sqref="A109" start="0" length="0">
      <dxf>
        <font>
          <b/>
          <sz val="15"/>
          <color rgb="FF6600FF"/>
          <name val="Times New Roman"/>
          <scheme val="none"/>
        </font>
        <alignment horizontal="center" vertical="top" readingOrder="0"/>
      </dxf>
    </rfmt>
    <rfmt sheetId="1" sqref="B109" start="0" length="0">
      <dxf>
        <font>
          <b/>
          <sz val="15"/>
          <color rgb="FFFF0000"/>
          <name val="Times New Roman"/>
          <scheme val="none"/>
        </font>
        <alignment horizontal="center" vertical="center" readingOrder="0"/>
      </dxf>
    </rfmt>
    <rfmt sheetId="1" sqref="C109"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09"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09"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09"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09"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09"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09"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09" start="0" length="0">
      <dxf>
        <border outline="0">
          <left style="thin">
            <color indexed="64"/>
          </left>
          <right style="thin">
            <color indexed="64"/>
          </right>
          <top style="thin">
            <color indexed="64"/>
          </top>
          <bottom style="thin">
            <color indexed="64"/>
          </bottom>
        </border>
      </dxf>
    </rfmt>
    <rfmt sheetId="1" sqref="K109" start="0" length="0">
      <dxf>
        <font>
          <sz val="13"/>
          <color rgb="FFFF0000"/>
          <name val="Times New Roman"/>
          <scheme val="none"/>
        </font>
        <alignment horizontal="center" vertical="top" readingOrder="0"/>
      </dxf>
    </rfmt>
    <rfmt sheetId="1" sqref="L109" start="0" length="0">
      <dxf>
        <font>
          <sz val="13"/>
          <color rgb="FFFF0000"/>
          <name val="Times New Roman"/>
          <scheme val="none"/>
        </font>
      </dxf>
    </rfmt>
    <rfmt sheetId="1" sqref="N109" start="0" length="0">
      <dxf>
        <font>
          <b/>
          <sz val="24"/>
          <color rgb="FFFF0000"/>
          <name val="Times New Roman"/>
          <scheme val="none"/>
        </font>
        <alignment horizontal="center" vertical="center" wrapText="1" readingOrder="0"/>
      </dxf>
    </rfmt>
    <rfmt sheetId="1" sqref="A110" start="0" length="0">
      <dxf>
        <font>
          <b/>
          <sz val="15"/>
          <color rgb="FF6600FF"/>
          <name val="Times New Roman"/>
          <scheme val="none"/>
        </font>
        <alignment horizontal="center" vertical="top" readingOrder="0"/>
      </dxf>
    </rfmt>
    <rfmt sheetId="1" sqref="B110" start="0" length="0">
      <dxf>
        <font>
          <b/>
          <sz val="15"/>
          <color rgb="FFFF0000"/>
          <name val="Times New Roman"/>
          <scheme val="none"/>
        </font>
        <alignment horizontal="center" vertical="center" readingOrder="0"/>
      </dxf>
    </rfmt>
    <rfmt sheetId="1" sqref="C110"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10"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10"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10"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10"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10"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10"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10" start="0" length="0">
      <dxf>
        <border outline="0">
          <left style="thin">
            <color indexed="64"/>
          </left>
          <right style="thin">
            <color indexed="64"/>
          </right>
          <top style="thin">
            <color indexed="64"/>
          </top>
          <bottom style="thin">
            <color indexed="64"/>
          </bottom>
        </border>
      </dxf>
    </rfmt>
    <rfmt sheetId="1" sqref="K110" start="0" length="0">
      <dxf>
        <font>
          <sz val="13"/>
          <color rgb="FFFF0000"/>
          <name val="Times New Roman"/>
          <scheme val="none"/>
        </font>
        <alignment horizontal="center" vertical="top" readingOrder="0"/>
      </dxf>
    </rfmt>
    <rfmt sheetId="1" sqref="L110" start="0" length="0">
      <dxf>
        <font>
          <sz val="13"/>
          <color rgb="FFFF0000"/>
          <name val="Times New Roman"/>
          <scheme val="none"/>
        </font>
      </dxf>
    </rfmt>
    <rfmt sheetId="1" sqref="N110" start="0" length="0">
      <dxf>
        <font>
          <b/>
          <sz val="24"/>
          <color rgb="FFFF0000"/>
          <name val="Times New Roman"/>
          <scheme val="none"/>
        </font>
        <alignment horizontal="center" vertical="center" wrapText="1" readingOrder="0"/>
      </dxf>
    </rfmt>
    <rfmt sheetId="1" sqref="A111" start="0" length="0">
      <dxf>
        <font>
          <b/>
          <sz val="15"/>
          <color rgb="FF6600FF"/>
          <name val="Times New Roman"/>
          <scheme val="none"/>
        </font>
        <alignment horizontal="center" vertical="top" readingOrder="0"/>
      </dxf>
    </rfmt>
    <rfmt sheetId="1" sqref="B111" start="0" length="0">
      <dxf>
        <font>
          <b/>
          <sz val="15"/>
          <color rgb="FFFF0000"/>
          <name val="Times New Roman"/>
          <scheme val="none"/>
        </font>
        <alignment horizontal="center" vertical="center" readingOrder="0"/>
      </dxf>
    </rfmt>
    <rfmt sheetId="1" sqref="C111"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11"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11"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11"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11"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11"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11"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11" start="0" length="0">
      <dxf>
        <border outline="0">
          <left style="thin">
            <color indexed="64"/>
          </left>
          <right style="thin">
            <color indexed="64"/>
          </right>
          <top style="thin">
            <color indexed="64"/>
          </top>
          <bottom style="thin">
            <color indexed="64"/>
          </bottom>
        </border>
      </dxf>
    </rfmt>
    <rfmt sheetId="1" sqref="K111" start="0" length="0">
      <dxf>
        <font>
          <sz val="13"/>
          <color rgb="FFFF0000"/>
          <name val="Times New Roman"/>
          <scheme val="none"/>
        </font>
        <alignment horizontal="center" vertical="top" readingOrder="0"/>
      </dxf>
    </rfmt>
    <rfmt sheetId="1" sqref="L111" start="0" length="0">
      <dxf>
        <font>
          <sz val="13"/>
          <color rgb="FFFF0000"/>
          <name val="Times New Roman"/>
          <scheme val="none"/>
        </font>
      </dxf>
    </rfmt>
    <rfmt sheetId="1" sqref="N111" start="0" length="0">
      <dxf>
        <font>
          <b/>
          <sz val="24"/>
          <color rgb="FFFF0000"/>
          <name val="Times New Roman"/>
          <scheme val="none"/>
        </font>
        <alignment horizontal="center" vertical="center" wrapText="1" readingOrder="0"/>
      </dxf>
    </rfmt>
    <rfmt sheetId="1" sqref="A112" start="0" length="0">
      <dxf>
        <font>
          <b/>
          <sz val="15"/>
          <color rgb="FF6600FF"/>
          <name val="Times New Roman"/>
          <scheme val="none"/>
        </font>
        <alignment horizontal="center" vertical="top" readingOrder="0"/>
      </dxf>
    </rfmt>
    <rfmt sheetId="1" sqref="B112" start="0" length="0">
      <dxf>
        <font>
          <b/>
          <sz val="15"/>
          <color rgb="FFFF0000"/>
          <name val="Times New Roman"/>
          <scheme val="none"/>
        </font>
        <alignment horizontal="center" vertical="center" readingOrder="0"/>
      </dxf>
    </rfmt>
    <rfmt sheetId="1" sqref="C112"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12"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12"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12"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12"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12"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12"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12" start="0" length="0">
      <dxf>
        <border outline="0">
          <left style="thin">
            <color indexed="64"/>
          </left>
          <right style="thin">
            <color indexed="64"/>
          </right>
          <top style="thin">
            <color indexed="64"/>
          </top>
          <bottom style="thin">
            <color indexed="64"/>
          </bottom>
        </border>
      </dxf>
    </rfmt>
    <rfmt sheetId="1" sqref="K112" start="0" length="0">
      <dxf>
        <font>
          <sz val="13"/>
          <color rgb="FFFF0000"/>
          <name val="Times New Roman"/>
          <scheme val="none"/>
        </font>
        <alignment horizontal="center" vertical="top" readingOrder="0"/>
      </dxf>
    </rfmt>
    <rfmt sheetId="1" sqref="L112" start="0" length="0">
      <dxf>
        <font>
          <sz val="13"/>
          <color rgb="FFFF0000"/>
          <name val="Times New Roman"/>
          <scheme val="none"/>
        </font>
      </dxf>
    </rfmt>
    <rfmt sheetId="1" sqref="N112" start="0" length="0">
      <dxf>
        <font>
          <b/>
          <sz val="24"/>
          <color rgb="FFFF0000"/>
          <name val="Times New Roman"/>
          <scheme val="none"/>
        </font>
        <alignment horizontal="center" vertical="center" wrapText="1" readingOrder="0"/>
      </dxf>
    </rfmt>
    <rfmt sheetId="1" sqref="A113" start="0" length="0">
      <dxf>
        <font>
          <b/>
          <sz val="15"/>
          <color rgb="FF6600FF"/>
          <name val="Times New Roman"/>
          <scheme val="none"/>
        </font>
        <alignment horizontal="center" vertical="top" readingOrder="0"/>
      </dxf>
    </rfmt>
    <rfmt sheetId="1" sqref="B113" start="0" length="0">
      <dxf>
        <font>
          <b/>
          <sz val="15"/>
          <color rgb="FFFF0000"/>
          <name val="Times New Roman"/>
          <scheme val="none"/>
        </font>
        <alignment horizontal="center" vertical="center" readingOrder="0"/>
      </dxf>
    </rfmt>
    <rfmt sheetId="1" sqref="C113"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13"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13"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13"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13"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13"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13"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13" start="0" length="0">
      <dxf>
        <border outline="0">
          <left style="thin">
            <color indexed="64"/>
          </left>
          <right style="thin">
            <color indexed="64"/>
          </right>
          <top style="thin">
            <color indexed="64"/>
          </top>
          <bottom style="thin">
            <color indexed="64"/>
          </bottom>
        </border>
      </dxf>
    </rfmt>
    <rfmt sheetId="1" sqref="K113" start="0" length="0">
      <dxf>
        <font>
          <sz val="13"/>
          <color rgb="FFFF0000"/>
          <name val="Times New Roman"/>
          <scheme val="none"/>
        </font>
        <alignment horizontal="center" vertical="top" readingOrder="0"/>
      </dxf>
    </rfmt>
    <rfmt sheetId="1" sqref="L113" start="0" length="0">
      <dxf>
        <font>
          <sz val="13"/>
          <color rgb="FFFF0000"/>
          <name val="Times New Roman"/>
          <scheme val="none"/>
        </font>
      </dxf>
    </rfmt>
    <rfmt sheetId="1" sqref="N113" start="0" length="0">
      <dxf>
        <font>
          <b/>
          <sz val="24"/>
          <color rgb="FFFF0000"/>
          <name val="Times New Roman"/>
          <scheme val="none"/>
        </font>
        <alignment horizontal="center" vertical="center" wrapText="1" readingOrder="0"/>
      </dxf>
    </rfmt>
    <rfmt sheetId="1" sqref="A114" start="0" length="0">
      <dxf>
        <font>
          <b/>
          <sz val="15"/>
          <color rgb="FF6600FF"/>
          <name val="Times New Roman"/>
          <scheme val="none"/>
        </font>
        <alignment horizontal="center" vertical="top" readingOrder="0"/>
      </dxf>
    </rfmt>
    <rfmt sheetId="1" sqref="B114" start="0" length="0">
      <dxf>
        <font>
          <b/>
          <sz val="15"/>
          <color rgb="FFFF0000"/>
          <name val="Times New Roman"/>
          <scheme val="none"/>
        </font>
        <alignment horizontal="center" vertical="center" readingOrder="0"/>
      </dxf>
    </rfmt>
    <rfmt sheetId="1" sqref="C114"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14"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14"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14"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14"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14"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14"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14" start="0" length="0">
      <dxf>
        <border outline="0">
          <left style="thin">
            <color indexed="64"/>
          </left>
          <right style="thin">
            <color indexed="64"/>
          </right>
          <top style="thin">
            <color indexed="64"/>
          </top>
          <bottom style="thin">
            <color indexed="64"/>
          </bottom>
        </border>
      </dxf>
    </rfmt>
    <rfmt sheetId="1" sqref="K114" start="0" length="0">
      <dxf>
        <font>
          <sz val="13"/>
          <color rgb="FFFF0000"/>
          <name val="Times New Roman"/>
          <scheme val="none"/>
        </font>
        <alignment horizontal="center" vertical="top" readingOrder="0"/>
      </dxf>
    </rfmt>
    <rfmt sheetId="1" sqref="L114" start="0" length="0">
      <dxf>
        <font>
          <sz val="13"/>
          <color rgb="FFFF0000"/>
          <name val="Times New Roman"/>
          <scheme val="none"/>
        </font>
      </dxf>
    </rfmt>
    <rfmt sheetId="1" sqref="N114" start="0" length="0">
      <dxf>
        <font>
          <b/>
          <sz val="24"/>
          <color rgb="FFFF0000"/>
          <name val="Times New Roman"/>
          <scheme val="none"/>
        </font>
        <alignment horizontal="center" vertical="center" wrapText="1" readingOrder="0"/>
      </dxf>
    </rfmt>
    <rfmt sheetId="1" sqref="A115" start="0" length="0">
      <dxf>
        <font>
          <b/>
          <sz val="15"/>
          <color rgb="FF6600FF"/>
          <name val="Times New Roman"/>
          <scheme val="none"/>
        </font>
        <alignment horizontal="center" vertical="top" readingOrder="0"/>
      </dxf>
    </rfmt>
    <rfmt sheetId="1" sqref="B115" start="0" length="0">
      <dxf>
        <font>
          <b/>
          <sz val="15"/>
          <color rgb="FFFF0000"/>
          <name val="Times New Roman"/>
          <scheme val="none"/>
        </font>
        <alignment horizontal="center" vertical="center" readingOrder="0"/>
      </dxf>
    </rfmt>
    <rfmt sheetId="1" sqref="C115"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15"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15"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15"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15"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15"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15"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15" start="0" length="0">
      <dxf>
        <border outline="0">
          <left style="thin">
            <color indexed="64"/>
          </left>
          <right style="thin">
            <color indexed="64"/>
          </right>
          <top style="thin">
            <color indexed="64"/>
          </top>
          <bottom style="thin">
            <color indexed="64"/>
          </bottom>
        </border>
      </dxf>
    </rfmt>
    <rfmt sheetId="1" sqref="K115" start="0" length="0">
      <dxf>
        <font>
          <sz val="13"/>
          <color rgb="FFFF0000"/>
          <name val="Times New Roman"/>
          <scheme val="none"/>
        </font>
        <alignment horizontal="center" vertical="top" readingOrder="0"/>
      </dxf>
    </rfmt>
    <rfmt sheetId="1" sqref="L115" start="0" length="0">
      <dxf>
        <font>
          <sz val="13"/>
          <color rgb="FFFF0000"/>
          <name val="Times New Roman"/>
          <scheme val="none"/>
        </font>
      </dxf>
    </rfmt>
    <rfmt sheetId="1" sqref="N115" start="0" length="0">
      <dxf>
        <font>
          <b/>
          <sz val="24"/>
          <color rgb="FFFF0000"/>
          <name val="Times New Roman"/>
          <scheme val="none"/>
        </font>
        <alignment horizontal="center" vertical="center" wrapText="1" readingOrder="0"/>
      </dxf>
    </rfmt>
    <rfmt sheetId="1" sqref="A116" start="0" length="0">
      <dxf>
        <font>
          <b/>
          <sz val="15"/>
          <color rgb="FF6600FF"/>
          <name val="Times New Roman"/>
          <scheme val="none"/>
        </font>
        <alignment horizontal="center" vertical="top" readingOrder="0"/>
      </dxf>
    </rfmt>
    <rfmt sheetId="1" sqref="B116" start="0" length="0">
      <dxf>
        <font>
          <b/>
          <sz val="15"/>
          <color rgb="FFFF0000"/>
          <name val="Times New Roman"/>
          <scheme val="none"/>
        </font>
        <alignment horizontal="center" vertical="center" readingOrder="0"/>
      </dxf>
    </rfmt>
    <rfmt sheetId="1" sqref="C116"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16"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16"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16"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16"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16"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16"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16" start="0" length="0">
      <dxf>
        <border outline="0">
          <left style="thin">
            <color indexed="64"/>
          </left>
          <right style="thin">
            <color indexed="64"/>
          </right>
          <top style="thin">
            <color indexed="64"/>
          </top>
          <bottom style="thin">
            <color indexed="64"/>
          </bottom>
        </border>
      </dxf>
    </rfmt>
    <rfmt sheetId="1" sqref="K116" start="0" length="0">
      <dxf>
        <font>
          <sz val="13"/>
          <color rgb="FFFF0000"/>
          <name val="Times New Roman"/>
          <scheme val="none"/>
        </font>
        <alignment horizontal="center" vertical="top" readingOrder="0"/>
      </dxf>
    </rfmt>
    <rfmt sheetId="1" sqref="L116" start="0" length="0">
      <dxf>
        <font>
          <sz val="13"/>
          <color rgb="FFFF0000"/>
          <name val="Times New Roman"/>
          <scheme val="none"/>
        </font>
      </dxf>
    </rfmt>
    <rfmt sheetId="1" sqref="N116" start="0" length="0">
      <dxf>
        <font>
          <b/>
          <sz val="24"/>
          <color rgb="FFFF0000"/>
          <name val="Times New Roman"/>
          <scheme val="none"/>
        </font>
        <alignment horizontal="center" vertical="center" wrapText="1" readingOrder="0"/>
      </dxf>
    </rfmt>
    <rfmt sheetId="1" sqref="A117" start="0" length="0">
      <dxf>
        <font>
          <b/>
          <sz val="15"/>
          <color rgb="FF6600FF"/>
          <name val="Times New Roman"/>
          <scheme val="none"/>
        </font>
        <alignment horizontal="center" vertical="top" readingOrder="0"/>
      </dxf>
    </rfmt>
    <rfmt sheetId="1" sqref="B117" start="0" length="0">
      <dxf>
        <font>
          <b/>
          <sz val="15"/>
          <color rgb="FFFF0000"/>
          <name val="Times New Roman"/>
          <scheme val="none"/>
        </font>
        <alignment horizontal="center" vertical="center" readingOrder="0"/>
      </dxf>
    </rfmt>
    <rfmt sheetId="1" sqref="C117"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17"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17"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17"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17"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17"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17"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17" start="0" length="0">
      <dxf>
        <border outline="0">
          <left style="thin">
            <color indexed="64"/>
          </left>
          <right style="thin">
            <color indexed="64"/>
          </right>
          <top style="thin">
            <color indexed="64"/>
          </top>
          <bottom style="thin">
            <color indexed="64"/>
          </bottom>
        </border>
      </dxf>
    </rfmt>
    <rfmt sheetId="1" sqref="K117" start="0" length="0">
      <dxf>
        <font>
          <sz val="13"/>
          <color rgb="FFFF0000"/>
          <name val="Times New Roman"/>
          <scheme val="none"/>
        </font>
        <alignment horizontal="center" vertical="top" readingOrder="0"/>
      </dxf>
    </rfmt>
    <rfmt sheetId="1" sqref="L117" start="0" length="0">
      <dxf>
        <font>
          <sz val="13"/>
          <color rgb="FFFF0000"/>
          <name val="Times New Roman"/>
          <scheme val="none"/>
        </font>
      </dxf>
    </rfmt>
    <rfmt sheetId="1" sqref="N117" start="0" length="0">
      <dxf>
        <font>
          <b/>
          <sz val="24"/>
          <color rgb="FFFF0000"/>
          <name val="Times New Roman"/>
          <scheme val="none"/>
        </font>
        <alignment horizontal="center" vertical="center" wrapText="1" readingOrder="0"/>
      </dxf>
    </rfmt>
    <rfmt sheetId="1" sqref="A118" start="0" length="0">
      <dxf>
        <font>
          <b/>
          <sz val="15"/>
          <color rgb="FF6600FF"/>
          <name val="Times New Roman"/>
          <scheme val="none"/>
        </font>
        <alignment horizontal="center" vertical="top" readingOrder="0"/>
      </dxf>
    </rfmt>
    <rfmt sheetId="1" sqref="B118" start="0" length="0">
      <dxf>
        <font>
          <b/>
          <sz val="15"/>
          <color rgb="FFFF0000"/>
          <name val="Times New Roman"/>
          <scheme val="none"/>
        </font>
        <alignment horizontal="center" vertical="center" readingOrder="0"/>
      </dxf>
    </rfmt>
    <rfmt sheetId="1" sqref="C118" start="0" length="0">
      <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dxf>
    </rfmt>
    <rfmt sheetId="1" sqref="D118" start="0" length="0">
      <dxf>
        <font>
          <sz val="13"/>
          <color auto="1"/>
          <name val="Times New Roman"/>
          <scheme val="none"/>
        </font>
        <numFmt numFmtId="4" formatCode="#,##0.00"/>
        <alignment horizontal="left" vertical="center" wrapText="1" readingOrder="0"/>
        <border outline="0">
          <left style="thin">
            <color indexed="64"/>
          </left>
          <right style="thin">
            <color indexed="64"/>
          </right>
          <top style="thin">
            <color indexed="64"/>
          </top>
          <bottom style="thin">
            <color indexed="64"/>
          </bottom>
        </border>
      </dxf>
    </rfmt>
    <rfmt sheetId="1" sqref="E118" start="0" length="0">
      <dxf>
        <font>
          <sz val="13"/>
          <color auto="1"/>
          <name val="Times New Roman"/>
          <scheme val="none"/>
        </font>
        <numFmt numFmtId="4" formatCode="#,##0.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18"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G118"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H118" start="0" length="0">
      <dxf>
        <font>
          <sz val="13"/>
          <color auto="1"/>
          <name val="Times New Roman"/>
          <scheme val="none"/>
        </font>
        <numFmt numFmtId="170" formatCode="#,##0.000"/>
        <alignment horizontal="center" vertical="center" wrapText="1" readingOrder="0"/>
        <border outline="0">
          <left style="thin">
            <color indexed="64"/>
          </left>
          <right style="thin">
            <color indexed="64"/>
          </right>
          <top style="thin">
            <color indexed="64"/>
          </top>
          <bottom style="thin">
            <color indexed="64"/>
          </bottom>
        </border>
      </dxf>
    </rfmt>
    <rfmt sheetId="1" sqref="I118"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18" start="0" length="0">
      <dxf>
        <border outline="0">
          <left style="thin">
            <color indexed="64"/>
          </left>
          <right style="thin">
            <color indexed="64"/>
          </right>
          <top style="thin">
            <color indexed="64"/>
          </top>
          <bottom style="thin">
            <color indexed="64"/>
          </bottom>
        </border>
      </dxf>
    </rfmt>
    <rfmt sheetId="1" sqref="K118" start="0" length="0">
      <dxf>
        <font>
          <sz val="13"/>
          <color rgb="FFFF0000"/>
          <name val="Times New Roman"/>
          <scheme val="none"/>
        </font>
        <alignment horizontal="center" vertical="top" readingOrder="0"/>
      </dxf>
    </rfmt>
    <rfmt sheetId="1" sqref="L118" start="0" length="0">
      <dxf>
        <font>
          <sz val="13"/>
          <color rgb="FFFF0000"/>
          <name val="Times New Roman"/>
          <scheme val="none"/>
        </font>
      </dxf>
    </rfmt>
    <rfmt sheetId="1" sqref="N118" start="0" length="0">
      <dxf>
        <font>
          <b/>
          <sz val="24"/>
          <color rgb="FFFF0000"/>
          <name val="Times New Roman"/>
          <scheme val="none"/>
        </font>
        <alignment horizontal="center" vertical="center" wrapText="1" readingOrder="0"/>
      </dxf>
    </rfmt>
  </rm>
  <rrc rId="184"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85"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86"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87"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88"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89"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90"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91"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92"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93"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94"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95"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96"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rc rId="197" sId="1" ref="A192:XFD192"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92:XFD192" start="0" length="0">
      <dxf>
        <font>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auto="1"/>
          <name val="Times New Roman"/>
          <scheme val="none"/>
        </font>
        <alignment horizontal="center" vertical="center" readingOrder="0"/>
      </dxf>
    </rfmt>
    <rfmt sheetId="1" sqref="D192" start="0" length="0">
      <dxf>
        <font>
          <sz val="13"/>
          <color rgb="FFFF0000"/>
          <name val="Times New Roman"/>
          <scheme val="none"/>
        </font>
        <alignment vertical="center" readingOrder="0"/>
      </dxf>
    </rfmt>
    <rfmt sheetId="1" sqref="E192" start="0" length="0">
      <dxf>
        <alignment vertical="center" readingOrder="0"/>
      </dxf>
    </rfmt>
    <rfmt sheetId="1" sqref="F192" start="0" length="0">
      <dxf>
        <alignment vertical="center" readingOrder="0"/>
      </dxf>
    </rfmt>
    <rfmt sheetId="1" sqref="G192" start="0" length="0">
      <dxf>
        <alignment vertical="center" readingOrder="0"/>
      </dxf>
    </rfmt>
    <rfmt sheetId="1" sqref="H192" start="0" length="0">
      <dxf>
        <alignment vertical="center" readingOrder="0"/>
      </dxf>
    </rfmt>
    <rfmt sheetId="1" sqref="I192" start="0" length="0">
      <dxf>
        <alignment vertical="center" readingOrder="0"/>
      </dxf>
    </rfmt>
    <rfmt sheetId="1" sqref="J192" start="0" length="0">
      <dxf>
        <alignment vertical="center" readingOrder="0"/>
      </dxf>
    </rfmt>
    <rfmt sheetId="1" sqref="K192" start="0" length="0">
      <dxf>
        <alignment horizontal="center" vertical="top" readingOrder="0"/>
      </dxf>
    </rfmt>
    <rfmt sheetId="1" sqref="M192" start="0" length="0">
      <dxf>
        <font>
          <b/>
          <sz val="20"/>
          <color rgb="FFFF0000"/>
          <name val="Times New Roman"/>
          <scheme val="none"/>
        </font>
      </dxf>
    </rfmt>
    <rfmt sheetId="1" sqref="N192" start="0" length="0">
      <dxf>
        <font>
          <b/>
          <sz val="24"/>
          <color auto="1"/>
          <name val="Times New Roman"/>
          <scheme val="none"/>
        </font>
      </dxf>
    </rfmt>
  </rrc>
  <rfmt sheetId="1" sqref="C174:J174" start="0" length="2147483647">
    <dxf>
      <font>
        <color auto="1"/>
      </font>
    </dxf>
  </rfmt>
  <rrc rId="198" sId="1" ref="A119:XFD132"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199" sheetId="1" source="A188:XFD201" destination="A119:XFD132" sourceSheetId="1">
    <rfmt sheetId="1" xfDxf="1" sqref="A119:XFD119" start="0" length="0">
      <dxf>
        <font>
          <sz val="12"/>
          <color rgb="FFFF0000"/>
          <name val="Times New Roman"/>
          <scheme val="none"/>
        </font>
      </dxf>
    </rfmt>
    <rfmt sheetId="1" xfDxf="1" sqref="A120:XFD120" start="0" length="0">
      <dxf>
        <font>
          <sz val="12"/>
          <color rgb="FFFF0000"/>
          <name val="Times New Roman"/>
          <scheme val="none"/>
        </font>
      </dxf>
    </rfmt>
    <rfmt sheetId="1" xfDxf="1" sqref="A121:XFD121" start="0" length="0">
      <dxf>
        <font>
          <sz val="12"/>
          <color rgb="FFFF0000"/>
          <name val="Times New Roman"/>
          <scheme val="none"/>
        </font>
      </dxf>
    </rfmt>
    <rfmt sheetId="1" xfDxf="1" sqref="A122:XFD122" start="0" length="0">
      <dxf>
        <font>
          <sz val="12"/>
          <color rgb="FFFF0000"/>
          <name val="Times New Roman"/>
          <scheme val="none"/>
        </font>
      </dxf>
    </rfmt>
    <rfmt sheetId="1" xfDxf="1" sqref="A123:XFD123" start="0" length="0">
      <dxf>
        <font>
          <sz val="12"/>
          <color rgb="FFFF0000"/>
          <name val="Times New Roman"/>
          <scheme val="none"/>
        </font>
      </dxf>
    </rfmt>
    <rfmt sheetId="1" xfDxf="1" sqref="A124:XFD124" start="0" length="0">
      <dxf>
        <font>
          <sz val="12"/>
          <color rgb="FFFF0000"/>
          <name val="Times New Roman"/>
          <scheme val="none"/>
        </font>
      </dxf>
    </rfmt>
    <rfmt sheetId="1" xfDxf="1" sqref="A125:XFD125" start="0" length="0">
      <dxf>
        <font>
          <sz val="12"/>
          <color rgb="FFFF0000"/>
          <name val="Times New Roman"/>
          <scheme val="none"/>
        </font>
      </dxf>
    </rfmt>
    <rfmt sheetId="1" xfDxf="1" sqref="A126:XFD126" start="0" length="0">
      <dxf>
        <font>
          <sz val="12"/>
          <color rgb="FFFF0000"/>
          <name val="Times New Roman"/>
          <scheme val="none"/>
        </font>
      </dxf>
    </rfmt>
    <rfmt sheetId="1" xfDxf="1" sqref="A127:XFD127" start="0" length="0">
      <dxf>
        <font>
          <sz val="12"/>
          <color rgb="FFFF0000"/>
          <name val="Times New Roman"/>
          <scheme val="none"/>
        </font>
      </dxf>
    </rfmt>
    <rfmt sheetId="1" xfDxf="1" sqref="A128:XFD128" start="0" length="0">
      <dxf>
        <font>
          <sz val="12"/>
          <color rgb="FFFF0000"/>
          <name val="Times New Roman"/>
          <scheme val="none"/>
        </font>
      </dxf>
    </rfmt>
    <rfmt sheetId="1" xfDxf="1" sqref="A129:XFD129" start="0" length="0">
      <dxf>
        <font>
          <sz val="12"/>
          <color rgb="FFFF0000"/>
          <name val="Times New Roman"/>
          <scheme val="none"/>
        </font>
      </dxf>
    </rfmt>
    <rfmt sheetId="1" xfDxf="1" sqref="A130:XFD130" start="0" length="0">
      <dxf>
        <font>
          <sz val="12"/>
          <color rgb="FFFF0000"/>
          <name val="Times New Roman"/>
          <scheme val="none"/>
        </font>
      </dxf>
    </rfmt>
    <rfmt sheetId="1" xfDxf="1" sqref="A131:XFD131" start="0" length="0">
      <dxf>
        <font>
          <sz val="12"/>
          <color rgb="FFFF0000"/>
          <name val="Times New Roman"/>
          <scheme val="none"/>
        </font>
      </dxf>
    </rfmt>
    <rfmt sheetId="1" xfDxf="1" sqref="A132:XFD132" start="0" length="0">
      <dxf>
        <font>
          <sz val="12"/>
          <color rgb="FFFF0000"/>
          <name val="Times New Roman"/>
          <scheme val="none"/>
        </font>
      </dxf>
    </rfmt>
    <rfmt sheetId="1" sqref="A119" start="0" length="0">
      <dxf>
        <font>
          <b/>
          <sz val="15"/>
          <color rgb="FF6600FF"/>
          <name val="Times New Roman"/>
          <scheme val="none"/>
        </font>
        <alignment horizontal="center" vertical="center" readingOrder="0"/>
      </dxf>
    </rfmt>
    <rfmt sheetId="1" sqref="B119" start="0" length="0">
      <dxf>
        <font>
          <b/>
          <sz val="15"/>
          <color rgb="FFFF0000"/>
          <name val="Times New Roman"/>
          <scheme val="none"/>
        </font>
        <alignment horizontal="center" vertical="center" readingOrder="0"/>
      </dxf>
    </rfmt>
    <rfmt sheetId="1" sqref="C119"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19"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19"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19"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19"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19"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19"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19"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19" start="0" length="0">
      <dxf>
        <font>
          <sz val="13"/>
          <color rgb="FFFF0000"/>
          <name val="Times New Roman"/>
          <scheme val="none"/>
        </font>
        <alignment horizontal="center" vertical="top" readingOrder="0"/>
      </dxf>
    </rfmt>
    <rfmt sheetId="1" sqref="L119" start="0" length="0">
      <dxf>
        <font>
          <sz val="13"/>
          <color rgb="FFFF0000"/>
          <name val="Times New Roman"/>
          <scheme val="none"/>
        </font>
      </dxf>
    </rfmt>
    <rfmt sheetId="1" sqref="N119" start="0" length="0">
      <dxf>
        <font>
          <b/>
          <sz val="24"/>
          <color auto="1"/>
          <name val="Times New Roman"/>
          <scheme val="none"/>
        </font>
      </dxf>
    </rfmt>
    <rfmt sheetId="1" sqref="A120" start="0" length="0">
      <dxf>
        <font>
          <b/>
          <sz val="15"/>
          <color rgb="FF6600FF"/>
          <name val="Times New Roman"/>
          <scheme val="none"/>
        </font>
        <alignment horizontal="center" vertical="center" readingOrder="0"/>
      </dxf>
    </rfmt>
    <rfmt sheetId="1" sqref="B120" start="0" length="0">
      <dxf>
        <font>
          <b/>
          <sz val="15"/>
          <color rgb="FFFF0000"/>
          <name val="Times New Roman"/>
          <scheme val="none"/>
        </font>
        <alignment horizontal="center" vertical="center" readingOrder="0"/>
      </dxf>
    </rfmt>
    <rfmt sheetId="1" sqref="C120"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20"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20"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20"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20"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20"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20"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20"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20" start="0" length="0">
      <dxf>
        <font>
          <sz val="13"/>
          <color rgb="FFFF0000"/>
          <name val="Times New Roman"/>
          <scheme val="none"/>
        </font>
        <alignment horizontal="center" vertical="top" readingOrder="0"/>
      </dxf>
    </rfmt>
    <rfmt sheetId="1" sqref="L120" start="0" length="0">
      <dxf>
        <font>
          <sz val="13"/>
          <color rgb="FFFF0000"/>
          <name val="Times New Roman"/>
          <scheme val="none"/>
        </font>
      </dxf>
    </rfmt>
    <rfmt sheetId="1" sqref="N120" start="0" length="0">
      <dxf>
        <font>
          <b/>
          <sz val="24"/>
          <color auto="1"/>
          <name val="Times New Roman"/>
          <scheme val="none"/>
        </font>
      </dxf>
    </rfmt>
    <rfmt sheetId="1" sqref="A121" start="0" length="0">
      <dxf>
        <font>
          <b/>
          <sz val="15"/>
          <color rgb="FF6600FF"/>
          <name val="Times New Roman"/>
          <scheme val="none"/>
        </font>
        <alignment horizontal="center" vertical="center" readingOrder="0"/>
      </dxf>
    </rfmt>
    <rfmt sheetId="1" sqref="B121" start="0" length="0">
      <dxf>
        <font>
          <b/>
          <sz val="15"/>
          <color rgb="FFFF0000"/>
          <name val="Times New Roman"/>
          <scheme val="none"/>
        </font>
        <alignment horizontal="center" vertical="center" readingOrder="0"/>
      </dxf>
    </rfmt>
    <rfmt sheetId="1" sqref="C121"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21"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21"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21"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21"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21"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21"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21"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21" start="0" length="0">
      <dxf>
        <font>
          <sz val="13"/>
          <color rgb="FFFF0000"/>
          <name val="Times New Roman"/>
          <scheme val="none"/>
        </font>
        <alignment horizontal="center" vertical="top" readingOrder="0"/>
      </dxf>
    </rfmt>
    <rfmt sheetId="1" sqref="L121" start="0" length="0">
      <dxf>
        <font>
          <sz val="13"/>
          <color rgb="FFFF0000"/>
          <name val="Times New Roman"/>
          <scheme val="none"/>
        </font>
      </dxf>
    </rfmt>
    <rfmt sheetId="1" sqref="N121" start="0" length="0">
      <dxf>
        <font>
          <b/>
          <sz val="24"/>
          <color auto="1"/>
          <name val="Times New Roman"/>
          <scheme val="none"/>
        </font>
      </dxf>
    </rfmt>
    <rfmt sheetId="1" sqref="A122" start="0" length="0">
      <dxf>
        <font>
          <b/>
          <sz val="15"/>
          <color rgb="FF6600FF"/>
          <name val="Times New Roman"/>
          <scheme val="none"/>
        </font>
        <alignment horizontal="center" vertical="center" readingOrder="0"/>
      </dxf>
    </rfmt>
    <rfmt sheetId="1" sqref="B122" start="0" length="0">
      <dxf>
        <font>
          <b/>
          <sz val="15"/>
          <color rgb="FFFF0000"/>
          <name val="Times New Roman"/>
          <scheme val="none"/>
        </font>
        <alignment horizontal="center" vertical="center" readingOrder="0"/>
      </dxf>
    </rfmt>
    <rfmt sheetId="1" sqref="C122"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22"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22"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22"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22"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22"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22"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22"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22" start="0" length="0">
      <dxf>
        <font>
          <sz val="13"/>
          <color rgb="FFFF0000"/>
          <name val="Times New Roman"/>
          <scheme val="none"/>
        </font>
        <alignment horizontal="center" vertical="top" readingOrder="0"/>
      </dxf>
    </rfmt>
    <rfmt sheetId="1" sqref="L122" start="0" length="0">
      <dxf>
        <font>
          <sz val="13"/>
          <color rgb="FFFF0000"/>
          <name val="Times New Roman"/>
          <scheme val="none"/>
        </font>
      </dxf>
    </rfmt>
    <rfmt sheetId="1" sqref="N122" start="0" length="0">
      <dxf>
        <font>
          <b/>
          <sz val="24"/>
          <color auto="1"/>
          <name val="Times New Roman"/>
          <scheme val="none"/>
        </font>
      </dxf>
    </rfmt>
    <rfmt sheetId="1" sqref="A123" start="0" length="0">
      <dxf>
        <font>
          <b/>
          <sz val="15"/>
          <color rgb="FF6600FF"/>
          <name val="Times New Roman"/>
          <scheme val="none"/>
        </font>
        <alignment horizontal="center" vertical="center" readingOrder="0"/>
      </dxf>
    </rfmt>
    <rfmt sheetId="1" sqref="B123" start="0" length="0">
      <dxf>
        <font>
          <b/>
          <sz val="15"/>
          <color rgb="FFFF0000"/>
          <name val="Times New Roman"/>
          <scheme val="none"/>
        </font>
        <alignment horizontal="center" vertical="center" readingOrder="0"/>
      </dxf>
    </rfmt>
    <rfmt sheetId="1" sqref="C123"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23"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23"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23"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23"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23"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23"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23"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23" start="0" length="0">
      <dxf>
        <font>
          <sz val="13"/>
          <color rgb="FFFF0000"/>
          <name val="Times New Roman"/>
          <scheme val="none"/>
        </font>
        <alignment horizontal="center" vertical="top" readingOrder="0"/>
      </dxf>
    </rfmt>
    <rfmt sheetId="1" sqref="L123" start="0" length="0">
      <dxf>
        <font>
          <sz val="13"/>
          <color rgb="FFFF0000"/>
          <name val="Times New Roman"/>
          <scheme val="none"/>
        </font>
      </dxf>
    </rfmt>
    <rfmt sheetId="1" sqref="N123" start="0" length="0">
      <dxf>
        <font>
          <b/>
          <sz val="24"/>
          <color auto="1"/>
          <name val="Times New Roman"/>
          <scheme val="none"/>
        </font>
      </dxf>
    </rfmt>
    <rfmt sheetId="1" sqref="A124" start="0" length="0">
      <dxf>
        <font>
          <b/>
          <sz val="15"/>
          <color rgb="FF6600FF"/>
          <name val="Times New Roman"/>
          <scheme val="none"/>
        </font>
        <alignment horizontal="center" vertical="center" readingOrder="0"/>
      </dxf>
    </rfmt>
    <rfmt sheetId="1" sqref="B124" start="0" length="0">
      <dxf>
        <font>
          <b/>
          <sz val="15"/>
          <color rgb="FFFF0000"/>
          <name val="Times New Roman"/>
          <scheme val="none"/>
        </font>
        <alignment horizontal="center" vertical="center" readingOrder="0"/>
      </dxf>
    </rfmt>
    <rfmt sheetId="1" sqref="C124"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24"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24"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24"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24"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24"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24"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24"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24" start="0" length="0">
      <dxf>
        <font>
          <sz val="13"/>
          <color rgb="FFFF0000"/>
          <name val="Times New Roman"/>
          <scheme val="none"/>
        </font>
        <alignment horizontal="center" vertical="top" readingOrder="0"/>
      </dxf>
    </rfmt>
    <rfmt sheetId="1" sqref="L124" start="0" length="0">
      <dxf>
        <font>
          <sz val="13"/>
          <color rgb="FFFF0000"/>
          <name val="Times New Roman"/>
          <scheme val="none"/>
        </font>
      </dxf>
    </rfmt>
    <rfmt sheetId="1" sqref="N124" start="0" length="0">
      <dxf>
        <font>
          <b/>
          <sz val="24"/>
          <color auto="1"/>
          <name val="Times New Roman"/>
          <scheme val="none"/>
        </font>
      </dxf>
    </rfmt>
    <rfmt sheetId="1" sqref="A125" start="0" length="0">
      <dxf>
        <font>
          <b/>
          <sz val="15"/>
          <color rgb="FF6600FF"/>
          <name val="Times New Roman"/>
          <scheme val="none"/>
        </font>
        <alignment horizontal="center" vertical="center" readingOrder="0"/>
      </dxf>
    </rfmt>
    <rfmt sheetId="1" sqref="B125" start="0" length="0">
      <dxf>
        <font>
          <b/>
          <sz val="15"/>
          <color rgb="FFFF0000"/>
          <name val="Times New Roman"/>
          <scheme val="none"/>
        </font>
        <alignment horizontal="center" vertical="center" readingOrder="0"/>
      </dxf>
    </rfmt>
    <rfmt sheetId="1" sqref="C12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25"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25"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2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2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2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25"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25"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25" start="0" length="0">
      <dxf>
        <font>
          <sz val="13"/>
          <color rgb="FFFF0000"/>
          <name val="Times New Roman"/>
          <scheme val="none"/>
        </font>
        <alignment horizontal="center" vertical="top" readingOrder="0"/>
      </dxf>
    </rfmt>
    <rfmt sheetId="1" sqref="L125" start="0" length="0">
      <dxf>
        <font>
          <sz val="13"/>
          <color rgb="FFFF0000"/>
          <name val="Times New Roman"/>
          <scheme val="none"/>
        </font>
      </dxf>
    </rfmt>
    <rfmt sheetId="1" sqref="N125" start="0" length="0">
      <dxf>
        <font>
          <b/>
          <sz val="24"/>
          <color auto="1"/>
          <name val="Times New Roman"/>
          <scheme val="none"/>
        </font>
      </dxf>
    </rfmt>
    <rfmt sheetId="1" sqref="A126" start="0" length="0">
      <dxf>
        <font>
          <b/>
          <sz val="15"/>
          <color rgb="FF6600FF"/>
          <name val="Times New Roman"/>
          <scheme val="none"/>
        </font>
        <alignment horizontal="center" vertical="center" readingOrder="0"/>
      </dxf>
    </rfmt>
    <rfmt sheetId="1" sqref="B126" start="0" length="0">
      <dxf>
        <font>
          <b/>
          <sz val="15"/>
          <color rgb="FFFF0000"/>
          <name val="Times New Roman"/>
          <scheme val="none"/>
        </font>
        <alignment horizontal="center" vertical="center" readingOrder="0"/>
      </dxf>
    </rfmt>
    <rfmt sheetId="1" sqref="C126"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26"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26"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26"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26"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26"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26"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26"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26" start="0" length="0">
      <dxf>
        <font>
          <sz val="13"/>
          <color rgb="FFFF0000"/>
          <name val="Times New Roman"/>
          <scheme val="none"/>
        </font>
        <alignment horizontal="center" vertical="top" readingOrder="0"/>
      </dxf>
    </rfmt>
    <rfmt sheetId="1" sqref="L126" start="0" length="0">
      <dxf>
        <font>
          <sz val="13"/>
          <color rgb="FFFF0000"/>
          <name val="Times New Roman"/>
          <scheme val="none"/>
        </font>
      </dxf>
    </rfmt>
    <rfmt sheetId="1" sqref="N126" start="0" length="0">
      <dxf>
        <font>
          <b/>
          <sz val="24"/>
          <color auto="1"/>
          <name val="Times New Roman"/>
          <scheme val="none"/>
        </font>
      </dxf>
    </rfmt>
    <rfmt sheetId="1" sqref="A127" start="0" length="0">
      <dxf>
        <font>
          <b/>
          <sz val="15"/>
          <color rgb="FF6600FF"/>
          <name val="Times New Roman"/>
          <scheme val="none"/>
        </font>
        <alignment horizontal="center" vertical="center" readingOrder="0"/>
      </dxf>
    </rfmt>
    <rfmt sheetId="1" sqref="B127" start="0" length="0">
      <dxf>
        <font>
          <b/>
          <sz val="15"/>
          <color rgb="FFFF0000"/>
          <name val="Times New Roman"/>
          <scheme val="none"/>
        </font>
        <alignment horizontal="center" vertical="center" readingOrder="0"/>
      </dxf>
    </rfmt>
    <rfmt sheetId="1" sqref="C127"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27"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27"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27"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27"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27"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27"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27"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27" start="0" length="0">
      <dxf>
        <font>
          <sz val="13"/>
          <color rgb="FFFF0000"/>
          <name val="Times New Roman"/>
          <scheme val="none"/>
        </font>
        <alignment horizontal="center" vertical="top" readingOrder="0"/>
      </dxf>
    </rfmt>
    <rfmt sheetId="1" sqref="L127" start="0" length="0">
      <dxf>
        <font>
          <sz val="13"/>
          <color rgb="FFFF0000"/>
          <name val="Times New Roman"/>
          <scheme val="none"/>
        </font>
      </dxf>
    </rfmt>
    <rfmt sheetId="1" sqref="N127" start="0" length="0">
      <dxf>
        <font>
          <b/>
          <sz val="24"/>
          <color auto="1"/>
          <name val="Times New Roman"/>
          <scheme val="none"/>
        </font>
      </dxf>
    </rfmt>
    <rfmt sheetId="1" sqref="A128" start="0" length="0">
      <dxf>
        <font>
          <b/>
          <sz val="15"/>
          <color rgb="FF6600FF"/>
          <name val="Times New Roman"/>
          <scheme val="none"/>
        </font>
        <alignment horizontal="center" vertical="center" readingOrder="0"/>
      </dxf>
    </rfmt>
    <rfmt sheetId="1" sqref="B128" start="0" length="0">
      <dxf>
        <font>
          <b/>
          <sz val="15"/>
          <color rgb="FFFF0000"/>
          <name val="Times New Roman"/>
          <scheme val="none"/>
        </font>
        <alignment horizontal="center" vertical="center" readingOrder="0"/>
      </dxf>
    </rfmt>
    <rfmt sheetId="1" sqref="C128"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28"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28"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28"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28"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28"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28"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28"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28" start="0" length="0">
      <dxf>
        <font>
          <sz val="13"/>
          <color rgb="FFFF0000"/>
          <name val="Times New Roman"/>
          <scheme val="none"/>
        </font>
        <alignment horizontal="center" vertical="top" readingOrder="0"/>
      </dxf>
    </rfmt>
    <rfmt sheetId="1" sqref="L128" start="0" length="0">
      <dxf>
        <font>
          <sz val="13"/>
          <color rgb="FFFF0000"/>
          <name val="Times New Roman"/>
          <scheme val="none"/>
        </font>
      </dxf>
    </rfmt>
    <rfmt sheetId="1" sqref="N128" start="0" length="0">
      <dxf>
        <font>
          <b/>
          <sz val="24"/>
          <color auto="1"/>
          <name val="Times New Roman"/>
          <scheme val="none"/>
        </font>
      </dxf>
    </rfmt>
    <rfmt sheetId="1" sqref="A129" start="0" length="0">
      <dxf>
        <font>
          <b/>
          <sz val="15"/>
          <color rgb="FF6600FF"/>
          <name val="Times New Roman"/>
          <scheme val="none"/>
        </font>
        <alignment horizontal="center" vertical="center" readingOrder="0"/>
      </dxf>
    </rfmt>
    <rfmt sheetId="1" sqref="B129" start="0" length="0">
      <dxf>
        <font>
          <b/>
          <sz val="15"/>
          <color rgb="FFFF0000"/>
          <name val="Times New Roman"/>
          <scheme val="none"/>
        </font>
        <alignment horizontal="center" vertical="center" readingOrder="0"/>
      </dxf>
    </rfmt>
    <rfmt sheetId="1" sqref="C129"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29"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29"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29"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29"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29"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29"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29"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29" start="0" length="0">
      <dxf>
        <font>
          <sz val="13"/>
          <color rgb="FFFF0000"/>
          <name val="Times New Roman"/>
          <scheme val="none"/>
        </font>
        <alignment horizontal="center" vertical="top" readingOrder="0"/>
      </dxf>
    </rfmt>
    <rfmt sheetId="1" sqref="L129" start="0" length="0">
      <dxf>
        <font>
          <sz val="13"/>
          <color rgb="FFFF0000"/>
          <name val="Times New Roman"/>
          <scheme val="none"/>
        </font>
      </dxf>
    </rfmt>
    <rfmt sheetId="1" sqref="N129" start="0" length="0">
      <dxf>
        <font>
          <b/>
          <sz val="24"/>
          <color auto="1"/>
          <name val="Times New Roman"/>
          <scheme val="none"/>
        </font>
      </dxf>
    </rfmt>
    <rfmt sheetId="1" sqref="A130" start="0" length="0">
      <dxf>
        <font>
          <b/>
          <sz val="15"/>
          <color rgb="FF6600FF"/>
          <name val="Times New Roman"/>
          <scheme val="none"/>
        </font>
        <alignment horizontal="center" vertical="center" readingOrder="0"/>
      </dxf>
    </rfmt>
    <rfmt sheetId="1" sqref="B130" start="0" length="0">
      <dxf>
        <font>
          <b/>
          <sz val="15"/>
          <color rgb="FFFF0000"/>
          <name val="Times New Roman"/>
          <scheme val="none"/>
        </font>
        <alignment horizontal="center" vertical="center" readingOrder="0"/>
      </dxf>
    </rfmt>
    <rfmt sheetId="1" sqref="C130"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30"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30"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30"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30"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30"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30"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30"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30" start="0" length="0">
      <dxf>
        <font>
          <sz val="13"/>
          <color rgb="FFFF0000"/>
          <name val="Times New Roman"/>
          <scheme val="none"/>
        </font>
        <alignment horizontal="center" vertical="top" readingOrder="0"/>
      </dxf>
    </rfmt>
    <rfmt sheetId="1" sqref="L130" start="0" length="0">
      <dxf>
        <font>
          <sz val="13"/>
          <color rgb="FFFF0000"/>
          <name val="Times New Roman"/>
          <scheme val="none"/>
        </font>
      </dxf>
    </rfmt>
    <rfmt sheetId="1" sqref="N130" start="0" length="0">
      <dxf>
        <font>
          <b/>
          <sz val="24"/>
          <color auto="1"/>
          <name val="Times New Roman"/>
          <scheme val="none"/>
        </font>
      </dxf>
    </rfmt>
    <rfmt sheetId="1" sqref="A131" start="0" length="0">
      <dxf>
        <font>
          <b/>
          <sz val="15"/>
          <color rgb="FF6600FF"/>
          <name val="Times New Roman"/>
          <scheme val="none"/>
        </font>
        <alignment horizontal="center" vertical="center" readingOrder="0"/>
      </dxf>
    </rfmt>
    <rfmt sheetId="1" sqref="B131" start="0" length="0">
      <dxf>
        <font>
          <b/>
          <sz val="15"/>
          <color rgb="FFFF0000"/>
          <name val="Times New Roman"/>
          <scheme val="none"/>
        </font>
        <alignment horizontal="center" vertical="center" readingOrder="0"/>
      </dxf>
    </rfmt>
    <rfmt sheetId="1" sqref="C131"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31"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31"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31"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31"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31"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31"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31"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31" start="0" length="0">
      <dxf>
        <font>
          <sz val="13"/>
          <color rgb="FFFF0000"/>
          <name val="Times New Roman"/>
          <scheme val="none"/>
        </font>
        <alignment horizontal="center" vertical="top" readingOrder="0"/>
      </dxf>
    </rfmt>
    <rfmt sheetId="1" sqref="L131" start="0" length="0">
      <dxf>
        <font>
          <sz val="13"/>
          <color rgb="FFFF0000"/>
          <name val="Times New Roman"/>
          <scheme val="none"/>
        </font>
      </dxf>
    </rfmt>
    <rfmt sheetId="1" sqref="N131" start="0" length="0">
      <dxf>
        <font>
          <b/>
          <sz val="24"/>
          <color auto="1"/>
          <name val="Times New Roman"/>
          <scheme val="none"/>
        </font>
      </dxf>
    </rfmt>
    <rfmt sheetId="1" sqref="A132" start="0" length="0">
      <dxf>
        <font>
          <b/>
          <sz val="15"/>
          <color rgb="FF6600FF"/>
          <name val="Times New Roman"/>
          <scheme val="none"/>
        </font>
        <alignment horizontal="center" vertical="center" readingOrder="0"/>
      </dxf>
    </rfmt>
    <rfmt sheetId="1" sqref="B132" start="0" length="0">
      <dxf>
        <font>
          <b/>
          <sz val="15"/>
          <color rgb="FFFF0000"/>
          <name val="Times New Roman"/>
          <scheme val="none"/>
        </font>
        <alignment horizontal="center" vertical="center" readingOrder="0"/>
      </dxf>
    </rfmt>
    <rfmt sheetId="1" sqref="C132"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132"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E132" start="0" length="0">
      <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32"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132"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132"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132" start="0" length="0">
      <dxf>
        <font>
          <sz val="13"/>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 sqref="J132" start="0" length="0">
      <dxf>
        <font>
          <sz val="12"/>
          <color auto="1"/>
          <name val="Times New Roman"/>
          <scheme val="none"/>
        </font>
        <alignment horizontal="left" vertical="center" wrapText="1" readingOrder="0"/>
        <border outline="0">
          <right style="thin">
            <color indexed="64"/>
          </right>
          <top style="thin">
            <color indexed="64"/>
          </top>
          <bottom style="thin">
            <color indexed="64"/>
          </bottom>
        </border>
      </dxf>
    </rfmt>
    <rfmt sheetId="1" sqref="K132" start="0" length="0">
      <dxf>
        <font>
          <sz val="13"/>
          <color rgb="FFFF0000"/>
          <name val="Times New Roman"/>
          <scheme val="none"/>
        </font>
        <alignment horizontal="center" vertical="top" readingOrder="0"/>
      </dxf>
    </rfmt>
    <rfmt sheetId="1" sqref="L132" start="0" length="0">
      <dxf>
        <font>
          <sz val="13"/>
          <color rgb="FFFF0000"/>
          <name val="Times New Roman"/>
          <scheme val="none"/>
        </font>
      </dxf>
    </rfmt>
    <rfmt sheetId="1" sqref="N132" start="0" length="0">
      <dxf>
        <font>
          <b/>
          <sz val="24"/>
          <color auto="1"/>
          <name val="Times New Roman"/>
          <scheme val="none"/>
        </font>
      </dxf>
    </rfmt>
  </rm>
  <rrc rId="200"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01"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02"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03"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04"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05"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06"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07"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08"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09"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10"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11"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12"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rc rId="213" sId="1" ref="A188:XFD18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88:XFD188" start="0" length="0">
      <dxf>
        <font>
          <color rgb="FFFF0000"/>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auto="1"/>
          <name val="Times New Roman"/>
          <scheme val="none"/>
        </font>
        <alignment horizontal="center" vertical="center" readingOrder="0"/>
      </dxf>
    </rfmt>
    <rfmt sheetId="1" sqref="D188" start="0" length="0">
      <dxf>
        <font>
          <sz val="13"/>
          <color rgb="FFFF0000"/>
          <name val="Times New Roman"/>
          <scheme val="none"/>
        </font>
        <alignment vertical="center" readingOrder="0"/>
      </dxf>
    </rfmt>
    <rfmt sheetId="1" sqref="E188" start="0" length="0">
      <dxf>
        <alignment vertical="center" readingOrder="0"/>
      </dxf>
    </rfmt>
    <rfmt sheetId="1" sqref="F188" start="0" length="0">
      <dxf>
        <alignment vertical="center" readingOrder="0"/>
      </dxf>
    </rfmt>
    <rfmt sheetId="1" sqref="G188" start="0" length="0">
      <dxf>
        <alignment vertical="center" readingOrder="0"/>
      </dxf>
    </rfmt>
    <rfmt sheetId="1" sqref="H188" start="0" length="0">
      <dxf>
        <alignment vertical="center" readingOrder="0"/>
      </dxf>
    </rfmt>
    <rfmt sheetId="1" sqref="I188" start="0" length="0">
      <dxf>
        <alignment vertical="center" readingOrder="0"/>
      </dxf>
    </rfmt>
    <rfmt sheetId="1" sqref="J188" start="0" length="0">
      <dxf>
        <alignment vertical="center" readingOrder="0"/>
      </dxf>
    </rfmt>
    <rfmt sheetId="1" sqref="K188" start="0" length="0">
      <dxf>
        <alignment horizontal="center" vertical="top" readingOrder="0"/>
      </dxf>
    </rfmt>
    <rfmt sheetId="1" sqref="M188" start="0" length="0">
      <dxf>
        <font>
          <b/>
          <sz val="20"/>
          <color rgb="FFFF0000"/>
          <name val="Times New Roman"/>
          <scheme val="none"/>
        </font>
      </dxf>
    </rfmt>
    <rfmt sheetId="1" sqref="N188" start="0" length="0">
      <dxf>
        <font>
          <b/>
          <sz val="24"/>
          <color auto="1"/>
          <name val="Times New Roman"/>
          <scheme val="none"/>
        </font>
      </dxf>
    </rfmt>
  </rrc>
  <rfmt sheetId="1" sqref="J138" start="0" length="0">
    <dxf>
      <border>
        <left style="thin">
          <color indexed="64"/>
        </left>
        <right style="thin">
          <color indexed="64"/>
        </right>
        <top style="thin">
          <color indexed="64"/>
        </top>
        <bottom style="thin">
          <color indexed="64"/>
        </bottom>
      </border>
    </dxf>
  </rfmt>
  <rfmt sheetId="1" sqref="J138">
    <dxf>
      <border>
        <left style="thin">
          <color indexed="64"/>
        </left>
        <right style="thin">
          <color indexed="64"/>
        </right>
        <top style="thin">
          <color indexed="64"/>
        </top>
        <bottom style="thin">
          <color indexed="64"/>
        </bottom>
        <vertical style="thin">
          <color indexed="64"/>
        </vertical>
        <horizontal style="thin">
          <color indexed="64"/>
        </horizontal>
      </border>
    </dxf>
  </rfmt>
  <rrc rId="214" sId="1" ref="A140:XFD145"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215" sheetId="1" source="A158:XFD163" destination="A140:XFD145" sourceSheetId="1">
    <rfmt sheetId="1" xfDxf="1" sqref="A140:XFD140" start="0" length="0">
      <dxf>
        <font>
          <sz val="13"/>
          <color rgb="FFFF0000"/>
          <name val="Times New Roman"/>
          <scheme val="none"/>
        </font>
      </dxf>
    </rfmt>
    <rfmt sheetId="1" xfDxf="1" sqref="A141:XFD141" start="0" length="0">
      <dxf>
        <font>
          <sz val="13"/>
          <color rgb="FFFF0000"/>
          <name val="Times New Roman"/>
          <scheme val="none"/>
        </font>
      </dxf>
    </rfmt>
    <rfmt sheetId="1" xfDxf="1" sqref="A142:XFD142" start="0" length="0">
      <dxf>
        <font>
          <sz val="13"/>
          <color rgb="FFFF0000"/>
          <name val="Times New Roman"/>
          <scheme val="none"/>
        </font>
      </dxf>
    </rfmt>
    <rfmt sheetId="1" xfDxf="1" sqref="A143:XFD143" start="0" length="0">
      <dxf>
        <font>
          <sz val="13"/>
          <color rgb="FFFF0000"/>
          <name val="Times New Roman"/>
          <scheme val="none"/>
        </font>
      </dxf>
    </rfmt>
    <rfmt sheetId="1" xfDxf="1" sqref="A144:XFD144" start="0" length="0">
      <dxf>
        <font>
          <sz val="13"/>
          <color rgb="FFFF0000"/>
          <name val="Times New Roman"/>
          <scheme val="none"/>
        </font>
      </dxf>
    </rfmt>
    <rfmt sheetId="1" xfDxf="1" sqref="A145:XFD145" start="0" length="0">
      <dxf>
        <font>
          <sz val="13"/>
          <color rgb="FFFF0000"/>
          <name val="Times New Roman"/>
          <scheme val="none"/>
        </font>
      </dxf>
    </rfmt>
    <rfmt sheetId="1" sqref="A140" start="0" length="0">
      <dxf>
        <font>
          <b/>
          <sz val="13"/>
          <color rgb="FFFF0000"/>
          <name val="Times New Roman"/>
          <scheme val="none"/>
        </font>
        <alignment horizontal="center" vertical="top" readingOrder="0"/>
      </dxf>
    </rfmt>
    <rfmt sheetId="1" sqref="B140" start="0" length="0">
      <dxf>
        <font>
          <b/>
          <sz val="13"/>
          <color rgb="FFFF0000"/>
          <name val="Times New Roman"/>
          <scheme val="none"/>
        </font>
        <alignment horizontal="center" vertical="center" readingOrder="0"/>
      </dxf>
    </rfmt>
    <rfmt sheetId="1" sqref="C140" start="0" length="0">
      <dxf>
        <numFmt numFmtId="30" formatCode="@"/>
        <alignment horizontal="center" vertical="center" wrapText="1" readingOrder="0"/>
        <border outline="0">
          <left style="thin">
            <color indexed="64"/>
          </left>
          <top style="thin">
            <color indexed="64"/>
          </top>
          <bottom style="thin">
            <color indexed="64"/>
          </bottom>
        </border>
      </dxf>
    </rfmt>
    <rfmt sheetId="1" sqref="D140" start="0" length="0">
      <dxf>
        <font>
          <sz val="13"/>
          <color auto="1"/>
          <name val="Times New Roman"/>
          <scheme val="none"/>
        </font>
        <alignment horizontal="left" vertical="center" wrapText="1" readingOrder="0"/>
        <border outline="0">
          <top style="thin">
            <color indexed="64"/>
          </top>
          <bottom style="thin">
            <color indexed="64"/>
          </bottom>
        </border>
      </dxf>
    </rfmt>
    <rfmt sheetId="1" sqref="E140" start="0" length="0">
      <dxf>
        <font>
          <sz val="13"/>
          <color auto="1"/>
          <name val="Times New Roman"/>
          <scheme val="none"/>
        </font>
        <alignment horizontal="center" vertical="center" readingOrder="0"/>
        <border outline="0">
          <top style="thin">
            <color indexed="64"/>
          </top>
        </border>
      </dxf>
    </rfmt>
    <rfmt sheetId="1" sqref="F140" start="0" length="0">
      <dxf>
        <font>
          <sz val="13"/>
          <color auto="1"/>
          <name val="Times New Roman"/>
          <scheme val="none"/>
        </font>
        <alignment horizontal="center" vertical="center" wrapText="1" readingOrder="0"/>
        <border outline="0">
          <top style="thin">
            <color indexed="64"/>
          </top>
        </border>
      </dxf>
    </rfmt>
    <rfmt sheetId="1" sqref="G140"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40"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40"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40" start="0" length="0">
      <dxf>
        <font>
          <sz val="13"/>
          <color auto="1"/>
          <name val="Times New Roman"/>
          <scheme val="none"/>
        </font>
        <alignment horizontal="left" vertical="top" wrapText="1" readingOrder="0"/>
        <border outline="0">
          <right style="thin">
            <color indexed="64"/>
          </right>
          <top style="thin">
            <color indexed="64"/>
          </top>
          <bottom style="thin">
            <color indexed="64"/>
          </bottom>
        </border>
      </dxf>
    </rfmt>
    <rfmt sheetId="1" sqref="K140" start="0" length="0">
      <dxf>
        <alignment horizontal="center" vertical="center" wrapText="1" readingOrder="0"/>
      </dxf>
    </rfmt>
    <rfmt sheetId="1" sqref="N140" start="0" length="0">
      <dxf>
        <font>
          <b/>
          <sz val="13"/>
          <color rgb="FFFF0000"/>
          <name val="Times New Roman"/>
          <scheme val="none"/>
        </font>
        <alignment horizontal="center" vertical="center" wrapText="1" readingOrder="0"/>
      </dxf>
    </rfmt>
    <rfmt sheetId="1" sqref="A141" start="0" length="0">
      <dxf>
        <font>
          <b/>
          <sz val="13"/>
          <color rgb="FFFF0000"/>
          <name val="Times New Roman"/>
          <scheme val="none"/>
        </font>
        <alignment horizontal="center" vertical="top" readingOrder="0"/>
      </dxf>
    </rfmt>
    <rfmt sheetId="1" sqref="B141" start="0" length="0">
      <dxf>
        <font>
          <b/>
          <sz val="13"/>
          <color rgb="FFFF0000"/>
          <name val="Times New Roman"/>
          <scheme val="none"/>
        </font>
        <alignment horizontal="center" vertical="center" readingOrder="0"/>
      </dxf>
    </rfmt>
    <rfmt sheetId="1" sqref="C141" start="0" length="0">
      <dxf>
        <numFmt numFmtId="30" formatCode="@"/>
        <alignment horizontal="center" vertical="center" wrapText="1" readingOrder="0"/>
        <border outline="0">
          <left style="thin">
            <color indexed="64"/>
          </left>
          <top style="thin">
            <color indexed="64"/>
          </top>
          <bottom style="thin">
            <color indexed="64"/>
          </bottom>
        </border>
      </dxf>
    </rfmt>
    <rfmt sheetId="1" sqref="D141" start="0" length="0">
      <dxf>
        <font>
          <sz val="13"/>
          <color auto="1"/>
          <name val="Times New Roman"/>
          <scheme val="none"/>
        </font>
        <alignment horizontal="left" vertical="center" wrapText="1" readingOrder="0"/>
        <border outline="0">
          <top style="thin">
            <color indexed="64"/>
          </top>
          <bottom style="thin">
            <color indexed="64"/>
          </bottom>
        </border>
      </dxf>
    </rfmt>
    <rfmt sheetId="1" sqref="E141" start="0" length="0">
      <dxf>
        <font>
          <sz val="13"/>
          <color auto="1"/>
          <name val="Times New Roman"/>
          <scheme val="none"/>
        </font>
        <alignment horizontal="center" vertical="center" readingOrder="0"/>
        <border outline="0">
          <top style="thin">
            <color indexed="64"/>
          </top>
        </border>
      </dxf>
    </rfmt>
    <rfmt sheetId="1" sqref="F141" start="0" length="0">
      <dxf>
        <font>
          <sz val="13"/>
          <color auto="1"/>
          <name val="Times New Roman"/>
          <scheme val="none"/>
        </font>
        <alignment horizontal="center" vertical="center" wrapText="1" readingOrder="0"/>
        <border outline="0">
          <top style="thin">
            <color indexed="64"/>
          </top>
        </border>
      </dxf>
    </rfmt>
    <rfmt sheetId="1" sqref="G141"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41"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41"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41" start="0" length="0">
      <dxf>
        <font>
          <sz val="13"/>
          <color auto="1"/>
          <name val="Times New Roman"/>
          <scheme val="none"/>
        </font>
        <alignment horizontal="left" vertical="top" wrapText="1" readingOrder="0"/>
        <border outline="0">
          <right style="thin">
            <color indexed="64"/>
          </right>
          <top style="thin">
            <color indexed="64"/>
          </top>
          <bottom style="thin">
            <color indexed="64"/>
          </bottom>
        </border>
      </dxf>
    </rfmt>
    <rfmt sheetId="1" sqref="K141" start="0" length="0">
      <dxf>
        <alignment horizontal="center" vertical="center" wrapText="1" readingOrder="0"/>
      </dxf>
    </rfmt>
    <rfmt sheetId="1" sqref="N141" start="0" length="0">
      <dxf>
        <font>
          <b/>
          <sz val="13"/>
          <color rgb="FFFF0000"/>
          <name val="Times New Roman"/>
          <scheme val="none"/>
        </font>
        <alignment horizontal="center" vertical="center" wrapText="1" readingOrder="0"/>
      </dxf>
    </rfmt>
    <rfmt sheetId="1" sqref="A142" start="0" length="0">
      <dxf>
        <font>
          <b/>
          <sz val="13"/>
          <color rgb="FFFF0000"/>
          <name val="Times New Roman"/>
          <scheme val="none"/>
        </font>
        <alignment horizontal="center" vertical="top" readingOrder="0"/>
      </dxf>
    </rfmt>
    <rfmt sheetId="1" sqref="B142" start="0" length="0">
      <dxf>
        <font>
          <b/>
          <sz val="13"/>
          <color rgb="FFFF0000"/>
          <name val="Times New Roman"/>
          <scheme val="none"/>
        </font>
        <alignment horizontal="center" vertical="center" readingOrder="0"/>
      </dxf>
    </rfmt>
    <rfmt sheetId="1" sqref="C142" start="0" length="0">
      <dxf>
        <numFmt numFmtId="30" formatCode="@"/>
        <alignment horizontal="center" vertical="center" wrapText="1" readingOrder="0"/>
        <border outline="0">
          <left style="thin">
            <color indexed="64"/>
          </left>
          <top style="thin">
            <color indexed="64"/>
          </top>
          <bottom style="thin">
            <color indexed="64"/>
          </bottom>
        </border>
      </dxf>
    </rfmt>
    <rfmt sheetId="1" sqref="D142" start="0" length="0">
      <dxf>
        <font>
          <sz val="13"/>
          <color auto="1"/>
          <name val="Times New Roman"/>
          <scheme val="none"/>
        </font>
        <alignment horizontal="left" vertical="center" wrapText="1" readingOrder="0"/>
        <border outline="0">
          <top style="thin">
            <color indexed="64"/>
          </top>
          <bottom style="thin">
            <color indexed="64"/>
          </bottom>
        </border>
      </dxf>
    </rfmt>
    <rfmt sheetId="1" sqref="E142" start="0" length="0">
      <dxf>
        <font>
          <sz val="13"/>
          <color auto="1"/>
          <name val="Times New Roman"/>
          <scheme val="none"/>
        </font>
        <alignment horizontal="center" vertical="center" readingOrder="0"/>
        <border outline="0">
          <top style="thin">
            <color indexed="64"/>
          </top>
        </border>
      </dxf>
    </rfmt>
    <rfmt sheetId="1" sqref="F142" start="0" length="0">
      <dxf>
        <font>
          <sz val="13"/>
          <color auto="1"/>
          <name val="Times New Roman"/>
          <scheme val="none"/>
        </font>
        <alignment horizontal="center" vertical="center" wrapText="1" readingOrder="0"/>
        <border outline="0">
          <top style="thin">
            <color indexed="64"/>
          </top>
        </border>
      </dxf>
    </rfmt>
    <rfmt sheetId="1" sqref="G142"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42"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42"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42" start="0" length="0">
      <dxf>
        <font>
          <sz val="13"/>
          <color auto="1"/>
          <name val="Times New Roman"/>
          <scheme val="none"/>
        </font>
        <alignment horizontal="left" vertical="top" wrapText="1" readingOrder="0"/>
        <border outline="0">
          <right style="thin">
            <color indexed="64"/>
          </right>
          <top style="thin">
            <color indexed="64"/>
          </top>
          <bottom style="thin">
            <color indexed="64"/>
          </bottom>
        </border>
      </dxf>
    </rfmt>
    <rfmt sheetId="1" sqref="K142" start="0" length="0">
      <dxf>
        <alignment horizontal="center" vertical="center" wrapText="1" readingOrder="0"/>
      </dxf>
    </rfmt>
    <rfmt sheetId="1" sqref="N142" start="0" length="0">
      <dxf>
        <font>
          <b/>
          <sz val="13"/>
          <color rgb="FFFF0000"/>
          <name val="Times New Roman"/>
          <scheme val="none"/>
        </font>
        <alignment horizontal="center" vertical="center" wrapText="1" readingOrder="0"/>
      </dxf>
    </rfmt>
    <rfmt sheetId="1" sqref="A143" start="0" length="0">
      <dxf>
        <font>
          <b/>
          <sz val="13"/>
          <color rgb="FFFF0000"/>
          <name val="Times New Roman"/>
          <scheme val="none"/>
        </font>
        <alignment horizontal="center" vertical="top" readingOrder="0"/>
      </dxf>
    </rfmt>
    <rfmt sheetId="1" sqref="B143" start="0" length="0">
      <dxf>
        <font>
          <b/>
          <sz val="13"/>
          <color rgb="FFFF0000"/>
          <name val="Times New Roman"/>
          <scheme val="none"/>
        </font>
        <alignment horizontal="center" vertical="center" readingOrder="0"/>
      </dxf>
    </rfmt>
    <rfmt sheetId="1" sqref="C143" start="0" length="0">
      <dxf>
        <numFmt numFmtId="30" formatCode="@"/>
        <alignment horizontal="center" vertical="center" wrapText="1" readingOrder="0"/>
        <border outline="0">
          <left style="thin">
            <color indexed="64"/>
          </left>
          <top style="thin">
            <color indexed="64"/>
          </top>
          <bottom style="thin">
            <color indexed="64"/>
          </bottom>
        </border>
      </dxf>
    </rfmt>
    <rfmt sheetId="1" sqref="D143" start="0" length="0">
      <dxf>
        <font>
          <sz val="13"/>
          <color auto="1"/>
          <name val="Times New Roman"/>
          <scheme val="none"/>
        </font>
        <alignment horizontal="left" vertical="center" wrapText="1" readingOrder="0"/>
        <border outline="0">
          <top style="thin">
            <color indexed="64"/>
          </top>
          <bottom style="thin">
            <color indexed="64"/>
          </bottom>
        </border>
      </dxf>
    </rfmt>
    <rfmt sheetId="1" sqref="E143" start="0" length="0">
      <dxf>
        <font>
          <sz val="13"/>
          <color auto="1"/>
          <name val="Times New Roman"/>
          <scheme val="none"/>
        </font>
        <alignment horizontal="center" vertical="center" readingOrder="0"/>
        <border outline="0">
          <top style="thin">
            <color indexed="64"/>
          </top>
        </border>
      </dxf>
    </rfmt>
    <rfmt sheetId="1" sqref="F143" start="0" length="0">
      <dxf>
        <font>
          <sz val="13"/>
          <color auto="1"/>
          <name val="Times New Roman"/>
          <scheme val="none"/>
        </font>
        <alignment horizontal="center" vertical="center" wrapText="1" readingOrder="0"/>
        <border outline="0">
          <top style="thin">
            <color indexed="64"/>
          </top>
        </border>
      </dxf>
    </rfmt>
    <rfmt sheetId="1" sqref="G143"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43"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43"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43" start="0" length="0">
      <dxf>
        <font>
          <sz val="13"/>
          <color auto="1"/>
          <name val="Times New Roman"/>
          <scheme val="none"/>
        </font>
        <alignment horizontal="left" vertical="top" wrapText="1" readingOrder="0"/>
        <border outline="0">
          <right style="thin">
            <color indexed="64"/>
          </right>
          <top style="thin">
            <color indexed="64"/>
          </top>
          <bottom style="thin">
            <color indexed="64"/>
          </bottom>
        </border>
      </dxf>
    </rfmt>
    <rfmt sheetId="1" sqref="K143" start="0" length="0">
      <dxf>
        <alignment horizontal="center" vertical="center" wrapText="1" readingOrder="0"/>
      </dxf>
    </rfmt>
    <rfmt sheetId="1" sqref="N143" start="0" length="0">
      <dxf>
        <font>
          <b/>
          <sz val="13"/>
          <color rgb="FFFF0000"/>
          <name val="Times New Roman"/>
          <scheme val="none"/>
        </font>
        <alignment horizontal="center" vertical="center" wrapText="1" readingOrder="0"/>
      </dxf>
    </rfmt>
    <rfmt sheetId="1" sqref="A144" start="0" length="0">
      <dxf>
        <font>
          <b/>
          <sz val="13"/>
          <color rgb="FFFF0000"/>
          <name val="Times New Roman"/>
          <scheme val="none"/>
        </font>
        <alignment horizontal="center" vertical="top" readingOrder="0"/>
      </dxf>
    </rfmt>
    <rfmt sheetId="1" sqref="B144" start="0" length="0">
      <dxf>
        <font>
          <b/>
          <sz val="13"/>
          <color rgb="FFFF0000"/>
          <name val="Times New Roman"/>
          <scheme val="none"/>
        </font>
        <alignment horizontal="center" vertical="center" readingOrder="0"/>
      </dxf>
    </rfmt>
    <rfmt sheetId="1" sqref="C144" start="0" length="0">
      <dxf>
        <numFmt numFmtId="30" formatCode="@"/>
        <alignment horizontal="center" vertical="center" wrapText="1" readingOrder="0"/>
        <border outline="0">
          <left style="thin">
            <color indexed="64"/>
          </left>
          <top style="thin">
            <color indexed="64"/>
          </top>
          <bottom style="thin">
            <color indexed="64"/>
          </bottom>
        </border>
      </dxf>
    </rfmt>
    <rfmt sheetId="1" sqref="D144" start="0" length="0">
      <dxf>
        <font>
          <sz val="13"/>
          <color auto="1"/>
          <name val="Times New Roman"/>
          <scheme val="none"/>
        </font>
        <alignment horizontal="left" vertical="center" wrapText="1" readingOrder="0"/>
        <border outline="0">
          <top style="thin">
            <color indexed="64"/>
          </top>
          <bottom style="thin">
            <color indexed="64"/>
          </bottom>
        </border>
      </dxf>
    </rfmt>
    <rfmt sheetId="1" sqref="E144" start="0" length="0">
      <dxf>
        <font>
          <sz val="13"/>
          <color auto="1"/>
          <name val="Times New Roman"/>
          <scheme val="none"/>
        </font>
        <alignment horizontal="center" vertical="center" readingOrder="0"/>
        <border outline="0">
          <top style="thin">
            <color indexed="64"/>
          </top>
        </border>
      </dxf>
    </rfmt>
    <rfmt sheetId="1" sqref="F144" start="0" length="0">
      <dxf>
        <font>
          <sz val="13"/>
          <color auto="1"/>
          <name val="Times New Roman"/>
          <scheme val="none"/>
        </font>
        <alignment horizontal="center" vertical="center" wrapText="1" readingOrder="0"/>
        <border outline="0">
          <top style="thin">
            <color indexed="64"/>
          </top>
        </border>
      </dxf>
    </rfmt>
    <rfmt sheetId="1" sqref="G144"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44"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44"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44" start="0" length="0">
      <dxf>
        <font>
          <sz val="13"/>
          <color auto="1"/>
          <name val="Times New Roman"/>
          <scheme val="none"/>
        </font>
        <alignment horizontal="left" vertical="top" wrapText="1" readingOrder="0"/>
        <border outline="0">
          <right style="thin">
            <color indexed="64"/>
          </right>
          <top style="thin">
            <color indexed="64"/>
          </top>
          <bottom style="thin">
            <color indexed="64"/>
          </bottom>
        </border>
      </dxf>
    </rfmt>
    <rfmt sheetId="1" sqref="K144" start="0" length="0">
      <dxf>
        <alignment horizontal="center" vertical="center" wrapText="1" readingOrder="0"/>
      </dxf>
    </rfmt>
    <rfmt sheetId="1" sqref="N144" start="0" length="0">
      <dxf>
        <font>
          <b/>
          <sz val="13"/>
          <color rgb="FFFF0000"/>
          <name val="Times New Roman"/>
          <scheme val="none"/>
        </font>
        <alignment horizontal="center" vertical="center" wrapText="1" readingOrder="0"/>
      </dxf>
    </rfmt>
    <rfmt sheetId="1" sqref="A145" start="0" length="0">
      <dxf>
        <font>
          <b/>
          <sz val="13"/>
          <color rgb="FFFF0000"/>
          <name val="Times New Roman"/>
          <scheme val="none"/>
        </font>
        <alignment horizontal="center" vertical="top" readingOrder="0"/>
      </dxf>
    </rfmt>
    <rfmt sheetId="1" sqref="B145" start="0" length="0">
      <dxf>
        <font>
          <b/>
          <sz val="13"/>
          <color rgb="FFFF0000"/>
          <name val="Times New Roman"/>
          <scheme val="none"/>
        </font>
        <alignment horizontal="center" vertical="center" readingOrder="0"/>
      </dxf>
    </rfmt>
    <rfmt sheetId="1" sqref="C145" start="0" length="0">
      <dxf>
        <numFmt numFmtId="30" formatCode="@"/>
        <alignment horizontal="center" vertical="center" wrapText="1" readingOrder="0"/>
        <border outline="0">
          <left style="thin">
            <color indexed="64"/>
          </left>
          <top style="thin">
            <color indexed="64"/>
          </top>
          <bottom style="thin">
            <color indexed="64"/>
          </bottom>
        </border>
      </dxf>
    </rfmt>
    <rfmt sheetId="1" sqref="D145" start="0" length="0">
      <dxf>
        <font>
          <sz val="13"/>
          <color auto="1"/>
          <name val="Times New Roman"/>
          <scheme val="none"/>
        </font>
        <alignment horizontal="left" vertical="center" wrapText="1" readingOrder="0"/>
        <border outline="0">
          <top style="thin">
            <color indexed="64"/>
          </top>
          <bottom style="thin">
            <color indexed="64"/>
          </bottom>
        </border>
      </dxf>
    </rfmt>
    <rfmt sheetId="1" sqref="E145" start="0" length="0">
      <dxf>
        <font>
          <sz val="13"/>
          <color auto="1"/>
          <name val="Times New Roman"/>
          <scheme val="none"/>
        </font>
        <alignment horizontal="center" vertical="center" readingOrder="0"/>
        <border outline="0">
          <top style="thin">
            <color indexed="64"/>
          </top>
        </border>
      </dxf>
    </rfmt>
    <rfmt sheetId="1" sqref="F145" start="0" length="0">
      <dxf>
        <font>
          <sz val="13"/>
          <color auto="1"/>
          <name val="Times New Roman"/>
          <scheme val="none"/>
        </font>
        <alignment horizontal="center" vertical="center" wrapText="1" readingOrder="0"/>
        <border outline="0">
          <top style="thin">
            <color indexed="64"/>
          </top>
        </border>
      </dxf>
    </rfmt>
    <rfmt sheetId="1" sqref="G145"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45"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45"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45" start="0" length="0">
      <dxf>
        <font>
          <sz val="13"/>
          <color auto="1"/>
          <name val="Times New Roman"/>
          <scheme val="none"/>
        </font>
        <alignment horizontal="left" vertical="top" wrapText="1" readingOrder="0"/>
        <border outline="0">
          <right style="thin">
            <color indexed="64"/>
          </right>
          <top style="thin">
            <color indexed="64"/>
          </top>
          <bottom style="thin">
            <color indexed="64"/>
          </bottom>
        </border>
      </dxf>
    </rfmt>
    <rfmt sheetId="1" sqref="K145" start="0" length="0">
      <dxf>
        <alignment horizontal="center" vertical="center" wrapText="1" readingOrder="0"/>
      </dxf>
    </rfmt>
    <rfmt sheetId="1" sqref="N145" start="0" length="0">
      <dxf>
        <font>
          <b/>
          <sz val="13"/>
          <color rgb="FFFF0000"/>
          <name val="Times New Roman"/>
          <scheme val="none"/>
        </font>
        <alignment horizontal="center" vertical="center" wrapText="1" readingOrder="0"/>
      </dxf>
    </rfmt>
  </rm>
  <rrc rId="216" sId="1" ref="A158:XFD15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58:XFD158" start="0" length="0">
      <dxf>
        <font>
          <color rgb="FFFF0000"/>
          <name val="Times New Roman"/>
          <scheme val="none"/>
        </font>
      </dxf>
    </rfmt>
    <rfmt sheetId="1" sqref="A158" start="0" length="0">
      <dxf>
        <font>
          <b/>
          <sz val="15"/>
          <color rgb="FFFF0000"/>
          <name val="Times New Roman"/>
          <scheme val="none"/>
        </font>
        <alignment horizontal="center" vertical="top" readingOrder="0"/>
      </dxf>
    </rfmt>
    <rfmt sheetId="1" sqref="B158" start="0" length="0">
      <dxf>
        <font>
          <b/>
          <sz val="15"/>
          <color auto="1"/>
          <name val="Times New Roman"/>
          <scheme val="none"/>
        </font>
        <alignment horizontal="center" vertical="center" readingOrder="0"/>
      </dxf>
    </rfmt>
    <rfmt sheetId="1" sqref="D158" start="0" length="0">
      <dxf>
        <font>
          <sz val="13"/>
          <color rgb="FFFF0000"/>
          <name val="Times New Roman"/>
          <scheme val="none"/>
        </font>
        <alignment vertical="center" readingOrder="0"/>
      </dxf>
    </rfmt>
    <rfmt sheetId="1" sqref="E158" start="0" length="0">
      <dxf>
        <alignment vertical="center" readingOrder="0"/>
      </dxf>
    </rfmt>
    <rfmt sheetId="1" sqref="F158" start="0" length="0">
      <dxf>
        <alignment vertical="center" readingOrder="0"/>
      </dxf>
    </rfmt>
    <rfmt sheetId="1" sqref="G158" start="0" length="0">
      <dxf>
        <alignment vertical="center" readingOrder="0"/>
      </dxf>
    </rfmt>
    <rfmt sheetId="1" sqref="H158" start="0" length="0">
      <dxf>
        <alignment vertical="center" readingOrder="0"/>
      </dxf>
    </rfmt>
    <rfmt sheetId="1" sqref="I158" start="0" length="0">
      <dxf>
        <alignment vertical="center" readingOrder="0"/>
      </dxf>
    </rfmt>
    <rfmt sheetId="1" sqref="J158" start="0" length="0">
      <dxf>
        <alignment vertical="center" readingOrder="0"/>
      </dxf>
    </rfmt>
    <rfmt sheetId="1" sqref="K158" start="0" length="0">
      <dxf>
        <alignment horizontal="center" vertical="top" readingOrder="0"/>
      </dxf>
    </rfmt>
    <rfmt sheetId="1" sqref="M158" start="0" length="0">
      <dxf>
        <font>
          <b/>
          <sz val="20"/>
          <color rgb="FFFF0000"/>
          <name val="Times New Roman"/>
          <scheme val="none"/>
        </font>
      </dxf>
    </rfmt>
    <rfmt sheetId="1" sqref="N158" start="0" length="0">
      <dxf>
        <font>
          <b/>
          <sz val="24"/>
          <color auto="1"/>
          <name val="Times New Roman"/>
          <scheme val="none"/>
        </font>
      </dxf>
    </rfmt>
  </rrc>
  <rrc rId="217" sId="1" ref="A158:XFD15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58:XFD158" start="0" length="0">
      <dxf>
        <font>
          <color rgb="FFFF0000"/>
          <name val="Times New Roman"/>
          <scheme val="none"/>
        </font>
      </dxf>
    </rfmt>
    <rfmt sheetId="1" sqref="A158" start="0" length="0">
      <dxf>
        <font>
          <b/>
          <sz val="15"/>
          <color rgb="FFFF0000"/>
          <name val="Times New Roman"/>
          <scheme val="none"/>
        </font>
        <alignment horizontal="center" vertical="top" readingOrder="0"/>
      </dxf>
    </rfmt>
    <rfmt sheetId="1" sqref="B158" start="0" length="0">
      <dxf>
        <font>
          <b/>
          <sz val="15"/>
          <color auto="1"/>
          <name val="Times New Roman"/>
          <scheme val="none"/>
        </font>
        <alignment horizontal="center" vertical="center" readingOrder="0"/>
      </dxf>
    </rfmt>
    <rfmt sheetId="1" sqref="D158" start="0" length="0">
      <dxf>
        <font>
          <sz val="13"/>
          <color rgb="FFFF0000"/>
          <name val="Times New Roman"/>
          <scheme val="none"/>
        </font>
        <alignment vertical="center" readingOrder="0"/>
      </dxf>
    </rfmt>
    <rfmt sheetId="1" sqref="E158" start="0" length="0">
      <dxf>
        <alignment vertical="center" readingOrder="0"/>
      </dxf>
    </rfmt>
    <rfmt sheetId="1" sqref="F158" start="0" length="0">
      <dxf>
        <alignment vertical="center" readingOrder="0"/>
      </dxf>
    </rfmt>
    <rfmt sheetId="1" sqref="G158" start="0" length="0">
      <dxf>
        <alignment vertical="center" readingOrder="0"/>
      </dxf>
    </rfmt>
    <rfmt sheetId="1" sqref="H158" start="0" length="0">
      <dxf>
        <alignment vertical="center" readingOrder="0"/>
      </dxf>
    </rfmt>
    <rfmt sheetId="1" sqref="I158" start="0" length="0">
      <dxf>
        <alignment vertical="center" readingOrder="0"/>
      </dxf>
    </rfmt>
    <rfmt sheetId="1" sqref="J158" start="0" length="0">
      <dxf>
        <alignment vertical="center" readingOrder="0"/>
      </dxf>
    </rfmt>
    <rfmt sheetId="1" sqref="K158" start="0" length="0">
      <dxf>
        <alignment horizontal="center" vertical="top" readingOrder="0"/>
      </dxf>
    </rfmt>
    <rfmt sheetId="1" sqref="M158" start="0" length="0">
      <dxf>
        <font>
          <b/>
          <sz val="20"/>
          <color rgb="FFFF0000"/>
          <name val="Times New Roman"/>
          <scheme val="none"/>
        </font>
      </dxf>
    </rfmt>
    <rfmt sheetId="1" sqref="N158" start="0" length="0">
      <dxf>
        <font>
          <b/>
          <sz val="24"/>
          <color auto="1"/>
          <name val="Times New Roman"/>
          <scheme val="none"/>
        </font>
      </dxf>
    </rfmt>
  </rrc>
  <rrc rId="218" sId="1" ref="A158:XFD15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58:XFD158" start="0" length="0">
      <dxf>
        <font>
          <color rgb="FFFF0000"/>
          <name val="Times New Roman"/>
          <scheme val="none"/>
        </font>
      </dxf>
    </rfmt>
    <rfmt sheetId="1" sqref="A158" start="0" length="0">
      <dxf>
        <font>
          <b/>
          <sz val="15"/>
          <color rgb="FFFF0000"/>
          <name val="Times New Roman"/>
          <scheme val="none"/>
        </font>
        <alignment horizontal="center" vertical="top" readingOrder="0"/>
      </dxf>
    </rfmt>
    <rfmt sheetId="1" sqref="B158" start="0" length="0">
      <dxf>
        <font>
          <b/>
          <sz val="15"/>
          <color auto="1"/>
          <name val="Times New Roman"/>
          <scheme val="none"/>
        </font>
        <alignment horizontal="center" vertical="center" readingOrder="0"/>
      </dxf>
    </rfmt>
    <rfmt sheetId="1" sqref="D158" start="0" length="0">
      <dxf>
        <font>
          <sz val="13"/>
          <color rgb="FFFF0000"/>
          <name val="Times New Roman"/>
          <scheme val="none"/>
        </font>
        <alignment vertical="center" readingOrder="0"/>
      </dxf>
    </rfmt>
    <rfmt sheetId="1" sqref="E158" start="0" length="0">
      <dxf>
        <alignment vertical="center" readingOrder="0"/>
      </dxf>
    </rfmt>
    <rfmt sheetId="1" sqref="F158" start="0" length="0">
      <dxf>
        <alignment vertical="center" readingOrder="0"/>
      </dxf>
    </rfmt>
    <rfmt sheetId="1" sqref="G158" start="0" length="0">
      <dxf>
        <alignment vertical="center" readingOrder="0"/>
      </dxf>
    </rfmt>
    <rfmt sheetId="1" sqref="H158" start="0" length="0">
      <dxf>
        <alignment vertical="center" readingOrder="0"/>
      </dxf>
    </rfmt>
    <rfmt sheetId="1" sqref="I158" start="0" length="0">
      <dxf>
        <alignment vertical="center" readingOrder="0"/>
      </dxf>
    </rfmt>
    <rfmt sheetId="1" sqref="J158" start="0" length="0">
      <dxf>
        <alignment vertical="center" readingOrder="0"/>
      </dxf>
    </rfmt>
    <rfmt sheetId="1" sqref="K158" start="0" length="0">
      <dxf>
        <alignment horizontal="center" vertical="top" readingOrder="0"/>
      </dxf>
    </rfmt>
    <rfmt sheetId="1" sqref="M158" start="0" length="0">
      <dxf>
        <font>
          <b/>
          <sz val="20"/>
          <color rgb="FFFF0000"/>
          <name val="Times New Roman"/>
          <scheme val="none"/>
        </font>
      </dxf>
    </rfmt>
    <rfmt sheetId="1" sqref="N158" start="0" length="0">
      <dxf>
        <font>
          <b/>
          <sz val="24"/>
          <color auto="1"/>
          <name val="Times New Roman"/>
          <scheme val="none"/>
        </font>
      </dxf>
    </rfmt>
  </rrc>
  <rrc rId="219" sId="1" ref="A158:XFD15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58:XFD158" start="0" length="0">
      <dxf>
        <font>
          <color rgb="FFFF0000"/>
          <name val="Times New Roman"/>
          <scheme val="none"/>
        </font>
      </dxf>
    </rfmt>
    <rfmt sheetId="1" sqref="A158" start="0" length="0">
      <dxf>
        <font>
          <b/>
          <sz val="15"/>
          <color rgb="FFFF0000"/>
          <name val="Times New Roman"/>
          <scheme val="none"/>
        </font>
        <alignment horizontal="center" vertical="top" readingOrder="0"/>
      </dxf>
    </rfmt>
    <rfmt sheetId="1" sqref="B158" start="0" length="0">
      <dxf>
        <font>
          <b/>
          <sz val="15"/>
          <color auto="1"/>
          <name val="Times New Roman"/>
          <scheme val="none"/>
        </font>
        <alignment horizontal="center" vertical="center" readingOrder="0"/>
      </dxf>
    </rfmt>
    <rfmt sheetId="1" sqref="D158" start="0" length="0">
      <dxf>
        <font>
          <sz val="13"/>
          <color rgb="FFFF0000"/>
          <name val="Times New Roman"/>
          <scheme val="none"/>
        </font>
        <alignment vertical="center" readingOrder="0"/>
      </dxf>
    </rfmt>
    <rfmt sheetId="1" sqref="E158" start="0" length="0">
      <dxf>
        <alignment vertical="center" readingOrder="0"/>
      </dxf>
    </rfmt>
    <rfmt sheetId="1" sqref="F158" start="0" length="0">
      <dxf>
        <alignment vertical="center" readingOrder="0"/>
      </dxf>
    </rfmt>
    <rfmt sheetId="1" sqref="G158" start="0" length="0">
      <dxf>
        <alignment vertical="center" readingOrder="0"/>
      </dxf>
    </rfmt>
    <rfmt sheetId="1" sqref="H158" start="0" length="0">
      <dxf>
        <alignment vertical="center" readingOrder="0"/>
      </dxf>
    </rfmt>
    <rfmt sheetId="1" sqref="I158" start="0" length="0">
      <dxf>
        <alignment vertical="center" readingOrder="0"/>
      </dxf>
    </rfmt>
    <rfmt sheetId="1" sqref="J158" start="0" length="0">
      <dxf>
        <alignment vertical="center" readingOrder="0"/>
      </dxf>
    </rfmt>
    <rfmt sheetId="1" sqref="K158" start="0" length="0">
      <dxf>
        <alignment horizontal="center" vertical="top" readingOrder="0"/>
      </dxf>
    </rfmt>
    <rfmt sheetId="1" sqref="M158" start="0" length="0">
      <dxf>
        <font>
          <b/>
          <sz val="20"/>
          <color rgb="FFFF0000"/>
          <name val="Times New Roman"/>
          <scheme val="none"/>
        </font>
      </dxf>
    </rfmt>
    <rfmt sheetId="1" sqref="N158" start="0" length="0">
      <dxf>
        <font>
          <b/>
          <sz val="24"/>
          <color auto="1"/>
          <name val="Times New Roman"/>
          <scheme val="none"/>
        </font>
      </dxf>
    </rfmt>
  </rrc>
  <rrc rId="220" sId="1" ref="A158:XFD15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58:XFD158" start="0" length="0">
      <dxf>
        <font>
          <color rgb="FFFF0000"/>
          <name val="Times New Roman"/>
          <scheme val="none"/>
        </font>
      </dxf>
    </rfmt>
    <rfmt sheetId="1" sqref="A158" start="0" length="0">
      <dxf>
        <font>
          <b/>
          <sz val="15"/>
          <color rgb="FFFF0000"/>
          <name val="Times New Roman"/>
          <scheme val="none"/>
        </font>
        <alignment horizontal="center" vertical="top" readingOrder="0"/>
      </dxf>
    </rfmt>
    <rfmt sheetId="1" sqref="B158" start="0" length="0">
      <dxf>
        <font>
          <b/>
          <sz val="15"/>
          <color auto="1"/>
          <name val="Times New Roman"/>
          <scheme val="none"/>
        </font>
        <alignment horizontal="center" vertical="center" readingOrder="0"/>
      </dxf>
    </rfmt>
    <rfmt sheetId="1" sqref="D158" start="0" length="0">
      <dxf>
        <font>
          <sz val="13"/>
          <color rgb="FFFF0000"/>
          <name val="Times New Roman"/>
          <scheme val="none"/>
        </font>
        <alignment vertical="center" readingOrder="0"/>
      </dxf>
    </rfmt>
    <rfmt sheetId="1" sqref="E158" start="0" length="0">
      <dxf>
        <alignment vertical="center" readingOrder="0"/>
      </dxf>
    </rfmt>
    <rfmt sheetId="1" sqref="F158" start="0" length="0">
      <dxf>
        <alignment vertical="center" readingOrder="0"/>
      </dxf>
    </rfmt>
    <rfmt sheetId="1" sqref="G158" start="0" length="0">
      <dxf>
        <alignment vertical="center" readingOrder="0"/>
      </dxf>
    </rfmt>
    <rfmt sheetId="1" sqref="H158" start="0" length="0">
      <dxf>
        <alignment vertical="center" readingOrder="0"/>
      </dxf>
    </rfmt>
    <rfmt sheetId="1" sqref="I158" start="0" length="0">
      <dxf>
        <alignment vertical="center" readingOrder="0"/>
      </dxf>
    </rfmt>
    <rfmt sheetId="1" sqref="J158" start="0" length="0">
      <dxf>
        <alignment vertical="center" readingOrder="0"/>
      </dxf>
    </rfmt>
    <rfmt sheetId="1" sqref="K158" start="0" length="0">
      <dxf>
        <alignment horizontal="center" vertical="top" readingOrder="0"/>
      </dxf>
    </rfmt>
    <rfmt sheetId="1" sqref="M158" start="0" length="0">
      <dxf>
        <font>
          <b/>
          <sz val="20"/>
          <color rgb="FFFF0000"/>
          <name val="Times New Roman"/>
          <scheme val="none"/>
        </font>
      </dxf>
    </rfmt>
    <rfmt sheetId="1" sqref="N158" start="0" length="0">
      <dxf>
        <font>
          <b/>
          <sz val="24"/>
          <color auto="1"/>
          <name val="Times New Roman"/>
          <scheme val="none"/>
        </font>
      </dxf>
    </rfmt>
  </rrc>
  <rrc rId="221" sId="1" ref="A158:XFD15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58:XFD158" start="0" length="0">
      <dxf>
        <font>
          <color rgb="FFFF0000"/>
          <name val="Times New Roman"/>
          <scheme val="none"/>
        </font>
      </dxf>
    </rfmt>
    <rfmt sheetId="1" sqref="A158" start="0" length="0">
      <dxf>
        <font>
          <b/>
          <sz val="15"/>
          <color rgb="FFFF0000"/>
          <name val="Times New Roman"/>
          <scheme val="none"/>
        </font>
        <alignment horizontal="center" vertical="top" readingOrder="0"/>
      </dxf>
    </rfmt>
    <rfmt sheetId="1" sqref="B158" start="0" length="0">
      <dxf>
        <font>
          <b/>
          <sz val="15"/>
          <color auto="1"/>
          <name val="Times New Roman"/>
          <scheme val="none"/>
        </font>
        <alignment horizontal="center" vertical="center" readingOrder="0"/>
      </dxf>
    </rfmt>
    <rfmt sheetId="1" sqref="D158" start="0" length="0">
      <dxf>
        <font>
          <sz val="13"/>
          <color rgb="FFFF0000"/>
          <name val="Times New Roman"/>
          <scheme val="none"/>
        </font>
        <alignment vertical="center" readingOrder="0"/>
      </dxf>
    </rfmt>
    <rfmt sheetId="1" sqref="E158" start="0" length="0">
      <dxf>
        <alignment vertical="center" readingOrder="0"/>
      </dxf>
    </rfmt>
    <rfmt sheetId="1" sqref="F158" start="0" length="0">
      <dxf>
        <alignment vertical="center" readingOrder="0"/>
      </dxf>
    </rfmt>
    <rfmt sheetId="1" sqref="G158" start="0" length="0">
      <dxf>
        <alignment vertical="center" readingOrder="0"/>
      </dxf>
    </rfmt>
    <rfmt sheetId="1" sqref="H158" start="0" length="0">
      <dxf>
        <alignment vertical="center" readingOrder="0"/>
      </dxf>
    </rfmt>
    <rfmt sheetId="1" sqref="I158" start="0" length="0">
      <dxf>
        <alignment vertical="center" readingOrder="0"/>
      </dxf>
    </rfmt>
    <rfmt sheetId="1" sqref="J158" start="0" length="0">
      <dxf>
        <alignment vertical="center" readingOrder="0"/>
      </dxf>
    </rfmt>
    <rfmt sheetId="1" sqref="K158" start="0" length="0">
      <dxf>
        <alignment horizontal="center" vertical="top" readingOrder="0"/>
      </dxf>
    </rfmt>
    <rfmt sheetId="1" sqref="M158" start="0" length="0">
      <dxf>
        <font>
          <b/>
          <sz val="20"/>
          <color rgb="FFFF0000"/>
          <name val="Times New Roman"/>
          <scheme val="none"/>
        </font>
      </dxf>
    </rfmt>
    <rfmt sheetId="1" sqref="N158" start="0" length="0">
      <dxf>
        <font>
          <b/>
          <sz val="24"/>
          <color auto="1"/>
          <name val="Times New Roman"/>
          <scheme val="none"/>
        </font>
      </dxf>
    </rfmt>
  </rrc>
  <rrc rId="222" sId="1" ref="A146:XFD160"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223" sheetId="1" source="A173:XFD187" destination="A146:XFD160" sourceSheetId="1">
    <rfmt sheetId="1" xfDxf="1" sqref="A146:XFD146" start="0" length="0">
      <dxf>
        <font>
          <sz val="13"/>
          <color rgb="FFFF0000"/>
          <name val="Times New Roman"/>
          <scheme val="none"/>
        </font>
      </dxf>
    </rfmt>
    <rfmt sheetId="1" xfDxf="1" sqref="A147:XFD147" start="0" length="0">
      <dxf>
        <font>
          <sz val="13"/>
          <color rgb="FFFF0000"/>
          <name val="Times New Roman"/>
          <scheme val="none"/>
        </font>
      </dxf>
    </rfmt>
    <rfmt sheetId="1" xfDxf="1" sqref="A148:XFD148" start="0" length="0">
      <dxf>
        <font>
          <sz val="13"/>
          <color rgb="FFFF0000"/>
          <name val="Times New Roman"/>
          <scheme val="none"/>
        </font>
      </dxf>
    </rfmt>
    <rfmt sheetId="1" xfDxf="1" sqref="A149:XFD149" start="0" length="0">
      <dxf>
        <font>
          <sz val="13"/>
          <color rgb="FFFF0000"/>
          <name val="Times New Roman"/>
          <scheme val="none"/>
        </font>
      </dxf>
    </rfmt>
    <rfmt sheetId="1" xfDxf="1" sqref="A150:XFD150" start="0" length="0">
      <dxf>
        <font>
          <sz val="13"/>
          <color rgb="FFFF0000"/>
          <name val="Times New Roman"/>
          <scheme val="none"/>
        </font>
      </dxf>
    </rfmt>
    <rfmt sheetId="1" xfDxf="1" sqref="A151:XFD151" start="0" length="0">
      <dxf>
        <font>
          <sz val="13"/>
          <color rgb="FFFF0000"/>
          <name val="Times New Roman"/>
          <scheme val="none"/>
        </font>
      </dxf>
    </rfmt>
    <rfmt sheetId="1" xfDxf="1" sqref="A152:XFD152" start="0" length="0">
      <dxf>
        <font>
          <sz val="13"/>
          <color rgb="FFFF0000"/>
          <name val="Times New Roman"/>
          <scheme val="none"/>
        </font>
      </dxf>
    </rfmt>
    <rfmt sheetId="1" xfDxf="1" sqref="A153:XFD153" start="0" length="0">
      <dxf>
        <font>
          <sz val="13"/>
          <color rgb="FFFF0000"/>
          <name val="Times New Roman"/>
          <scheme val="none"/>
        </font>
      </dxf>
    </rfmt>
    <rfmt sheetId="1" xfDxf="1" sqref="A154:XFD154" start="0" length="0">
      <dxf>
        <font>
          <sz val="13"/>
          <color rgb="FFFF0000"/>
          <name val="Times New Roman"/>
          <scheme val="none"/>
        </font>
      </dxf>
    </rfmt>
    <rfmt sheetId="1" xfDxf="1" sqref="A155:XFD155" start="0" length="0">
      <dxf>
        <font>
          <sz val="13"/>
          <color rgb="FFFF0000"/>
          <name val="Times New Roman"/>
          <scheme val="none"/>
        </font>
      </dxf>
    </rfmt>
    <rfmt sheetId="1" xfDxf="1" sqref="A156:XFD156" start="0" length="0">
      <dxf>
        <font>
          <sz val="13"/>
          <color rgb="FFFF0000"/>
          <name val="Times New Roman"/>
          <scheme val="none"/>
        </font>
      </dxf>
    </rfmt>
    <rfmt sheetId="1" xfDxf="1" sqref="A157:XFD157" start="0" length="0">
      <dxf>
        <font>
          <sz val="13"/>
          <color rgb="FFFF0000"/>
          <name val="Times New Roman"/>
          <scheme val="none"/>
        </font>
      </dxf>
    </rfmt>
    <rfmt sheetId="1" xfDxf="1" sqref="A158:XFD158" start="0" length="0">
      <dxf>
        <font>
          <sz val="13"/>
          <color rgb="FFFF0000"/>
          <name val="Times New Roman"/>
          <scheme val="none"/>
        </font>
      </dxf>
    </rfmt>
    <rfmt sheetId="1" xfDxf="1" sqref="A159:XFD159" start="0" length="0">
      <dxf>
        <font>
          <sz val="13"/>
          <color rgb="FFFF0000"/>
          <name val="Times New Roman"/>
          <scheme val="none"/>
        </font>
      </dxf>
    </rfmt>
    <rfmt sheetId="1" xfDxf="1" sqref="A160:XFD160" start="0" length="0">
      <dxf>
        <font>
          <sz val="13"/>
          <color rgb="FFFF0000"/>
          <name val="Times New Roman"/>
          <scheme val="none"/>
        </font>
      </dxf>
    </rfmt>
    <rfmt sheetId="1" sqref="A146" start="0" length="0">
      <dxf>
        <font>
          <b/>
          <sz val="15"/>
          <color rgb="FFFF0000"/>
          <name val="Times New Roman"/>
          <scheme val="none"/>
        </font>
        <alignment horizontal="center" vertical="top" readingOrder="0"/>
      </dxf>
    </rfmt>
    <rfmt sheetId="1" sqref="B146" start="0" length="0">
      <dxf>
        <font>
          <b/>
          <sz val="15"/>
          <color rgb="FFFF0000"/>
          <name val="Times New Roman"/>
          <scheme val="none"/>
        </font>
        <alignment horizontal="center" vertical="center" readingOrder="0"/>
      </dxf>
    </rfmt>
    <rfmt sheetId="1" sqref="C146"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46"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46"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46"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46"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46"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46"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46"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46" start="0" length="0">
      <dxf>
        <alignment horizontal="center" vertical="top" readingOrder="0"/>
      </dxf>
    </rfmt>
    <rfmt sheetId="1" sqref="N146" start="0" length="0">
      <dxf>
        <font>
          <b/>
          <sz val="24"/>
          <color rgb="FFFF0000"/>
          <name val="Times New Roman"/>
          <scheme val="none"/>
        </font>
        <alignment horizontal="center" vertical="center" wrapText="1" readingOrder="0"/>
      </dxf>
    </rfmt>
    <rfmt sheetId="1" sqref="A147" start="0" length="0">
      <dxf>
        <font>
          <b/>
          <sz val="15"/>
          <color rgb="FFFF0000"/>
          <name val="Times New Roman"/>
          <scheme val="none"/>
        </font>
        <alignment horizontal="center" vertical="top" readingOrder="0"/>
      </dxf>
    </rfmt>
    <rfmt sheetId="1" sqref="B147" start="0" length="0">
      <dxf>
        <font>
          <b/>
          <sz val="15"/>
          <color rgb="FFFF0000"/>
          <name val="Times New Roman"/>
          <scheme val="none"/>
        </font>
        <alignment horizontal="center" vertical="center" readingOrder="0"/>
      </dxf>
    </rfmt>
    <rfmt sheetId="1" sqref="C147"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47"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47"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47"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47"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47"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47"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47"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47" start="0" length="0">
      <dxf>
        <alignment horizontal="center" vertical="top" readingOrder="0"/>
      </dxf>
    </rfmt>
    <rfmt sheetId="1" sqref="N147" start="0" length="0">
      <dxf>
        <font>
          <b/>
          <sz val="24"/>
          <color rgb="FFFF0000"/>
          <name val="Times New Roman"/>
          <scheme val="none"/>
        </font>
        <alignment horizontal="center" vertical="center" wrapText="1" readingOrder="0"/>
      </dxf>
    </rfmt>
    <rfmt sheetId="1" sqref="A148" start="0" length="0">
      <dxf>
        <font>
          <b/>
          <sz val="15"/>
          <color rgb="FFFF0000"/>
          <name val="Times New Roman"/>
          <scheme val="none"/>
        </font>
        <alignment horizontal="center" vertical="top" readingOrder="0"/>
      </dxf>
    </rfmt>
    <rfmt sheetId="1" sqref="B148" start="0" length="0">
      <dxf>
        <font>
          <b/>
          <sz val="15"/>
          <color rgb="FFFF0000"/>
          <name val="Times New Roman"/>
          <scheme val="none"/>
        </font>
        <alignment horizontal="center" vertical="center" readingOrder="0"/>
      </dxf>
    </rfmt>
    <rfmt sheetId="1" sqref="C148"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48"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48"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48"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48"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48"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48"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48"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48" start="0" length="0">
      <dxf>
        <alignment horizontal="center" vertical="top" readingOrder="0"/>
      </dxf>
    </rfmt>
    <rfmt sheetId="1" sqref="N148" start="0" length="0">
      <dxf>
        <font>
          <b/>
          <sz val="24"/>
          <color rgb="FFFF0000"/>
          <name val="Times New Roman"/>
          <scheme val="none"/>
        </font>
        <alignment horizontal="center" vertical="center" wrapText="1" readingOrder="0"/>
      </dxf>
    </rfmt>
    <rfmt sheetId="1" sqref="A149" start="0" length="0">
      <dxf>
        <font>
          <b/>
          <sz val="15"/>
          <color rgb="FFFF0000"/>
          <name val="Times New Roman"/>
          <scheme val="none"/>
        </font>
        <alignment horizontal="center" vertical="top" readingOrder="0"/>
      </dxf>
    </rfmt>
    <rfmt sheetId="1" sqref="B149" start="0" length="0">
      <dxf>
        <font>
          <b/>
          <sz val="15"/>
          <color rgb="FFFF0000"/>
          <name val="Times New Roman"/>
          <scheme val="none"/>
        </font>
        <alignment horizontal="center" vertical="center" readingOrder="0"/>
      </dxf>
    </rfmt>
    <rfmt sheetId="1" sqref="C149"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49"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49"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49"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49"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49"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49"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49"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49" start="0" length="0">
      <dxf>
        <alignment horizontal="center" vertical="top" readingOrder="0"/>
      </dxf>
    </rfmt>
    <rfmt sheetId="1" sqref="N149" start="0" length="0">
      <dxf>
        <font>
          <b/>
          <sz val="24"/>
          <color rgb="FFFF0000"/>
          <name val="Times New Roman"/>
          <scheme val="none"/>
        </font>
        <alignment horizontal="center" vertical="center" wrapText="1" readingOrder="0"/>
      </dxf>
    </rfmt>
    <rfmt sheetId="1" sqref="A150" start="0" length="0">
      <dxf>
        <font>
          <b/>
          <sz val="15"/>
          <color rgb="FFFF0000"/>
          <name val="Times New Roman"/>
          <scheme val="none"/>
        </font>
        <alignment horizontal="center" vertical="top" readingOrder="0"/>
      </dxf>
    </rfmt>
    <rfmt sheetId="1" sqref="B150" start="0" length="0">
      <dxf>
        <font>
          <b/>
          <sz val="15"/>
          <color rgb="FFFF0000"/>
          <name val="Times New Roman"/>
          <scheme val="none"/>
        </font>
        <alignment horizontal="center" vertical="center" readingOrder="0"/>
      </dxf>
    </rfmt>
    <rfmt sheetId="1" sqref="C150"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50"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50"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50"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50"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50"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50"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50"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50" start="0" length="0">
      <dxf>
        <alignment horizontal="center" vertical="top" readingOrder="0"/>
      </dxf>
    </rfmt>
    <rfmt sheetId="1" sqref="N150" start="0" length="0">
      <dxf>
        <font>
          <b/>
          <sz val="24"/>
          <color rgb="FFFF0000"/>
          <name val="Times New Roman"/>
          <scheme val="none"/>
        </font>
        <alignment horizontal="center" vertical="center" wrapText="1" readingOrder="0"/>
      </dxf>
    </rfmt>
    <rfmt sheetId="1" sqref="A151" start="0" length="0">
      <dxf>
        <font>
          <b/>
          <sz val="15"/>
          <color rgb="FFFF0000"/>
          <name val="Times New Roman"/>
          <scheme val="none"/>
        </font>
        <alignment horizontal="center" vertical="top" readingOrder="0"/>
      </dxf>
    </rfmt>
    <rfmt sheetId="1" sqref="B151" start="0" length="0">
      <dxf>
        <font>
          <b/>
          <sz val="15"/>
          <color rgb="FFFF0000"/>
          <name val="Times New Roman"/>
          <scheme val="none"/>
        </font>
        <alignment horizontal="center" vertical="center" readingOrder="0"/>
      </dxf>
    </rfmt>
    <rfmt sheetId="1" sqref="C151"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51"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51"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51"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51"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51"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51"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51"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51" start="0" length="0">
      <dxf>
        <alignment horizontal="center" vertical="top" readingOrder="0"/>
      </dxf>
    </rfmt>
    <rfmt sheetId="1" sqref="N151" start="0" length="0">
      <dxf>
        <font>
          <b/>
          <sz val="24"/>
          <color rgb="FFFF0000"/>
          <name val="Times New Roman"/>
          <scheme val="none"/>
        </font>
        <alignment horizontal="center" vertical="center" wrapText="1" readingOrder="0"/>
      </dxf>
    </rfmt>
    <rfmt sheetId="1" sqref="A152" start="0" length="0">
      <dxf>
        <font>
          <b/>
          <sz val="15"/>
          <color rgb="FFFF0000"/>
          <name val="Times New Roman"/>
          <scheme val="none"/>
        </font>
        <alignment horizontal="center" vertical="top" readingOrder="0"/>
      </dxf>
    </rfmt>
    <rfmt sheetId="1" sqref="B152" start="0" length="0">
      <dxf>
        <font>
          <b/>
          <sz val="15"/>
          <color rgb="FFFF0000"/>
          <name val="Times New Roman"/>
          <scheme val="none"/>
        </font>
        <alignment horizontal="center" vertical="center" readingOrder="0"/>
      </dxf>
    </rfmt>
    <rfmt sheetId="1" sqref="C152"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52"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52"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52"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52"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52"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52"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52"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52" start="0" length="0">
      <dxf>
        <alignment horizontal="center" vertical="top" readingOrder="0"/>
      </dxf>
    </rfmt>
    <rfmt sheetId="1" sqref="N152" start="0" length="0">
      <dxf>
        <font>
          <b/>
          <sz val="24"/>
          <color rgb="FFFF0000"/>
          <name val="Times New Roman"/>
          <scheme val="none"/>
        </font>
        <alignment horizontal="center" vertical="center" wrapText="1" readingOrder="0"/>
      </dxf>
    </rfmt>
    <rfmt sheetId="1" sqref="A153" start="0" length="0">
      <dxf>
        <font>
          <b/>
          <sz val="15"/>
          <color rgb="FFFF0000"/>
          <name val="Times New Roman"/>
          <scheme val="none"/>
        </font>
        <alignment horizontal="center" vertical="top" readingOrder="0"/>
      </dxf>
    </rfmt>
    <rfmt sheetId="1" sqref="B153" start="0" length="0">
      <dxf>
        <font>
          <b/>
          <sz val="15"/>
          <color rgb="FFFF0000"/>
          <name val="Times New Roman"/>
          <scheme val="none"/>
        </font>
        <alignment horizontal="center" vertical="center" readingOrder="0"/>
      </dxf>
    </rfmt>
    <rfmt sheetId="1" sqref="C153"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53"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53"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53"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53"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53"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53"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53"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53" start="0" length="0">
      <dxf>
        <alignment horizontal="center" vertical="top" readingOrder="0"/>
      </dxf>
    </rfmt>
    <rfmt sheetId="1" sqref="N153" start="0" length="0">
      <dxf>
        <font>
          <b/>
          <sz val="24"/>
          <color rgb="FFFF0000"/>
          <name val="Times New Roman"/>
          <scheme val="none"/>
        </font>
        <alignment horizontal="center" vertical="center" wrapText="1" readingOrder="0"/>
      </dxf>
    </rfmt>
    <rfmt sheetId="1" sqref="A154" start="0" length="0">
      <dxf>
        <font>
          <b/>
          <sz val="15"/>
          <color rgb="FFFF0000"/>
          <name val="Times New Roman"/>
          <scheme val="none"/>
        </font>
        <alignment horizontal="center" vertical="top" readingOrder="0"/>
      </dxf>
    </rfmt>
    <rfmt sheetId="1" sqref="B154" start="0" length="0">
      <dxf>
        <font>
          <b/>
          <sz val="15"/>
          <color rgb="FFFF0000"/>
          <name val="Times New Roman"/>
          <scheme val="none"/>
        </font>
        <alignment horizontal="center" vertical="center" readingOrder="0"/>
      </dxf>
    </rfmt>
    <rfmt sheetId="1" sqref="C154"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54"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54"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54"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54"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54"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54"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54"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54" start="0" length="0">
      <dxf>
        <alignment horizontal="center" vertical="top" readingOrder="0"/>
      </dxf>
    </rfmt>
    <rfmt sheetId="1" sqref="N154" start="0" length="0">
      <dxf>
        <font>
          <b/>
          <sz val="24"/>
          <color rgb="FFFF0000"/>
          <name val="Times New Roman"/>
          <scheme val="none"/>
        </font>
        <alignment horizontal="center" vertical="center" wrapText="1" readingOrder="0"/>
      </dxf>
    </rfmt>
    <rfmt sheetId="1" sqref="A155" start="0" length="0">
      <dxf>
        <font>
          <b/>
          <sz val="15"/>
          <color rgb="FFFF0000"/>
          <name val="Times New Roman"/>
          <scheme val="none"/>
        </font>
        <alignment horizontal="center" vertical="top" readingOrder="0"/>
      </dxf>
    </rfmt>
    <rfmt sheetId="1" sqref="B155" start="0" length="0">
      <dxf>
        <font>
          <b/>
          <sz val="15"/>
          <color rgb="FFFF0000"/>
          <name val="Times New Roman"/>
          <scheme val="none"/>
        </font>
        <alignment horizontal="center" vertical="center" readingOrder="0"/>
      </dxf>
    </rfmt>
    <rfmt sheetId="1" sqref="C155"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55"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55"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55"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55"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55"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55"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55"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55" start="0" length="0">
      <dxf>
        <alignment horizontal="center" vertical="top" readingOrder="0"/>
      </dxf>
    </rfmt>
    <rfmt sheetId="1" sqref="N155" start="0" length="0">
      <dxf>
        <font>
          <b/>
          <sz val="24"/>
          <color rgb="FFFF0000"/>
          <name val="Times New Roman"/>
          <scheme val="none"/>
        </font>
        <alignment horizontal="center" vertical="center" wrapText="1" readingOrder="0"/>
      </dxf>
    </rfmt>
    <rfmt sheetId="1" sqref="A156" start="0" length="0">
      <dxf>
        <font>
          <b/>
          <sz val="15"/>
          <color rgb="FFFF0000"/>
          <name val="Times New Roman"/>
          <scheme val="none"/>
        </font>
        <alignment horizontal="center" vertical="top" readingOrder="0"/>
      </dxf>
    </rfmt>
    <rfmt sheetId="1" sqref="B156" start="0" length="0">
      <dxf>
        <font>
          <b/>
          <sz val="15"/>
          <color rgb="FFFF0000"/>
          <name val="Times New Roman"/>
          <scheme val="none"/>
        </font>
        <alignment horizontal="center" vertical="center" readingOrder="0"/>
      </dxf>
    </rfmt>
    <rfmt sheetId="1" sqref="C156"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56"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56"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56"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56"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56"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56"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56"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56" start="0" length="0">
      <dxf>
        <alignment horizontal="center" vertical="top" readingOrder="0"/>
      </dxf>
    </rfmt>
    <rfmt sheetId="1" sqref="N156" start="0" length="0">
      <dxf>
        <font>
          <b/>
          <sz val="24"/>
          <color rgb="FFFF0000"/>
          <name val="Times New Roman"/>
          <scheme val="none"/>
        </font>
        <alignment horizontal="center" vertical="center" wrapText="1" readingOrder="0"/>
      </dxf>
    </rfmt>
    <rfmt sheetId="1" sqref="A157" start="0" length="0">
      <dxf>
        <font>
          <b/>
          <sz val="15"/>
          <color rgb="FFFF0000"/>
          <name val="Times New Roman"/>
          <scheme val="none"/>
        </font>
        <alignment horizontal="center" vertical="top" readingOrder="0"/>
      </dxf>
    </rfmt>
    <rfmt sheetId="1" sqref="B157" start="0" length="0">
      <dxf>
        <font>
          <b/>
          <sz val="15"/>
          <color rgb="FFFF0000"/>
          <name val="Times New Roman"/>
          <scheme val="none"/>
        </font>
        <alignment horizontal="center" vertical="center" readingOrder="0"/>
      </dxf>
    </rfmt>
    <rfmt sheetId="1" sqref="C157"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57"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57"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57"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57"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57"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57"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57"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57" start="0" length="0">
      <dxf>
        <alignment horizontal="center" vertical="top" readingOrder="0"/>
      </dxf>
    </rfmt>
    <rfmt sheetId="1" sqref="N157" start="0" length="0">
      <dxf>
        <font>
          <b/>
          <sz val="24"/>
          <color rgb="FFFF0000"/>
          <name val="Times New Roman"/>
          <scheme val="none"/>
        </font>
        <alignment horizontal="center" vertical="center" wrapText="1" readingOrder="0"/>
      </dxf>
    </rfmt>
    <rfmt sheetId="1" sqref="A158" start="0" length="0">
      <dxf>
        <font>
          <b/>
          <sz val="15"/>
          <color rgb="FFFF0000"/>
          <name val="Times New Roman"/>
          <scheme val="none"/>
        </font>
        <alignment horizontal="center" vertical="top" readingOrder="0"/>
      </dxf>
    </rfmt>
    <rfmt sheetId="1" sqref="B158" start="0" length="0">
      <dxf>
        <font>
          <b/>
          <sz val="15"/>
          <color rgb="FFFF0000"/>
          <name val="Times New Roman"/>
          <scheme val="none"/>
        </font>
        <alignment horizontal="center" vertical="center" readingOrder="0"/>
      </dxf>
    </rfmt>
    <rfmt sheetId="1" sqref="C158"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58"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58"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58"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58"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58"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58"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58"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58" start="0" length="0">
      <dxf>
        <alignment horizontal="center" vertical="top" readingOrder="0"/>
      </dxf>
    </rfmt>
    <rfmt sheetId="1" sqref="N158" start="0" length="0">
      <dxf>
        <font>
          <b/>
          <sz val="24"/>
          <color rgb="FFFF0000"/>
          <name val="Times New Roman"/>
          <scheme val="none"/>
        </font>
        <alignment horizontal="center" vertical="center" wrapText="1" readingOrder="0"/>
      </dxf>
    </rfmt>
    <rfmt sheetId="1" sqref="A159" start="0" length="0">
      <dxf>
        <font>
          <b/>
          <sz val="15"/>
          <color rgb="FFFF0000"/>
          <name val="Times New Roman"/>
          <scheme val="none"/>
        </font>
        <alignment horizontal="center" vertical="top" readingOrder="0"/>
      </dxf>
    </rfmt>
    <rfmt sheetId="1" sqref="B159" start="0" length="0">
      <dxf>
        <font>
          <b/>
          <sz val="15"/>
          <color rgb="FFFF0000"/>
          <name val="Times New Roman"/>
          <scheme val="none"/>
        </font>
        <alignment horizontal="center" vertical="center" readingOrder="0"/>
      </dxf>
    </rfmt>
    <rfmt sheetId="1" sqref="C159"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59"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59"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59"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59"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59"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59"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59"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59" start="0" length="0">
      <dxf>
        <alignment horizontal="center" vertical="top" readingOrder="0"/>
      </dxf>
    </rfmt>
    <rfmt sheetId="1" sqref="N159" start="0" length="0">
      <dxf>
        <font>
          <b/>
          <sz val="24"/>
          <color rgb="FFFF0000"/>
          <name val="Times New Roman"/>
          <scheme val="none"/>
        </font>
        <alignment horizontal="center" vertical="center" wrapText="1" readingOrder="0"/>
      </dxf>
    </rfmt>
    <rfmt sheetId="1" sqref="A160" start="0" length="0">
      <dxf>
        <font>
          <b/>
          <sz val="15"/>
          <color rgb="FFFF0000"/>
          <name val="Times New Roman"/>
          <scheme val="none"/>
        </font>
        <alignment horizontal="center" vertical="top" readingOrder="0"/>
      </dxf>
    </rfmt>
    <rfmt sheetId="1" sqref="B160" start="0" length="0">
      <dxf>
        <font>
          <b/>
          <sz val="15"/>
          <color rgb="FFFF0000"/>
          <name val="Times New Roman"/>
          <scheme val="none"/>
        </font>
        <alignment horizontal="center" vertical="center" readingOrder="0"/>
      </dxf>
    </rfmt>
    <rfmt sheetId="1" sqref="C160" start="0" length="0">
      <dxf>
        <numFmt numFmtId="30" formatCode="@"/>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qref="D160" start="0" length="0">
      <dxf>
        <font>
          <sz val="13"/>
          <color rgb="FFFF0000"/>
          <name val="Times New Roman"/>
          <scheme val="none"/>
        </font>
        <fill>
          <patternFill patternType="solid">
            <bgColor theme="0"/>
          </patternFill>
        </fill>
        <alignment vertical="center" wrapText="1" readingOrder="0"/>
        <border outline="0">
          <top style="thin">
            <color indexed="64"/>
          </top>
          <bottom style="thin">
            <color indexed="64"/>
          </bottom>
        </border>
      </dxf>
    </rfmt>
    <rfmt sheetId="1" sqref="E160"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F160"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G160"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H160" start="0" length="0">
      <dxf>
        <font>
          <sz val="13"/>
          <color rgb="FFFF0000"/>
          <name val="Times New Roman"/>
          <scheme val="none"/>
        </font>
        <fill>
          <patternFill patternType="solid">
            <bgColor theme="0"/>
          </patternFill>
        </fill>
        <alignment horizontal="center" vertical="center" wrapText="1" readingOrder="0"/>
        <border outline="0">
          <top style="thin">
            <color indexed="64"/>
          </top>
          <bottom style="thin">
            <color indexed="64"/>
          </bottom>
        </border>
      </dxf>
    </rfmt>
    <rfmt sheetId="1" sqref="I160" start="0" length="0">
      <dxf>
        <font>
          <sz val="13"/>
          <color auto="1"/>
          <name val="Times New Roman"/>
          <scheme val="none"/>
        </font>
        <numFmt numFmtId="164" formatCode="0.0"/>
        <alignment horizontal="center" vertical="center" wrapText="1" readingOrder="0"/>
        <border outline="0">
          <top style="thin">
            <color indexed="64"/>
          </top>
          <bottom style="thin">
            <color indexed="64"/>
          </bottom>
        </border>
      </dxf>
    </rfmt>
    <rfmt sheetId="1" sqref="J160" start="0" length="0">
      <dxf>
        <font>
          <sz val="13"/>
          <color auto="1"/>
          <name val="Times New Roman"/>
          <scheme val="none"/>
        </font>
        <fill>
          <patternFill patternType="solid">
            <bgColor theme="0"/>
          </patternFill>
        </fill>
        <alignment vertical="center" wrapText="1" readingOrder="0"/>
        <border outline="0">
          <right style="thin">
            <color indexed="64"/>
          </right>
          <top style="thin">
            <color indexed="64"/>
          </top>
          <bottom style="thin">
            <color indexed="64"/>
          </bottom>
        </border>
      </dxf>
    </rfmt>
    <rfmt sheetId="1" sqref="K160" start="0" length="0">
      <dxf>
        <alignment horizontal="center" vertical="top" readingOrder="0"/>
      </dxf>
    </rfmt>
    <rfmt sheetId="1" sqref="N160" start="0" length="0">
      <dxf>
        <font>
          <b/>
          <sz val="24"/>
          <color rgb="FFFF0000"/>
          <name val="Times New Roman"/>
          <scheme val="none"/>
        </font>
        <alignment horizontal="center" vertical="center" wrapText="1" readingOrder="0"/>
      </dxf>
    </rfmt>
  </rm>
  <rrc rId="224"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25"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26"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27"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28"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29"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30"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31"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32"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33"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34"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35"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36"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37"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38" sId="1" ref="A173:XFD173"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3:XFD173" start="0" length="0">
      <dxf>
        <font>
          <color rgb="FFFF0000"/>
          <name val="Times New Roman"/>
          <scheme val="none"/>
        </font>
      </dxf>
    </rfmt>
    <rfmt sheetId="1" sqref="A173" start="0" length="0">
      <dxf>
        <font>
          <b/>
          <sz val="15"/>
          <color rgb="FFFF0000"/>
          <name val="Times New Roman"/>
          <scheme val="none"/>
        </font>
        <alignment horizontal="center" vertical="top" readingOrder="0"/>
      </dxf>
    </rfmt>
    <rfmt sheetId="1" sqref="B173" start="0" length="0">
      <dxf>
        <font>
          <b/>
          <sz val="15"/>
          <color auto="1"/>
          <name val="Times New Roman"/>
          <scheme val="none"/>
        </font>
        <alignment horizontal="center" vertical="center" readingOrder="0"/>
      </dxf>
    </rfmt>
    <rfmt sheetId="1" sqref="D173" start="0" length="0">
      <dxf>
        <font>
          <sz val="13"/>
          <color rgb="FFFF0000"/>
          <name val="Times New Roman"/>
          <scheme val="none"/>
        </font>
        <alignment vertical="center" readingOrder="0"/>
      </dxf>
    </rfmt>
    <rfmt sheetId="1" sqref="E173" start="0" length="0">
      <dxf>
        <alignment vertical="center" readingOrder="0"/>
      </dxf>
    </rfmt>
    <rfmt sheetId="1" sqref="F173" start="0" length="0">
      <dxf>
        <alignment vertical="center" readingOrder="0"/>
      </dxf>
    </rfmt>
    <rfmt sheetId="1" sqref="G173" start="0" length="0">
      <dxf>
        <alignment vertical="center" readingOrder="0"/>
      </dxf>
    </rfmt>
    <rfmt sheetId="1" sqref="H173" start="0" length="0">
      <dxf>
        <alignment vertical="center" readingOrder="0"/>
      </dxf>
    </rfmt>
    <rfmt sheetId="1" sqref="I173" start="0" length="0">
      <dxf>
        <alignment vertical="center" readingOrder="0"/>
      </dxf>
    </rfmt>
    <rfmt sheetId="1" sqref="J173" start="0" length="0">
      <dxf>
        <alignment vertical="center" readingOrder="0"/>
      </dxf>
    </rfmt>
    <rfmt sheetId="1" sqref="K173" start="0" length="0">
      <dxf>
        <alignment horizontal="center" vertical="top" readingOrder="0"/>
      </dxf>
    </rfmt>
    <rfmt sheetId="1" sqref="M173" start="0" length="0">
      <dxf>
        <font>
          <b/>
          <sz val="20"/>
          <color rgb="FFFF0000"/>
          <name val="Times New Roman"/>
          <scheme val="none"/>
        </font>
      </dxf>
    </rfmt>
    <rfmt sheetId="1" sqref="N173" start="0" length="0">
      <dxf>
        <font>
          <b/>
          <sz val="24"/>
          <color auto="1"/>
          <name val="Times New Roman"/>
          <scheme val="none"/>
        </font>
      </dxf>
    </rfmt>
  </rrc>
  <rrc rId="239" sId="1" ref="A192:XFD196"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240" sheetId="1" source="A168:XFD172" destination="A192:XFD196" sourceSheetId="1">
    <rfmt sheetId="1" xfDxf="1" sqref="A192:XFD192" start="0" length="0">
      <dxf>
        <font>
          <sz val="12"/>
          <color rgb="FFFF0000"/>
          <name val="Times New Roman"/>
          <scheme val="none"/>
        </font>
      </dxf>
    </rfmt>
    <rfmt sheetId="1" xfDxf="1" sqref="A193:XFD193" start="0" length="0">
      <dxf>
        <font>
          <sz val="12"/>
          <color rgb="FFFF0000"/>
          <name val="Times New Roman"/>
          <scheme val="none"/>
        </font>
      </dxf>
    </rfmt>
    <rfmt sheetId="1" xfDxf="1" sqref="A194:XFD194" start="0" length="0">
      <dxf>
        <font>
          <sz val="12"/>
          <color rgb="FFFF0000"/>
          <name val="Times New Roman"/>
          <scheme val="none"/>
        </font>
      </dxf>
    </rfmt>
    <rfmt sheetId="1" xfDxf="1" sqref="A195:XFD195" start="0" length="0">
      <dxf>
        <font>
          <sz val="12"/>
          <color rgb="FFFF0000"/>
          <name val="Times New Roman"/>
          <scheme val="none"/>
        </font>
      </dxf>
    </rfmt>
    <rfmt sheetId="1" xfDxf="1" sqref="A196:XFD196" start="0" length="0">
      <dxf>
        <font>
          <sz val="12"/>
          <color rgb="FFFF0000"/>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rgb="FFFF0000"/>
          <name val="Times New Roman"/>
          <scheme val="none"/>
        </font>
        <alignment horizontal="center" vertical="center" readingOrder="0"/>
      </dxf>
    </rfmt>
    <rfmt sheetId="1" sqref="C192"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92" start="0" length="0">
      <dxf>
        <font>
          <sz val="13"/>
          <color auto="1"/>
          <name val="Times New Roman"/>
          <scheme val="none"/>
        </font>
        <alignment vertical="center" wrapText="1" readingOrder="0"/>
        <border outline="0">
          <top style="thin">
            <color indexed="64"/>
          </top>
          <bottom style="thin">
            <color indexed="64"/>
          </bottom>
        </border>
      </dxf>
    </rfmt>
    <rfmt sheetId="1" sqref="E192"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92" start="0" length="0">
      <dxf>
        <font>
          <sz val="13"/>
          <color auto="1"/>
          <name val="Times New Roman"/>
          <scheme val="none"/>
        </font>
        <alignment horizontal="center" vertical="center" readingOrder="0"/>
        <border outline="0">
          <top style="thin">
            <color indexed="64"/>
          </top>
          <bottom style="thin">
            <color indexed="64"/>
          </bottom>
        </border>
      </dxf>
    </rfmt>
    <rfmt sheetId="1" sqref="G192"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92"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92"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92"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92" start="0" length="0">
      <dxf>
        <font>
          <sz val="13"/>
          <color rgb="FFFF0000"/>
          <name val="Times New Roman"/>
          <scheme val="none"/>
        </font>
        <alignment horizontal="center" vertical="top" readingOrder="0"/>
      </dxf>
    </rfmt>
    <rfmt sheetId="1" sqref="L192" start="0" length="0">
      <dxf>
        <font>
          <sz val="13"/>
          <color rgb="FFFF0000"/>
          <name val="Times New Roman"/>
          <scheme val="none"/>
        </font>
      </dxf>
    </rfmt>
    <rfmt sheetId="1" sqref="N192" start="0" length="0">
      <dxf>
        <font>
          <b/>
          <sz val="24"/>
          <color auto="1"/>
          <name val="Times New Roman"/>
          <scheme val="none"/>
        </font>
      </dxf>
    </rfmt>
    <rfmt sheetId="1" sqref="A193" start="0" length="0">
      <dxf>
        <font>
          <b/>
          <sz val="15"/>
          <color rgb="FFFF0000"/>
          <name val="Times New Roman"/>
          <scheme val="none"/>
        </font>
        <alignment horizontal="center" vertical="top" readingOrder="0"/>
      </dxf>
    </rfmt>
    <rfmt sheetId="1" sqref="B193" start="0" length="0">
      <dxf>
        <font>
          <b/>
          <sz val="15"/>
          <color rgb="FFFF0000"/>
          <name val="Times New Roman"/>
          <scheme val="none"/>
        </font>
        <alignment horizontal="center" vertical="center" readingOrder="0"/>
      </dxf>
    </rfmt>
    <rfmt sheetId="1" sqref="C193"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93" start="0" length="0">
      <dxf>
        <font>
          <sz val="13"/>
          <color auto="1"/>
          <name val="Times New Roman"/>
          <scheme val="none"/>
        </font>
        <alignment vertical="center" wrapText="1" readingOrder="0"/>
        <border outline="0">
          <top style="thin">
            <color indexed="64"/>
          </top>
          <bottom style="thin">
            <color indexed="64"/>
          </bottom>
        </border>
      </dxf>
    </rfmt>
    <rfmt sheetId="1" sqref="E193"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93" start="0" length="0">
      <dxf>
        <font>
          <sz val="13"/>
          <color auto="1"/>
          <name val="Times New Roman"/>
          <scheme val="none"/>
        </font>
        <alignment horizontal="center" vertical="center" readingOrder="0"/>
        <border outline="0">
          <top style="thin">
            <color indexed="64"/>
          </top>
          <bottom style="thin">
            <color indexed="64"/>
          </bottom>
        </border>
      </dxf>
    </rfmt>
    <rfmt sheetId="1" sqref="G193"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93"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93"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93"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93" start="0" length="0">
      <dxf>
        <font>
          <sz val="13"/>
          <color rgb="FFFF0000"/>
          <name val="Times New Roman"/>
          <scheme val="none"/>
        </font>
        <alignment horizontal="center" vertical="top" readingOrder="0"/>
      </dxf>
    </rfmt>
    <rfmt sheetId="1" sqref="L193" start="0" length="0">
      <dxf>
        <font>
          <sz val="13"/>
          <color rgb="FFFF0000"/>
          <name val="Times New Roman"/>
          <scheme val="none"/>
        </font>
      </dxf>
    </rfmt>
    <rfmt sheetId="1" sqref="N193" start="0" length="0">
      <dxf>
        <font>
          <b/>
          <sz val="24"/>
          <color auto="1"/>
          <name val="Times New Roman"/>
          <scheme val="none"/>
        </font>
      </dxf>
    </rfmt>
    <rfmt sheetId="1" sqref="A194" start="0" length="0">
      <dxf>
        <font>
          <b/>
          <sz val="15"/>
          <color rgb="FFFF0000"/>
          <name val="Times New Roman"/>
          <scheme val="none"/>
        </font>
        <alignment horizontal="center" vertical="top" readingOrder="0"/>
      </dxf>
    </rfmt>
    <rfmt sheetId="1" sqref="B194" start="0" length="0">
      <dxf>
        <font>
          <b/>
          <sz val="15"/>
          <color rgb="FFFF0000"/>
          <name val="Times New Roman"/>
          <scheme val="none"/>
        </font>
        <alignment horizontal="center" vertical="center" readingOrder="0"/>
      </dxf>
    </rfmt>
    <rfmt sheetId="1" sqref="C194"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94" start="0" length="0">
      <dxf>
        <font>
          <sz val="13"/>
          <color auto="1"/>
          <name val="Times New Roman"/>
          <scheme val="none"/>
        </font>
        <alignment vertical="center" wrapText="1" readingOrder="0"/>
        <border outline="0">
          <top style="thin">
            <color indexed="64"/>
          </top>
          <bottom style="thin">
            <color indexed="64"/>
          </bottom>
        </border>
      </dxf>
    </rfmt>
    <rfmt sheetId="1" sqref="E194"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94" start="0" length="0">
      <dxf>
        <font>
          <sz val="13"/>
          <color auto="1"/>
          <name val="Times New Roman"/>
          <scheme val="none"/>
        </font>
        <alignment horizontal="center" vertical="center" readingOrder="0"/>
        <border outline="0">
          <top style="thin">
            <color indexed="64"/>
          </top>
          <bottom style="thin">
            <color indexed="64"/>
          </bottom>
        </border>
      </dxf>
    </rfmt>
    <rfmt sheetId="1" sqref="G194"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94"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94"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94"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94" start="0" length="0">
      <dxf>
        <font>
          <sz val="13"/>
          <color rgb="FFFF0000"/>
          <name val="Times New Roman"/>
          <scheme val="none"/>
        </font>
        <alignment horizontal="center" vertical="top" readingOrder="0"/>
      </dxf>
    </rfmt>
    <rfmt sheetId="1" sqref="L194" start="0" length="0">
      <dxf>
        <font>
          <sz val="13"/>
          <color rgb="FFFF0000"/>
          <name val="Times New Roman"/>
          <scheme val="none"/>
        </font>
      </dxf>
    </rfmt>
    <rfmt sheetId="1" sqref="N194" start="0" length="0">
      <dxf>
        <font>
          <b/>
          <sz val="24"/>
          <color auto="1"/>
          <name val="Times New Roman"/>
          <scheme val="none"/>
        </font>
      </dxf>
    </rfmt>
    <rfmt sheetId="1" sqref="A195" start="0" length="0">
      <dxf>
        <font>
          <b/>
          <sz val="15"/>
          <color rgb="FFFF0000"/>
          <name val="Times New Roman"/>
          <scheme val="none"/>
        </font>
        <alignment horizontal="center" vertical="top" readingOrder="0"/>
      </dxf>
    </rfmt>
    <rfmt sheetId="1" sqref="B195" start="0" length="0">
      <dxf>
        <font>
          <b/>
          <sz val="15"/>
          <color rgb="FFFF0000"/>
          <name val="Times New Roman"/>
          <scheme val="none"/>
        </font>
        <alignment horizontal="center" vertical="center" readingOrder="0"/>
      </dxf>
    </rfmt>
    <rfmt sheetId="1" sqref="C195"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95" start="0" length="0">
      <dxf>
        <font>
          <sz val="13"/>
          <color auto="1"/>
          <name val="Times New Roman"/>
          <scheme val="none"/>
        </font>
        <alignment vertical="center" wrapText="1" readingOrder="0"/>
        <border outline="0">
          <top style="thin">
            <color indexed="64"/>
          </top>
          <bottom style="thin">
            <color indexed="64"/>
          </bottom>
        </border>
      </dxf>
    </rfmt>
    <rfmt sheetId="1" sqref="E195"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95" start="0" length="0">
      <dxf>
        <font>
          <sz val="13"/>
          <color auto="1"/>
          <name val="Times New Roman"/>
          <scheme val="none"/>
        </font>
        <alignment horizontal="center" vertical="center" readingOrder="0"/>
        <border outline="0">
          <top style="thin">
            <color indexed="64"/>
          </top>
          <bottom style="thin">
            <color indexed="64"/>
          </bottom>
        </border>
      </dxf>
    </rfmt>
    <rfmt sheetId="1" sqref="G195"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95"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95"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95"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95" start="0" length="0">
      <dxf>
        <font>
          <sz val="13"/>
          <color rgb="FFFF0000"/>
          <name val="Times New Roman"/>
          <scheme val="none"/>
        </font>
        <alignment horizontal="center" vertical="top" readingOrder="0"/>
      </dxf>
    </rfmt>
    <rfmt sheetId="1" sqref="L195" start="0" length="0">
      <dxf>
        <font>
          <sz val="13"/>
          <color rgb="FFFF0000"/>
          <name val="Times New Roman"/>
          <scheme val="none"/>
        </font>
      </dxf>
    </rfmt>
    <rfmt sheetId="1" sqref="N195" start="0" length="0">
      <dxf>
        <font>
          <b/>
          <sz val="24"/>
          <color auto="1"/>
          <name val="Times New Roman"/>
          <scheme val="none"/>
        </font>
      </dxf>
    </rfmt>
    <rfmt sheetId="1" sqref="A196" start="0" length="0">
      <dxf>
        <font>
          <b/>
          <sz val="15"/>
          <color rgb="FFFF0000"/>
          <name val="Times New Roman"/>
          <scheme val="none"/>
        </font>
        <alignment horizontal="center" vertical="top" readingOrder="0"/>
      </dxf>
    </rfmt>
    <rfmt sheetId="1" sqref="B196" start="0" length="0">
      <dxf>
        <font>
          <b/>
          <sz val="15"/>
          <color rgb="FFFF0000"/>
          <name val="Times New Roman"/>
          <scheme val="none"/>
        </font>
        <alignment horizontal="center" vertical="center" readingOrder="0"/>
      </dxf>
    </rfmt>
    <rfmt sheetId="1" sqref="C196"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96" start="0" length="0">
      <dxf>
        <font>
          <sz val="13"/>
          <color auto="1"/>
          <name val="Times New Roman"/>
          <scheme val="none"/>
        </font>
        <alignment vertical="center" wrapText="1" readingOrder="0"/>
        <border outline="0">
          <top style="thin">
            <color indexed="64"/>
          </top>
          <bottom style="thin">
            <color indexed="64"/>
          </bottom>
        </border>
      </dxf>
    </rfmt>
    <rfmt sheetId="1" sqref="E196"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96" start="0" length="0">
      <dxf>
        <font>
          <sz val="13"/>
          <color auto="1"/>
          <name val="Times New Roman"/>
          <scheme val="none"/>
        </font>
        <alignment horizontal="center" vertical="center" readingOrder="0"/>
        <border outline="0">
          <top style="thin">
            <color indexed="64"/>
          </top>
          <bottom style="thin">
            <color indexed="64"/>
          </bottom>
        </border>
      </dxf>
    </rfmt>
    <rfmt sheetId="1" sqref="G196"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96"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96"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96"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96" start="0" length="0">
      <dxf>
        <font>
          <sz val="13"/>
          <color rgb="FFFF0000"/>
          <name val="Times New Roman"/>
          <scheme val="none"/>
        </font>
        <alignment horizontal="center" vertical="top" readingOrder="0"/>
      </dxf>
    </rfmt>
    <rfmt sheetId="1" sqref="L196" start="0" length="0">
      <dxf>
        <font>
          <sz val="13"/>
          <color rgb="FFFF0000"/>
          <name val="Times New Roman"/>
          <scheme val="none"/>
        </font>
      </dxf>
    </rfmt>
    <rfmt sheetId="1" sqref="N196" start="0" length="0">
      <dxf>
        <font>
          <b/>
          <sz val="24"/>
          <color auto="1"/>
          <name val="Times New Roman"/>
          <scheme val="none"/>
        </font>
      </dxf>
    </rfmt>
  </rm>
  <rrc rId="241" sId="1" ref="A168:XFD16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68:XFD168" start="0" length="0">
      <dxf>
        <font>
          <color rgb="FFFF0000"/>
          <name val="Times New Roman"/>
          <scheme val="none"/>
        </font>
      </dxf>
    </rfmt>
    <rfmt sheetId="1" sqref="A168" start="0" length="0">
      <dxf>
        <font>
          <b/>
          <sz val="15"/>
          <color rgb="FFFF0000"/>
          <name val="Times New Roman"/>
          <scheme val="none"/>
        </font>
        <alignment horizontal="center" vertical="top" readingOrder="0"/>
      </dxf>
    </rfmt>
    <rfmt sheetId="1" sqref="B168" start="0" length="0">
      <dxf>
        <font>
          <b/>
          <sz val="15"/>
          <color auto="1"/>
          <name val="Times New Roman"/>
          <scheme val="none"/>
        </font>
        <alignment horizontal="center" vertical="center" readingOrder="0"/>
      </dxf>
    </rfmt>
    <rfmt sheetId="1" sqref="D168" start="0" length="0">
      <dxf>
        <font>
          <sz val="13"/>
          <color rgb="FFFF0000"/>
          <name val="Times New Roman"/>
          <scheme val="none"/>
        </font>
        <alignment vertical="center" readingOrder="0"/>
      </dxf>
    </rfmt>
    <rfmt sheetId="1" sqref="E168" start="0" length="0">
      <dxf>
        <alignment vertical="center" readingOrder="0"/>
      </dxf>
    </rfmt>
    <rfmt sheetId="1" sqref="F168" start="0" length="0">
      <dxf>
        <alignment vertical="center" readingOrder="0"/>
      </dxf>
    </rfmt>
    <rfmt sheetId="1" sqref="G168" start="0" length="0">
      <dxf>
        <alignment vertical="center" readingOrder="0"/>
      </dxf>
    </rfmt>
    <rfmt sheetId="1" sqref="H168" start="0" length="0">
      <dxf>
        <alignment vertical="center" readingOrder="0"/>
      </dxf>
    </rfmt>
    <rfmt sheetId="1" sqref="I168" start="0" length="0">
      <dxf>
        <alignment vertical="center" readingOrder="0"/>
      </dxf>
    </rfmt>
    <rfmt sheetId="1" sqref="J168" start="0" length="0">
      <dxf>
        <alignment vertical="center" readingOrder="0"/>
      </dxf>
    </rfmt>
    <rfmt sheetId="1" sqref="K168" start="0" length="0">
      <dxf>
        <alignment horizontal="center" vertical="top" readingOrder="0"/>
      </dxf>
    </rfmt>
    <rfmt sheetId="1" sqref="M168" start="0" length="0">
      <dxf>
        <font>
          <b/>
          <sz val="20"/>
          <color rgb="FFFF0000"/>
          <name val="Times New Roman"/>
          <scheme val="none"/>
        </font>
      </dxf>
    </rfmt>
    <rfmt sheetId="1" sqref="N168" start="0" length="0">
      <dxf>
        <font>
          <b/>
          <sz val="24"/>
          <color auto="1"/>
          <name val="Times New Roman"/>
          <scheme val="none"/>
        </font>
      </dxf>
    </rfmt>
  </rrc>
  <rrc rId="242" sId="1" ref="A168:XFD16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68:XFD168" start="0" length="0">
      <dxf>
        <font>
          <color rgb="FFFF0000"/>
          <name val="Times New Roman"/>
          <scheme val="none"/>
        </font>
      </dxf>
    </rfmt>
    <rfmt sheetId="1" sqref="A168" start="0" length="0">
      <dxf>
        <font>
          <b/>
          <sz val="15"/>
          <color rgb="FFFF0000"/>
          <name val="Times New Roman"/>
          <scheme val="none"/>
        </font>
        <alignment horizontal="center" vertical="top" readingOrder="0"/>
      </dxf>
    </rfmt>
    <rfmt sheetId="1" sqref="B168" start="0" length="0">
      <dxf>
        <font>
          <b/>
          <sz val="15"/>
          <color auto="1"/>
          <name val="Times New Roman"/>
          <scheme val="none"/>
        </font>
        <alignment horizontal="center" vertical="center" readingOrder="0"/>
      </dxf>
    </rfmt>
    <rfmt sheetId="1" sqref="D168" start="0" length="0">
      <dxf>
        <font>
          <sz val="13"/>
          <color rgb="FFFF0000"/>
          <name val="Times New Roman"/>
          <scheme val="none"/>
        </font>
        <alignment vertical="center" readingOrder="0"/>
      </dxf>
    </rfmt>
    <rfmt sheetId="1" sqref="E168" start="0" length="0">
      <dxf>
        <alignment vertical="center" readingOrder="0"/>
      </dxf>
    </rfmt>
    <rfmt sheetId="1" sqref="F168" start="0" length="0">
      <dxf>
        <alignment vertical="center" readingOrder="0"/>
      </dxf>
    </rfmt>
    <rfmt sheetId="1" sqref="G168" start="0" length="0">
      <dxf>
        <alignment vertical="center" readingOrder="0"/>
      </dxf>
    </rfmt>
    <rfmt sheetId="1" sqref="H168" start="0" length="0">
      <dxf>
        <alignment vertical="center" readingOrder="0"/>
      </dxf>
    </rfmt>
    <rfmt sheetId="1" sqref="I168" start="0" length="0">
      <dxf>
        <alignment vertical="center" readingOrder="0"/>
      </dxf>
    </rfmt>
    <rfmt sheetId="1" sqref="J168" start="0" length="0">
      <dxf>
        <alignment vertical="center" readingOrder="0"/>
      </dxf>
    </rfmt>
    <rfmt sheetId="1" sqref="K168" start="0" length="0">
      <dxf>
        <alignment horizontal="center" vertical="top" readingOrder="0"/>
      </dxf>
    </rfmt>
    <rfmt sheetId="1" sqref="M168" start="0" length="0">
      <dxf>
        <font>
          <b/>
          <sz val="20"/>
          <color rgb="FFFF0000"/>
          <name val="Times New Roman"/>
          <scheme val="none"/>
        </font>
      </dxf>
    </rfmt>
    <rfmt sheetId="1" sqref="N168" start="0" length="0">
      <dxf>
        <font>
          <b/>
          <sz val="24"/>
          <color auto="1"/>
          <name val="Times New Roman"/>
          <scheme val="none"/>
        </font>
      </dxf>
    </rfmt>
  </rrc>
  <rrc rId="243" sId="1" ref="A168:XFD16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68:XFD168" start="0" length="0">
      <dxf>
        <font>
          <color rgb="FFFF0000"/>
          <name val="Times New Roman"/>
          <scheme val="none"/>
        </font>
      </dxf>
    </rfmt>
    <rfmt sheetId="1" sqref="A168" start="0" length="0">
      <dxf>
        <font>
          <b/>
          <sz val="15"/>
          <color rgb="FFFF0000"/>
          <name val="Times New Roman"/>
          <scheme val="none"/>
        </font>
        <alignment horizontal="center" vertical="top" readingOrder="0"/>
      </dxf>
    </rfmt>
    <rfmt sheetId="1" sqref="B168" start="0" length="0">
      <dxf>
        <font>
          <b/>
          <sz val="15"/>
          <color auto="1"/>
          <name val="Times New Roman"/>
          <scheme val="none"/>
        </font>
        <alignment horizontal="center" vertical="center" readingOrder="0"/>
      </dxf>
    </rfmt>
    <rfmt sheetId="1" sqref="D168" start="0" length="0">
      <dxf>
        <font>
          <sz val="13"/>
          <color rgb="FFFF0000"/>
          <name val="Times New Roman"/>
          <scheme val="none"/>
        </font>
        <alignment vertical="center" readingOrder="0"/>
      </dxf>
    </rfmt>
    <rfmt sheetId="1" sqref="E168" start="0" length="0">
      <dxf>
        <alignment vertical="center" readingOrder="0"/>
      </dxf>
    </rfmt>
    <rfmt sheetId="1" sqref="F168" start="0" length="0">
      <dxf>
        <alignment vertical="center" readingOrder="0"/>
      </dxf>
    </rfmt>
    <rfmt sheetId="1" sqref="G168" start="0" length="0">
      <dxf>
        <alignment vertical="center" readingOrder="0"/>
      </dxf>
    </rfmt>
    <rfmt sheetId="1" sqref="H168" start="0" length="0">
      <dxf>
        <alignment vertical="center" readingOrder="0"/>
      </dxf>
    </rfmt>
    <rfmt sheetId="1" sqref="I168" start="0" length="0">
      <dxf>
        <alignment vertical="center" readingOrder="0"/>
      </dxf>
    </rfmt>
    <rfmt sheetId="1" sqref="J168" start="0" length="0">
      <dxf>
        <alignment vertical="center" readingOrder="0"/>
      </dxf>
    </rfmt>
    <rfmt sheetId="1" sqref="K168" start="0" length="0">
      <dxf>
        <alignment horizontal="center" vertical="top" readingOrder="0"/>
      </dxf>
    </rfmt>
    <rfmt sheetId="1" sqref="M168" start="0" length="0">
      <dxf>
        <font>
          <b/>
          <sz val="20"/>
          <color rgb="FFFF0000"/>
          <name val="Times New Roman"/>
          <scheme val="none"/>
        </font>
      </dxf>
    </rfmt>
    <rfmt sheetId="1" sqref="N168" start="0" length="0">
      <dxf>
        <font>
          <b/>
          <sz val="24"/>
          <color auto="1"/>
          <name val="Times New Roman"/>
          <scheme val="none"/>
        </font>
      </dxf>
    </rfmt>
  </rrc>
  <rrc rId="244" sId="1" ref="A168:XFD16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68:XFD168" start="0" length="0">
      <dxf>
        <font>
          <color rgb="FFFF0000"/>
          <name val="Times New Roman"/>
          <scheme val="none"/>
        </font>
      </dxf>
    </rfmt>
    <rfmt sheetId="1" sqref="A168" start="0" length="0">
      <dxf>
        <font>
          <b/>
          <sz val="15"/>
          <color rgb="FFFF0000"/>
          <name val="Times New Roman"/>
          <scheme val="none"/>
        </font>
        <alignment horizontal="center" vertical="top" readingOrder="0"/>
      </dxf>
    </rfmt>
    <rfmt sheetId="1" sqref="B168" start="0" length="0">
      <dxf>
        <font>
          <b/>
          <sz val="15"/>
          <color auto="1"/>
          <name val="Times New Roman"/>
          <scheme val="none"/>
        </font>
        <alignment horizontal="center" vertical="center" readingOrder="0"/>
      </dxf>
    </rfmt>
    <rfmt sheetId="1" sqref="D168" start="0" length="0">
      <dxf>
        <font>
          <sz val="13"/>
          <color rgb="FFFF0000"/>
          <name val="Times New Roman"/>
          <scheme val="none"/>
        </font>
        <alignment vertical="center" readingOrder="0"/>
      </dxf>
    </rfmt>
    <rfmt sheetId="1" sqref="E168" start="0" length="0">
      <dxf>
        <alignment vertical="center" readingOrder="0"/>
      </dxf>
    </rfmt>
    <rfmt sheetId="1" sqref="F168" start="0" length="0">
      <dxf>
        <alignment vertical="center" readingOrder="0"/>
      </dxf>
    </rfmt>
    <rfmt sheetId="1" sqref="G168" start="0" length="0">
      <dxf>
        <alignment vertical="center" readingOrder="0"/>
      </dxf>
    </rfmt>
    <rfmt sheetId="1" sqref="H168" start="0" length="0">
      <dxf>
        <alignment vertical="center" readingOrder="0"/>
      </dxf>
    </rfmt>
    <rfmt sheetId="1" sqref="I168" start="0" length="0">
      <dxf>
        <alignment vertical="center" readingOrder="0"/>
      </dxf>
    </rfmt>
    <rfmt sheetId="1" sqref="J168" start="0" length="0">
      <dxf>
        <alignment vertical="center" readingOrder="0"/>
      </dxf>
    </rfmt>
    <rfmt sheetId="1" sqref="K168" start="0" length="0">
      <dxf>
        <alignment horizontal="center" vertical="top" readingOrder="0"/>
      </dxf>
    </rfmt>
    <rfmt sheetId="1" sqref="M168" start="0" length="0">
      <dxf>
        <font>
          <b/>
          <sz val="20"/>
          <color rgb="FFFF0000"/>
          <name val="Times New Roman"/>
          <scheme val="none"/>
        </font>
      </dxf>
    </rfmt>
    <rfmt sheetId="1" sqref="N168" start="0" length="0">
      <dxf>
        <font>
          <b/>
          <sz val="24"/>
          <color auto="1"/>
          <name val="Times New Roman"/>
          <scheme val="none"/>
        </font>
      </dxf>
    </rfmt>
  </rrc>
  <rrc rId="245" sId="1" ref="A168:XFD168"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68:XFD168" start="0" length="0">
      <dxf>
        <font>
          <color rgb="FFFF0000"/>
          <name val="Times New Roman"/>
          <scheme val="none"/>
        </font>
      </dxf>
    </rfmt>
    <rfmt sheetId="1" sqref="A168" start="0" length="0">
      <dxf>
        <font>
          <b/>
          <sz val="15"/>
          <color rgb="FFFF0000"/>
          <name val="Times New Roman"/>
          <scheme val="none"/>
        </font>
        <alignment horizontal="center" vertical="top" readingOrder="0"/>
      </dxf>
    </rfmt>
    <rfmt sheetId="1" sqref="B168" start="0" length="0">
      <dxf>
        <font>
          <b/>
          <sz val="15"/>
          <color auto="1"/>
          <name val="Times New Roman"/>
          <scheme val="none"/>
        </font>
        <alignment horizontal="center" vertical="center" readingOrder="0"/>
      </dxf>
    </rfmt>
    <rfmt sheetId="1" sqref="D168" start="0" length="0">
      <dxf>
        <font>
          <sz val="13"/>
          <color rgb="FFFF0000"/>
          <name val="Times New Roman"/>
          <scheme val="none"/>
        </font>
        <alignment vertical="center" readingOrder="0"/>
      </dxf>
    </rfmt>
    <rfmt sheetId="1" sqref="E168" start="0" length="0">
      <dxf>
        <alignment vertical="center" readingOrder="0"/>
      </dxf>
    </rfmt>
    <rfmt sheetId="1" sqref="F168" start="0" length="0">
      <dxf>
        <alignment vertical="center" readingOrder="0"/>
      </dxf>
    </rfmt>
    <rfmt sheetId="1" sqref="G168" start="0" length="0">
      <dxf>
        <alignment vertical="center" readingOrder="0"/>
      </dxf>
    </rfmt>
    <rfmt sheetId="1" sqref="H168" start="0" length="0">
      <dxf>
        <alignment vertical="center" readingOrder="0"/>
      </dxf>
    </rfmt>
    <rfmt sheetId="1" sqref="I168" start="0" length="0">
      <dxf>
        <alignment vertical="center" readingOrder="0"/>
      </dxf>
    </rfmt>
    <rfmt sheetId="1" sqref="J168" start="0" length="0">
      <dxf>
        <alignment vertical="center" readingOrder="0"/>
      </dxf>
    </rfmt>
    <rfmt sheetId="1" sqref="K168" start="0" length="0">
      <dxf>
        <alignment horizontal="center" vertical="top" readingOrder="0"/>
      </dxf>
    </rfmt>
    <rfmt sheetId="1" sqref="M168" start="0" length="0">
      <dxf>
        <font>
          <b/>
          <sz val="20"/>
          <color rgb="FFFF0000"/>
          <name val="Times New Roman"/>
          <scheme val="none"/>
        </font>
      </dxf>
    </rfmt>
    <rfmt sheetId="1" sqref="N168" start="0" length="0">
      <dxf>
        <font>
          <b/>
          <sz val="24"/>
          <color auto="1"/>
          <name val="Times New Roman"/>
          <scheme val="none"/>
        </font>
      </dxf>
    </rfmt>
  </rrc>
  <rrc rId="246" sId="1" ref="A187:XFD195" action="insert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rc>
  <rm rId="247" sheetId="1" source="A201:XFD209" destination="A187:XFD195" sourceSheetId="1">
    <undo index="0" exp="area" ref3D="1" dr="$C$1:$L$209" dn="Z_F8BC6D47_DF32_40A5_891A_216E8A452892_.wvu.FilterData" sId="1"/>
    <undo index="0" exp="area" ref3D="1" dr="$C$1:$L$208" dn="Z_F755F24C_6D8D_4D02_84CD_D70BFE0A11B6_.wvu.FilterData" sId="1"/>
    <undo index="0" exp="area" ref3D="1" dr="$C$1:$J$206" dn="Z_DE2D4942_7408_4E97_8066_36FDC42C9E89_.wvu.PrintArea" sId="1"/>
    <undo index="0" exp="area" ref3D="1" dr="$C$1:$J$206" dn="Z_BA841332_DFE8_4B37_BA4A_C5C5E49832E3_.wvu.PrintArea" sId="1"/>
    <undo index="0" exp="area" ref3D="1" dr="$C$1:$L$208" dn="Z_BA841332_DFE8_4B37_BA4A_C5C5E49832E3_.wvu.FilterData" sId="1"/>
    <undo index="0" exp="area" ref3D="1" dr="$C$1:$L$206" dn="Z_E71649D5_E5DB_4EE1_90FA_A1BFB6D16EDE_.wvu.FilterData" sId="1"/>
    <undo index="0" exp="area" ref3D="1" dr="$C$1:$L$206" dn="Z_E66457B1_D224_45F0_AE93_1B5AFC4C2E4C_.wvu.FilterData" sId="1"/>
    <undo index="0" exp="area" ref3D="1" dr="$C$1:$J$206" dn="Область_печати" sId="1"/>
    <undo index="0" exp="area" ref3D="1" dr="$B$5:$J$208" dn="Z_FEA8BA84_09E7_4AC9_B99A_D42DE5EF1549_.wvu.FilterData" sId="1"/>
    <undo index="0" exp="area" ref3D="1" dr="$C$1:$L$206" dn="Z_BB6A1CA0_D8AE_45CF_BD43_AED73A6D102D_.wvu.FilterData" sId="1"/>
    <undo index="0" exp="area" ref3D="1" dr="$B$5:$J$208" dn="Z_FE1A582F_FFC0_4668_8D83_C577CF374075_.wvu.FilterData" sId="1"/>
    <undo index="0" exp="area" ref3D="1" dr="$C$1:$L$206" dn="Z_E117B27D_63B4_4753_ACF6_36742AC2117E_.wvu.FilterData" sId="1"/>
    <undo index="0" exp="area" ref3D="1" dr="$C$1:$L$206" dn="Z_DE0DDA78_B92A_4D1C_B8DF_6477086525E1_.wvu.FilterData" sId="1"/>
    <undo index="0" exp="area" ref3D="1" dr="$C$1:$L$206" dn="Z_BF79ED37_BEA9_465E_B9B1_70EC1C180F8D_.wvu.FilterData" sId="1"/>
    <undo index="0" exp="area" ref3D="1" dr="$C$1:$L$206" dn="Z_F38AB824_A903_4D40_97D6_EA19EFD2DCE7_.wvu.FilterData" sId="1"/>
    <undo index="0" exp="area" ref3D="1" dr="$C$1:$L$206" dn="Z_DFB31995_2AEB_472B_8C71_A88E9F198D39_.wvu.FilterData" sId="1"/>
    <undo index="0" exp="area" ref3D="1" dr="$C$1:$L$209" dn="Z_DE2D4942_7408_4E97_8066_36FDC42C9E89_.wvu.FilterData" sId="1"/>
    <undo index="0" exp="area" ref3D="1" dr="$C$1:$L$206" dn="Z_D02414CE_9AF1_48F2_B9C1_8FD13886ED45_.wvu.FilterData" sId="1"/>
    <undo index="0" exp="area" ref3D="1" dr="$C$1:$L$206" dn="Z_5B13954C_E37B_40DA_9C35_62B3D0E8C7C2_.wvu.FilterData" sId="1"/>
    <undo index="0" exp="area" ref3D="1" dr="$C$1:$L$206" dn="Z_42ACCCE3_7A22_4B99_A5AC_1CE46E7974CE_.wvu.FilterData" sId="1"/>
    <undo index="0" exp="area" ref3D="1" dr="$C$1:$L$209" dn="Z_4AAB4DEF_F9A2_43E2_A6A9_F8EE2C83DEEC_.wvu.FilterData" sId="1"/>
    <undo index="0" exp="area" ref3D="1" dr="$C$1:$L$206" dn="Z_6803D6B6_333B_4A1B_A3CD_25638043E8EB_.wvu.FilterData" sId="1"/>
    <undo index="0" exp="area" ref3D="1" dr="$C$1:$L$208" dn="Z_47B689C4_ABBE_41BA_9B3C_3E610DB9C5AC_.wvu.FilterData" sId="1"/>
    <undo index="0" exp="area" ref3D="1" dr="$C$1:$J$206" dn="Z_3A557100_9F28_4CAE_BE2B_77DADCE4D6AC_.wvu.PrintArea" sId="1"/>
    <undo index="0" exp="area" ref3D="1" dr="$C$1:$L$208" dn="Z_AE7988BB_8025_4644_80EB_D22CF3219779_.wvu.FilterData" sId="1"/>
    <undo index="0" exp="area" ref3D="1" dr="$C$1:$L$206" dn="Z_7498D4DE_25D4_48C3_9474_2C5F04C6F0AD_.wvu.FilterData" sId="1"/>
    <undo index="0" exp="area" ref3D="1" dr="$C$1:$L$208" dn="Z_43FF2586_47A0_4852_986E_EDBB77FC7F7C_.wvu.FilterData" sId="1"/>
    <undo index="0" exp="area" ref3D="1" dr="$C$1:$L$209" dn="Z_B4C5D374_A1D4_4C1B_8A31_95626C4AD0DB_.wvu.FilterData" sId="1"/>
    <undo index="0" exp="area" ref3D="1" dr="$C$1:$L$208" dn="Z_8F4375B8_526B_4AEF_AAA1_2AF2BFB9863A_.wvu.FilterData" sId="1"/>
    <undo index="0" exp="area" ref3D="1" dr="$C$1:$J$206" dn="Z_47B689C4_ABBE_41BA_9B3C_3E610DB9C5AC_.wvu.PrintArea" sId="1"/>
    <undo index="0" exp="area" ref3D="1" dr="$C$1:$J$206" dn="Z_4AAB4DEF_F9A2_43E2_A6A9_F8EE2C83DEEC_.wvu.PrintArea" sId="1"/>
    <undo index="0" exp="area" ref3D="1" dr="$C$1:$L$208" dn="Z_7EFD5F91_DCB3_4A46_8836_17AA48B6DD0D_.wvu.FilterData" sId="1"/>
    <undo index="0" exp="area" ref3D="1" dr="$C$1:$L$206" dn="Z_3BE71CE0_9C68_4FED_89A6_DA5BA5488FB3_.wvu.FilterData" sId="1"/>
    <undo index="0" exp="area" ref3D="1" dr="$C$1:$L$209" dn="Z_6C582F68_A26F_45F9_AE23_AF62D32FDFBD_.wvu.FilterData" sId="1"/>
    <undo index="0" exp="area" ref3D="1" dr="$A$1:$J$206" dn="Z_2C3FADCE_752E_4842_8325_E971B470C62D_.wvu.PrintArea" sId="1"/>
    <undo index="0" exp="area" ref3D="1" dr="$C$1:$L$208" dn="Z_2C3FADCE_752E_4842_8325_E971B470C62D_.wvu.FilterData" sId="1"/>
    <undo index="0" exp="area" ref3D="1" dr="$C$1:$L$208" dn="Z_298C24F4_7497_46EE_A919_111F30E8F9CB_.wvu.FilterData" sId="1"/>
    <undo index="0" exp="area" ref3D="1" dr="$B$5:$J$208" dn="Z_26D225E8_6CD8_47BF_88DA_DDD3932852C6_.wvu.FilterData" sId="1"/>
    <undo index="0" exp="area" ref3D="1" dr="$C$1:$J$206" dn="Z_29EBB03D_D157_4DB4_B2FB_3BC1828B8F46_.wvu.PrintArea" sId="1"/>
    <undo index="0" exp="area" ref3D="1" dr="$C$1:$L$206" dn="Z_29EBB03D_D157_4DB4_B2FB_3BC1828B8F46_.wvu.FilterData" sId="1"/>
    <undo index="0" exp="area" ref3D="1" dr="$C$1:$J$206" dn="Z_10002042_64B8_47E1_9CF6_7701B56F6EC0_.wvu.PrintArea" sId="1"/>
    <undo index="0" exp="area" ref3D="1" dr="$C$1:$L$206" dn="Z_10002042_64B8_47E1_9CF6_7701B56F6EC0_.wvu.FilterData" sId="1"/>
    <undo index="0" exp="area" ref3D="1" dr="$C$1:$L$206" dn="Z_24F3EF07_704C_4CD6_ACFE_75AF2C86A0EB_.wvu.FilterData" sId="1"/>
    <undo index="0" exp="area" ref3D="1" dr="$C$1:$L$209" dn="_ФильтрБазыДанных" sId="1"/>
    <rfmt sheetId="1" xfDxf="1" sqref="A187:XFD187" start="0" length="0">
      <dxf>
        <font>
          <sz val="12"/>
          <color rgb="FFFF0000"/>
          <name val="Times New Roman"/>
          <scheme val="none"/>
        </font>
      </dxf>
    </rfmt>
    <rfmt sheetId="1" xfDxf="1" sqref="A188:XFD188" start="0" length="0">
      <dxf>
        <font>
          <sz val="12"/>
          <color rgb="FFFF0000"/>
          <name val="Times New Roman"/>
          <scheme val="none"/>
        </font>
      </dxf>
    </rfmt>
    <rfmt sheetId="1" xfDxf="1" sqref="A189:XFD189" start="0" length="0">
      <dxf>
        <font>
          <sz val="12"/>
          <color rgb="FFFF0000"/>
          <name val="Times New Roman"/>
          <scheme val="none"/>
        </font>
      </dxf>
    </rfmt>
    <rfmt sheetId="1" xfDxf="1" sqref="A190:XFD190" start="0" length="0">
      <dxf>
        <font>
          <sz val="12"/>
          <color rgb="FFFF0000"/>
          <name val="Times New Roman"/>
          <scheme val="none"/>
        </font>
      </dxf>
    </rfmt>
    <rfmt sheetId="1" xfDxf="1" sqref="A191:XFD191" start="0" length="0">
      <dxf>
        <font>
          <sz val="12"/>
          <color rgb="FFFF0000"/>
          <name val="Times New Roman"/>
          <scheme val="none"/>
        </font>
      </dxf>
    </rfmt>
    <rfmt sheetId="1" xfDxf="1" sqref="A192:XFD192" start="0" length="0">
      <dxf>
        <font>
          <sz val="12"/>
          <color rgb="FFFF0000"/>
          <name val="Times New Roman"/>
          <scheme val="none"/>
        </font>
      </dxf>
    </rfmt>
    <rfmt sheetId="1" xfDxf="1" sqref="A193:XFD193" start="0" length="0">
      <dxf>
        <font>
          <sz val="12"/>
          <color rgb="FFFF0000"/>
          <name val="Times New Roman"/>
          <scheme val="none"/>
        </font>
      </dxf>
    </rfmt>
    <rfmt sheetId="1" xfDxf="1" sqref="A194:XFD194" start="0" length="0">
      <dxf>
        <font>
          <sz val="12"/>
          <color rgb="FFFF0000"/>
          <name val="Times New Roman"/>
          <scheme val="none"/>
        </font>
      </dxf>
    </rfmt>
    <rfmt sheetId="1" xfDxf="1" sqref="A195:XFD195" start="0" length="0">
      <dxf>
        <font>
          <sz val="12"/>
          <color rgb="FFFF0000"/>
          <name val="Times New Roman"/>
          <scheme val="none"/>
        </font>
      </dxf>
    </rfmt>
    <rfmt sheetId="1" sqref="A187" start="0" length="0">
      <dxf>
        <font>
          <b/>
          <sz val="15"/>
          <color rgb="FFFF0000"/>
          <name val="Times New Roman"/>
          <scheme val="none"/>
        </font>
        <alignment horizontal="center" vertical="top" readingOrder="0"/>
      </dxf>
    </rfmt>
    <rfmt sheetId="1" sqref="B187" start="0" length="0">
      <dxf>
        <font>
          <b/>
          <sz val="15"/>
          <color rgb="FFFF0000"/>
          <name val="Times New Roman"/>
          <scheme val="none"/>
        </font>
        <alignment horizontal="center" vertical="center" readingOrder="0"/>
      </dxf>
    </rfmt>
    <rfmt sheetId="1" sqref="C187"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87" start="0" length="0">
      <dxf>
        <font>
          <sz val="13"/>
          <color auto="1"/>
          <name val="Times New Roman"/>
          <scheme val="none"/>
        </font>
        <alignment vertical="center" wrapText="1" readingOrder="0"/>
        <border outline="0">
          <top style="thin">
            <color indexed="64"/>
          </top>
          <bottom style="thin">
            <color indexed="64"/>
          </bottom>
        </border>
      </dxf>
    </rfmt>
    <rfmt sheetId="1" sqref="E187"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87" start="0" length="0">
      <dxf>
        <font>
          <sz val="13"/>
          <color auto="1"/>
          <name val="Times New Roman"/>
          <scheme val="none"/>
        </font>
        <alignment horizontal="center" vertical="center" readingOrder="0"/>
        <border outline="0">
          <top style="thin">
            <color indexed="64"/>
          </top>
          <bottom style="thin">
            <color indexed="64"/>
          </bottom>
        </border>
      </dxf>
    </rfmt>
    <rfmt sheetId="1" sqref="G187"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87"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87"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87"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87" start="0" length="0">
      <dxf>
        <font>
          <sz val="13"/>
          <color rgb="FFFF0000"/>
          <name val="Times New Roman"/>
          <scheme val="none"/>
        </font>
        <alignment horizontal="center" vertical="top" readingOrder="0"/>
      </dxf>
    </rfmt>
    <rfmt sheetId="1" sqref="L187" start="0" length="0">
      <dxf>
        <font>
          <sz val="13"/>
          <color rgb="FFFF0000"/>
          <name val="Times New Roman"/>
          <scheme val="none"/>
        </font>
      </dxf>
    </rfmt>
    <rfmt sheetId="1" sqref="N187" start="0" length="0">
      <dxf>
        <font>
          <b/>
          <sz val="24"/>
          <color auto="1"/>
          <name val="Times New Roman"/>
          <scheme val="none"/>
        </font>
      </dxf>
    </rfmt>
    <rfmt sheetId="1" sqref="A188" start="0" length="0">
      <dxf>
        <font>
          <b/>
          <sz val="15"/>
          <color rgb="FFFF0000"/>
          <name val="Times New Roman"/>
          <scheme val="none"/>
        </font>
        <alignment horizontal="center" vertical="top" readingOrder="0"/>
      </dxf>
    </rfmt>
    <rfmt sheetId="1" sqref="B188" start="0" length="0">
      <dxf>
        <font>
          <b/>
          <sz val="15"/>
          <color rgb="FFFF0000"/>
          <name val="Times New Roman"/>
          <scheme val="none"/>
        </font>
        <alignment horizontal="center" vertical="center" readingOrder="0"/>
      </dxf>
    </rfmt>
    <rfmt sheetId="1" sqref="C188"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88" start="0" length="0">
      <dxf>
        <font>
          <sz val="13"/>
          <color auto="1"/>
          <name val="Times New Roman"/>
          <scheme val="none"/>
        </font>
        <alignment vertical="center" wrapText="1" readingOrder="0"/>
        <border outline="0">
          <top style="thin">
            <color indexed="64"/>
          </top>
          <bottom style="thin">
            <color indexed="64"/>
          </bottom>
        </border>
      </dxf>
    </rfmt>
    <rfmt sheetId="1" sqref="E188"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88" start="0" length="0">
      <dxf>
        <font>
          <sz val="13"/>
          <color auto="1"/>
          <name val="Times New Roman"/>
          <scheme val="none"/>
        </font>
        <alignment horizontal="center" vertical="center" readingOrder="0"/>
        <border outline="0">
          <top style="thin">
            <color indexed="64"/>
          </top>
          <bottom style="thin">
            <color indexed="64"/>
          </bottom>
        </border>
      </dxf>
    </rfmt>
    <rfmt sheetId="1" sqref="G188"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88"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88"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88"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88" start="0" length="0">
      <dxf>
        <font>
          <sz val="13"/>
          <color rgb="FFFF0000"/>
          <name val="Times New Roman"/>
          <scheme val="none"/>
        </font>
        <alignment horizontal="center" vertical="top" readingOrder="0"/>
      </dxf>
    </rfmt>
    <rfmt sheetId="1" sqref="L188" start="0" length="0">
      <dxf>
        <font>
          <sz val="13"/>
          <color rgb="FFFF0000"/>
          <name val="Times New Roman"/>
          <scheme val="none"/>
        </font>
      </dxf>
    </rfmt>
    <rfmt sheetId="1" sqref="N188" start="0" length="0">
      <dxf>
        <font>
          <b/>
          <sz val="24"/>
          <color auto="1"/>
          <name val="Times New Roman"/>
          <scheme val="none"/>
        </font>
      </dxf>
    </rfmt>
    <rfmt sheetId="1" sqref="A189" start="0" length="0">
      <dxf>
        <font>
          <b/>
          <sz val="15"/>
          <color rgb="FFFF0000"/>
          <name val="Times New Roman"/>
          <scheme val="none"/>
        </font>
        <alignment horizontal="center" vertical="top" readingOrder="0"/>
      </dxf>
    </rfmt>
    <rfmt sheetId="1" sqref="B189" start="0" length="0">
      <dxf>
        <font>
          <b/>
          <sz val="15"/>
          <color rgb="FFFF0000"/>
          <name val="Times New Roman"/>
          <scheme val="none"/>
        </font>
        <alignment horizontal="center" vertical="center" readingOrder="0"/>
      </dxf>
    </rfmt>
    <rfmt sheetId="1" sqref="C189"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89" start="0" length="0">
      <dxf>
        <font>
          <sz val="13"/>
          <color auto="1"/>
          <name val="Times New Roman"/>
          <scheme val="none"/>
        </font>
        <alignment vertical="center" wrapText="1" readingOrder="0"/>
        <border outline="0">
          <top style="thin">
            <color indexed="64"/>
          </top>
          <bottom style="thin">
            <color indexed="64"/>
          </bottom>
        </border>
      </dxf>
    </rfmt>
    <rfmt sheetId="1" sqref="E189"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89" start="0" length="0">
      <dxf>
        <font>
          <sz val="13"/>
          <color auto="1"/>
          <name val="Times New Roman"/>
          <scheme val="none"/>
        </font>
        <alignment horizontal="center" vertical="center" readingOrder="0"/>
        <border outline="0">
          <top style="thin">
            <color indexed="64"/>
          </top>
          <bottom style="thin">
            <color indexed="64"/>
          </bottom>
        </border>
      </dxf>
    </rfmt>
    <rfmt sheetId="1" sqref="G189"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89"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89"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89"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89" start="0" length="0">
      <dxf>
        <font>
          <sz val="13"/>
          <color rgb="FFFF0000"/>
          <name val="Times New Roman"/>
          <scheme val="none"/>
        </font>
        <alignment horizontal="center" vertical="top" readingOrder="0"/>
      </dxf>
    </rfmt>
    <rfmt sheetId="1" sqref="L189" start="0" length="0">
      <dxf>
        <font>
          <sz val="13"/>
          <color rgb="FFFF0000"/>
          <name val="Times New Roman"/>
          <scheme val="none"/>
        </font>
      </dxf>
    </rfmt>
    <rfmt sheetId="1" sqref="N189" start="0" length="0">
      <dxf>
        <font>
          <b/>
          <sz val="24"/>
          <color auto="1"/>
          <name val="Times New Roman"/>
          <scheme val="none"/>
        </font>
      </dxf>
    </rfmt>
    <rfmt sheetId="1" sqref="A190" start="0" length="0">
      <dxf>
        <font>
          <b/>
          <sz val="15"/>
          <color rgb="FFFF0000"/>
          <name val="Times New Roman"/>
          <scheme val="none"/>
        </font>
        <alignment horizontal="center" vertical="top" readingOrder="0"/>
      </dxf>
    </rfmt>
    <rfmt sheetId="1" sqref="B190" start="0" length="0">
      <dxf>
        <font>
          <b/>
          <sz val="15"/>
          <color rgb="FFFF0000"/>
          <name val="Times New Roman"/>
          <scheme val="none"/>
        </font>
        <alignment horizontal="center" vertical="center" readingOrder="0"/>
      </dxf>
    </rfmt>
    <rfmt sheetId="1" sqref="C190"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90" start="0" length="0">
      <dxf>
        <font>
          <sz val="13"/>
          <color auto="1"/>
          <name val="Times New Roman"/>
          <scheme val="none"/>
        </font>
        <alignment vertical="center" wrapText="1" readingOrder="0"/>
        <border outline="0">
          <top style="thin">
            <color indexed="64"/>
          </top>
          <bottom style="thin">
            <color indexed="64"/>
          </bottom>
        </border>
      </dxf>
    </rfmt>
    <rfmt sheetId="1" sqref="E190"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90" start="0" length="0">
      <dxf>
        <font>
          <sz val="13"/>
          <color auto="1"/>
          <name val="Times New Roman"/>
          <scheme val="none"/>
        </font>
        <alignment horizontal="center" vertical="center" readingOrder="0"/>
        <border outline="0">
          <top style="thin">
            <color indexed="64"/>
          </top>
          <bottom style="thin">
            <color indexed="64"/>
          </bottom>
        </border>
      </dxf>
    </rfmt>
    <rfmt sheetId="1" sqref="G190"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90"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90"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90"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90" start="0" length="0">
      <dxf>
        <font>
          <sz val="13"/>
          <color rgb="FFFF0000"/>
          <name val="Times New Roman"/>
          <scheme val="none"/>
        </font>
        <alignment horizontal="center" vertical="top" readingOrder="0"/>
      </dxf>
    </rfmt>
    <rfmt sheetId="1" sqref="L190" start="0" length="0">
      <dxf>
        <font>
          <sz val="13"/>
          <color rgb="FFFF0000"/>
          <name val="Times New Roman"/>
          <scheme val="none"/>
        </font>
      </dxf>
    </rfmt>
    <rfmt sheetId="1" sqref="N190" start="0" length="0">
      <dxf>
        <font>
          <b/>
          <sz val="24"/>
          <color auto="1"/>
          <name val="Times New Roman"/>
          <scheme val="none"/>
        </font>
      </dxf>
    </rfmt>
    <rfmt sheetId="1" sqref="A191" start="0" length="0">
      <dxf>
        <font>
          <b/>
          <sz val="15"/>
          <color rgb="FFFF0000"/>
          <name val="Times New Roman"/>
          <scheme val="none"/>
        </font>
        <alignment horizontal="center" vertical="top" readingOrder="0"/>
      </dxf>
    </rfmt>
    <rfmt sheetId="1" sqref="B191" start="0" length="0">
      <dxf>
        <font>
          <b/>
          <sz val="15"/>
          <color rgb="FFFF0000"/>
          <name val="Times New Roman"/>
          <scheme val="none"/>
        </font>
        <alignment horizontal="center" vertical="center" readingOrder="0"/>
      </dxf>
    </rfmt>
    <rfmt sheetId="1" sqref="C191"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91" start="0" length="0">
      <dxf>
        <font>
          <sz val="13"/>
          <color auto="1"/>
          <name val="Times New Roman"/>
          <scheme val="none"/>
        </font>
        <alignment vertical="center" wrapText="1" readingOrder="0"/>
        <border outline="0">
          <top style="thin">
            <color indexed="64"/>
          </top>
          <bottom style="thin">
            <color indexed="64"/>
          </bottom>
        </border>
      </dxf>
    </rfmt>
    <rfmt sheetId="1" sqref="E191"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91" start="0" length="0">
      <dxf>
        <font>
          <sz val="13"/>
          <color auto="1"/>
          <name val="Times New Roman"/>
          <scheme val="none"/>
        </font>
        <alignment horizontal="center" vertical="center" readingOrder="0"/>
        <border outline="0">
          <top style="thin">
            <color indexed="64"/>
          </top>
          <bottom style="thin">
            <color indexed="64"/>
          </bottom>
        </border>
      </dxf>
    </rfmt>
    <rfmt sheetId="1" sqref="G191"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91"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91"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91"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91" start="0" length="0">
      <dxf>
        <font>
          <sz val="13"/>
          <color rgb="FFFF0000"/>
          <name val="Times New Roman"/>
          <scheme val="none"/>
        </font>
        <alignment horizontal="center" vertical="top" readingOrder="0"/>
      </dxf>
    </rfmt>
    <rfmt sheetId="1" sqref="L191" start="0" length="0">
      <dxf>
        <font>
          <sz val="13"/>
          <color rgb="FFFF0000"/>
          <name val="Times New Roman"/>
          <scheme val="none"/>
        </font>
      </dxf>
    </rfmt>
    <rfmt sheetId="1" sqref="N191" start="0" length="0">
      <dxf>
        <font>
          <b/>
          <sz val="24"/>
          <color auto="1"/>
          <name val="Times New Roman"/>
          <scheme val="none"/>
        </font>
      </dxf>
    </rfmt>
    <rfmt sheetId="1" sqref="A192" start="0" length="0">
      <dxf>
        <font>
          <b/>
          <sz val="15"/>
          <color rgb="FFFF0000"/>
          <name val="Times New Roman"/>
          <scheme val="none"/>
        </font>
        <alignment horizontal="center" vertical="top" readingOrder="0"/>
      </dxf>
    </rfmt>
    <rfmt sheetId="1" sqref="B192" start="0" length="0">
      <dxf>
        <font>
          <b/>
          <sz val="15"/>
          <color rgb="FFFF0000"/>
          <name val="Times New Roman"/>
          <scheme val="none"/>
        </font>
        <alignment horizontal="center" vertical="center" readingOrder="0"/>
      </dxf>
    </rfmt>
    <rfmt sheetId="1" sqref="C192"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92" start="0" length="0">
      <dxf>
        <font>
          <sz val="13"/>
          <color auto="1"/>
          <name val="Times New Roman"/>
          <scheme val="none"/>
        </font>
        <alignment vertical="center" wrapText="1" readingOrder="0"/>
        <border outline="0">
          <top style="thin">
            <color indexed="64"/>
          </top>
          <bottom style="thin">
            <color indexed="64"/>
          </bottom>
        </border>
      </dxf>
    </rfmt>
    <rfmt sheetId="1" sqref="E192"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92" start="0" length="0">
      <dxf>
        <font>
          <sz val="13"/>
          <color auto="1"/>
          <name val="Times New Roman"/>
          <scheme val="none"/>
        </font>
        <alignment horizontal="center" vertical="center" readingOrder="0"/>
        <border outline="0">
          <top style="thin">
            <color indexed="64"/>
          </top>
          <bottom style="thin">
            <color indexed="64"/>
          </bottom>
        </border>
      </dxf>
    </rfmt>
    <rfmt sheetId="1" sqref="G192"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92"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92"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92"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92" start="0" length="0">
      <dxf>
        <font>
          <sz val="13"/>
          <color rgb="FFFF0000"/>
          <name val="Times New Roman"/>
          <scheme val="none"/>
        </font>
        <alignment horizontal="center" vertical="top" readingOrder="0"/>
      </dxf>
    </rfmt>
    <rfmt sheetId="1" sqref="L192" start="0" length="0">
      <dxf>
        <font>
          <sz val="13"/>
          <color rgb="FFFF0000"/>
          <name val="Times New Roman"/>
          <scheme val="none"/>
        </font>
      </dxf>
    </rfmt>
    <rfmt sheetId="1" sqref="N192" start="0" length="0">
      <dxf>
        <font>
          <b/>
          <sz val="24"/>
          <color auto="1"/>
          <name val="Times New Roman"/>
          <scheme val="none"/>
        </font>
      </dxf>
    </rfmt>
    <rfmt sheetId="1" sqref="A193" start="0" length="0">
      <dxf>
        <font>
          <b/>
          <sz val="15"/>
          <color rgb="FFFF0000"/>
          <name val="Times New Roman"/>
          <scheme val="none"/>
        </font>
        <alignment horizontal="center" vertical="top" readingOrder="0"/>
      </dxf>
    </rfmt>
    <rfmt sheetId="1" sqref="B193" start="0" length="0">
      <dxf>
        <font>
          <b/>
          <sz val="15"/>
          <color rgb="FFFF0000"/>
          <name val="Times New Roman"/>
          <scheme val="none"/>
        </font>
        <alignment horizontal="center" vertical="center" readingOrder="0"/>
      </dxf>
    </rfmt>
    <rfmt sheetId="1" sqref="C193"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93" start="0" length="0">
      <dxf>
        <font>
          <sz val="13"/>
          <color auto="1"/>
          <name val="Times New Roman"/>
          <scheme val="none"/>
        </font>
        <alignment vertical="center" wrapText="1" readingOrder="0"/>
        <border outline="0">
          <top style="thin">
            <color indexed="64"/>
          </top>
          <bottom style="thin">
            <color indexed="64"/>
          </bottom>
        </border>
      </dxf>
    </rfmt>
    <rfmt sheetId="1" sqref="E193"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93" start="0" length="0">
      <dxf>
        <font>
          <sz val="13"/>
          <color auto="1"/>
          <name val="Times New Roman"/>
          <scheme val="none"/>
        </font>
        <alignment horizontal="center" vertical="center" readingOrder="0"/>
        <border outline="0">
          <top style="thin">
            <color indexed="64"/>
          </top>
          <bottom style="thin">
            <color indexed="64"/>
          </bottom>
        </border>
      </dxf>
    </rfmt>
    <rfmt sheetId="1" sqref="G193"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93"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93"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93"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93" start="0" length="0">
      <dxf>
        <font>
          <sz val="13"/>
          <color rgb="FFFF0000"/>
          <name val="Times New Roman"/>
          <scheme val="none"/>
        </font>
        <alignment horizontal="center" vertical="top" readingOrder="0"/>
      </dxf>
    </rfmt>
    <rfmt sheetId="1" sqref="L193" start="0" length="0">
      <dxf>
        <font>
          <sz val="13"/>
          <color rgb="FFFF0000"/>
          <name val="Times New Roman"/>
          <scheme val="none"/>
        </font>
      </dxf>
    </rfmt>
    <rfmt sheetId="1" sqref="N193" start="0" length="0">
      <dxf>
        <font>
          <b/>
          <sz val="24"/>
          <color auto="1"/>
          <name val="Times New Roman"/>
          <scheme val="none"/>
        </font>
      </dxf>
    </rfmt>
    <rfmt sheetId="1" sqref="A194" start="0" length="0">
      <dxf>
        <font>
          <b/>
          <sz val="15"/>
          <color rgb="FFFF0000"/>
          <name val="Times New Roman"/>
          <scheme val="none"/>
        </font>
        <alignment horizontal="center" vertical="top" readingOrder="0"/>
      </dxf>
    </rfmt>
    <rfmt sheetId="1" sqref="B194" start="0" length="0">
      <dxf>
        <font>
          <b/>
          <sz val="15"/>
          <color rgb="FFFF0000"/>
          <name val="Times New Roman"/>
          <scheme val="none"/>
        </font>
        <alignment horizontal="center" vertical="center" readingOrder="0"/>
      </dxf>
    </rfmt>
    <rfmt sheetId="1" sqref="C194"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94" start="0" length="0">
      <dxf>
        <font>
          <sz val="13"/>
          <color auto="1"/>
          <name val="Times New Roman"/>
          <scheme val="none"/>
        </font>
        <alignment vertical="center" wrapText="1" readingOrder="0"/>
        <border outline="0">
          <top style="thin">
            <color indexed="64"/>
          </top>
          <bottom style="thin">
            <color indexed="64"/>
          </bottom>
        </border>
      </dxf>
    </rfmt>
    <rfmt sheetId="1" sqref="E194"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94" start="0" length="0">
      <dxf>
        <font>
          <sz val="13"/>
          <color auto="1"/>
          <name val="Times New Roman"/>
          <scheme val="none"/>
        </font>
        <alignment horizontal="center" vertical="center" readingOrder="0"/>
        <border outline="0">
          <top style="thin">
            <color indexed="64"/>
          </top>
          <bottom style="thin">
            <color indexed="64"/>
          </bottom>
        </border>
      </dxf>
    </rfmt>
    <rfmt sheetId="1" sqref="G194"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94"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94"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94"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94" start="0" length="0">
      <dxf>
        <font>
          <sz val="13"/>
          <color rgb="FFFF0000"/>
          <name val="Times New Roman"/>
          <scheme val="none"/>
        </font>
        <alignment horizontal="center" vertical="top" readingOrder="0"/>
      </dxf>
    </rfmt>
    <rfmt sheetId="1" sqref="L194" start="0" length="0">
      <dxf>
        <font>
          <sz val="13"/>
          <color rgb="FFFF0000"/>
          <name val="Times New Roman"/>
          <scheme val="none"/>
        </font>
      </dxf>
    </rfmt>
    <rfmt sheetId="1" sqref="N194" start="0" length="0">
      <dxf>
        <font>
          <b/>
          <sz val="24"/>
          <color auto="1"/>
          <name val="Times New Roman"/>
          <scheme val="none"/>
        </font>
      </dxf>
    </rfmt>
    <rfmt sheetId="1" sqref="A195" start="0" length="0">
      <dxf>
        <font>
          <b/>
          <sz val="15"/>
          <color rgb="FFFF0000"/>
          <name val="Times New Roman"/>
          <scheme val="none"/>
        </font>
        <alignment horizontal="center" vertical="top" readingOrder="0"/>
      </dxf>
    </rfmt>
    <rfmt sheetId="1" sqref="B195" start="0" length="0">
      <dxf>
        <font>
          <b/>
          <sz val="15"/>
          <color rgb="FFFF0000"/>
          <name val="Times New Roman"/>
          <scheme val="none"/>
        </font>
        <alignment horizontal="center" vertical="center" readingOrder="0"/>
      </dxf>
    </rfmt>
    <rfmt sheetId="1" sqref="C195" start="0" length="0">
      <dxf>
        <font>
          <sz val="13"/>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dxf>
    </rfmt>
    <rfmt sheetId="1" sqref="D195" start="0" length="0">
      <dxf>
        <font>
          <sz val="13"/>
          <color auto="1"/>
          <name val="Times New Roman"/>
          <scheme val="none"/>
        </font>
        <alignment vertical="center" wrapText="1" readingOrder="0"/>
        <border outline="0">
          <top style="thin">
            <color indexed="64"/>
          </top>
          <bottom style="thin">
            <color indexed="64"/>
          </bottom>
        </border>
      </dxf>
    </rfmt>
    <rfmt sheetId="1" sqref="E195"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F195" start="0" length="0">
      <dxf>
        <font>
          <sz val="13"/>
          <color auto="1"/>
          <name val="Times New Roman"/>
          <scheme val="none"/>
        </font>
        <alignment horizontal="center" vertical="center" readingOrder="0"/>
        <border outline="0">
          <top style="thin">
            <color indexed="64"/>
          </top>
          <bottom style="thin">
            <color indexed="64"/>
          </bottom>
        </border>
      </dxf>
    </rfmt>
    <rfmt sheetId="1" sqref="G195"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H195" start="0" length="0">
      <dxf>
        <font>
          <sz val="13"/>
          <color auto="1"/>
          <name val="Times New Roman"/>
          <scheme val="none"/>
        </font>
        <alignment horizontal="center" vertical="center" wrapText="1" readingOrder="0"/>
        <border outline="0">
          <top style="thin">
            <color indexed="64"/>
          </top>
          <bottom style="thin">
            <color indexed="64"/>
          </bottom>
        </border>
      </dxf>
    </rfmt>
    <rfmt sheetId="1" sqref="I195" start="0" length="0">
      <dxf>
        <font>
          <sz val="13"/>
          <color auto="1"/>
          <name val="Times New Roman"/>
          <scheme val="none"/>
        </font>
        <numFmt numFmtId="164" formatCode="0.0"/>
        <fill>
          <patternFill patternType="solid">
            <bgColor theme="8" tint="0.79998168889431442"/>
          </patternFill>
        </fill>
        <alignment horizontal="center" vertical="center" wrapText="1" readingOrder="0"/>
        <border outline="0">
          <top style="thin">
            <color indexed="64"/>
          </top>
          <bottom style="thin">
            <color indexed="64"/>
          </bottom>
        </border>
      </dxf>
    </rfmt>
    <rfmt sheetId="1" sqref="J195" start="0" length="0">
      <dxf>
        <font>
          <sz val="12"/>
          <color auto="1"/>
          <name val="Times New Roman"/>
          <scheme val="none"/>
        </font>
        <alignment horizontal="justify" vertical="center" wrapText="1" readingOrder="0"/>
        <border outline="0">
          <right style="thin">
            <color indexed="64"/>
          </right>
          <top style="thin">
            <color indexed="64"/>
          </top>
          <bottom style="thin">
            <color indexed="64"/>
          </bottom>
        </border>
      </dxf>
    </rfmt>
    <rfmt sheetId="1" sqref="K195" start="0" length="0">
      <dxf>
        <font>
          <sz val="13"/>
          <color rgb="FFFF0000"/>
          <name val="Times New Roman"/>
          <scheme val="none"/>
        </font>
        <alignment horizontal="center" vertical="top" readingOrder="0"/>
      </dxf>
    </rfmt>
    <rfmt sheetId="1" sqref="L195" start="0" length="0">
      <dxf>
        <font>
          <sz val="13"/>
          <color rgb="FFFF0000"/>
          <name val="Times New Roman"/>
          <scheme val="none"/>
        </font>
      </dxf>
    </rfmt>
    <rfmt sheetId="1" sqref="N195" start="0" length="0">
      <dxf>
        <font>
          <b/>
          <sz val="24"/>
          <color auto="1"/>
          <name val="Times New Roman"/>
          <scheme val="none"/>
        </font>
      </dxf>
    </rfmt>
  </rm>
  <rrc rId="248" sId="1" ref="A201:XFD201"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201:XFD201" start="0" length="0">
      <dxf>
        <font>
          <color rgb="FFFF0000"/>
          <name val="Times New Roman"/>
          <scheme val="none"/>
        </font>
      </dxf>
    </rfmt>
    <rfmt sheetId="1" sqref="A201" start="0" length="0">
      <dxf>
        <font>
          <b/>
          <sz val="15"/>
          <color rgb="FFFF0000"/>
          <name val="Times New Roman"/>
          <scheme val="none"/>
        </font>
        <alignment horizontal="center" vertical="top" readingOrder="0"/>
      </dxf>
    </rfmt>
    <rfmt sheetId="1" sqref="B201" start="0" length="0">
      <dxf>
        <font>
          <b/>
          <sz val="15"/>
          <color auto="1"/>
          <name val="Times New Roman"/>
          <scheme val="none"/>
        </font>
        <alignment horizontal="center" vertical="center" readingOrder="0"/>
      </dxf>
    </rfmt>
    <rfmt sheetId="1" sqref="D201" start="0" length="0">
      <dxf>
        <font>
          <sz val="13"/>
          <color rgb="FFFF0000"/>
          <name val="Times New Roman"/>
          <scheme val="none"/>
        </font>
        <alignment vertical="center" readingOrder="0"/>
      </dxf>
    </rfmt>
    <rfmt sheetId="1" sqref="E201" start="0" length="0">
      <dxf>
        <alignment vertical="center" readingOrder="0"/>
      </dxf>
    </rfmt>
    <rfmt sheetId="1" sqref="F201" start="0" length="0">
      <dxf>
        <alignment vertical="center" readingOrder="0"/>
      </dxf>
    </rfmt>
    <rfmt sheetId="1" sqref="G201" start="0" length="0">
      <dxf>
        <alignment vertical="center" readingOrder="0"/>
      </dxf>
    </rfmt>
    <rfmt sheetId="1" sqref="H201" start="0" length="0">
      <dxf>
        <alignment vertical="center" readingOrder="0"/>
      </dxf>
    </rfmt>
    <rfmt sheetId="1" sqref="I201" start="0" length="0">
      <dxf>
        <alignment vertical="center" readingOrder="0"/>
      </dxf>
    </rfmt>
    <rfmt sheetId="1" sqref="J201" start="0" length="0">
      <dxf>
        <alignment vertical="center" readingOrder="0"/>
      </dxf>
    </rfmt>
    <rfmt sheetId="1" sqref="K201" start="0" length="0">
      <dxf>
        <alignment horizontal="center" vertical="top" readingOrder="0"/>
      </dxf>
    </rfmt>
    <rfmt sheetId="1" sqref="M201" start="0" length="0">
      <dxf>
        <font>
          <b/>
          <sz val="20"/>
          <color rgb="FFFF0000"/>
          <name val="Times New Roman"/>
          <scheme val="none"/>
        </font>
      </dxf>
    </rfmt>
    <rfmt sheetId="1" sqref="N201" start="0" length="0">
      <dxf>
        <font>
          <b/>
          <sz val="24"/>
          <color auto="1"/>
          <name val="Times New Roman"/>
          <scheme val="none"/>
        </font>
      </dxf>
    </rfmt>
  </rrc>
  <rrc rId="249" sId="1" ref="A201:XFD201"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201:XFD201" start="0" length="0">
      <dxf>
        <font>
          <color rgb="FFFF0000"/>
          <name val="Times New Roman"/>
          <scheme val="none"/>
        </font>
      </dxf>
    </rfmt>
    <rfmt sheetId="1" sqref="A201" start="0" length="0">
      <dxf>
        <font>
          <b/>
          <sz val="15"/>
          <color rgb="FFFF0000"/>
          <name val="Times New Roman"/>
          <scheme val="none"/>
        </font>
        <alignment horizontal="center" vertical="top" readingOrder="0"/>
      </dxf>
    </rfmt>
    <rfmt sheetId="1" sqref="B201" start="0" length="0">
      <dxf>
        <font>
          <b/>
          <sz val="15"/>
          <color auto="1"/>
          <name val="Times New Roman"/>
          <scheme val="none"/>
        </font>
        <alignment horizontal="center" vertical="center" readingOrder="0"/>
      </dxf>
    </rfmt>
    <rfmt sheetId="1" sqref="D201" start="0" length="0">
      <dxf>
        <font>
          <sz val="13"/>
          <color rgb="FFFF0000"/>
          <name val="Times New Roman"/>
          <scheme val="none"/>
        </font>
        <alignment vertical="center" readingOrder="0"/>
      </dxf>
    </rfmt>
    <rfmt sheetId="1" sqref="E201" start="0" length="0">
      <dxf>
        <alignment vertical="center" readingOrder="0"/>
      </dxf>
    </rfmt>
    <rfmt sheetId="1" sqref="F201" start="0" length="0">
      <dxf>
        <alignment vertical="center" readingOrder="0"/>
      </dxf>
    </rfmt>
    <rfmt sheetId="1" sqref="G201" start="0" length="0">
      <dxf>
        <alignment vertical="center" readingOrder="0"/>
      </dxf>
    </rfmt>
    <rfmt sheetId="1" sqref="H201" start="0" length="0">
      <dxf>
        <alignment vertical="center" readingOrder="0"/>
      </dxf>
    </rfmt>
    <rfmt sheetId="1" sqref="I201" start="0" length="0">
      <dxf>
        <alignment vertical="center" readingOrder="0"/>
      </dxf>
    </rfmt>
    <rfmt sheetId="1" sqref="J201" start="0" length="0">
      <dxf>
        <alignment vertical="center" readingOrder="0"/>
      </dxf>
    </rfmt>
    <rfmt sheetId="1" sqref="K201" start="0" length="0">
      <dxf>
        <alignment horizontal="center" vertical="top" readingOrder="0"/>
      </dxf>
    </rfmt>
    <rfmt sheetId="1" sqref="M201" start="0" length="0">
      <dxf>
        <font>
          <b/>
          <sz val="20"/>
          <color rgb="FFFF0000"/>
          <name val="Times New Roman"/>
          <scheme val="none"/>
        </font>
      </dxf>
    </rfmt>
    <rfmt sheetId="1" sqref="N201" start="0" length="0">
      <dxf>
        <font>
          <b/>
          <sz val="24"/>
          <color auto="1"/>
          <name val="Times New Roman"/>
          <scheme val="none"/>
        </font>
      </dxf>
    </rfmt>
  </rrc>
  <rrc rId="250" sId="1" ref="A201:XFD201"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201:XFD201" start="0" length="0">
      <dxf>
        <font>
          <color rgb="FFFF0000"/>
          <name val="Times New Roman"/>
          <scheme val="none"/>
        </font>
      </dxf>
    </rfmt>
    <rfmt sheetId="1" sqref="A201" start="0" length="0">
      <dxf>
        <font>
          <b/>
          <sz val="15"/>
          <color rgb="FFFF0000"/>
          <name val="Times New Roman"/>
          <scheme val="none"/>
        </font>
        <alignment horizontal="center" vertical="top" readingOrder="0"/>
      </dxf>
    </rfmt>
    <rfmt sheetId="1" sqref="B201" start="0" length="0">
      <dxf>
        <font>
          <b/>
          <sz val="15"/>
          <color auto="1"/>
          <name val="Times New Roman"/>
          <scheme val="none"/>
        </font>
        <alignment horizontal="center" vertical="center" readingOrder="0"/>
      </dxf>
    </rfmt>
    <rfmt sheetId="1" sqref="D201" start="0" length="0">
      <dxf>
        <font>
          <sz val="13"/>
          <color rgb="FFFF0000"/>
          <name val="Times New Roman"/>
          <scheme val="none"/>
        </font>
        <alignment vertical="center" readingOrder="0"/>
      </dxf>
    </rfmt>
    <rfmt sheetId="1" sqref="E201" start="0" length="0">
      <dxf>
        <alignment vertical="center" readingOrder="0"/>
      </dxf>
    </rfmt>
    <rfmt sheetId="1" sqref="F201" start="0" length="0">
      <dxf>
        <alignment vertical="center" readingOrder="0"/>
      </dxf>
    </rfmt>
    <rfmt sheetId="1" sqref="G201" start="0" length="0">
      <dxf>
        <alignment vertical="center" readingOrder="0"/>
      </dxf>
    </rfmt>
    <rfmt sheetId="1" sqref="H201" start="0" length="0">
      <dxf>
        <alignment vertical="center" readingOrder="0"/>
      </dxf>
    </rfmt>
    <rfmt sheetId="1" sqref="I201" start="0" length="0">
      <dxf>
        <alignment vertical="center" readingOrder="0"/>
      </dxf>
    </rfmt>
    <rfmt sheetId="1" sqref="J201" start="0" length="0">
      <dxf>
        <alignment vertical="center" readingOrder="0"/>
      </dxf>
    </rfmt>
    <rfmt sheetId="1" sqref="K201" start="0" length="0">
      <dxf>
        <alignment horizontal="center" vertical="top" readingOrder="0"/>
      </dxf>
    </rfmt>
    <rfmt sheetId="1" sqref="M201" start="0" length="0">
      <dxf>
        <font>
          <b/>
          <sz val="20"/>
          <color rgb="FFFF0000"/>
          <name val="Times New Roman"/>
          <scheme val="none"/>
        </font>
      </dxf>
    </rfmt>
    <rfmt sheetId="1" sqref="N201" start="0" length="0">
      <dxf>
        <font>
          <b/>
          <sz val="24"/>
          <color auto="1"/>
          <name val="Times New Roman"/>
          <scheme val="none"/>
        </font>
      </dxf>
    </rfmt>
  </rrc>
  <rrc rId="251" sId="1" ref="A201:XFD201"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201:XFD201" start="0" length="0">
      <dxf>
        <font>
          <color rgb="FFFF0000"/>
          <name val="Times New Roman"/>
          <scheme val="none"/>
        </font>
      </dxf>
    </rfmt>
    <rfmt sheetId="1" sqref="A201" start="0" length="0">
      <dxf>
        <font>
          <b/>
          <sz val="15"/>
          <color rgb="FFFF0000"/>
          <name val="Times New Roman"/>
          <scheme val="none"/>
        </font>
        <alignment horizontal="center" vertical="top" readingOrder="0"/>
      </dxf>
    </rfmt>
    <rfmt sheetId="1" sqref="B201" start="0" length="0">
      <dxf>
        <font>
          <b/>
          <sz val="15"/>
          <color auto="1"/>
          <name val="Times New Roman"/>
          <scheme val="none"/>
        </font>
        <alignment horizontal="center" vertical="center" readingOrder="0"/>
      </dxf>
    </rfmt>
    <rfmt sheetId="1" sqref="D201" start="0" length="0">
      <dxf>
        <font>
          <sz val="13"/>
          <color rgb="FFFF0000"/>
          <name val="Times New Roman"/>
          <scheme val="none"/>
        </font>
        <alignment vertical="center" readingOrder="0"/>
      </dxf>
    </rfmt>
    <rfmt sheetId="1" sqref="E201" start="0" length="0">
      <dxf>
        <alignment vertical="center" readingOrder="0"/>
      </dxf>
    </rfmt>
    <rfmt sheetId="1" sqref="F201" start="0" length="0">
      <dxf>
        <alignment vertical="center" readingOrder="0"/>
      </dxf>
    </rfmt>
    <rfmt sheetId="1" sqref="G201" start="0" length="0">
      <dxf>
        <alignment vertical="center" readingOrder="0"/>
      </dxf>
    </rfmt>
    <rfmt sheetId="1" sqref="H201" start="0" length="0">
      <dxf>
        <alignment vertical="center" readingOrder="0"/>
      </dxf>
    </rfmt>
    <rfmt sheetId="1" sqref="I201" start="0" length="0">
      <dxf>
        <alignment vertical="center" readingOrder="0"/>
      </dxf>
    </rfmt>
    <rfmt sheetId="1" sqref="J201" start="0" length="0">
      <dxf>
        <alignment vertical="center" readingOrder="0"/>
      </dxf>
    </rfmt>
    <rfmt sheetId="1" sqref="K201" start="0" length="0">
      <dxf>
        <alignment horizontal="center" vertical="top" readingOrder="0"/>
      </dxf>
    </rfmt>
    <rfmt sheetId="1" sqref="M201" start="0" length="0">
      <dxf>
        <font>
          <b/>
          <sz val="20"/>
          <color rgb="FFFF0000"/>
          <name val="Times New Roman"/>
          <scheme val="none"/>
        </font>
      </dxf>
    </rfmt>
    <rfmt sheetId="1" sqref="N201" start="0" length="0">
      <dxf>
        <font>
          <b/>
          <sz val="24"/>
          <color auto="1"/>
          <name val="Times New Roman"/>
          <scheme val="none"/>
        </font>
      </dxf>
    </rfmt>
  </rrc>
  <rrc rId="252" sId="1" ref="A201:XFD201"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201:XFD201" start="0" length="0">
      <dxf>
        <font>
          <color rgb="FFFF0000"/>
          <name val="Times New Roman"/>
          <scheme val="none"/>
        </font>
      </dxf>
    </rfmt>
    <rfmt sheetId="1" sqref="A201" start="0" length="0">
      <dxf>
        <font>
          <b/>
          <sz val="15"/>
          <color rgb="FFFF0000"/>
          <name val="Times New Roman"/>
          <scheme val="none"/>
        </font>
        <alignment horizontal="center" vertical="top" readingOrder="0"/>
      </dxf>
    </rfmt>
    <rfmt sheetId="1" sqref="B201" start="0" length="0">
      <dxf>
        <font>
          <b/>
          <sz val="15"/>
          <color auto="1"/>
          <name val="Times New Roman"/>
          <scheme val="none"/>
        </font>
        <alignment horizontal="center" vertical="center" readingOrder="0"/>
      </dxf>
    </rfmt>
    <rfmt sheetId="1" sqref="D201" start="0" length="0">
      <dxf>
        <font>
          <sz val="13"/>
          <color rgb="FFFF0000"/>
          <name val="Times New Roman"/>
          <scheme val="none"/>
        </font>
        <alignment vertical="center" readingOrder="0"/>
      </dxf>
    </rfmt>
    <rfmt sheetId="1" sqref="E201" start="0" length="0">
      <dxf>
        <alignment vertical="center" readingOrder="0"/>
      </dxf>
    </rfmt>
    <rfmt sheetId="1" sqref="F201" start="0" length="0">
      <dxf>
        <alignment vertical="center" readingOrder="0"/>
      </dxf>
    </rfmt>
    <rfmt sheetId="1" sqref="G201" start="0" length="0">
      <dxf>
        <alignment vertical="center" readingOrder="0"/>
      </dxf>
    </rfmt>
    <rfmt sheetId="1" sqref="H201" start="0" length="0">
      <dxf>
        <alignment vertical="center" readingOrder="0"/>
      </dxf>
    </rfmt>
    <rfmt sheetId="1" sqref="I201" start="0" length="0">
      <dxf>
        <alignment vertical="center" readingOrder="0"/>
      </dxf>
    </rfmt>
    <rfmt sheetId="1" sqref="J201" start="0" length="0">
      <dxf>
        <alignment vertical="center" readingOrder="0"/>
      </dxf>
    </rfmt>
    <rfmt sheetId="1" sqref="K201" start="0" length="0">
      <dxf>
        <alignment horizontal="center" vertical="top" readingOrder="0"/>
      </dxf>
    </rfmt>
    <rfmt sheetId="1" sqref="M201" start="0" length="0">
      <dxf>
        <font>
          <b/>
          <sz val="20"/>
          <color rgb="FFFF0000"/>
          <name val="Times New Roman"/>
          <scheme val="none"/>
        </font>
      </dxf>
    </rfmt>
    <rfmt sheetId="1" sqref="N201" start="0" length="0">
      <dxf>
        <font>
          <b/>
          <sz val="24"/>
          <color auto="1"/>
          <name val="Times New Roman"/>
          <scheme val="none"/>
        </font>
      </dxf>
    </rfmt>
  </rrc>
  <rrc rId="253" sId="1" ref="A201:XFD201"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201:XFD201" start="0" length="0">
      <dxf>
        <font>
          <color rgb="FFFF0000"/>
          <name val="Times New Roman"/>
          <scheme val="none"/>
        </font>
      </dxf>
    </rfmt>
    <rfmt sheetId="1" sqref="A201" start="0" length="0">
      <dxf>
        <font>
          <b/>
          <sz val="15"/>
          <color rgb="FFFF0000"/>
          <name val="Times New Roman"/>
          <scheme val="none"/>
        </font>
        <alignment horizontal="center" vertical="top" readingOrder="0"/>
      </dxf>
    </rfmt>
    <rfmt sheetId="1" sqref="B201" start="0" length="0">
      <dxf>
        <font>
          <b/>
          <sz val="15"/>
          <color auto="1"/>
          <name val="Times New Roman"/>
          <scheme val="none"/>
        </font>
        <alignment horizontal="center" vertical="center" readingOrder="0"/>
      </dxf>
    </rfmt>
    <rfmt sheetId="1" sqref="D201" start="0" length="0">
      <dxf>
        <font>
          <sz val="13"/>
          <color rgb="FFFF0000"/>
          <name val="Times New Roman"/>
          <scheme val="none"/>
        </font>
        <alignment vertical="center" readingOrder="0"/>
      </dxf>
    </rfmt>
    <rfmt sheetId="1" sqref="E201" start="0" length="0">
      <dxf>
        <alignment vertical="center" readingOrder="0"/>
      </dxf>
    </rfmt>
    <rfmt sheetId="1" sqref="F201" start="0" length="0">
      <dxf>
        <alignment vertical="center" readingOrder="0"/>
      </dxf>
    </rfmt>
    <rfmt sheetId="1" sqref="G201" start="0" length="0">
      <dxf>
        <alignment vertical="center" readingOrder="0"/>
      </dxf>
    </rfmt>
    <rfmt sheetId="1" sqref="H201" start="0" length="0">
      <dxf>
        <alignment vertical="center" readingOrder="0"/>
      </dxf>
    </rfmt>
    <rfmt sheetId="1" sqref="I201" start="0" length="0">
      <dxf>
        <alignment vertical="center" readingOrder="0"/>
      </dxf>
    </rfmt>
    <rfmt sheetId="1" sqref="J201" start="0" length="0">
      <dxf>
        <alignment vertical="center" readingOrder="0"/>
      </dxf>
    </rfmt>
    <rfmt sheetId="1" sqref="K201" start="0" length="0">
      <dxf>
        <alignment horizontal="center" vertical="top" readingOrder="0"/>
      </dxf>
    </rfmt>
    <rfmt sheetId="1" sqref="M201" start="0" length="0">
      <dxf>
        <font>
          <b/>
          <sz val="20"/>
          <color rgb="FFFF0000"/>
          <name val="Times New Roman"/>
          <scheme val="none"/>
        </font>
      </dxf>
    </rfmt>
    <rfmt sheetId="1" sqref="N201" start="0" length="0">
      <dxf>
        <font>
          <b/>
          <sz val="24"/>
          <color auto="1"/>
          <name val="Times New Roman"/>
          <scheme val="none"/>
        </font>
      </dxf>
    </rfmt>
  </rrc>
  <rrc rId="254" sId="1" ref="A201:XFD201"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201:XFD201" start="0" length="0">
      <dxf>
        <font>
          <color rgb="FFFF0000"/>
          <name val="Times New Roman"/>
          <scheme val="none"/>
        </font>
      </dxf>
    </rfmt>
    <rfmt sheetId="1" sqref="A201" start="0" length="0">
      <dxf>
        <font>
          <b/>
          <sz val="15"/>
          <color rgb="FFFF0000"/>
          <name val="Times New Roman"/>
          <scheme val="none"/>
        </font>
        <alignment horizontal="center" vertical="top" readingOrder="0"/>
      </dxf>
    </rfmt>
    <rfmt sheetId="1" sqref="B201" start="0" length="0">
      <dxf>
        <font>
          <b/>
          <sz val="15"/>
          <color auto="1"/>
          <name val="Times New Roman"/>
          <scheme val="none"/>
        </font>
        <alignment horizontal="center" vertical="center" readingOrder="0"/>
      </dxf>
    </rfmt>
    <rfmt sheetId="1" sqref="D201" start="0" length="0">
      <dxf>
        <font>
          <sz val="13"/>
          <color rgb="FFFF0000"/>
          <name val="Times New Roman"/>
          <scheme val="none"/>
        </font>
        <alignment vertical="center" readingOrder="0"/>
      </dxf>
    </rfmt>
    <rfmt sheetId="1" sqref="E201" start="0" length="0">
      <dxf>
        <alignment vertical="center" readingOrder="0"/>
      </dxf>
    </rfmt>
    <rfmt sheetId="1" sqref="F201" start="0" length="0">
      <dxf>
        <alignment vertical="center" readingOrder="0"/>
      </dxf>
    </rfmt>
    <rfmt sheetId="1" sqref="G201" start="0" length="0">
      <dxf>
        <alignment vertical="center" readingOrder="0"/>
      </dxf>
    </rfmt>
    <rfmt sheetId="1" sqref="H201" start="0" length="0">
      <dxf>
        <alignment vertical="center" readingOrder="0"/>
      </dxf>
    </rfmt>
    <rfmt sheetId="1" sqref="I201" start="0" length="0">
      <dxf>
        <alignment vertical="center" readingOrder="0"/>
      </dxf>
    </rfmt>
    <rfmt sheetId="1" sqref="J201" start="0" length="0">
      <dxf>
        <alignment vertical="center" readingOrder="0"/>
      </dxf>
    </rfmt>
    <rfmt sheetId="1" sqref="K201" start="0" length="0">
      <dxf>
        <alignment horizontal="center" vertical="top" readingOrder="0"/>
      </dxf>
    </rfmt>
    <rfmt sheetId="1" sqref="M201" start="0" length="0">
      <dxf>
        <font>
          <b/>
          <sz val="20"/>
          <color rgb="FFFF0000"/>
          <name val="Times New Roman"/>
          <scheme val="none"/>
        </font>
      </dxf>
    </rfmt>
    <rfmt sheetId="1" sqref="N201" start="0" length="0">
      <dxf>
        <font>
          <b/>
          <sz val="24"/>
          <color auto="1"/>
          <name val="Times New Roman"/>
          <scheme val="none"/>
        </font>
      </dxf>
    </rfmt>
  </rrc>
  <rrc rId="255" sId="1" ref="A201:XFD201"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201:XFD201" start="0" length="0">
      <dxf>
        <font>
          <color rgb="FFFF0000"/>
          <name val="Times New Roman"/>
          <scheme val="none"/>
        </font>
      </dxf>
    </rfmt>
    <rfmt sheetId="1" sqref="A201" start="0" length="0">
      <dxf>
        <font>
          <b/>
          <sz val="15"/>
          <color rgb="FFFF0000"/>
          <name val="Times New Roman"/>
          <scheme val="none"/>
        </font>
        <alignment horizontal="center" vertical="top" readingOrder="0"/>
      </dxf>
    </rfmt>
    <rfmt sheetId="1" sqref="B201" start="0" length="0">
      <dxf>
        <font>
          <b/>
          <sz val="15"/>
          <color auto="1"/>
          <name val="Times New Roman"/>
          <scheme val="none"/>
        </font>
        <alignment horizontal="center" vertical="center" readingOrder="0"/>
      </dxf>
    </rfmt>
    <rfmt sheetId="1" sqref="D201" start="0" length="0">
      <dxf>
        <font>
          <sz val="13"/>
          <color rgb="FFFF0000"/>
          <name val="Times New Roman"/>
          <scheme val="none"/>
        </font>
        <alignment vertical="center" readingOrder="0"/>
      </dxf>
    </rfmt>
    <rfmt sheetId="1" sqref="E201" start="0" length="0">
      <dxf>
        <alignment vertical="center" readingOrder="0"/>
      </dxf>
    </rfmt>
    <rfmt sheetId="1" sqref="F201" start="0" length="0">
      <dxf>
        <alignment vertical="center" readingOrder="0"/>
      </dxf>
    </rfmt>
    <rfmt sheetId="1" sqref="G201" start="0" length="0">
      <dxf>
        <alignment vertical="center" readingOrder="0"/>
      </dxf>
    </rfmt>
    <rfmt sheetId="1" sqref="H201" start="0" length="0">
      <dxf>
        <alignment vertical="center" readingOrder="0"/>
      </dxf>
    </rfmt>
    <rfmt sheetId="1" sqref="I201" start="0" length="0">
      <dxf>
        <alignment vertical="center" readingOrder="0"/>
      </dxf>
    </rfmt>
    <rfmt sheetId="1" sqref="J201" start="0" length="0">
      <dxf>
        <alignment vertical="center" readingOrder="0"/>
      </dxf>
    </rfmt>
    <rfmt sheetId="1" sqref="K201" start="0" length="0">
      <dxf>
        <alignment horizontal="center" vertical="top" readingOrder="0"/>
      </dxf>
    </rfmt>
    <rfmt sheetId="1" sqref="M201" start="0" length="0">
      <dxf>
        <font>
          <b/>
          <sz val="20"/>
          <color rgb="FFFF0000"/>
          <name val="Times New Roman"/>
          <scheme val="none"/>
        </font>
      </dxf>
    </rfmt>
    <rfmt sheetId="1" sqref="N201" start="0" length="0">
      <dxf>
        <font>
          <b/>
          <sz val="24"/>
          <color auto="1"/>
          <name val="Times New Roman"/>
          <scheme val="none"/>
        </font>
      </dxf>
    </rfmt>
  </rrc>
  <rrc rId="256" sId="1" ref="A201:XFD201" action="deleteRow">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201:XFD201" start="0" length="0">
      <dxf>
        <font>
          <color rgb="FFFF0000"/>
          <name val="Times New Roman"/>
          <scheme val="none"/>
        </font>
      </dxf>
    </rfmt>
    <rfmt sheetId="1" sqref="A201" start="0" length="0">
      <dxf>
        <font>
          <b/>
          <sz val="15"/>
          <color rgb="FFFF0000"/>
          <name val="Times New Roman"/>
          <scheme val="none"/>
        </font>
        <alignment horizontal="center" vertical="top" readingOrder="0"/>
      </dxf>
    </rfmt>
    <rfmt sheetId="1" sqref="B201" start="0" length="0">
      <dxf>
        <font>
          <b/>
          <sz val="15"/>
          <color auto="1"/>
          <name val="Times New Roman"/>
          <scheme val="none"/>
        </font>
        <alignment horizontal="center" vertical="center" readingOrder="0"/>
      </dxf>
    </rfmt>
    <rfmt sheetId="1" sqref="D201" start="0" length="0">
      <dxf>
        <font>
          <sz val="13"/>
          <color rgb="FFFF0000"/>
          <name val="Times New Roman"/>
          <scheme val="none"/>
        </font>
        <alignment vertical="center" readingOrder="0"/>
      </dxf>
    </rfmt>
    <rfmt sheetId="1" sqref="E201" start="0" length="0">
      <dxf>
        <alignment vertical="center" readingOrder="0"/>
      </dxf>
    </rfmt>
    <rfmt sheetId="1" sqref="F201" start="0" length="0">
      <dxf>
        <alignment vertical="center" readingOrder="0"/>
      </dxf>
    </rfmt>
    <rfmt sheetId="1" sqref="G201" start="0" length="0">
      <dxf>
        <alignment vertical="center" readingOrder="0"/>
      </dxf>
    </rfmt>
    <rfmt sheetId="1" sqref="H201" start="0" length="0">
      <dxf>
        <alignment vertical="center" readingOrder="0"/>
      </dxf>
    </rfmt>
    <rfmt sheetId="1" sqref="I201" start="0" length="0">
      <dxf>
        <alignment vertical="center" readingOrder="0"/>
      </dxf>
    </rfmt>
    <rfmt sheetId="1" sqref="J201" start="0" length="0">
      <dxf>
        <alignment vertical="center" readingOrder="0"/>
      </dxf>
    </rfmt>
    <rfmt sheetId="1" sqref="K201" start="0" length="0">
      <dxf>
        <alignment horizontal="center" vertical="top" readingOrder="0"/>
      </dxf>
    </rfmt>
    <rfmt sheetId="1" sqref="M201" start="0" length="0">
      <dxf>
        <font>
          <b/>
          <sz val="20"/>
          <color rgb="FFFF0000"/>
          <name val="Times New Roman"/>
          <scheme val="none"/>
        </font>
      </dxf>
    </rfmt>
    <rfmt sheetId="1" sqref="N201" start="0" length="0">
      <dxf>
        <font>
          <b/>
          <sz val="24"/>
          <color auto="1"/>
          <name val="Times New Roman"/>
          <scheme val="none"/>
        </font>
      </dxf>
    </rfmt>
  </rrc>
  <rcc rId="257" sId="1">
    <oc r="F203">
      <f>SUM(K19,K8,#REF!,K54,K49,K25,K135,#REF!,K197,K96,K141,K38,K147,K169,K179,K162,K185,K106,K188)/20</f>
    </oc>
    <nc r="F203">
      <f>SUM(K19,K8,K54,K49,K25,K135,K197,K96,K141,K38,K147,K169,K179,K162,K185,K106,K188)/19</f>
    </nc>
  </rcc>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1" sId="1">
    <oc r="B8">
      <v>6</v>
    </oc>
    <nc r="B8">
      <v>1</v>
    </nc>
  </rcc>
  <rcc rId="262" sId="1">
    <oc r="B9">
      <v>7</v>
    </oc>
    <nc r="B9">
      <v>2</v>
    </nc>
  </rcc>
  <rcc rId="263" sId="1">
    <oc r="B10">
      <v>8</v>
    </oc>
    <nc r="B10">
      <v>3</v>
    </nc>
  </rcc>
  <rcc rId="264" sId="1">
    <oc r="B11">
      <v>9</v>
    </oc>
    <nc r="B11">
      <v>4</v>
    </nc>
  </rcc>
  <rcc rId="265" sId="1">
    <oc r="B12">
      <v>10</v>
    </oc>
    <nc r="B12">
      <v>5</v>
    </nc>
  </rcc>
  <rcc rId="266" sId="1">
    <oc r="B13">
      <v>11</v>
    </oc>
    <nc r="B13">
      <v>6</v>
    </nc>
  </rcc>
  <rcc rId="267" sId="1">
    <oc r="B14">
      <v>12</v>
    </oc>
    <nc r="B14">
      <v>7</v>
    </nc>
  </rcc>
  <rcc rId="268" sId="1">
    <oc r="B15">
      <v>13</v>
    </oc>
    <nc r="B15">
      <v>8</v>
    </nc>
  </rcc>
  <rcc rId="269" sId="1">
    <oc r="B16">
      <v>14</v>
    </oc>
    <nc r="B16">
      <v>9</v>
    </nc>
  </rcc>
  <rcc rId="270" sId="1">
    <oc r="B17">
      <v>15</v>
    </oc>
    <nc r="B17">
      <v>10</v>
    </nc>
  </rcc>
  <rcc rId="271" sId="1">
    <oc r="B19">
      <v>1</v>
    </oc>
    <nc r="B19">
      <v>11</v>
    </nc>
  </rcc>
  <rcc rId="272" sId="1">
    <oc r="B20">
      <v>2</v>
    </oc>
    <nc r="B20">
      <v>12</v>
    </nc>
  </rcc>
  <rcc rId="273" sId="1">
    <oc r="B21">
      <v>3</v>
    </oc>
    <nc r="B21">
      <v>13</v>
    </nc>
  </rcc>
  <rcc rId="274" sId="1" odxf="1">
    <oc r="B22">
      <v>4</v>
    </oc>
    <nc r="B22">
      <v>14</v>
    </nc>
    <odxf/>
  </rcc>
  <rcc rId="275" sId="1">
    <oc r="B23">
      <v>5</v>
    </oc>
    <nc r="B23">
      <v>15</v>
    </nc>
  </rcc>
  <rcc rId="276" sId="1">
    <oc r="B25">
      <v>64</v>
    </oc>
    <nc r="B25">
      <v>16</v>
    </nc>
  </rcc>
  <rcc rId="277" sId="1">
    <oc r="B26">
      <v>65</v>
    </oc>
    <nc r="B26">
      <v>17</v>
    </nc>
  </rcc>
  <rfmt sheetId="1" sqref="B1:B1048576" start="0" length="2147483647">
    <dxf>
      <font>
        <color rgb="FFFF0000"/>
      </font>
    </dxf>
  </rfmt>
  <rcc rId="278" sId="1">
    <oc r="B27">
      <v>66</v>
    </oc>
    <nc r="B27">
      <v>18</v>
    </nc>
  </rcc>
  <rcc rId="279" sId="1">
    <nc r="B28">
      <v>19</v>
    </nc>
  </rcc>
  <rcc rId="280" sId="1">
    <nc r="B29">
      <v>20</v>
    </nc>
  </rcc>
  <rcc rId="281" sId="1">
    <oc r="B30">
      <v>67</v>
    </oc>
    <nc r="B30">
      <v>21</v>
    </nc>
  </rcc>
  <rcc rId="282" sId="1">
    <oc r="B31">
      <v>68</v>
    </oc>
    <nc r="B31">
      <v>22</v>
    </nc>
  </rcc>
  <rcc rId="283" sId="1">
    <oc r="B32">
      <v>69</v>
    </oc>
    <nc r="B32">
      <v>23</v>
    </nc>
  </rcc>
  <rcc rId="284" sId="1">
    <oc r="B33">
      <v>70</v>
    </oc>
    <nc r="B33">
      <v>24</v>
    </nc>
  </rcc>
  <rcc rId="285" sId="1">
    <oc r="B34">
      <v>71</v>
    </oc>
    <nc r="B34">
      <v>25</v>
    </nc>
  </rcc>
  <rcc rId="286" sId="1">
    <oc r="B35">
      <v>72</v>
    </oc>
    <nc r="B35">
      <v>26</v>
    </nc>
  </rcc>
  <rcc rId="287" sId="1">
    <oc r="B36">
      <v>73</v>
    </oc>
    <nc r="B36">
      <v>27</v>
    </nc>
  </rcc>
  <rcc rId="288" sId="1">
    <oc r="B38">
      <v>109</v>
    </oc>
    <nc r="B38">
      <v>28</v>
    </nc>
  </rcc>
  <rcc rId="289" sId="1">
    <nc r="B39">
      <v>29</v>
    </nc>
  </rcc>
  <rcc rId="290" sId="1">
    <nc r="B40">
      <v>30</v>
    </nc>
  </rcc>
  <rcc rId="291" sId="1">
    <oc r="B41">
      <v>110</v>
    </oc>
    <nc r="B41">
      <v>31</v>
    </nc>
  </rcc>
  <rcc rId="292" sId="1">
    <oc r="B42">
      <v>111</v>
    </oc>
    <nc r="B42">
      <v>32</v>
    </nc>
  </rcc>
  <rcc rId="293" sId="1">
    <oc r="B43">
      <v>112</v>
    </oc>
    <nc r="B43">
      <v>33</v>
    </nc>
  </rcc>
  <rcc rId="294" sId="1">
    <oc r="B44">
      <v>113</v>
    </oc>
    <nc r="B44">
      <v>34</v>
    </nc>
  </rcc>
  <rcc rId="295" sId="1">
    <nc r="B46">
      <v>35</v>
    </nc>
  </rcc>
  <rcc rId="296" sId="1">
    <nc r="B47">
      <v>36</v>
    </nc>
  </rcc>
  <rcc rId="297" sId="1">
    <nc r="B48">
      <v>37</v>
    </nc>
  </rcc>
  <rcc rId="298" sId="1">
    <oc r="B49">
      <v>56</v>
    </oc>
    <nc r="B49">
      <v>38</v>
    </nc>
  </rcc>
  <rcc rId="299" sId="1">
    <oc r="B50">
      <v>57</v>
    </oc>
    <nc r="B50">
      <v>39</v>
    </nc>
  </rcc>
  <rcc rId="300" sId="1">
    <oc r="B51">
      <v>58</v>
    </oc>
    <nc r="B51">
      <v>40</v>
    </nc>
  </rcc>
  <rcc rId="301" sId="1">
    <oc r="B52">
      <v>59</v>
    </oc>
    <nc r="B52">
      <v>41</v>
    </nc>
  </rcc>
  <rcc rId="302" sId="1">
    <oc r="B54">
      <v>41</v>
    </oc>
    <nc r="B54">
      <v>42</v>
    </nc>
  </rcc>
  <rcc rId="303" sId="1">
    <oc r="B55">
      <v>42</v>
    </oc>
    <nc r="B55">
      <v>43</v>
    </nc>
  </rcc>
  <rcc rId="304" sId="1">
    <oc r="B56">
      <v>43</v>
    </oc>
    <nc r="B56">
      <v>44</v>
    </nc>
  </rcc>
  <rcc rId="305" sId="1">
    <oc r="B57">
      <v>44</v>
    </oc>
    <nc r="B57">
      <v>45</v>
    </nc>
  </rcc>
  <rcc rId="306" sId="1">
    <oc r="B58">
      <v>45</v>
    </oc>
    <nc r="B58">
      <v>46</v>
    </nc>
  </rcc>
  <rcc rId="307" sId="1">
    <oc r="B59">
      <v>46</v>
    </oc>
    <nc r="B59">
      <v>47</v>
    </nc>
  </rcc>
  <rcc rId="308" sId="1">
    <oc r="B60">
      <v>47</v>
    </oc>
    <nc r="B60">
      <v>48</v>
    </nc>
  </rcc>
  <rcc rId="309" sId="1">
    <oc r="B61">
      <v>48</v>
    </oc>
    <nc r="B61">
      <v>49</v>
    </nc>
  </rcc>
  <rcc rId="310" sId="1">
    <oc r="B62">
      <v>49</v>
    </oc>
    <nc r="B62">
      <v>50</v>
    </nc>
  </rcc>
  <rcc rId="311" sId="1">
    <oc r="B63">
      <v>50</v>
    </oc>
    <nc r="B63">
      <v>51</v>
    </nc>
  </rcc>
  <rcc rId="312" sId="1">
    <oc r="B64">
      <v>51</v>
    </oc>
    <nc r="B64">
      <v>52</v>
    </nc>
  </rcc>
  <rcc rId="313" sId="1">
    <oc r="B65">
      <v>52</v>
    </oc>
    <nc r="B65">
      <v>53</v>
    </nc>
  </rcc>
  <rcc rId="314" sId="1">
    <oc r="B66">
      <v>53</v>
    </oc>
    <nc r="B66">
      <v>54</v>
    </nc>
  </rcc>
  <rcc rId="315" sId="1">
    <oc r="B67">
      <v>54</v>
    </oc>
    <nc r="B67">
      <v>55</v>
    </nc>
  </rcc>
  <rcc rId="316" sId="1">
    <oc r="B69">
      <v>16</v>
    </oc>
    <nc r="B69">
      <v>56</v>
    </nc>
  </rcc>
  <rcc rId="317" sId="1">
    <oc r="B70">
      <v>17</v>
    </oc>
    <nc r="B70">
      <v>57</v>
    </nc>
  </rcc>
  <rcc rId="318" sId="1">
    <oc r="B71">
      <v>18</v>
    </oc>
    <nc r="B71">
      <v>58</v>
    </nc>
  </rcc>
  <rcc rId="319" sId="1">
    <oc r="B72">
      <v>19</v>
    </oc>
    <nc r="B72">
      <v>59</v>
    </nc>
  </rcc>
  <rcc rId="320" sId="1">
    <oc r="B73">
      <v>20</v>
    </oc>
    <nc r="B73">
      <v>60</v>
    </nc>
  </rcc>
  <rcc rId="321" sId="1">
    <oc r="B74">
      <v>21</v>
    </oc>
    <nc r="B74">
      <v>61</v>
    </nc>
  </rcc>
  <rcc rId="322" sId="1">
    <oc r="B75">
      <v>22</v>
    </oc>
    <nc r="B75">
      <v>62</v>
    </nc>
  </rcc>
  <rcc rId="323" sId="1">
    <oc r="B76">
      <v>23</v>
    </oc>
    <nc r="B76">
      <v>63</v>
    </nc>
  </rcc>
  <rcc rId="324" sId="1">
    <oc r="B77">
      <v>24</v>
    </oc>
    <nc r="B77">
      <v>64</v>
    </nc>
  </rcc>
  <rcc rId="325" sId="1">
    <oc r="B78">
      <v>25</v>
    </oc>
    <nc r="B78">
      <v>65</v>
    </nc>
  </rcc>
  <rcc rId="326" sId="1">
    <oc r="B79">
      <v>26</v>
    </oc>
    <nc r="B79">
      <v>66</v>
    </nc>
  </rcc>
  <rcc rId="327" sId="1">
    <oc r="B80">
      <v>27</v>
    </oc>
    <nc r="B80">
      <v>67</v>
    </nc>
  </rcc>
  <rcc rId="328" sId="1">
    <oc r="B81">
      <v>28</v>
    </oc>
    <nc r="B81">
      <v>68</v>
    </nc>
  </rcc>
  <rcc rId="329" sId="1">
    <oc r="B82">
      <v>29</v>
    </oc>
    <nc r="B82">
      <v>69</v>
    </nc>
  </rcc>
  <rcc rId="330" sId="1">
    <oc r="B83">
      <v>30</v>
    </oc>
    <nc r="B83">
      <v>70</v>
    </nc>
  </rcc>
  <rcc rId="331" sId="1">
    <oc r="B84">
      <v>31</v>
    </oc>
    <nc r="B84">
      <v>71</v>
    </nc>
  </rcc>
  <rcc rId="332" sId="1">
    <oc r="B85">
      <v>32</v>
    </oc>
    <nc r="B85">
      <v>72</v>
    </nc>
  </rcc>
  <rcc rId="333" sId="1">
    <oc r="B86">
      <v>33</v>
    </oc>
    <nc r="B86">
      <v>73</v>
    </nc>
  </rcc>
  <rcc rId="334" sId="1">
    <oc r="B87">
      <v>34</v>
    </oc>
    <nc r="B87">
      <v>74</v>
    </nc>
  </rcc>
  <rcc rId="335" sId="1">
    <oc r="B88">
      <v>35</v>
    </oc>
    <nc r="B88">
      <v>75</v>
    </nc>
  </rcc>
  <rcc rId="336" sId="1">
    <oc r="B89">
      <v>36</v>
    </oc>
    <nc r="B89">
      <v>76</v>
    </nc>
  </rcc>
  <rcc rId="337" sId="1">
    <oc r="B90">
      <v>37</v>
    </oc>
    <nc r="B90">
      <v>77</v>
    </nc>
  </rcc>
  <rcc rId="338" sId="1">
    <oc r="B91">
      <v>38</v>
    </oc>
    <nc r="B91">
      <v>78</v>
    </nc>
  </rcc>
  <rcc rId="339" sId="1">
    <oc r="B92">
      <v>39</v>
    </oc>
    <nc r="B92">
      <v>79</v>
    </nc>
  </rcc>
  <rcc rId="340" sId="1">
    <oc r="B93">
      <v>39</v>
    </oc>
    <nc r="B93">
      <v>80</v>
    </nc>
  </rcc>
  <rcc rId="341" sId="1">
    <oc r="B94">
      <v>39</v>
    </oc>
    <nc r="B94">
      <v>81</v>
    </nc>
  </rcc>
  <rcc rId="342" sId="1">
    <oc r="B96">
      <v>95</v>
    </oc>
    <nc r="B96">
      <v>82</v>
    </nc>
  </rcc>
  <rcc rId="343" sId="1">
    <oc r="B97">
      <v>96</v>
    </oc>
    <nc r="B97">
      <v>83</v>
    </nc>
  </rcc>
  <rcc rId="344" sId="1">
    <oc r="B98">
      <v>97</v>
    </oc>
    <nc r="B98">
      <v>84</v>
    </nc>
  </rcc>
  <rcc rId="345" sId="1">
    <oc r="B99">
      <v>98</v>
    </oc>
    <nc r="B99">
      <v>85</v>
    </nc>
  </rcc>
  <rcc rId="346" sId="1">
    <oc r="B100">
      <v>99</v>
    </oc>
    <nc r="B100">
      <v>86</v>
    </nc>
  </rcc>
  <rcc rId="347" sId="1">
    <oc r="B101">
      <v>100</v>
    </oc>
    <nc r="B101">
      <v>87</v>
    </nc>
  </rcc>
  <rcc rId="348" sId="1">
    <oc r="B102">
      <v>101</v>
    </oc>
    <nc r="B102">
      <v>88</v>
    </nc>
  </rcc>
  <rcc rId="349" sId="1">
    <oc r="B103">
      <v>102</v>
    </oc>
    <nc r="B103">
      <v>89</v>
    </nc>
  </rcc>
  <rcc rId="350" sId="1">
    <oc r="B104">
      <v>103</v>
    </oc>
    <nc r="B104">
      <v>90</v>
    </nc>
  </rcc>
  <rcc rId="351" sId="1">
    <oc r="B106">
      <v>146</v>
    </oc>
    <nc r="B106">
      <v>91</v>
    </nc>
  </rcc>
  <rcc rId="352" sId="1">
    <nc r="B107">
      <v>92</v>
    </nc>
  </rcc>
  <rcc rId="353" sId="1">
    <oc r="B108">
      <v>147</v>
    </oc>
    <nc r="B108">
      <v>93</v>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8" start="0" length="0">
    <dxf>
      <border outline="0">
        <right/>
      </border>
    </dxf>
  </rfmt>
  <rcc rId="354" sId="1" odxf="1" dxf="1">
    <nc r="B109">
      <v>94</v>
    </nc>
    <odxf>
      <border outline="0">
        <right style="thin">
          <color indexed="64"/>
        </right>
      </border>
    </odxf>
    <ndxf>
      <border outline="0">
        <right/>
      </border>
    </ndxf>
  </rcc>
  <rcc rId="355" sId="1" odxf="1" dxf="1">
    <oc r="B110">
      <v>148</v>
    </oc>
    <nc r="B110">
      <v>95</v>
    </nc>
    <odxf>
      <border outline="0">
        <right style="thin">
          <color indexed="64"/>
        </right>
      </border>
    </odxf>
    <ndxf>
      <border outline="0">
        <right/>
      </border>
    </ndxf>
  </rcc>
  <rcc rId="356" sId="1" odxf="1" dxf="1">
    <nc r="B111">
      <v>96</v>
    </nc>
    <odxf>
      <border outline="0">
        <right style="thin">
          <color indexed="64"/>
        </right>
      </border>
    </odxf>
    <ndxf>
      <border outline="0">
        <right/>
      </border>
    </ndxf>
  </rcc>
  <rcc rId="357" sId="1" odxf="1">
    <oc r="B112">
      <v>149</v>
    </oc>
    <nc r="B112">
      <v>97</v>
    </nc>
    <odxf/>
  </rcc>
  <rcc rId="358" sId="1" odxf="1">
    <oc r="B113">
      <v>150</v>
    </oc>
    <nc r="B113">
      <v>98</v>
    </nc>
    <odxf/>
  </rcc>
  <rcc rId="359" sId="1" odxf="1">
    <oc r="B114">
      <v>152</v>
    </oc>
    <nc r="B114">
      <v>99</v>
    </nc>
    <odxf/>
  </rcc>
  <rcc rId="360" sId="1">
    <oc r="B115">
      <v>153</v>
    </oc>
    <nc r="B115">
      <v>100</v>
    </nc>
  </rcc>
  <rcc rId="361" sId="1">
    <oc r="B116">
      <v>154</v>
    </oc>
    <nc r="B116">
      <v>101</v>
    </nc>
  </rcc>
  <rcc rId="362" sId="1">
    <nc r="B117">
      <v>102</v>
    </nc>
  </rcc>
  <rcc rId="363" sId="1">
    <oc r="B118">
      <v>157</v>
    </oc>
    <nc r="B118">
      <v>103</v>
    </nc>
  </rcc>
  <rcc rId="364" sId="1">
    <nc r="B120">
      <v>104</v>
    </nc>
  </rcc>
  <rcc rId="365" sId="1">
    <nc r="B125">
      <v>105</v>
    </nc>
  </rcc>
  <rcc rId="366" sId="1" odxf="1" dxf="1">
    <nc r="B130">
      <v>106</v>
    </nc>
    <odxf>
      <border outline="0">
        <right/>
      </border>
    </odxf>
    <ndxf>
      <border outline="0">
        <right style="thin">
          <color indexed="64"/>
        </right>
      </border>
    </ndxf>
  </rcc>
  <rfmt sheetId="1" sqref="B131" start="0" length="0">
    <dxf>
      <border outline="0">
        <right style="thin">
          <color indexed="64"/>
        </right>
      </border>
    </dxf>
  </rfmt>
  <rfmt sheetId="1" sqref="B132" start="0" length="0">
    <dxf>
      <border outline="0">
        <right style="thin">
          <color indexed="64"/>
        </right>
      </border>
    </dxf>
  </rfmt>
  <rfmt sheetId="1" sqref="B133" start="0" length="0">
    <dxf>
      <border outline="0">
        <right style="thin">
          <color indexed="64"/>
        </right>
      </border>
    </dxf>
  </rfmt>
  <rfmt sheetId="1" sqref="B134" start="0" length="0">
    <dxf>
      <border outline="0">
        <right style="thin">
          <color indexed="64"/>
        </right>
      </border>
    </dxf>
  </rfmt>
  <rcc rId="367" sId="1">
    <nc r="B131">
      <v>107</v>
    </nc>
  </rcc>
  <rcc rId="368" sId="1">
    <oc r="B132">
      <v>143</v>
    </oc>
    <nc r="B132">
      <v>108</v>
    </nc>
  </rcc>
  <rcc rId="369" sId="1">
    <oc r="B135">
      <v>75</v>
    </oc>
    <nc r="B135">
      <v>109</v>
    </nc>
  </rcc>
  <rcc rId="370" sId="1">
    <oc r="B136">
      <v>76</v>
    </oc>
    <nc r="B136">
      <v>110</v>
    </nc>
  </rcc>
  <rcc rId="371" sId="1">
    <oc r="B137">
      <v>77</v>
    </oc>
    <nc r="B137">
      <v>111</v>
    </nc>
  </rcc>
  <rcc rId="372" sId="1">
    <oc r="B138">
      <v>78</v>
    </oc>
    <nc r="B138">
      <v>112</v>
    </nc>
  </rcc>
  <rcc rId="373" sId="1">
    <oc r="B139">
      <v>79</v>
    </oc>
    <nc r="B139">
      <v>113</v>
    </nc>
  </rcc>
  <rcc rId="374" sId="1">
    <oc r="B141">
      <v>104</v>
    </oc>
    <nc r="B141">
      <v>114</v>
    </nc>
  </rcc>
  <rcc rId="375" sId="1">
    <oc r="B142">
      <v>105</v>
    </oc>
    <nc r="B142">
      <v>115</v>
    </nc>
  </rcc>
  <rcc rId="376" sId="1">
    <oc r="B143">
      <v>106</v>
    </oc>
    <nc r="B143">
      <v>116</v>
    </nc>
  </rcc>
  <rcc rId="377" sId="1">
    <oc r="B144">
      <v>107</v>
    </oc>
    <nc r="B144">
      <v>117</v>
    </nc>
  </rcc>
  <rcc rId="378" sId="1">
    <oc r="B145">
      <v>108</v>
    </oc>
    <nc r="B145">
      <v>118</v>
    </nc>
  </rcc>
  <rcc rId="379" sId="1">
    <oc r="B147">
      <v>115</v>
    </oc>
    <nc r="B147">
      <v>119</v>
    </nc>
  </rcc>
  <rcc rId="380" sId="1">
    <oc r="B148">
      <v>116</v>
    </oc>
    <nc r="B148">
      <v>120</v>
    </nc>
  </rcc>
  <rcc rId="381" sId="1">
    <oc r="B149">
      <v>117</v>
    </oc>
    <nc r="B149">
      <v>121</v>
    </nc>
  </rcc>
  <rcc rId="382" sId="1">
    <oc r="B150">
      <v>118</v>
    </oc>
    <nc r="B150">
      <v>122</v>
    </nc>
  </rcc>
  <rcc rId="383" sId="1">
    <oc r="B151">
      <v>119</v>
    </oc>
    <nc r="B151">
      <v>123</v>
    </nc>
  </rcc>
  <rcc rId="384" sId="1">
    <nc r="B152">
      <v>124</v>
    </nc>
  </rcc>
  <rcc rId="385" sId="1">
    <oc r="B153">
      <v>120</v>
    </oc>
    <nc r="B153">
      <v>125</v>
    </nc>
  </rcc>
  <rcc rId="386" sId="1">
    <oc r="B154">
      <v>121</v>
    </oc>
    <nc r="B154">
      <v>126</v>
    </nc>
  </rcc>
  <rcc rId="387" sId="1">
    <oc r="B155">
      <v>122</v>
    </oc>
    <nc r="B155">
      <v>127</v>
    </nc>
  </rcc>
  <rcc rId="388" sId="1">
    <nc r="B156">
      <v>128</v>
    </nc>
  </rcc>
  <rcc rId="389" sId="1">
    <nc r="B157">
      <v>129</v>
    </nc>
  </rcc>
  <rcc rId="390" sId="1">
    <nc r="B158">
      <v>130</v>
    </nc>
  </rcc>
  <rcc rId="391" sId="1">
    <oc r="B159">
      <v>124</v>
    </oc>
    <nc r="B159">
      <v>131</v>
    </nc>
  </rcc>
  <rcc rId="392" sId="1">
    <oc r="B160">
      <v>125</v>
    </oc>
    <nc r="B160">
      <v>132</v>
    </nc>
  </rcc>
  <rcc rId="393" sId="1">
    <oc r="B162">
      <v>85</v>
    </oc>
    <nc r="B162">
      <v>133</v>
    </nc>
  </rcc>
  <rcc rId="394" sId="1">
    <oc r="B163">
      <v>86</v>
    </oc>
    <nc r="B163">
      <v>134</v>
    </nc>
  </rcc>
  <rcc rId="395" sId="1">
    <oc r="B164">
      <v>87</v>
    </oc>
    <nc r="B164">
      <v>135</v>
    </nc>
  </rcc>
  <rcc rId="396" sId="1">
    <oc r="B165">
      <v>88</v>
    </oc>
    <nc r="B165">
      <v>136</v>
    </nc>
  </rcc>
  <rcc rId="397" sId="1">
    <nc r="B166">
      <v>137</v>
    </nc>
  </rcc>
  <rcc rId="398" sId="1">
    <nc r="B167">
      <v>138</v>
    </nc>
  </rcc>
  <rcc rId="399" sId="1">
    <oc r="B169">
      <v>128</v>
    </oc>
    <nc r="B169">
      <v>139</v>
    </nc>
  </rcc>
  <rcc rId="400" sId="1">
    <oc r="B170">
      <v>129</v>
    </oc>
    <nc r="B170">
      <v>140</v>
    </nc>
  </rcc>
  <rcc rId="401" sId="1">
    <oc r="B171">
      <v>130</v>
    </oc>
    <nc r="B171">
      <v>141</v>
    </nc>
  </rcc>
  <rcc rId="402" sId="1">
    <oc r="B172">
      <v>131</v>
    </oc>
    <nc r="B172">
      <v>142</v>
    </nc>
  </rcc>
  <rcc rId="403" sId="1">
    <oc r="B173">
      <v>132</v>
    </oc>
    <nc r="B173">
      <v>143</v>
    </nc>
  </rcc>
  <rcc rId="404" sId="1">
    <oc r="B174">
      <v>133</v>
    </oc>
    <nc r="B174">
      <v>144</v>
    </nc>
  </rcc>
  <rcc rId="405" sId="1">
    <oc r="B175">
      <v>134</v>
    </oc>
    <nc r="B175">
      <v>145</v>
    </nc>
  </rcc>
  <rcc rId="406" sId="1">
    <oc r="B176">
      <v>135</v>
    </oc>
    <nc r="B176">
      <v>146</v>
    </nc>
  </rcc>
  <rcc rId="407" sId="1">
    <oc r="B177">
      <v>136</v>
    </oc>
    <nc r="B177">
      <v>147</v>
    </nc>
  </rcc>
  <rcc rId="408" sId="1">
    <oc r="B179">
      <v>137</v>
    </oc>
    <nc r="B179">
      <v>148</v>
    </nc>
  </rcc>
  <rcc rId="409" sId="1">
    <oc r="B180">
      <v>138</v>
    </oc>
    <nc r="B180">
      <v>149</v>
    </nc>
  </rcc>
  <rcc rId="410" sId="1">
    <oc r="B181">
      <v>139</v>
    </oc>
    <nc r="B181">
      <v>150</v>
    </nc>
  </rcc>
  <rcc rId="411" sId="1">
    <oc r="B182">
      <v>140</v>
    </oc>
    <nc r="B182">
      <v>151</v>
    </nc>
  </rcc>
  <rcc rId="412" sId="1">
    <oc r="B185">
      <v>144</v>
    </oc>
    <nc r="B185">
      <v>152</v>
    </nc>
  </rcc>
  <rcc rId="413" sId="1">
    <oc r="B186">
      <v>145</v>
    </oc>
    <nc r="B186">
      <v>153</v>
    </nc>
  </rcc>
  <rcc rId="414" sId="1">
    <oc r="B188">
      <v>158</v>
    </oc>
    <nc r="B188">
      <v>154</v>
    </nc>
  </rcc>
  <rcc rId="415" sId="1">
    <oc r="B189">
      <v>159</v>
    </oc>
    <nc r="B189">
      <v>155</v>
    </nc>
  </rcc>
  <rfmt sheetId="1" sqref="B191" start="0" length="0">
    <dxf>
      <border outline="0">
        <right/>
      </border>
    </dxf>
  </rfmt>
  <rfmt sheetId="1" sqref="B192" start="0" length="0">
    <dxf>
      <border outline="0">
        <right/>
      </border>
    </dxf>
  </rfmt>
  <rcc rId="416" sId="1">
    <oc r="B197">
      <v>89</v>
    </oc>
    <nc r="B197">
      <v>165</v>
    </nc>
  </rcc>
  <rcc rId="417" sId="1">
    <oc r="B198">
      <v>90</v>
    </oc>
    <nc r="B198">
      <v>166</v>
    </nc>
  </rcc>
  <rcc rId="418" sId="1">
    <oc r="B199">
      <v>91</v>
    </oc>
    <nc r="B199">
      <v>167</v>
    </nc>
  </rcc>
  <rcc rId="419" sId="1">
    <oc r="B200">
      <v>92</v>
    </oc>
    <nc r="B200">
      <v>168</v>
    </nc>
  </rcc>
  <rcc rId="420" sId="1">
    <oc r="F203">
      <f>SUM(K19,K8,K54,K49,K25,K135,K197,K96,K141,K38,K147,K169,K179,K162,K185,K106,K188)/19</f>
    </oc>
    <nc r="F203">
      <f>SUM(K19,K8,K54,K49,K25,K135,K197,K96,K141,K38,K147,K169,K179,K162,K185,K107,+K122,K188+K69)/19</f>
    </nc>
  </rcc>
  <rcc rId="421" sId="1">
    <oc r="K25">
      <f>SUM(I25:I36)/12</f>
    </oc>
    <nc r="K25">
      <f>SUM(I25:I36)/12</f>
    </nc>
  </rcc>
  <rfmt sheetId="1" sqref="I197:I200">
    <dxf>
      <fill>
        <patternFill patternType="solid">
          <bgColor theme="6" tint="0.59999389629810485"/>
        </patternFill>
      </fill>
    </dxf>
  </rfmt>
  <rfmt sheetId="1" sqref="I188:I195">
    <dxf>
      <fill>
        <patternFill patternType="solid">
          <bgColor theme="6" tint="0.59999389629810485"/>
        </patternFill>
      </fill>
    </dxf>
  </rfmt>
  <rfmt sheetId="1" sqref="I185">
    <dxf>
      <fill>
        <patternFill patternType="solid">
          <bgColor theme="6" tint="0.59999389629810485"/>
        </patternFill>
      </fill>
    </dxf>
  </rfmt>
  <rfmt sheetId="1" sqref="I169:I171">
    <dxf>
      <fill>
        <patternFill>
          <bgColor theme="6" tint="0.59999389629810485"/>
        </patternFill>
      </fill>
    </dxf>
  </rfmt>
  <rfmt sheetId="1" sqref="I163:I167">
    <dxf>
      <fill>
        <patternFill>
          <bgColor theme="6" tint="0.59999389629810485"/>
        </patternFill>
      </fill>
    </dxf>
  </rfmt>
  <rfmt sheetId="1" sqref="I162">
    <dxf>
      <fill>
        <patternFill>
          <bgColor theme="8" tint="0.79998168889431442"/>
        </patternFill>
      </fill>
    </dxf>
  </rfmt>
  <rfmt sheetId="1" sqref="I141:I145">
    <dxf>
      <fill>
        <patternFill patternType="solid">
          <bgColor theme="6" tint="0.59999389629810485"/>
        </patternFill>
      </fill>
    </dxf>
  </rfmt>
  <rfmt sheetId="1" sqref="I138">
    <dxf>
      <fill>
        <patternFill patternType="solid">
          <bgColor theme="6" tint="0.59999389629810485"/>
        </patternFill>
      </fill>
    </dxf>
  </rfmt>
  <rcc rId="422" sId="1">
    <oc r="I112">
      <f>H112/G112*100</f>
    </oc>
    <nc r="I112">
      <f>H112/G112*100</f>
    </nc>
  </rcc>
  <rfmt sheetId="1" sqref="I112:I118">
    <dxf>
      <fill>
        <patternFill patternType="solid">
          <bgColor theme="6" tint="0.59999389629810485"/>
        </patternFill>
      </fill>
    </dxf>
  </rfmt>
  <rfmt sheetId="1" sqref="I106:I109">
    <dxf>
      <fill>
        <patternFill patternType="solid">
          <bgColor theme="6" tint="0.59999389629810485"/>
        </patternFill>
      </fill>
    </dxf>
  </rfmt>
  <rfmt sheetId="1" sqref="I99:I101">
    <dxf>
      <fill>
        <patternFill patternType="solid">
          <bgColor theme="6" tint="0.59999389629810485"/>
        </patternFill>
      </fill>
    </dxf>
  </rfmt>
  <rfmt sheetId="1" sqref="I96:I98">
    <dxf>
      <fill>
        <patternFill patternType="solid">
          <bgColor theme="6" tint="0.59999389629810485"/>
        </patternFill>
      </fill>
    </dxf>
  </rfmt>
  <rfmt sheetId="1" sqref="I101">
    <dxf>
      <fill>
        <patternFill patternType="none">
          <bgColor auto="1"/>
        </patternFill>
      </fill>
    </dxf>
  </rfmt>
  <rfmt sheetId="1" sqref="I138">
    <dxf>
      <fill>
        <patternFill patternType="none">
          <bgColor auto="1"/>
        </patternFill>
      </fill>
    </dxf>
  </rfmt>
  <rfmt sheetId="1" sqref="I149">
    <dxf>
      <fill>
        <patternFill patternType="none">
          <bgColor auto="1"/>
        </patternFill>
      </fill>
    </dxf>
  </rfmt>
  <rfmt sheetId="1" sqref="I165">
    <dxf>
      <fill>
        <patternFill patternType="none">
          <bgColor auto="1"/>
        </patternFill>
      </fill>
    </dxf>
  </rfmt>
  <rfmt sheetId="1" sqref="I171">
    <dxf>
      <fill>
        <patternFill patternType="none">
          <bgColor auto="1"/>
        </patternFill>
      </fill>
    </dxf>
  </rfmt>
  <rfmt sheetId="1" sqref="I169:I170">
    <dxf>
      <fill>
        <patternFill patternType="none">
          <bgColor auto="1"/>
        </patternFill>
      </fill>
    </dxf>
  </rfmt>
  <rfmt sheetId="1" sqref="I185">
    <dxf>
      <fill>
        <patternFill patternType="none">
          <bgColor auto="1"/>
        </patternFill>
      </fill>
    </dxf>
  </rfmt>
  <rfmt sheetId="1" sqref="I199">
    <dxf>
      <fill>
        <patternFill patternType="none">
          <bgColor auto="1"/>
        </patternFill>
      </fill>
    </dxf>
  </rfmt>
  <rfmt sheetId="1" sqref="I54:I59">
    <dxf>
      <fill>
        <patternFill patternType="solid">
          <bgColor theme="6" tint="0.59999389629810485"/>
        </patternFill>
      </fill>
    </dxf>
  </rfmt>
  <rfmt sheetId="1" sqref="I61:I62">
    <dxf>
      <fill>
        <patternFill patternType="solid">
          <bgColor theme="6" tint="0.59999389629810485"/>
        </patternFill>
      </fill>
    </dxf>
  </rfmt>
  <rfmt sheetId="1" sqref="I64:I67">
    <dxf>
      <fill>
        <patternFill patternType="solid">
          <bgColor theme="6" tint="0.59999389629810485"/>
        </patternFill>
      </fill>
    </dxf>
  </rfmt>
  <rfmt sheetId="1" sqref="I47:I51">
    <dxf>
      <fill>
        <patternFill patternType="solid">
          <bgColor theme="6" tint="0.59999389629810485"/>
        </patternFill>
      </fill>
    </dxf>
  </rfmt>
  <rfmt sheetId="1" sqref="I44">
    <dxf>
      <fill>
        <patternFill patternType="solid">
          <bgColor theme="6" tint="0.59999389629810485"/>
        </patternFill>
      </fill>
    </dxf>
  </rfmt>
  <rfmt sheetId="1" sqref="I41">
    <dxf>
      <fill>
        <patternFill patternType="solid">
          <bgColor theme="6" tint="0.59999389629810485"/>
        </patternFill>
      </fill>
    </dxf>
  </rfmt>
  <rfmt sheetId="1" sqref="I32">
    <dxf>
      <fill>
        <patternFill patternType="solid">
          <bgColor theme="6" tint="0.59999389629810485"/>
        </patternFill>
      </fill>
    </dxf>
  </rfmt>
  <rfmt sheetId="1" sqref="I23">
    <dxf>
      <fill>
        <patternFill patternType="solid">
          <bgColor theme="6" tint="0.59999389629810485"/>
        </patternFill>
      </fill>
    </dxf>
  </rfmt>
  <rfmt sheetId="1" sqref="I21">
    <dxf>
      <fill>
        <patternFill patternType="solid">
          <bgColor theme="6" tint="0.59999389629810485"/>
        </patternFill>
      </fill>
    </dxf>
  </rfmt>
  <rfmt sheetId="1" sqref="I16:I17">
    <dxf>
      <fill>
        <patternFill patternType="solid">
          <bgColor theme="6" tint="0.59999389629810485"/>
        </patternFill>
      </fill>
    </dxf>
  </rfmt>
  <rfmt sheetId="1" sqref="I12:I13">
    <dxf>
      <fill>
        <patternFill patternType="solid">
          <bgColor theme="6" tint="0.59999389629810485"/>
        </patternFill>
      </fill>
    </dxf>
  </rfmt>
  <rfmt sheetId="1" sqref="I11">
    <dxf>
      <fill>
        <patternFill patternType="solid">
          <bgColor theme="6" tint="0.59999389629810485"/>
        </patternFill>
      </fill>
    </dxf>
  </rfmt>
  <rfmt sheetId="1" sqref="I199">
    <dxf>
      <fill>
        <patternFill patternType="solid">
          <bgColor theme="5" tint="0.39997558519241921"/>
        </patternFill>
      </fill>
    </dxf>
  </rfmt>
  <rfmt sheetId="1" sqref="I185">
    <dxf>
      <fill>
        <patternFill patternType="solid">
          <bgColor theme="5" tint="0.39997558519241921"/>
        </patternFill>
      </fill>
    </dxf>
  </rfmt>
  <rfmt sheetId="1" sqref="I169:I171">
    <dxf>
      <fill>
        <patternFill patternType="solid">
          <bgColor theme="5" tint="0.39997558519241921"/>
        </patternFill>
      </fill>
    </dxf>
  </rfmt>
  <rfmt sheetId="1" sqref="I165">
    <dxf>
      <fill>
        <patternFill patternType="solid">
          <bgColor theme="5" tint="0.39997558519241921"/>
        </patternFill>
      </fill>
    </dxf>
  </rfmt>
  <rfmt sheetId="1" sqref="I162">
    <dxf>
      <fill>
        <patternFill>
          <bgColor theme="9" tint="0.79998168889431442"/>
        </patternFill>
      </fill>
    </dxf>
  </rfmt>
  <rcc rId="423" sId="1" odxf="1" dxf="1">
    <oc r="I162">
      <f>H162/G162*100</f>
    </oc>
    <nc r="I162">
      <f>H162/G162*100</f>
    </nc>
    <odxf>
      <fill>
        <patternFill>
          <bgColor theme="9" tint="0.79998168889431442"/>
        </patternFill>
      </fill>
    </odxf>
    <ndxf>
      <fill>
        <patternFill>
          <bgColor theme="9" tint="0.59999389629810485"/>
        </patternFill>
      </fill>
    </ndxf>
  </rcc>
  <rfmt sheetId="1" sqref="I149">
    <dxf>
      <fill>
        <patternFill patternType="solid">
          <bgColor theme="5" tint="0.59999389629810485"/>
        </patternFill>
      </fill>
    </dxf>
  </rfmt>
  <rfmt sheetId="1" sqref="I138">
    <dxf>
      <fill>
        <patternFill patternType="solid">
          <bgColor theme="5" tint="0.59999389629810485"/>
        </patternFill>
      </fill>
    </dxf>
  </rfmt>
  <rfmt sheetId="1" sqref="I104">
    <dxf>
      <fill>
        <patternFill patternType="solid">
          <bgColor theme="5" tint="0.59999389629810485"/>
        </patternFill>
      </fill>
    </dxf>
  </rfmt>
  <rfmt sheetId="1" sqref="I101">
    <dxf>
      <fill>
        <patternFill patternType="solid">
          <bgColor theme="5" tint="0.59999389629810485"/>
        </patternFill>
      </fill>
    </dxf>
  </rfmt>
  <rfmt sheetId="1" sqref="I102">
    <dxf>
      <fill>
        <patternFill patternType="solid">
          <bgColor theme="8" tint="0.79998168889431442"/>
        </patternFill>
      </fill>
    </dxf>
  </rfmt>
  <rfmt sheetId="1" sqref="I103">
    <dxf>
      <fill>
        <patternFill patternType="solid">
          <bgColor theme="9" tint="0.59999389629810485"/>
        </patternFill>
      </fill>
    </dxf>
  </rfmt>
  <rfmt sheetId="1" sqref="I79">
    <dxf>
      <fill>
        <patternFill>
          <bgColor theme="5" tint="0.59999389629810485"/>
        </patternFill>
      </fill>
    </dxf>
  </rfmt>
  <rfmt sheetId="1" sqref="I81">
    <dxf>
      <fill>
        <patternFill patternType="solid">
          <bgColor theme="6" tint="0.59999389629810485"/>
        </patternFill>
      </fill>
    </dxf>
  </rfmt>
  <rfmt sheetId="1" sqref="I73">
    <dxf>
      <fill>
        <patternFill>
          <bgColor theme="5" tint="0.59999389629810485"/>
        </patternFill>
      </fill>
    </dxf>
  </rfmt>
  <rfmt sheetId="1" sqref="I74">
    <dxf>
      <fill>
        <patternFill>
          <bgColor theme="5" tint="0.59999389629810485"/>
        </patternFill>
      </fill>
    </dxf>
  </rfmt>
  <rfmt sheetId="1" sqref="I76">
    <dxf>
      <fill>
        <patternFill>
          <bgColor theme="5" tint="0.59999389629810485"/>
        </patternFill>
      </fill>
    </dxf>
  </rfmt>
  <rfmt sheetId="1" sqref="I77">
    <dxf>
      <fill>
        <patternFill>
          <bgColor theme="5" tint="0.59999389629810485"/>
        </patternFill>
      </fill>
    </dxf>
  </rfmt>
  <rfmt sheetId="1" sqref="I63">
    <dxf>
      <fill>
        <patternFill patternType="solid">
          <bgColor theme="5" tint="0.59999389629810485"/>
        </patternFill>
      </fill>
    </dxf>
  </rfmt>
  <rfmt sheetId="1" sqref="I60">
    <dxf>
      <fill>
        <patternFill patternType="solid">
          <bgColor theme="5" tint="0.59999389629810485"/>
        </patternFill>
      </fill>
    </dxf>
  </rfmt>
  <rfmt sheetId="1" sqref="I52">
    <dxf>
      <fill>
        <patternFill patternType="solid">
          <bgColor theme="9" tint="0.59999389629810485"/>
        </patternFill>
      </fill>
    </dxf>
  </rfmt>
  <rfmt sheetId="1" sqref="I46">
    <dxf>
      <fill>
        <patternFill patternType="solid">
          <bgColor theme="5" tint="0.59999389629810485"/>
        </patternFill>
      </fill>
    </dxf>
  </rfmt>
  <rfmt sheetId="1" sqref="I42">
    <dxf>
      <fill>
        <patternFill patternType="solid">
          <bgColor theme="8" tint="0.79998168889431442"/>
        </patternFill>
      </fill>
    </dxf>
  </rfmt>
  <rfmt sheetId="1" sqref="I40">
    <dxf>
      <fill>
        <patternFill patternType="solid">
          <bgColor theme="9" tint="0.59999389629810485"/>
        </patternFill>
      </fill>
    </dxf>
  </rfmt>
  <rfmt sheetId="1" sqref="I39" start="0" length="0">
    <dxf>
      <fill>
        <patternFill patternType="solid">
          <bgColor theme="5" tint="0.59999389629810485"/>
        </patternFill>
      </fill>
    </dxf>
  </rfmt>
  <rcc rId="424" sId="1" odxf="1" dxf="1">
    <oc r="I38">
      <f>H38/G38*100</f>
    </oc>
    <nc r="I38">
      <f>H38/G38*100</f>
    </nc>
    <odxf>
      <fill>
        <patternFill patternType="none">
          <bgColor indexed="65"/>
        </patternFill>
      </fill>
    </odxf>
    <ndxf>
      <fill>
        <patternFill patternType="solid">
          <bgColor theme="5" tint="0.59999389629810485"/>
        </patternFill>
      </fill>
    </ndxf>
  </rcc>
  <rcc rId="425" sId="1" odxf="1" dxf="1">
    <oc r="I36">
      <f>H36/G36*100</f>
    </oc>
    <nc r="I36">
      <f>H36/G36*100</f>
    </nc>
    <odxf>
      <fill>
        <patternFill patternType="none">
          <bgColor indexed="65"/>
        </patternFill>
      </fill>
    </odxf>
    <ndxf>
      <fill>
        <patternFill patternType="solid">
          <bgColor theme="5" tint="0.59999389629810485"/>
        </patternFill>
      </fill>
    </ndxf>
  </rcc>
  <rcc rId="426" sId="1" odxf="1" dxf="1">
    <oc r="I34">
      <f>H34/G34*100</f>
    </oc>
    <nc r="I34">
      <f>H34/G34*100</f>
    </nc>
    <odxf>
      <fill>
        <patternFill>
          <bgColor theme="0"/>
        </patternFill>
      </fill>
    </odxf>
    <ndxf>
      <fill>
        <patternFill>
          <bgColor theme="5" tint="0.59999389629810485"/>
        </patternFill>
      </fill>
    </ndxf>
  </rcc>
  <rfmt sheetId="1" sqref="I33" start="0" length="0">
    <dxf>
      <fill>
        <patternFill patternType="solid">
          <bgColor theme="5" tint="0.59999389629810485"/>
        </patternFill>
      </fill>
    </dxf>
  </rfmt>
  <rcc rId="427" sId="1">
    <oc r="I33">
      <f>H33/G33*100</f>
    </oc>
    <nc r="I33">
      <f>H33/G33*100</f>
    </nc>
  </rcc>
  <rfmt sheetId="1" sqref="I35">
    <dxf>
      <fill>
        <patternFill patternType="solid">
          <bgColor theme="9" tint="0.59999389629810485"/>
        </patternFill>
      </fill>
    </dxf>
  </rfmt>
  <rfmt sheetId="1" sqref="I30:I31">
    <dxf>
      <fill>
        <patternFill patternType="solid">
          <bgColor theme="5" tint="0.59999389629810485"/>
        </patternFill>
      </fill>
    </dxf>
  </rfmt>
  <rfmt sheetId="1" sqref="I27:I28">
    <dxf>
      <fill>
        <patternFill patternType="solid">
          <bgColor theme="5" tint="0.59999389629810485"/>
        </patternFill>
      </fill>
    </dxf>
  </rfmt>
  <rfmt sheetId="1" sqref="I25:I26">
    <dxf>
      <fill>
        <patternFill patternType="solid">
          <bgColor theme="5" tint="0.59999389629810485"/>
        </patternFill>
      </fill>
    </dxf>
  </rfmt>
  <rfmt sheetId="1" sqref="I22">
    <dxf>
      <fill>
        <patternFill patternType="solid">
          <bgColor theme="5" tint="0.59999389629810485"/>
        </patternFill>
      </fill>
    </dxf>
  </rfmt>
  <rfmt sheetId="1" sqref="I19:I20">
    <dxf>
      <fill>
        <patternFill patternType="solid">
          <bgColor theme="5" tint="0.59999389629810485"/>
        </patternFill>
      </fill>
    </dxf>
  </rfmt>
  <rfmt sheetId="1" sqref="I14:I15">
    <dxf>
      <fill>
        <patternFill patternType="solid">
          <bgColor theme="5" tint="0.59999389629810485"/>
        </patternFill>
      </fill>
    </dxf>
  </rfmt>
  <rfmt sheetId="1" sqref="I8:I9">
    <dxf>
      <fill>
        <patternFill patternType="solid">
          <bgColor theme="5" tint="0.59999389629810485"/>
        </patternFill>
      </fill>
    </dxf>
  </rfmt>
  <rfmt sheetId="1" sqref="I10">
    <dxf>
      <fill>
        <patternFill patternType="solid">
          <bgColor theme="8" tint="0.79998168889431442"/>
        </patternFill>
      </fill>
    </dxf>
  </rfmt>
  <rfmt sheetId="1" sqref="I131">
    <dxf>
      <fill>
        <patternFill patternType="none">
          <bgColor auto="1"/>
        </patternFill>
      </fill>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8" sId="1" numFmtId="4">
    <oc r="F205">
      <v>117</v>
    </oc>
    <nc r="F205">
      <v>110</v>
    </nc>
  </rcc>
  <rcc rId="429" sId="1" numFmtId="4">
    <oc r="F206">
      <v>33</v>
    </oc>
    <nc r="F206">
      <v>36</v>
    </nc>
  </rcc>
  <rcc rId="430" sId="1" numFmtId="4">
    <oc r="F207">
      <v>6</v>
    </oc>
    <nc r="F207">
      <v>5</v>
    </nc>
  </rcc>
  <rcc rId="431" sId="1" numFmtId="4">
    <oc r="F208">
      <v>7</v>
    </oc>
    <nc r="F208">
      <v>17</v>
    </nc>
  </rcc>
  <rcc rId="432" sId="1">
    <nc r="G208" t="inlineStr">
      <is>
        <t>(6+нулевые)</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32" start="0" length="0">
    <dxf>
      <fill>
        <patternFill>
          <bgColor theme="6" tint="0.59999389629810485"/>
        </patternFill>
      </fill>
    </dxf>
  </rfmt>
  <rcc rId="433" sId="1" odxf="1" dxf="1">
    <oc r="I130">
      <f>H130/G130*100</f>
    </oc>
    <nc r="I130">
      <f>H130/G130*100</f>
    </nc>
    <odxf>
      <fill>
        <patternFill>
          <bgColor rgb="FF92D050"/>
        </patternFill>
      </fill>
    </odxf>
    <ndxf>
      <fill>
        <patternFill>
          <bgColor theme="6" tint="0.59999389629810485"/>
        </patternFill>
      </fill>
    </ndxf>
  </rcc>
  <rcc rId="434" sId="1" odxf="1" dxf="1">
    <oc r="I125">
      <f>H125/G125*100</f>
    </oc>
    <nc r="I125">
      <f>H125/G125*100</f>
    </nc>
    <odxf>
      <fill>
        <patternFill>
          <bgColor rgb="FF92D050"/>
        </patternFill>
      </fill>
    </odxf>
    <ndxf>
      <fill>
        <patternFill>
          <bgColor theme="6" tint="0.59999389629810485"/>
        </patternFill>
      </fill>
    </ndxf>
  </rcc>
  <rfmt sheetId="1" sqref="I120:I121">
    <dxf>
      <fill>
        <patternFill>
          <bgColor theme="6" tint="0.59999389629810485"/>
        </patternFill>
      </fill>
    </dxf>
  </rfmt>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Cols" hidden="1" oldHidden="1">
    <formula>'Приложение 2'!$A:$B,'Приложение 2'!$K:$L</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numFmtId="4">
    <oc r="H84">
      <v>17</v>
    </oc>
    <nc r="H84">
      <v>18</v>
    </nc>
  </rcc>
  <rcc rId="6" sId="1">
    <oc r="J84" t="inlineStr">
      <is>
        <t>Всего в 2023 году снесено 17 аварийных жилых домов.</t>
      </is>
    </oc>
    <nc r="J84" t="inlineStr">
      <is>
        <t>Всего в 2023 году снесено 18 аварийных жилых домов.</t>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C1048576" start="0" length="2147483647">
    <dxf>
      <font>
        <color auto="1"/>
      </font>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62">
    <dxf>
      <fill>
        <patternFill patternType="solid">
          <bgColor rgb="FFFF66FF"/>
        </patternFill>
      </fill>
    </dxf>
  </rfmt>
  <rcc rId="439" sId="1">
    <nc r="M185" t="inlineStr">
      <is>
        <t>план 99,6</t>
      </is>
    </nc>
  </rcc>
  <rcc rId="440" sId="1">
    <oc r="G185" t="inlineStr">
      <is>
        <t xml:space="preserve"> не менее 95%</t>
      </is>
    </oc>
    <nc r="G185" t="inlineStr">
      <is>
        <t xml:space="preserve"> не менее 99,6%</t>
      </is>
    </nc>
  </rcc>
  <rcc rId="441" sId="1">
    <oc r="I185">
      <f>H185/95*100</f>
    </oc>
    <nc r="I185">
      <f>H185/99.6*100</f>
    </nc>
  </rcc>
  <rcc rId="442" sId="1">
    <nc r="O185" t="inlineStr">
      <is>
        <t xml:space="preserve">ПОМЕНЧЯЛИ </t>
      </is>
    </nc>
  </rcc>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Cols" hidden="1" oldHidden="1">
    <formula>'Приложение 2'!$A:$B,'Приложение 2'!$K:$L</formula>
    <oldFormula>'Приложение 2'!$A:$B,'Приложение 2'!$K:$L</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7" sId="1" numFmtId="4">
    <oc r="I39">
      <v>131.66666666666666</v>
    </oc>
    <nc r="I39">
      <f>H39/G39*100</f>
    </nc>
  </rcc>
  <rcc rId="448" sId="1">
    <nc r="M39" t="inlineStr">
      <is>
        <t>ПОПРАВИЛИ</t>
      </is>
    </nc>
  </rcc>
  <rcc rId="449" sId="1">
    <oc r="I42">
      <f>H42/G42*100</f>
    </oc>
    <nc r="I42">
      <f>H42/G42*100</f>
    </nc>
  </rcc>
  <rfmt sheetId="1" sqref="G42">
    <dxf>
      <fill>
        <patternFill patternType="solid">
          <bgColor rgb="FFFF0000"/>
        </patternFill>
      </fill>
    </dxf>
  </rfmt>
  <rcc rId="450" sId="1">
    <nc r="M42" t="inlineStr">
      <is>
        <t xml:space="preserve">ПРОВЕРИТЬ ПЛАН </t>
      </is>
    </nc>
  </rcc>
  <rfmt sheetId="1" sqref="H197">
    <dxf>
      <fill>
        <patternFill patternType="solid">
          <bgColor rgb="FFFF0000"/>
        </patternFill>
      </fill>
    </dxf>
  </rfmt>
  <rcc rId="451" sId="1">
    <nc r="M197" t="inlineStr">
      <is>
        <t>93,1 ПЕРЕПРОВЕРИТЬ ПЛАН</t>
      </is>
    </nc>
  </rcc>
  <rcc rId="452" sId="1">
    <nc r="M198" t="inlineStr">
      <is>
        <t>3648 ПЕРПРОВЕРИТЬ</t>
      </is>
    </nc>
  </rcc>
  <rcc rId="453" sId="1">
    <nc r="M199" t="inlineStr">
      <is>
        <t>122 ФАКТ УТОЧНИТЬ</t>
      </is>
    </nc>
  </rcc>
  <rcc rId="454" sId="1">
    <nc r="M76" t="inlineStr">
      <is>
        <t>73,5 ФАКТ УТОЧНИТЬ</t>
      </is>
    </nc>
  </rcc>
  <rcc rId="455" sId="1">
    <nc r="M25" t="inlineStr">
      <is>
        <t>29,843 ФАКТ ПЕРЕПРОВЕРИТЬ</t>
      </is>
    </nc>
  </rcc>
  <rcc rId="456" sId="1">
    <nc r="M27" t="inlineStr">
      <is>
        <t xml:space="preserve">17,9 ФАКТ </t>
      </is>
    </nc>
  </rcc>
  <rcc rId="457" sId="1">
    <nc r="M33" t="inlineStr">
      <is>
        <t xml:space="preserve">10 УТОЧНИТЬ ПЛАН </t>
      </is>
    </nc>
  </rcc>
  <rcc rId="458" sId="1">
    <nc r="M36" t="inlineStr">
      <is>
        <t>ВСЕ ПЕРПРОВЕРИТЬ</t>
      </is>
    </nc>
  </rcc>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Cols" hidden="1" oldHidden="1">
    <formula>'Приложение 2'!$A:$B,'Приложение 2'!$K:$L</formula>
    <oldFormula>'Приложение 2'!$A:$B,'Приложение 2'!$K:$L</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6">
    <dxf>
      <fill>
        <patternFill>
          <bgColor rgb="FFFFFF00"/>
        </patternFill>
      </fill>
    </dxf>
  </rfmt>
  <rcc rId="463" sId="1">
    <nc r="Q36" t="inlineStr">
      <is>
        <t xml:space="preserve">ПЛАН ИЗ ПОСТАНОВЛЕНИЯ </t>
      </is>
    </nc>
  </rcc>
  <rfmt sheetId="1" sqref="G33">
    <dxf>
      <fill>
        <patternFill>
          <bgColor rgb="FFFFFF00"/>
        </patternFill>
      </fill>
    </dxf>
  </rfmt>
  <rcc rId="464" sId="1">
    <nc r="Q33" t="inlineStr">
      <is>
        <t xml:space="preserve">ПЛАН ИЗ ПОСТАНОВЛЕНИЯ </t>
      </is>
    </nc>
  </rcc>
  <rfmt sheetId="1" sqref="H25">
    <dxf>
      <fill>
        <patternFill patternType="solid">
          <bgColor rgb="FFFFFF00"/>
        </patternFill>
      </fill>
    </dxf>
  </rfmt>
  <rfmt sheetId="1" sqref="H27">
    <dxf>
      <fill>
        <patternFill patternType="solid">
          <bgColor rgb="FFFFFF00"/>
        </patternFill>
      </fill>
    </dxf>
  </rfmt>
  <rcc rId="465" sId="1">
    <oc r="H162">
      <v>793</v>
    </oc>
    <nc r="H162">
      <v>1101</v>
    </nc>
  </rcc>
  <rcc rId="466" sId="1" odxf="1" dxf="1">
    <oc r="I162">
      <f>H162/G162*100</f>
    </oc>
    <nc r="I162">
      <f>H162/G162*100</f>
    </nc>
    <odxf>
      <fill>
        <patternFill>
          <bgColor theme="9" tint="0.59999389629810485"/>
        </patternFill>
      </fill>
    </odxf>
    <ndxf>
      <fill>
        <patternFill>
          <bgColor theme="6" tint="0.59999389629810485"/>
        </patternFill>
      </fill>
    </ndxf>
  </rcc>
  <rcc rId="467" sId="1">
    <nc r="M162" t="inlineStr">
      <is>
        <t>верно</t>
      </is>
    </nc>
  </rcc>
  <rfmt sheetId="1" sqref="M162" start="0" length="2147483647">
    <dxf>
      <font>
        <sz val="12"/>
      </font>
    </dxf>
  </rfmt>
  <rfmt sheetId="1" sqref="M162" start="0" length="2147483647">
    <dxf>
      <font>
        <sz val="14"/>
      </font>
    </dxf>
  </rfmt>
  <rfmt sheetId="1" sqref="M162" start="0" length="2147483647">
    <dxf>
      <font>
        <sz val="16"/>
      </font>
    </dxf>
  </rfmt>
  <rfmt sheetId="1" sqref="M162" start="0" length="2147483647">
    <dxf>
      <font>
        <sz val="18"/>
      </font>
    </dxf>
  </rfmt>
  <rfmt sheetId="1" sqref="M162" start="0" length="2147483647">
    <dxf>
      <font>
        <sz val="20"/>
      </font>
    </dxf>
  </rfmt>
  <rfmt sheetId="1" sqref="M162" start="0" length="2147483647">
    <dxf>
      <font>
        <sz val="22"/>
      </font>
    </dxf>
  </rfmt>
  <rfmt sheetId="1" sqref="H162">
    <dxf>
      <fill>
        <patternFill>
          <bgColor rgb="FFFFFF00"/>
        </patternFill>
      </fill>
    </dxf>
  </rfmt>
  <rcc rId="468" sId="1">
    <nc r="P197" t="inlineStr">
      <is>
        <t xml:space="preserve">ВСЕ ВЕРНО, ПЛАНЫ НЕ МЕНЯЛИСЬ </t>
      </is>
    </nc>
  </rcc>
  <rfmt sheetId="1" sqref="P197">
    <dxf>
      <fill>
        <patternFill patternType="solid">
          <bgColor rgb="FFFFFF00"/>
        </patternFill>
      </fill>
    </dxf>
  </rfmt>
  <rcc rId="469" sId="1">
    <nc r="Q198" t="inlineStr">
      <is>
        <t xml:space="preserve">СУММА ВСЕХ МЕСЯЦЕВ </t>
      </is>
    </nc>
  </rcc>
  <rfmt sheetId="1" sqref="Q198">
    <dxf>
      <fill>
        <patternFill patternType="solid">
          <bgColor rgb="FFFFFF00"/>
        </patternFill>
      </fill>
    </dxf>
  </rfmt>
  <rfmt sheetId="1" sqref="H199">
    <dxf>
      <fill>
        <patternFill patternType="solid">
          <bgColor rgb="FFFFFF00"/>
        </patternFill>
      </fill>
    </dxf>
  </rfmt>
  <rcc rId="470" sId="1" odxf="1" dxf="1">
    <nc r="Q199" t="inlineStr">
      <is>
        <t xml:space="preserve">СУММА ВСЕХ МЕСЯЦЕВ </t>
      </is>
    </nc>
    <odxf>
      <fill>
        <patternFill patternType="none">
          <bgColor indexed="65"/>
        </patternFill>
      </fill>
    </odxf>
    <ndxf>
      <fill>
        <patternFill patternType="solid">
          <bgColor rgb="FFFFFF00"/>
        </patternFill>
      </fill>
    </ndxf>
  </rcc>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Cols" hidden="1" oldHidden="1">
    <formula>'Приложение 2'!$A:$B,'Приложение 2'!$K:$L</formula>
    <oldFormula>'Приложение 2'!$A:$B,'Приложение 2'!$K:$L</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V36">
    <dxf>
      <fill>
        <patternFill patternType="solid">
          <bgColor rgb="FFFFFF00"/>
        </patternFill>
      </fill>
    </dxf>
  </rfmt>
  <rcc rId="475" sId="1">
    <oc r="M36" t="inlineStr">
      <is>
        <t>ВСЕ ПЕРПРОВЕРИТЬ</t>
      </is>
    </oc>
    <nc r="M36"/>
  </rcc>
  <rcc rId="476" sId="1">
    <oc r="Q36" t="inlineStr">
      <is>
        <t xml:space="preserve">ПЛАН ИЗ ПОСТАНОВЛЕНИЯ </t>
      </is>
    </oc>
    <nc r="Q36"/>
  </rcc>
  <rcc rId="477" sId="1">
    <oc r="M33" t="inlineStr">
      <is>
        <t xml:space="preserve">10 УТОЧНИТЬ ПЛАН </t>
      </is>
    </oc>
    <nc r="M33"/>
  </rcc>
  <rcc rId="478" sId="1">
    <oc r="Q33" t="inlineStr">
      <is>
        <t xml:space="preserve">ПЛАН ИЗ ПОСТАНОВЛЕНИЯ </t>
      </is>
    </oc>
    <nc r="Q33"/>
  </rcc>
  <rfmt sheetId="1" sqref="V36">
    <dxf>
      <fill>
        <patternFill patternType="none">
          <bgColor auto="1"/>
        </patternFill>
      </fill>
    </dxf>
  </rfmt>
  <rcc rId="479" sId="1">
    <oc r="M25" t="inlineStr">
      <is>
        <t>29,843 ФАКТ ПЕРЕПРОВЕРИТЬ</t>
      </is>
    </oc>
    <nc r="M25"/>
  </rcc>
  <rcc rId="480" sId="1">
    <oc r="M27" t="inlineStr">
      <is>
        <t xml:space="preserve">17,9 ФАКТ </t>
      </is>
    </oc>
    <nc r="M27"/>
  </rcc>
  <rfmt sheetId="1" sqref="H25:H27">
    <dxf>
      <fill>
        <patternFill patternType="none">
          <bgColor auto="1"/>
        </patternFill>
      </fill>
    </dxf>
  </rfmt>
  <rfmt sheetId="1" sqref="G33:G36">
    <dxf>
      <fill>
        <patternFill patternType="none">
          <bgColor auto="1"/>
        </patternFill>
      </fill>
    </dxf>
  </rfmt>
  <rfmt sheetId="1" sqref="G33:G36">
    <dxf>
      <fill>
        <patternFill>
          <bgColor auto="1"/>
        </patternFill>
      </fill>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2">
    <dxf>
      <fill>
        <patternFill patternType="none">
          <bgColor auto="1"/>
        </patternFill>
      </fill>
    </dxf>
  </rfmt>
  <rcc rId="481" sId="1">
    <oc r="M39" t="inlineStr">
      <is>
        <t>ПОПРАВИЛИ</t>
      </is>
    </oc>
    <nc r="M39"/>
  </rcc>
  <rcc rId="482" sId="1">
    <oc r="M42" t="inlineStr">
      <is>
        <t xml:space="preserve">ПРОВЕРИТЬ ПЛАН </t>
      </is>
    </oc>
    <nc r="M42"/>
  </rcc>
  <rcc rId="483" sId="1">
    <oc r="M76" t="inlineStr">
      <is>
        <t>73,5 ФАКТ УТОЧНИТЬ</t>
      </is>
    </oc>
    <nc r="M76"/>
  </rcc>
  <rcc rId="484" sId="1">
    <oc r="M162" t="inlineStr">
      <is>
        <t>верно</t>
      </is>
    </oc>
    <nc r="M162"/>
  </rcc>
  <rfmt sheetId="1" sqref="H162">
    <dxf>
      <fill>
        <patternFill patternType="none">
          <bgColor auto="1"/>
        </patternFill>
      </fill>
    </dxf>
  </rfmt>
  <rcc rId="485" sId="1">
    <oc r="M185" t="inlineStr">
      <is>
        <t>план 99,6</t>
      </is>
    </oc>
    <nc r="M185"/>
  </rcc>
  <rcc rId="486" sId="1">
    <oc r="O185" t="inlineStr">
      <is>
        <t xml:space="preserve">ПОМЕНЧЯЛИ </t>
      </is>
    </oc>
    <nc r="O185"/>
  </rcc>
  <rfmt sheetId="1" sqref="H197">
    <dxf>
      <fill>
        <patternFill patternType="none">
          <bgColor auto="1"/>
        </patternFill>
      </fill>
    </dxf>
  </rfmt>
  <rfmt sheetId="1" sqref="H199">
    <dxf>
      <fill>
        <patternFill patternType="none">
          <bgColor auto="1"/>
        </patternFill>
      </fill>
    </dxf>
  </rfmt>
  <rcc rId="487" sId="1">
    <oc r="M197" t="inlineStr">
      <is>
        <t>93,1 ПЕРЕПРОВЕРИТЬ ПЛАН</t>
      </is>
    </oc>
    <nc r="M197"/>
  </rcc>
  <rcc rId="488" sId="1">
    <oc r="P197" t="inlineStr">
      <is>
        <t xml:space="preserve">ВСЕ ВЕРНО, ПЛАНЫ НЕ МЕНЯЛИСЬ </t>
      </is>
    </oc>
    <nc r="P197"/>
  </rcc>
  <rcc rId="489" sId="1">
    <oc r="M198" t="inlineStr">
      <is>
        <t>3648 ПЕРПРОВЕРИТЬ</t>
      </is>
    </oc>
    <nc r="M198"/>
  </rcc>
  <rcc rId="490" sId="1">
    <oc r="Q198" t="inlineStr">
      <is>
        <t xml:space="preserve">СУММА ВСЕХ МЕСЯЦЕВ </t>
      </is>
    </oc>
    <nc r="Q198"/>
  </rcc>
  <rcc rId="491" sId="1">
    <oc r="M199" t="inlineStr">
      <is>
        <t>122 ФАКТ УТОЧНИТЬ</t>
      </is>
    </oc>
    <nc r="M199"/>
  </rcc>
  <rcc rId="492" sId="1">
    <oc r="Q199" t="inlineStr">
      <is>
        <t xml:space="preserve">СУММА ВСЕХ МЕСЯЦЕВ </t>
      </is>
    </oc>
    <nc r="Q199"/>
  </rcc>
  <rfmt sheetId="1" sqref="M197:S199">
    <dxf>
      <fill>
        <patternFill patternType="none">
          <bgColor auto="1"/>
        </patternFill>
      </fill>
    </dxf>
  </rfmt>
  <rcc rId="493" sId="1">
    <oc r="C7" t="inlineStr">
      <is>
        <t>2. Муниципальная программа "Социально-экономическое развитие и инвестиции муниципального образования город Когалым"</t>
      </is>
    </oc>
    <nc r="C7" t="inlineStr">
      <is>
        <t>1. Муниципальная программа "Социально-экономическое развитие и инвестиции муниципального образования город Когалым"</t>
      </is>
    </nc>
  </rcc>
  <rcc rId="494" sId="1">
    <oc r="C18" t="inlineStr">
      <is>
        <t>1. Муниципальная программа "Экологическая безопасность города Когалыма"</t>
      </is>
    </oc>
    <nc r="C18" t="inlineStr">
      <is>
        <t>2. Муниципальная программа "Экологическая безопасность города Когалыма"</t>
      </is>
    </nc>
  </rcc>
  <rcc rId="495" sId="1">
    <oc r="C24" t="inlineStr">
      <is>
        <t>6. Муниципальная программа "Развитие жилищной сферы в городе Когалыме"</t>
      </is>
    </oc>
    <nc r="C24" t="inlineStr">
      <is>
        <t>3. Муниципальная программа "Развитие жилищной сферы в городе Когалыме"</t>
      </is>
    </nc>
  </rcc>
  <rcc rId="496" sId="1">
    <oc r="C37" t="inlineStr">
      <is>
        <t>13. Муниципальная программа "Управление муниципальным имуществом города Когалыма"</t>
      </is>
    </oc>
    <nc r="C37" t="inlineStr">
      <is>
        <t>4. Муниципальная программа "Управление муниципальным имуществом города Когалыма"</t>
      </is>
    </nc>
  </rcc>
  <rcc rId="497" sId="1">
    <oc r="C53" t="inlineStr">
      <is>
        <t>4. Муниципальная программа "Развитие физической культуры и спорта в городе Когалыме"</t>
      </is>
    </oc>
    <nc r="C53" t="inlineStr">
      <is>
        <t>6. Муниципальная программа "Развитие физической культуры и спорта в городе Когалыме"</t>
      </is>
    </nc>
  </rcc>
  <rcc rId="498" sId="1">
    <oc r="C68" t="inlineStr">
      <is>
        <t>3. Муниципальная программа "Развитие образования в городе Когалыме"</t>
      </is>
    </oc>
    <nc r="C68" t="inlineStr">
      <is>
        <t>7. Муниципальная программа "Развитие образования в городе Когалыме"</t>
      </is>
    </nc>
  </rcc>
  <rcc rId="499" sId="1">
    <oc r="C95" t="inlineStr">
      <is>
        <t>11. Муниципальная программа "Культурное пространство города Когалыма"</t>
      </is>
    </oc>
    <nc r="C95" t="inlineStr">
      <is>
        <t>8. Муниципальная программа "Культурное пространство города Когалыма"</t>
      </is>
    </nc>
  </rcc>
  <rcc rId="500" sId="1">
    <oc r="C105" t="inlineStr">
      <is>
        <t>19. Муниципальная программа "Развитие транспортной системы города Когалыма"</t>
      </is>
    </oc>
    <nc r="C105" t="inlineStr">
      <is>
        <t>9. Муниципальная программа "Развитие транспортной системы города Когалыма"</t>
      </is>
    </nc>
  </rcc>
  <rcc rId="501" sId="1">
    <oc r="C119" t="inlineStr">
      <is>
        <t>17. Муниципальная программа "Развитие жилищно-коммунального комплекса в городе Когалыме"</t>
      </is>
    </oc>
    <nc r="C119" t="inlineStr">
      <is>
        <t>10. Муниципальная программа "Развитие жилищно-коммунального комплекса в городе Когалыме"</t>
      </is>
    </nc>
  </rcc>
  <rcc rId="502" sId="1">
    <oc r="C134" t="inlineStr">
      <is>
        <t>7. Муниципальная программа "Содействие занятости населения города Когалыма"</t>
      </is>
    </oc>
    <nc r="C134" t="inlineStr">
      <is>
        <t>11. Муниципальная программа "Содействие занятости населения города Когалыма"</t>
      </is>
    </nc>
  </rcc>
  <rcc rId="503" sId="1">
    <oc r="C146" t="inlineStr">
      <is>
        <t>14. Муниципальная программа "Содержание объектов городского хозяйства и инженерной инфраструктуры в городе Когалыме "</t>
      </is>
    </oc>
    <nc r="C146" t="inlineStr">
      <is>
        <t>13. Муниципальная программа "Содержание объектов городского хозяйства и инженерной инфраструктуры в городе Когалыме "</t>
      </is>
    </nc>
  </rcc>
  <rcc rId="504" sId="1">
    <oc r="C161" t="inlineStr">
      <is>
        <t>9. Муниципальная программа "Профилактика правонарушений и обеспечение отдельных прав граждан в городе Когалыме"</t>
      </is>
    </oc>
    <nc r="C161" t="inlineStr">
      <is>
        <t>14. Муниципальная программа "Профилактика правонарушений и обеспечение отдельных прав граждан в городе Когалыме"</t>
      </is>
    </nc>
  </rcc>
  <rcc rId="505" sId="1">
    <oc r="C184" t="inlineStr">
      <is>
        <t>18. Муниципальная программа "Управление муниципальными финансами в городе Когалыме"</t>
      </is>
    </oc>
    <nc r="C184" t="inlineStr">
      <is>
        <t>17. Муниципальная программа "Управление муниципальными финансами в городе Когалыме"</t>
      </is>
    </nc>
  </rcc>
  <rcc rId="506" sId="1">
    <oc r="C187" t="inlineStr">
      <is>
        <t>20. Муниципальная программа "Развитие институтов гражданского общества города Когалыма"</t>
      </is>
    </oc>
    <nc r="C187" t="inlineStr">
      <is>
        <t>18. Муниципальная программа "Развитие институтов гражданского общества города Когалыма"</t>
      </is>
    </nc>
  </rcc>
  <rcc rId="507" sId="1">
    <oc r="C196" t="inlineStr">
      <is>
        <t>10. Муниципальная программа 
"Укрепление межнационального и межконфессионального согласия, профилактика экстремизма и терроризма в городе Когалыме"</t>
      </is>
    </oc>
    <nc r="C196" t="inlineStr">
      <is>
        <t>19. Муниципальная программа 
"Укрепление межнационального и межконфессионального согласия, профилактика экстремизма и терроризма в городе Когалыме"</t>
      </is>
    </nc>
  </rcc>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Cols" hidden="1" oldHidden="1">
    <formula>'Приложение 2'!$A:$B,'Приложение 2'!$K:$L</formula>
    <oldFormula>'Приложение 2'!$A:$B,'Приложение 2'!$K:$L</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2" sId="1">
    <oc r="B111">
      <v>96</v>
    </oc>
    <nc r="B111"/>
  </rcc>
  <rcc rId="513" sId="1">
    <oc r="B112">
      <v>97</v>
    </oc>
    <nc r="B112">
      <v>96</v>
    </nc>
  </rcc>
  <rcc rId="514" sId="1">
    <oc r="B113">
      <v>98</v>
    </oc>
    <nc r="B113">
      <v>97</v>
    </nc>
  </rcc>
  <rcc rId="515" sId="1">
    <oc r="B114">
      <v>99</v>
    </oc>
    <nc r="B114">
      <v>98</v>
    </nc>
  </rcc>
  <rcc rId="516" sId="1">
    <oc r="B115">
      <v>100</v>
    </oc>
    <nc r="B115">
      <v>99</v>
    </nc>
  </rcc>
  <rcc rId="517" sId="1">
    <oc r="B116">
      <v>101</v>
    </oc>
    <nc r="B116">
      <v>100</v>
    </nc>
  </rcc>
  <rcc rId="518" sId="1">
    <oc r="B117">
      <v>102</v>
    </oc>
    <nc r="B117">
      <v>101</v>
    </nc>
  </rcc>
  <rcc rId="519" sId="1">
    <oc r="B118">
      <v>103</v>
    </oc>
    <nc r="B118">
      <v>102</v>
    </nc>
  </rcc>
  <rcc rId="520" sId="1">
    <oc r="B120">
      <v>104</v>
    </oc>
    <nc r="B120">
      <v>103</v>
    </nc>
  </rcc>
  <rcc rId="521" sId="1">
    <oc r="B125">
      <v>105</v>
    </oc>
    <nc r="B125">
      <v>104</v>
    </nc>
  </rcc>
  <rcc rId="522" sId="1">
    <oc r="B130">
      <v>106</v>
    </oc>
    <nc r="B130">
      <v>105</v>
    </nc>
  </rcc>
  <rcc rId="523" sId="1">
    <oc r="B131">
      <v>107</v>
    </oc>
    <nc r="B131">
      <v>106</v>
    </nc>
  </rcc>
  <rcc rId="524" sId="1">
    <oc r="B132">
      <v>108</v>
    </oc>
    <nc r="B132">
      <v>107</v>
    </nc>
  </rcc>
  <rcc rId="525" sId="1">
    <oc r="B135">
      <v>109</v>
    </oc>
    <nc r="B135">
      <v>108</v>
    </nc>
  </rcc>
  <rcc rId="526" sId="1">
    <oc r="B136">
      <v>110</v>
    </oc>
    <nc r="B136">
      <v>109</v>
    </nc>
  </rcc>
  <rcc rId="527" sId="1">
    <oc r="B137">
      <v>111</v>
    </oc>
    <nc r="B137">
      <v>110</v>
    </nc>
  </rcc>
  <rcc rId="528" sId="1">
    <oc r="B138">
      <v>112</v>
    </oc>
    <nc r="B138">
      <v>111</v>
    </nc>
  </rcc>
  <rcc rId="529" sId="1">
    <oc r="B139">
      <v>113</v>
    </oc>
    <nc r="B139">
      <v>112</v>
    </nc>
  </rcc>
  <rcc rId="530" sId="1">
    <oc r="B141">
      <v>114</v>
    </oc>
    <nc r="B141">
      <v>113</v>
    </nc>
  </rcc>
  <rcc rId="531" sId="1">
    <oc r="B142">
      <v>115</v>
    </oc>
    <nc r="B142">
      <v>114</v>
    </nc>
  </rcc>
  <rcc rId="532" sId="1">
    <oc r="B143">
      <v>116</v>
    </oc>
    <nc r="B143">
      <v>115</v>
    </nc>
  </rcc>
  <rcc rId="533" sId="1">
    <oc r="B144">
      <v>117</v>
    </oc>
    <nc r="B144">
      <v>116</v>
    </nc>
  </rcc>
  <rcc rId="534" sId="1">
    <oc r="B145">
      <v>118</v>
    </oc>
    <nc r="B145">
      <v>117</v>
    </nc>
  </rcc>
  <rcc rId="535" sId="1">
    <oc r="B147">
      <v>119</v>
    </oc>
    <nc r="B147">
      <v>118</v>
    </nc>
  </rcc>
  <rcc rId="536" sId="1">
    <oc r="B148">
      <v>120</v>
    </oc>
    <nc r="B148">
      <v>119</v>
    </nc>
  </rcc>
  <rcc rId="537" sId="1">
    <oc r="B149">
      <v>121</v>
    </oc>
    <nc r="B149">
      <v>120</v>
    </nc>
  </rcc>
  <rcc rId="538" sId="1">
    <oc r="B150">
      <v>122</v>
    </oc>
    <nc r="B150">
      <v>121</v>
    </nc>
  </rcc>
  <rcc rId="539" sId="1">
    <oc r="B151">
      <v>123</v>
    </oc>
    <nc r="B151">
      <v>122</v>
    </nc>
  </rcc>
  <rcc rId="540" sId="1">
    <oc r="B152">
      <v>124</v>
    </oc>
    <nc r="B152">
      <v>123</v>
    </nc>
  </rcc>
  <rcc rId="541" sId="1">
    <oc r="B153">
      <v>125</v>
    </oc>
    <nc r="B153">
      <v>124</v>
    </nc>
  </rcc>
  <rcc rId="542" sId="1">
    <oc r="B154">
      <v>126</v>
    </oc>
    <nc r="B154">
      <v>125</v>
    </nc>
  </rcc>
  <rcc rId="543" sId="1">
    <oc r="B155">
      <v>127</v>
    </oc>
    <nc r="B155">
      <v>126</v>
    </nc>
  </rcc>
  <rcc rId="544" sId="1">
    <oc r="B156">
      <v>128</v>
    </oc>
    <nc r="B156">
      <v>127</v>
    </nc>
  </rcc>
  <rcc rId="545" sId="1">
    <oc r="B157">
      <v>129</v>
    </oc>
    <nc r="B157">
      <v>128</v>
    </nc>
  </rcc>
  <rcc rId="546" sId="1">
    <oc r="B158">
      <v>130</v>
    </oc>
    <nc r="B158">
      <v>129</v>
    </nc>
  </rcc>
  <rcc rId="547" sId="1">
    <oc r="B159">
      <v>131</v>
    </oc>
    <nc r="B159">
      <v>130</v>
    </nc>
  </rcc>
  <rcc rId="548" sId="1">
    <oc r="B160">
      <v>132</v>
    </oc>
    <nc r="B160">
      <v>131</v>
    </nc>
  </rcc>
  <rcc rId="549" sId="1">
    <oc r="B162">
      <v>133</v>
    </oc>
    <nc r="B162">
      <v>132</v>
    </nc>
  </rcc>
  <rcc rId="550" sId="1">
    <oc r="B163">
      <v>134</v>
    </oc>
    <nc r="B163">
      <v>133</v>
    </nc>
  </rcc>
  <rcc rId="551" sId="1">
    <oc r="B164">
      <v>135</v>
    </oc>
    <nc r="B164">
      <v>134</v>
    </nc>
  </rcc>
  <rcc rId="552" sId="1">
    <oc r="B165">
      <v>136</v>
    </oc>
    <nc r="B165">
      <v>135</v>
    </nc>
  </rcc>
  <rcc rId="553" sId="1">
    <oc r="B166">
      <v>137</v>
    </oc>
    <nc r="B166">
      <v>136</v>
    </nc>
  </rcc>
  <rcc rId="554" sId="1">
    <oc r="B167">
      <v>138</v>
    </oc>
    <nc r="B167">
      <v>137</v>
    </nc>
  </rcc>
  <rcc rId="555" sId="1">
    <oc r="B169">
      <v>139</v>
    </oc>
    <nc r="B169">
      <v>138</v>
    </nc>
  </rcc>
  <rcc rId="556" sId="1">
    <oc r="B170">
      <v>140</v>
    </oc>
    <nc r="B170">
      <v>139</v>
    </nc>
  </rcc>
  <rcc rId="557" sId="1">
    <oc r="B171">
      <v>141</v>
    </oc>
    <nc r="B171">
      <v>140</v>
    </nc>
  </rcc>
  <rcc rId="558" sId="1">
    <oc r="B172">
      <v>142</v>
    </oc>
    <nc r="B172">
      <v>141</v>
    </nc>
  </rcc>
  <rcc rId="559" sId="1">
    <oc r="B173">
      <v>143</v>
    </oc>
    <nc r="B173">
      <v>142</v>
    </nc>
  </rcc>
  <rcc rId="560" sId="1">
    <oc r="B174">
      <v>144</v>
    </oc>
    <nc r="B174">
      <v>143</v>
    </nc>
  </rcc>
  <rcc rId="561" sId="1">
    <oc r="B175">
      <v>145</v>
    </oc>
    <nc r="B175">
      <v>144</v>
    </nc>
  </rcc>
  <rcc rId="562" sId="1">
    <oc r="B176">
      <v>146</v>
    </oc>
    <nc r="B176">
      <v>145</v>
    </nc>
  </rcc>
  <rcc rId="563" sId="1">
    <oc r="B177">
      <v>147</v>
    </oc>
    <nc r="B177">
      <v>146</v>
    </nc>
  </rcc>
  <rcc rId="564" sId="1">
    <oc r="B179">
      <v>148</v>
    </oc>
    <nc r="B179">
      <v>147</v>
    </nc>
  </rcc>
  <rcc rId="565" sId="1">
    <oc r="B180">
      <v>149</v>
    </oc>
    <nc r="B180">
      <v>148</v>
    </nc>
  </rcc>
  <rcc rId="566" sId="1">
    <oc r="B181">
      <v>150</v>
    </oc>
    <nc r="B181">
      <v>149</v>
    </nc>
  </rcc>
  <rcc rId="567" sId="1">
    <oc r="B182">
      <v>151</v>
    </oc>
    <nc r="B182">
      <v>150</v>
    </nc>
  </rcc>
  <rcc rId="568" sId="1">
    <oc r="B185">
      <v>152</v>
    </oc>
    <nc r="B185">
      <v>151</v>
    </nc>
  </rcc>
  <rcc rId="569" sId="1">
    <oc r="B186">
      <v>153</v>
    </oc>
    <nc r="B186">
      <v>152</v>
    </nc>
  </rcc>
  <rcc rId="570" sId="1">
    <oc r="B188">
      <v>154</v>
    </oc>
    <nc r="B188">
      <v>153</v>
    </nc>
  </rcc>
  <rcc rId="571" sId="1">
    <oc r="B189">
      <v>155</v>
    </oc>
    <nc r="B189">
      <v>154</v>
    </nc>
  </rcc>
  <rcc rId="572" sId="1">
    <oc r="B190">
      <v>160</v>
    </oc>
    <nc r="B190">
      <v>155</v>
    </nc>
  </rcc>
  <rcc rId="573" sId="1">
    <oc r="B191">
      <v>161</v>
    </oc>
    <nc r="B191">
      <v>156</v>
    </nc>
  </rcc>
  <rcc rId="574" sId="1">
    <oc r="B193">
      <v>162</v>
    </oc>
    <nc r="B193">
      <v>157</v>
    </nc>
  </rcc>
  <rcc rId="575" sId="1">
    <oc r="B194">
      <v>163</v>
    </oc>
    <nc r="B194">
      <v>158</v>
    </nc>
  </rcc>
  <rcc rId="576" sId="1">
    <oc r="B195">
      <v>164</v>
    </oc>
    <nc r="B195">
      <v>159</v>
    </nc>
  </rcc>
  <rcc rId="577" sId="1">
    <oc r="B197">
      <v>165</v>
    </oc>
    <nc r="B197">
      <v>160</v>
    </nc>
  </rcc>
  <rcc rId="578" sId="1">
    <oc r="B198">
      <v>166</v>
    </oc>
    <nc r="B198">
      <v>161</v>
    </nc>
  </rcc>
  <rcc rId="579" sId="1">
    <oc r="B199">
      <v>167</v>
    </oc>
    <nc r="B199">
      <v>162</v>
    </nc>
  </rcc>
  <rcc rId="580" sId="1">
    <oc r="B200">
      <v>168</v>
    </oc>
    <nc r="B200">
      <v>163</v>
    </nc>
  </rcc>
  <rcc rId="581" sId="1">
    <oc r="I147">
      <f>H147/G147*100</f>
    </oc>
    <nc r="I147">
      <f>H147/G147*100</f>
    </nc>
  </rcc>
  <rfmt sheetId="1" sqref="I87">
    <dxf>
      <fill>
        <patternFill>
          <bgColor theme="9"/>
        </patternFill>
      </fill>
    </dxf>
  </rfmt>
  <rcc rId="582" sId="1">
    <oc r="I83">
      <f>H83/G83*100</f>
    </oc>
    <nc r="I83">
      <f>H83/G83*100</f>
    </nc>
  </rcc>
  <rcc rId="583" sId="1" numFmtId="4">
    <oc r="F205">
      <v>110</v>
    </oc>
    <nc r="F205">
      <v>100</v>
    </nc>
  </rcc>
  <rfmt sheetId="1" sqref="I87">
    <dxf>
      <fill>
        <patternFill>
          <bgColor theme="5" tint="0.59999389629810485"/>
        </patternFill>
      </fill>
    </dxf>
  </rfmt>
  <rcc rId="584" sId="1">
    <oc r="I15">
      <f>IFERROR(H15/G15*100,)</f>
    </oc>
    <nc r="I15">
      <f>IFERROR(H15/G15*100,I14)</f>
    </nc>
  </rcc>
  <rcc rId="585" sId="1">
    <oc r="I35">
      <f>H35/G35*100</f>
    </oc>
    <nc r="I35">
      <f>H35/G35*100</f>
    </nc>
  </rcc>
  <rfmt sheetId="1" sqref="E203:G208" start="0" length="2147483647">
    <dxf>
      <font>
        <sz val="12"/>
      </font>
    </dxf>
  </rfmt>
  <rfmt sheetId="1" sqref="E203:G208" start="0" length="2147483647">
    <dxf>
      <font>
        <sz val="14"/>
      </font>
    </dxf>
  </rfmt>
  <rcc rId="586" sId="1" numFmtId="4">
    <oc r="F206">
      <v>36</v>
    </oc>
    <nc r="F206">
      <v>37</v>
    </nc>
  </rcc>
  <rcc rId="587" sId="1" numFmtId="4">
    <oc r="F208">
      <v>17</v>
    </oc>
    <nc r="F208">
      <v>5</v>
    </nc>
  </rcc>
  <rcc rId="588" sId="1" odxf="1" dxf="1" numFmtId="4">
    <nc r="F210">
      <v>163</v>
    </nc>
    <ndxf>
      <font>
        <sz val="14"/>
        <color auto="1"/>
        <name val="Times New Roman"/>
        <scheme val="none"/>
      </font>
      <numFmt numFmtId="164" formatCode="0.0"/>
    </ndxf>
  </rcc>
  <rfmt sheetId="1" sqref="F205:F210">
    <dxf>
      <numFmt numFmtId="1" formatCode="0"/>
    </dxf>
  </rfmt>
  <rcc rId="589" sId="1">
    <oc r="G208" t="inlineStr">
      <is>
        <t>(6+нулевые)</t>
      </is>
    </oc>
    <nc r="G208" t="inlineStr">
      <is>
        <t>(7+нулевые)</t>
      </is>
    </nc>
  </rcc>
  <rcc rId="590" sId="1">
    <nc r="F209">
      <f>F205+F206+F207+F208</f>
    </nc>
  </rcc>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Cols" hidden="1" oldHidden="1">
    <formula>'Приложение 2'!$K:$L</formula>
    <oldFormula>'Приложение 2'!$A:$B,'Приложение 2'!$K:$L</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E205" start="0" length="0">
    <dxf>
      <font>
        <sz val="14"/>
        <color auto="1"/>
        <name val="Times New Roman"/>
        <scheme val="none"/>
      </font>
      <alignment vertical="center" readingOrder="0"/>
    </dxf>
  </rfmt>
  <rcc rId="595" sId="1" xfDxf="1" dxf="1" numFmtId="4">
    <oc r="F205">
      <v>100</v>
    </oc>
    <nc r="F205">
      <v>108</v>
    </nc>
    <ndxf>
      <font>
        <sz val="14"/>
        <color auto="1"/>
        <name val="Times New Roman"/>
        <scheme val="none"/>
      </font>
      <numFmt numFmtId="1" formatCode="0"/>
      <alignment vertical="center" readingOrder="0"/>
    </ndxf>
  </rcc>
  <rfmt sheetId="1" xfDxf="1" sqref="E206" start="0" length="0">
    <dxf>
      <font>
        <sz val="14"/>
        <color auto="1"/>
        <name val="Times New Roman"/>
        <scheme val="none"/>
      </font>
      <alignment vertical="center" readingOrder="0"/>
    </dxf>
  </rfmt>
  <rcc rId="596" sId="1" xfDxf="1" dxf="1" numFmtId="4">
    <oc r="F206">
      <v>37</v>
    </oc>
    <nc r="F206">
      <v>39</v>
    </nc>
    <ndxf>
      <font>
        <sz val="14"/>
        <color auto="1"/>
        <name val="Times New Roman"/>
        <scheme val="none"/>
      </font>
      <numFmt numFmtId="1" formatCode="0"/>
      <alignment vertical="center" readingOrder="0"/>
    </ndxf>
  </rcc>
  <rfmt sheetId="1" xfDxf="1" sqref="E207" start="0" length="0">
    <dxf>
      <font>
        <sz val="14"/>
        <color auto="1"/>
        <name val="Times New Roman"/>
        <scheme val="none"/>
      </font>
      <alignment horizontal="left" vertical="center" wrapText="1" readingOrder="0"/>
    </dxf>
  </rfmt>
  <rfmt sheetId="1" xfDxf="1" sqref="F207" start="0" length="0">
    <dxf>
      <font>
        <sz val="14"/>
        <color auto="1"/>
        <name val="Times New Roman"/>
        <scheme val="none"/>
      </font>
      <numFmt numFmtId="1" formatCode="0"/>
      <alignment vertical="center" readingOrder="0"/>
    </dxf>
  </rfmt>
  <rfmt sheetId="1" xfDxf="1" sqref="E208" start="0" length="0">
    <dxf>
      <font>
        <sz val="14"/>
        <color auto="1"/>
        <name val="Times New Roman"/>
        <scheme val="none"/>
      </font>
      <alignment vertical="center" wrapText="1" readingOrder="0"/>
    </dxf>
  </rfmt>
  <rcc rId="597" sId="1" xfDxf="1" dxf="1" numFmtId="4">
    <oc r="F208">
      <v>5</v>
    </oc>
    <nc r="F208">
      <v>11</v>
    </nc>
    <ndxf>
      <font>
        <sz val="14"/>
        <color auto="1"/>
        <name val="Times New Roman"/>
        <scheme val="none"/>
      </font>
      <numFmt numFmtId="1" formatCode="0"/>
      <alignment vertical="center" readingOrder="0"/>
    </ndxf>
  </rcc>
  <rfmt sheetId="1" xfDxf="1" sqref="E209" start="0" length="0">
    <dxf>
      <font>
        <color rgb="FFFF0000"/>
        <name val="Times New Roman"/>
        <scheme val="none"/>
      </font>
      <alignment vertical="center" readingOrder="0"/>
    </dxf>
  </rfmt>
  <rfmt sheetId="1" xfDxf="1" sqref="F209" start="0" length="0">
    <dxf>
      <font>
        <color rgb="FFFF0000"/>
        <name val="Times New Roman"/>
        <scheme val="none"/>
      </font>
      <numFmt numFmtId="1" formatCode="0"/>
      <alignment vertical="center" readingOrder="0"/>
    </dxf>
  </rfmt>
  <rcc rId="598" sId="1">
    <oc r="G208" t="inlineStr">
      <is>
        <t>(7+нулевые)</t>
      </is>
    </oc>
    <nc r="G208"/>
  </rcc>
  <rcc rId="599" sId="1" numFmtId="4">
    <oc r="F209">
      <f>F205+F206+F207+F208</f>
    </oc>
    <nc r="F209"/>
  </rcc>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Cols" hidden="1" oldHidden="1">
    <formula>'Приложение 2'!$K:$L</formula>
    <oldFormula>'Приложение 2'!$K:$L</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Cols" hidden="1" oldHidden="1">
    <formula>'Приложение 2'!$A:$B,'Приложение 2'!$K:$L</formula>
    <oldFormula>'Приложение 2'!$K:$L</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8" sId="1" numFmtId="4">
    <oc r="H198">
      <v>3633</v>
    </oc>
    <nc r="H198">
      <v>3648</v>
    </nc>
  </rcc>
  <rcc rId="609" sId="1">
    <oc r="H199">
      <v>139</v>
    </oc>
    <nc r="H199">
      <v>134</v>
    </nc>
  </rcc>
  <rcc rId="610" sId="1" numFmtId="4">
    <oc r="F206">
      <v>39</v>
    </oc>
    <nc r="F206">
      <v>40</v>
    </nc>
  </rcc>
  <rcc rId="611" sId="1" numFmtId="4">
    <oc r="F205">
      <v>108</v>
    </oc>
    <nc r="F205">
      <v>107</v>
    </nc>
  </rcc>
  <rcc rId="612" sId="1">
    <nc r="F209">
      <f>F205+F206+F207+F208</f>
    </nc>
  </rcc>
  <rcc rId="613" sId="1">
    <oc r="H197">
      <v>93</v>
    </oc>
    <nc r="H197">
      <v>93.1</v>
    </nc>
  </rcc>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Cols" hidden="1" oldHidden="1">
    <formula>'Приложение 2'!$A:$B,'Приложение 2'!$K:$O</formula>
    <oldFormula>'Приложение 2'!$A:$B,'Приложение 2'!$K:$L</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I129" t="inlineStr">
      <is>
        <t>-</t>
      </is>
    </oc>
    <nc r="I129">
      <f>H129/G129*100</f>
    </nc>
  </rcc>
  <rcc rId="8" sId="1">
    <oc r="I128" t="inlineStr">
      <is>
        <t>-</t>
      </is>
    </oc>
    <nc r="I128">
      <f>H128/G128*100</f>
    </nc>
  </rcc>
  <rcc rId="9" sId="1">
    <oc r="J127" t="inlineStr">
      <is>
        <r>
          <rPr>
            <sz val="13"/>
            <rFont val="Times New Roman"/>
            <family val="1"/>
            <charset val="204"/>
          </rPr>
          <t xml:space="preserve">В связи с ремонтом объектов, находящихся в муниципальной собственности </t>
        </r>
        <r>
          <rPr>
            <b/>
            <sz val="13"/>
            <rFont val="Times New Roman"/>
            <family val="1"/>
            <charset val="204"/>
          </rPr>
          <t xml:space="preserve">(КАКИХ) </t>
        </r>
        <r>
          <rPr>
            <sz val="13"/>
            <rFont val="Times New Roman"/>
            <family val="1"/>
            <charset val="204"/>
          </rPr>
          <t xml:space="preserve">                            Капитальный ремонт здания, находящегося в муниципальной собственности, расположенного по адресу: город Когалым, улица Югорская, 3 выполнен не в полном объеме, в связи с нарушением сроков выполнения работ подрядной организацией</t>
        </r>
      </is>
    </oc>
    <nc r="J127" t="inlineStr">
      <is>
        <t>В связи с ремонтом объектов, находящихся в муниципальной собственности (капитальный ремонт здания, находящегося в муниципальной собственности, расположенного по адресу: город Когалым, улица Югорская, 3 выполнен не в полном объеме, в связи с нарушением сроков выполнения работ подрядной организацией).</t>
      </is>
    </nc>
  </rcc>
  <rcv guid="{4AAB4DEF-F9A2-43E2-A6A9-F8EE2C83DEEC}" action="delete"/>
  <rdn rId="0" localSheetId="1" customView="1" name="Z_4AAB4DEF_F9A2_43E2_A6A9_F8EE2C83DEEC_.wvu.PrintArea" hidden="1" oldHidden="1">
    <formula>'Приложение 2'!$C$1:$J$197</formula>
    <oldFormula>'Приложение 2'!$C$1:$J$197</oldFormula>
  </rdn>
  <rdn rId="0" localSheetId="1" customView="1" name="Z_4AAB4DEF_F9A2_43E2_A6A9_F8EE2C83DEEC_.wvu.PrintTitles" hidden="1" oldHidden="1">
    <formula>'Приложение 2'!$3:$5</formula>
    <oldFormula>'Приложение 2'!$3:$5</oldFormula>
  </rdn>
  <rdn rId="0" localSheetId="1" customView="1" name="Z_4AAB4DEF_F9A2_43E2_A6A9_F8EE2C83DEEC_.wvu.FilterData" hidden="1" oldHidden="1">
    <formula>'Приложение 2'!$C$1:$L$200</formula>
    <oldFormula>'Приложение 2'!$C$1:$L$199</oldFormula>
  </rdn>
  <rcv guid="{4AAB4DEF-F9A2-43E2-A6A9-F8EE2C83DEEC}"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8" sId="1">
    <oc r="I25">
      <f>H25/G25*100</f>
    </oc>
    <nc r="I25">
      <f>H25/G25*100</f>
    </nc>
  </rcc>
  <rfmt sheetId="1" sqref="H25">
    <dxf>
      <fill>
        <patternFill patternType="solid">
          <bgColor rgb="FFFF0000"/>
        </patternFill>
      </fill>
    </dxf>
  </rfmt>
  <rcc rId="619" sId="1">
    <nc r="P25">
      <v>29.843</v>
    </nc>
  </rcc>
  <rcc rId="620" sId="1">
    <oc r="J25" t="inlineStr">
      <is>
        <t>Введено 29,353 тыс. кв. м жилья, в том числе 14,87 тыс. кв. м индивидуальное жилищное строительство.</t>
      </is>
    </oc>
    <nc r="J25" t="inlineStr">
      <is>
        <r>
          <t xml:space="preserve">Введено 29,353 тыс. кв. м жилья, в том числе 14,87 тыс. кв. м индивидуальное жилищное строительство. </t>
        </r>
        <r>
          <rPr>
            <b/>
            <sz val="13"/>
            <color rgb="FFFF0000"/>
            <rFont val="Times New Roman"/>
            <family val="1"/>
            <charset val="204"/>
          </rPr>
          <t>ИЖС УТОЧНИТЬ</t>
        </r>
      </is>
    </nc>
  </rcc>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Cols" hidden="1" oldHidden="1">
    <formula>'Приложение 2'!$A:$B,'Приложение 2'!$K:$O</formula>
    <oldFormula>'Приложение 2'!$A:$B,'Приложение 2'!$K:$O</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5" sId="1">
    <oc r="K25">
      <f>SUM(I25:I36)/12</f>
    </oc>
    <nc r="K25">
      <f>SUM(I25:I36)/12</f>
    </nc>
  </rcc>
  <rcc rId="626" sId="1" numFmtId="4">
    <oc r="H25">
      <v>29.4</v>
    </oc>
    <nc r="H25">
      <v>29.843</v>
    </nc>
  </rcc>
  <rfmt sheetId="1" sqref="H25">
    <dxf>
      <fill>
        <patternFill patternType="none">
          <bgColor auto="1"/>
        </patternFill>
      </fill>
    </dxf>
  </rfmt>
  <rcc rId="627" sId="1">
    <oc r="J25" t="inlineStr">
      <is>
        <r>
          <t xml:space="preserve">Введено 29,353 тыс. кв. м жилья, в том числе 14,87 тыс. кв. м индивидуальное жилищное строительство. </t>
        </r>
        <r>
          <rPr>
            <b/>
            <sz val="13"/>
            <color rgb="FFFF0000"/>
            <rFont val="Times New Roman"/>
            <family val="1"/>
            <charset val="204"/>
          </rPr>
          <t>ИЖС УТОЧНИТЬ</t>
        </r>
      </is>
    </oc>
    <nc r="J25" t="inlineStr">
      <is>
        <t xml:space="preserve">Введено 29,843 тыс. кв. м жилья, в том числе 14,87 тыс. кв. м индивидуальное жилищное строительство. </t>
      </is>
    </nc>
  </rcc>
  <rcc rId="628" sId="1">
    <oc r="P25">
      <v>29.843</v>
    </oc>
    <nc r="P25"/>
  </rcc>
  <rcv guid="{DE2D4942-7408-4E97-8066-36FDC42C9E89}" action="delete"/>
  <rdn rId="0" localSheetId="1" customView="1" name="Z_DE2D4942_7408_4E97_8066_36FDC42C9E89_.wvu.PrintArea" hidden="1" oldHidden="1">
    <formula>'Приложение 2'!$C$1:$J$192</formula>
    <oldFormula>'Приложение 2'!$C$1:$J$192</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Cols" hidden="1" oldHidden="1">
    <formula>'Приложение 2'!$A:$B,'Приложение 2'!$K:$M</formula>
    <oldFormula>'Приложение 2'!$A:$B,'Приложение 2'!$K:$O</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3" sId="1">
    <oc r="H11">
      <v>100</v>
    </oc>
    <nc r="H11">
      <v>98.3</v>
    </nc>
  </rcc>
  <rcc rId="634" sId="1" odxf="1" dxf="1">
    <oc r="I11">
      <f>H11/G11*100</f>
    </oc>
    <nc r="I11">
      <f>H11/G11*100</f>
    </nc>
    <odxf>
      <fill>
        <patternFill>
          <bgColor theme="6" tint="0.59999389629810485"/>
        </patternFill>
      </fill>
    </odxf>
    <ndxf>
      <fill>
        <patternFill>
          <bgColor theme="8" tint="0.79998168889431442"/>
        </patternFill>
      </fill>
    </ndxf>
  </rcc>
  <rcv guid="{BA841332-DFE8-4B37-BA4A-C5C5E49832E3}" action="delete"/>
  <rdn rId="0" localSheetId="1" customView="1" name="Z_BA841332_DFE8_4B37_BA4A_C5C5E49832E3_.wvu.PrintArea" hidden="1" oldHidden="1">
    <formula>'Приложение 2'!$C$1:$J$192</formula>
    <oldFormula>'Приложение 2'!$C$1:$J$192</oldFormula>
  </rdn>
  <rdn rId="0" localSheetId="1" customView="1" name="Z_BA841332_DFE8_4B37_BA4A_C5C5E49832E3_.wvu.PrintTitles" hidden="1" oldHidden="1">
    <formula>'Приложение 2'!$3:$5</formula>
    <oldFormula>'Приложение 2'!$3:$5</oldFormula>
  </rdn>
  <rdn rId="0" localSheetId="1" customView="1" name="Z_BA841332_DFE8_4B37_BA4A_C5C5E49832E3_.wvu.FilterData" hidden="1" oldHidden="1">
    <formula>'Приложение 2'!$C$1:$L$200</formula>
    <oldFormula>'Приложение 2'!$C$1:$L$194</oldFormula>
  </rdn>
  <rcv guid="{BA841332-DFE8-4B37-BA4A-C5C5E49832E3}"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8" sId="1">
    <oc r="J11" t="inlineStr">
      <is>
        <t>На конец 2023 года в Администрации города Когалыма разработаны и утверждены все административные регламенты предоставления муниципальных услуг (60 муниципальных услуг - 60 административных регламентов).</t>
      </is>
    </oc>
    <nc r="J11" t="inlineStr">
      <is>
        <t>Из 60 услуг, разработано 59 административных регламентов предоставления муниципальных услуг, не утвержден 1 административный регламент на предоставление муниципальной услуги «Использование земель или земельных участков, находящихся в государственной или муниципальной собственности, для возведения гражданами гаражей, являющихся некапитальными сооружениями, либо для стоянки технических или других средств передвижения инвалидов вблизи их места жительства без предоставления земельных участков и установления сервитута, публичного сервитута» (далее – административный регламент, услуга). 
В соответствии с пунктом 5.5.1 протокола от 30.03.2023 №48 заседания комиссии по проведению административной реформы и повышению качества предоставления государственных и муниципальных услуг в ХМАО-Югре (далее - заседание комиссии) Департаменту по управлению государственным имуществом ХМАО-Югры необходимо было разработать типовой административный регламент услуги в срок до 15.05.2023. Протоколом от 03.04.2024 №51 заседания комиссии срок исполнения поручения продлен до 01.06.2024 (п. 6.2). Разработка административного регламента услуги будет возможна только после утверждения типового административного регламента.</t>
      </is>
    </nc>
  </rcc>
  <rcv guid="{BA841332-DFE8-4B37-BA4A-C5C5E49832E3}" action="delete"/>
  <rdn rId="0" localSheetId="1" customView="1" name="Z_BA841332_DFE8_4B37_BA4A_C5C5E49832E3_.wvu.PrintArea" hidden="1" oldHidden="1">
    <formula>'Приложение 2'!$C$1:$J$192</formula>
    <oldFormula>'Приложение 2'!$C$1:$J$192</oldFormula>
  </rdn>
  <rdn rId="0" localSheetId="1" customView="1" name="Z_BA841332_DFE8_4B37_BA4A_C5C5E49832E3_.wvu.PrintTitles" hidden="1" oldHidden="1">
    <formula>'Приложение 2'!$3:$5</formula>
    <oldFormula>'Приложение 2'!$3:$5</oldFormula>
  </rdn>
  <rdn rId="0" localSheetId="1" customView="1" name="Z_BA841332_DFE8_4B37_BA4A_C5C5E49832E3_.wvu.FilterData" hidden="1" oldHidden="1">
    <formula>'Приложение 2'!$C$1:$L$200</formula>
    <oldFormula>'Приложение 2'!$C$1:$L$200</oldFormula>
  </rdn>
  <rcv guid="{BA841332-DFE8-4B37-BA4A-C5C5E49832E3}"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1:I11">
    <dxf>
      <fill>
        <patternFill>
          <bgColor rgb="FFFF0000"/>
        </patternFill>
      </fill>
    </dxf>
  </rfmt>
  <rfmt sheetId="1" sqref="I11" start="0" length="0">
    <dxf>
      <fill>
        <patternFill>
          <bgColor theme="8" tint="0.79998168889431442"/>
        </patternFill>
      </fill>
    </dxf>
  </rfmt>
  <rcc rId="642" sId="1">
    <oc r="J27" t="inlineStr">
      <is>
        <t xml:space="preserve">По состоянию на 01.01.2024 года жилищный фонд города Когалыма составляет – 1 118,9 тыс. кв. м, (стат. Отчет 1-Жилфонд за 2023 год) обеспеченность жильем составила 17,5 кв. м на одного жителя (1 118,9/63 964=17,5).   </t>
      </is>
    </oc>
    <nc r="J27" t="inlineStr">
      <is>
        <t xml:space="preserve">По состоянию на 01.01.2024 года жилищный фонд города Когалыма составляет – 1 118,9 тыс. кв. м (стат. отчет 1-Жилфонд за 2023 год), обеспеченность жильем составила 17,5 кв. м на одного жителя (1 118,9/63 964=17,5).   </t>
      </is>
    </nc>
  </rcc>
  <rcc rId="643" sId="1">
    <oc r="D39" t="inlineStr">
      <is>
        <t xml:space="preserve">Доля сданных в аренду субъектам малого и среднего предпринимательства и рганизациям, образующим инфраструктуру поддержки субъектов малого и среднего предпринимательства объектов недвижимого имущества, включенных в перечень муниципального имущества, в общем количестве объектов недвижимого имущества, включенных в указанный перечень </t>
      </is>
    </oc>
    <nc r="D39" t="inlineStr">
      <is>
        <t xml:space="preserve">Доля сданных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объектов недвижимого имущества, включенных в перечень муниципального имущества, в общем количестве объектов недвижимого имущества, включенных в указанный перечень </t>
      </is>
    </nc>
  </rcc>
  <rcc rId="644" sId="1">
    <oc r="J40" t="inlineStr">
      <is>
        <r>
          <rPr>
            <sz val="13"/>
            <rFont val="Times New Roman"/>
            <family val="1"/>
            <charset val="204"/>
          </rPr>
          <t>В связи с приватизацией недвижимого имущества,</t>
        </r>
        <r>
          <rPr>
            <sz val="13"/>
            <color rgb="FFFF0000"/>
            <rFont val="Times New Roman"/>
            <family val="1"/>
            <charset val="204"/>
          </rPr>
          <t xml:space="preserve"> </t>
        </r>
        <r>
          <rPr>
            <sz val="13"/>
            <rFont val="Times New Roman"/>
            <family val="1"/>
            <charset val="204"/>
          </rPr>
          <t>находящегося в муниципальной собственности города Когалым</t>
        </r>
      </is>
    </oc>
    <nc r="J40" t="inlineStr">
      <is>
        <r>
          <rPr>
            <sz val="13"/>
            <rFont val="Times New Roman"/>
            <family val="1"/>
            <charset val="204"/>
          </rPr>
          <t>Фактически достигнутый показатель ниже планового, в связи с приватизацией недвижимого имущества,</t>
        </r>
        <r>
          <rPr>
            <sz val="13"/>
            <color rgb="FFFF0000"/>
            <rFont val="Times New Roman"/>
            <family val="1"/>
            <charset val="204"/>
          </rPr>
          <t xml:space="preserve"> </t>
        </r>
        <r>
          <rPr>
            <sz val="13"/>
            <rFont val="Times New Roman"/>
            <family val="1"/>
            <charset val="204"/>
          </rPr>
          <t>находящегося в муниципальной собственности города Когалым.</t>
        </r>
      </is>
    </nc>
  </rcc>
  <rcc rId="645" sId="1">
    <oc r="J41" t="inlineStr">
      <is>
        <t>В связи с увеличением количества договоров аренды, досрочным выкупом квартир, погашением просроченной задолженности</t>
      </is>
    </oc>
    <nc r="J41" t="inlineStr">
      <is>
        <t>В связи с увеличением количества договоров аренды, досрочным выкупом квартир, погашением просроченной задолженности.</t>
      </is>
    </nc>
  </rcc>
  <rcc rId="646" sId="1">
    <oc r="J42" t="inlineStr">
      <is>
        <t>В связи с нарушением пдрядной организацией сроков ыполнения работ  по ремонту объектов, находящихся в муниципальной собственности (капитальный ремонт здания, находящегося в муниципальной собственности, расположенного по адресу: город Когалым, улица Югорская, 3 выполнен не в полном объеме)</t>
      </is>
    </oc>
    <nc r="J42" t="inlineStr">
      <is>
        <t>В связи с нарушением подрядной организацией сроков выполнения работ  по ремонту объектов, находящихся в муниципальной собственности (капитальный ремонт здания, находящегося в муниципальной собственности, расположенного по адресу: город Когалым, улица Югорская, 3 выполнен не в полном объеме).</t>
      </is>
    </nc>
  </rcc>
  <rcc rId="647" sId="1">
    <oc r="J43" t="inlineStr">
      <is>
        <t>В связи с отсутствием заявок на предоставление субсидии, направленной на поддержку развития садоводства и огородничества в муниципальном образовании город Когалым</t>
      </is>
    </oc>
    <nc r="J43" t="inlineStr">
      <is>
        <t>В связи с отсутствием заявок на предоставление субсидии, направленной на поддержку развития садоводства и огородничества в муниципальном образовании город Когалым.</t>
      </is>
    </nc>
  </rcc>
  <rcc rId="648" sId="1">
    <oc r="J44" t="inlineStr">
      <is>
        <t>Комплексные кадастровые работы по земельным участкам выполнены в полном объеме</t>
      </is>
    </oc>
    <nc r="J44" t="inlineStr">
      <is>
        <t>Комплексные кадастровые работы по земельным участкам выполнены в полном объеме.</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1">
    <dxf>
      <fill>
        <patternFill patternType="none">
          <bgColor auto="1"/>
        </patternFill>
      </fill>
    </dxf>
  </rfmt>
  <rcc rId="649" sId="1">
    <oc r="D55" t="inlineStr">
      <is>
        <t>Доля граждан, систематически занимающегося физической культурой и спортом,</t>
      </is>
    </oc>
    <nc r="D55" t="inlineStr">
      <is>
        <t>Доля граждан, систематически занимающегося физической культурой и спортом</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0" sId="1">
    <oc r="J70" t="inlineStr">
      <is>
        <t>Очередность отсутствует, при обращении в Управление образования родители получают путевку в дошкольную организацию.</t>
      </is>
    </oc>
    <nc r="J70" t="inlineStr">
      <is>
        <t>Очередность отсутствует, при обращении в управление образования родители получают путевку в дошкольную организацию.</t>
      </is>
    </nc>
  </rcc>
  <rcc rId="651" sId="1">
    <oc r="J71" t="inlineStr">
      <is>
        <t>Охват детей в возрасте от 5 до 18 лет дополнительными общеобразовательными программами на 31.12.2023 г. составляет 11 236 человек (включая спортивную подготовку и статистическую отчетность ДШИ) или 88,0% от общей численности детей в возрасте от 5 до 18 лет,  проживающих в городе Когалыме (12768 чел.)</t>
      </is>
    </oc>
    <nc r="J71" t="inlineStr">
      <is>
        <t>Охват детей в возрасте от 5 до 18 лет дополнительными общеобразовательными программами на 31.12.2023 г. составляет 11 236 человек (включая спортивную подготовку и статистическую отчетность ДШИ) или 88,0% от общей численности детей в возрасте от 5 до 18 лет,  проживающих в городе Когалыме (12768 человек)</t>
      </is>
    </nc>
  </rcc>
  <rcc rId="652" sId="1">
    <oc r="J73" t="inlineStr">
      <is>
        <t>За 2023 год 2676 чел. или 57,0% от общей численности обучающихся по образовательным программам основного и среднего общего образования (4695 чел.) приняли участие: - в открытых онлайн-уроках, реализуемых с учетом опыта цикла открытых уроков «Проектория», направленных на раннюю профориентацию; - в профориентационных мероприятиях (экскурсии); - в проекте «Будущий профессионал»; - в мероприятиях по ранней профориентации в рамках реализации проекта «Билет в будущее».</t>
      </is>
    </oc>
    <nc r="J73" t="inlineStr">
      <is>
        <t>За 2023 год 2676 человек или 57,0% от общей численности обучающихся по образовательным программам основного и среднего общего образования (4695 человек) приняли участие: 
- в открытых онлайн-уроках, реализуемых с учетом опыта цикла открытых уроков «Проектория», направленных на раннюю профориентацию; 
- в профориентационных мероприятиях (экскурсии); 
- в проекте «Будущий профессионал»; 
- в мероприятиях по ранней профориентации в рамках реализации проекта «Билет в будущее».</t>
      </is>
    </nc>
  </rcc>
  <rcc rId="653" sId="1">
    <oc r="J74" t="inlineStr">
      <is>
        <t>За 2023 года проведено 809 мероприятий добровольческого характера с участием в них жителей города Когалыма, предполагающих безвозмездное и добровольное проявление социальной активности. Общая численность граждан, вовлечённых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составила 0,018 911 млн. чел. (18 911 чел.)</t>
      </is>
    </oc>
    <nc r="J74" t="inlineStr">
      <is>
        <t>За 2023 года проведено 809 мероприятий добровольческого характера с участием в них жителей города Когалыма, предполагающих безвозмездное и добровольное проявление социальной активности. Общая численность граждан, вовлечённых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составила 18 911 человек.</t>
      </is>
    </nc>
  </rcc>
  <rcc rId="654" sId="1">
    <oc r="J75" t="inlineStr">
      <is>
        <t>В течение 2020-2023 гг. все  общеобразовательные организации (7) города Когалыма  оснащены  оборудованием в рамках внедрения цифровой образовательной среды</t>
      </is>
    </oc>
    <nc r="J75" t="inlineStr">
      <is>
        <t>В течение 2020-2023 гг. все  общеобразовательные организации (7) города Когалыма  оснащены  оборудованием в рамках внедрения цифровой образовательной среды.</t>
      </is>
    </nc>
  </rcc>
  <rcc rId="655" sId="1">
    <oc r="D76" t="inlineStr">
      <is>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is>
    </oc>
    <nc r="D76" t="inlineStr">
      <is>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is>
    </nc>
  </rcc>
  <rcc rId="656" sId="1">
    <oc r="J76" t="inlineStr">
      <is>
        <t>В соответствии с разъяснениями регионального оператора, данный показатель рассчитывается на основании данных ИКОП «Сферум». На 31.12.2023 активных учащихся -  6219 чел., что составляет 75,3% от общего числа обучающихся  (8259 чел.).</t>
      </is>
    </oc>
    <nc r="J76" t="inlineStr">
      <is>
        <t>В соответствии с разъяснениями регионального оператора, данный показатель рассчитывается на основании данных ИКОП «Сферум». На 31.12.2023 активных учащихся -  6219 человек, что составляет 75,3% от общего числа обучающихся  (8259 человек).</t>
      </is>
    </nc>
  </rcc>
  <rcc rId="657" sId="1">
    <oc r="J77" t="inlineStr">
      <is>
        <t>В соответствии с разъяснениями регионального оператора, данный показатель считается по количеству педагогических работников, зарегистрированных и активно работающих на ИКОП «Сферум».  На платформе зарегистрированы административные и педагогические работники всех образовательных организаций города Когалыма. В показателе учитываются педагоги школ города. Их  на 31.12.2023 - 508 чел., что составляет 100,0 %.</t>
      </is>
    </oc>
    <nc r="J77" t="inlineStr">
      <is>
        <t>В соответствии с разъяснениями регионального оператора, данный показатель считается по количеству педагогических работников, зарегистрированных и активно работающих на ИКОП «Сферум».  На платформе зарегистрированы административные и педагогические работники всех образовательных организаций города Когалыма. В показателе учитываются педагоги школ города. Их  на 31.12.2023 - 508 человек, что составляет 100%.</t>
      </is>
    </nc>
  </rcc>
  <rcc rId="658" sId="1">
    <oc r="D78" t="inlineStr">
      <is>
        <t>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t>
      </is>
    </oc>
    <nc r="D78" t="inlineStr">
      <is>
        <t>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t>
      </is>
    </nc>
  </rcc>
  <rcc rId="659" sId="1">
    <oc r="J79" t="inlineStr">
      <is>
        <t xml:space="preserve">За период 2021-2023 гг.  курсы повышения квалификации прошли 417 человек (в статистических данных учитывается количество педагогов на 01.10.2023 - 508 чел.) из числа педагогических работников общеобразовательных организаций города. Площадкой проведения для курсов являлись ЦНППМ и Академия Минпросвещения. ЦНППМ был организатором следующих курсов: 
«Реализация требований, обновленных ФГОС НОО, ФГОС ООО в работе учителя» (1 полугодие),  
«Школа Минпросвещения России»: новые возможности для повышения качества образования» (февраль - 1 поток, апрель - 2,3 потоки),  
«Сопровождение программ наставничества педагогических работников и образовательной организации». 
Достижение показателя составляет 82%.
</t>
      </is>
    </oc>
    <nc r="J79" t="inlineStr">
      <is>
        <t xml:space="preserve">За период 2021-2023 гг.  курсы повышения квалификации прошли 417 человек (в статистических данных учитывается количество педагогов на 01.10.2023 - 508 человек) из числа педагогических работников общеобразовательных организаций города. Площадкой проведения для курсов являлись ЦНППМ и Академия Минпросвещения. ЦНППМ был организатором следующих курсов: 
- «Реализация требований, обновленных ФГОС НОО, ФГОС ООО в работе учителя» (1 полугодие);  
- «Школа Минпросвещения России»: новые возможности для повышения качества образования» (февраль - 1 поток, апрель - 2,3 потоки); 
- «Сопровождение программ наставничества педагогических работников и образовательной организации». 
Достижение показателя составляет 82%.
</t>
      </is>
    </nc>
  </rcc>
  <rcc rId="660" sId="1">
    <oc r="J81" t="inlineStr">
      <is>
        <t>Данные федеральной статистической отчетности ОО-1</t>
      </is>
    </oc>
    <nc r="J81" t="inlineStr">
      <is>
        <t>Данные федеральной статистической отчетности ОО-1.</t>
      </is>
    </nc>
  </rcc>
  <rcc rId="661" sId="1">
    <oc r="J80" t="inlineStr">
      <is>
        <t>Отсутствует очередность</t>
      </is>
    </oc>
    <nc r="J80" t="inlineStr">
      <is>
        <t>Отсутствует очередность.</t>
      </is>
    </nc>
  </rcc>
  <rcc rId="662" sId="1">
    <oc r="J82" t="inlineStr">
      <is>
        <t>В федеральную статистическую отчётность ОО-2 включен объект МАОУ СОШ №7, требующий проведение капитального ремонта</t>
      </is>
    </oc>
    <nc r="J82" t="inlineStr">
      <is>
        <t>В федеральную статистическую отчётность ОО-2 включен объект МАОУ СОШ №7, требующий проведение капитального ремонта.</t>
      </is>
    </nc>
  </rcc>
  <rcc rId="663" sId="1">
    <oc r="J84" t="inlineStr">
      <is>
        <t>Созданы условия для участия педагогов в профессиональных конкурсах</t>
      </is>
    </oc>
    <nc r="J84" t="inlineStr">
      <is>
        <t>Созданы условия для участия педагогов в профессиональных конкурсах.</t>
      </is>
    </nc>
  </rcc>
  <rcc rId="664" sId="1">
    <oc r="J85" t="inlineStr">
      <is>
        <t>Все педагогические работники общеобразовательных организаций получили вознаграждение за классное руководствоВсе педагогические работники общеобразовательных организаций получили вознаграждение за классное руководство</t>
      </is>
    </oc>
    <nc r="J85" t="inlineStr">
      <is>
        <t>Все педагогические работники общеобразовательных организаций получили вознаграждение за классное руководство.</t>
      </is>
    </nc>
  </rcc>
  <rcc rId="665" sId="1">
    <oc r="J86" t="inlineStr">
      <is>
        <t>Приняли участие в дистанционном режиме</t>
      </is>
    </oc>
    <nc r="J86" t="inlineStr">
      <is>
        <t>Приняли участие в дистанционном режиме.</t>
      </is>
    </nc>
  </rcc>
  <rcc rId="666" sId="1">
    <oc r="J87" t="inlineStr">
      <is>
        <t>Приняли участие в сборах в г. Пыть-Ях</t>
      </is>
    </oc>
    <nc r="J87" t="inlineStr">
      <is>
        <t>Приняли участие в сборах в г. Пыть-Ях.</t>
      </is>
    </nc>
  </rcc>
  <rcc rId="667" sId="1">
    <oc r="J88" t="inlineStr">
      <is>
        <t>В целях достижения целевого показателя реализованы мероприятия, направленные на создание условий для формирования духовно-нравственных и гражданско-, военно -патриотических качеств молодёжи (военно-спортивные игры «Зарница», Орленок», проект «Вертикаль», слет военно-патриотических клубов и юнармейских отрядов и др.)</t>
      </is>
    </oc>
    <nc r="J88" t="inlineStr">
      <is>
        <t>В целях достижения целевого показателя реализованы мероприятия, направленные на создание условий для формирования духовно-нравственных и гражданско-, военно -патриотических качеств молодёжи (военно-спортивные игры «Зарница», Орленок», проект «Вертикаль», слет военно-патриотических клубов и юнармейских отрядов и др.).</t>
      </is>
    </nc>
  </rcc>
  <rfmt sheetId="1" sqref="J91">
    <dxf>
      <fill>
        <patternFill patternType="solid">
          <bgColor rgb="FFFFFF00"/>
        </patternFill>
      </fill>
    </dxf>
  </rfmt>
  <rcc rId="668" sId="1">
    <nc r="J91" t="inlineStr">
      <is>
        <t>сколько детей?</t>
      </is>
    </nc>
  </rcc>
  <rcc rId="669" sId="1">
    <oc r="J94" t="inlineStr">
      <is>
        <t>В июне 2021 года создано АНО «Центра развития и поддержки добровольчества «Навигатор добра», уставная деятельность которого предполагает поддержку добровольчества. Субсидирование СО НКО, которое будет выполнять функции ресурсного центра поддержки и развития добровольчества осуществляется по итогам конкурса. По итогам конкурса победителем отбора стала АНО «ЦРД «Навигатор добра», в июле 2023 года заключено соглашение.</t>
      </is>
    </oc>
    <nc r="J94" t="inlineStr">
      <is>
        <t>В июне 2021 года создано АНО «Центр развития и поддержки добровольчества «Навигатор добра», уставная деятельность которого предполагает поддержку добровольчества. Субсидирование СО НКО, которое будет выполнять функции ресурсного центра поддержки и развития добровольчества осуществляется по итогам конкурса. По итогам конкурса победителем отбора стала АНО «ЦРД «Навигатор добра», в июле 2023 года заключено соглашение.</t>
      </is>
    </nc>
  </rcc>
  <rfmt sheetId="1" sqref="J93">
    <dxf>
      <fill>
        <patternFill patternType="solid">
          <bgColor rgb="FFFFFF00"/>
        </patternFill>
      </fill>
    </dxf>
  </rfmt>
  <rcc rId="670" sId="1">
    <nc r="J93" t="inlineStr">
      <is>
        <t>краткое описание</t>
      </is>
    </nc>
  </rcc>
  <rfmt sheetId="1" sqref="C90:J90">
    <dxf>
      <fill>
        <patternFill>
          <bgColor rgb="FFFFFF00"/>
        </patternFill>
      </fill>
    </dxf>
  </rfmt>
  <rcc rId="671" sId="1">
    <nc r="K90" t="inlineStr">
      <is>
        <t>если нет плана, зачем этот показатель в отчете за 2023 год?</t>
      </is>
    </nc>
  </rcc>
  <rdn rId="0" localSheetId="1" customView="1" name="Z_466B0117_CF9D_40DC_8F48_94B74A2CAE52_.wvu.PrintArea" hidden="1" oldHidden="1">
    <formula>'Приложение 2'!$C$1:$J$192</formula>
  </rdn>
  <rdn rId="0" localSheetId="1" customView="1" name="Z_466B0117_CF9D_40DC_8F48_94B74A2CAE52_.wvu.PrintTitles" hidden="1" oldHidden="1">
    <formula>'Приложение 2'!$3:$5</formula>
  </rdn>
  <rdn rId="0" localSheetId="1" customView="1" name="Z_466B0117_CF9D_40DC_8F48_94B74A2CAE52_.wvu.FilterData" hidden="1" oldHidden="1">
    <formula>'Приложение 2'!$C$1:$L$200</formula>
  </rdn>
  <rcv guid="{466B0117-CF9D-40DC-8F48-94B74A2CAE52}"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96" start="0" length="0">
    <dxf>
      <font>
        <sz val="13"/>
        <color auto="1"/>
        <name val="Times New Roman"/>
        <scheme val="none"/>
      </font>
    </dxf>
  </rfmt>
  <rcc rId="675" sId="1">
    <oc r="J96" t="inlineStr">
      <is>
        <t>С 01.01.2023 по 31.12.2023 года курсы повышения квалификации прошли 5 сотрудника МАУ «Музейно-выставочный центр» и 4 сотрудника МБУ «Централизованная библиотечная система». По состоянию на 31.12.2023 (накопительным итогом с 2019 года) данный показатель составляет 35 человека.</t>
      </is>
    </oc>
    <nc r="J96" t="inlineStr">
      <is>
        <t>С 01.01.2023 по 31.12.2023 года курсы повышения квалификации прошли 5 сотрудников МАУ «Музейно-выставочный центр» и 4 сотрудника МБУ «Централизованная библиотечная система». По состоянию на 31.12.2023 (накопительным итогом с 2019 года) данный показатель составляет 35 человек.</t>
      </is>
    </nc>
  </rcc>
  <rfmt sheetId="1" sqref="J101">
    <dxf>
      <fill>
        <patternFill>
          <bgColor rgb="FFFFFF00"/>
        </patternFill>
      </fill>
    </dxf>
  </rfmt>
  <rcc rId="676" sId="1">
    <nc r="J101" t="inlineStr">
      <is>
        <t>количество</t>
      </is>
    </nc>
  </rcc>
  <rcc rId="677" sId="1">
    <nc r="J100" t="inlineStr">
      <is>
        <t>число обращений</t>
      </is>
    </nc>
  </rcc>
  <rcc rId="678" sId="1">
    <nc r="J98" t="inlineStr">
      <is>
        <t>как определили?</t>
      </is>
    </nc>
  </rcc>
  <rfmt sheetId="1" sqref="J98">
    <dxf>
      <fill>
        <patternFill>
          <bgColor rgb="FFFFFF00"/>
        </patternFill>
      </fill>
    </dxf>
  </rfmt>
  <rfmt sheetId="1" sqref="J100">
    <dxf>
      <fill>
        <patternFill>
          <bgColor rgb="FFFFFF00"/>
        </patternFill>
      </fill>
    </dxf>
  </rfmt>
  <rcc rId="679" sId="1">
    <nc r="J102" t="inlineStr">
      <is>
        <t>количество</t>
      </is>
    </nc>
  </rcc>
  <rfmt sheetId="1" sqref="J102">
    <dxf>
      <fill>
        <patternFill>
          <bgColor rgb="FFFFFF00"/>
        </patternFill>
      </fill>
    </dxf>
  </rfmt>
  <rcc rId="680" sId="1">
    <nc r="K103" t="inlineStr">
      <is>
        <t>проверить сумму</t>
      </is>
    </nc>
  </rcc>
  <rcc rId="681" sId="1">
    <nc r="K118" t="inlineStr">
      <is>
        <t>а что сделали?</t>
      </is>
    </nc>
  </rcc>
  <rfmt sheetId="1" sqref="J118">
    <dxf>
      <fill>
        <patternFill patternType="solid">
          <bgColor rgb="FFFFFF00"/>
        </patternFill>
      </fill>
    </dxf>
  </rfmt>
  <rcc rId="682" sId="1">
    <oc r="J122" t="inlineStr">
      <is>
        <t>Выполнены проектно-изыскательские работы по объекту: "Реконструкция участка ВЛ 35 кВ ПП-35кВ "Аэропорт" ПС №35"                                                                                                                       Выполнены проектно-изыскательские работы по объекту:  "Магистральные инженерные сети к социально значимым объектам в районе "Пионерный" в города Когалыма".</t>
      </is>
    </oc>
    <nc r="J122" t="inlineStr">
      <is>
        <t>Выполнены проектно-изыскательские работы по объекту: "Реконструкция участка ВЛ 35 кВ ПП-35кВ "Аэропорт" ПС №35".                                                                                                                     
Выполнены проектно-изыскательские работы по объекту:  "Магистральные инженерные сети к социально значимым объектам в районе "Пионерный" города Когалыма".</t>
      </is>
    </nc>
  </rcc>
  <rcc rId="683" sId="1">
    <oc r="J124" t="inlineStr">
      <is>
        <t>Сети напорной канализации - 752 м,                                                                                                              сети самотечной канализации - 47,3 м.                                                                                                      Завершено строительство объекта "Магистральные инженерные сети к социально значимым объектам в районе "Пионерный" в города Когалыма" - 2951,8м.</t>
      </is>
    </oc>
    <nc r="J124" t="inlineStr">
      <is>
        <t>Сети напорной канализации - 752 м, сети самотечной канализации - 47,3 м.                                                                                                      Завершено строительство объекта "Магистральные инженерные сети к социально значимым объектам в районе "Пионерный" города Когалыма" - 2951,8м.</t>
      </is>
    </nc>
  </rcc>
  <rcc rId="684" sId="1">
    <oc r="J123" t="inlineStr">
      <is>
        <t>Завершена реконструкция участков инженерных сетей канализации и канализационно-насосных станций КНС-1 и КНС-8 в районе Пионерный города Когалыма:</t>
      </is>
    </oc>
    <nc r="J123" t="inlineStr">
      <is>
        <t>Завершена реконструкция участков инженерных сетей канализации и канализационно-насосных станций КНС-1 и КНС-8 в районе "Пионерный" города Когалыма.</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5" sId="1">
    <nc r="L139" t="inlineStr">
      <is>
        <t>не берем, зачем если 0 план, 0 факт</t>
      </is>
    </nc>
  </rcc>
  <rfmt sheetId="1" sqref="C139:J139">
    <dxf>
      <fill>
        <patternFill patternType="solid">
          <bgColor rgb="FFFFFF00"/>
        </patternFill>
      </fill>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6" sId="1">
    <oc r="J103" t="inlineStr">
      <is>
        <t>Передано - 7 905,4 тыс. рублей на частичное выполнение муниицпальных работ «Организация деятельности клубных формирований и формирований самодеятельного народного творчества», «Организация и проведение культурно-массовых мероприятий», «Создание спектаклей», «Грант в форме субсидии из бюджета города Когалыма некоммерческим организациям, в том числе добровольческим (волонтерским), на реализацию проектов в сфере культуры города Когалыма».
Бюджетные средства не освоены по причине отсутствия заявок.</t>
      </is>
    </oc>
    <nc r="J103" t="inlineStr">
      <is>
        <t>Передано - 7 905,4 тыс. рублей на частичное выполнение муниципальных работ «Организация деятельности клубных формирований и формирований самодеятельного народного творчества», «Организация и проведение культурно-массовых мероприятий», «Создание спектаклей», «Грант в форме субсидии из бюджета города Когалыма некоммерческим организациям, в том числе добровольческим (волонтерским), на реализацию проектов в сфере культуры города Когалыма».
Бюджетные средства не освоены по причине отсутствия заявок.</t>
      </is>
    </nc>
  </rcc>
  <rcc rId="687" sId="1" numFmtId="4">
    <oc r="F90">
      <v>0</v>
    </oc>
    <nc r="F90">
      <v>1</v>
    </nc>
  </rcc>
  <rfmt sheetId="1" sqref="F90" start="0" length="2147483647">
    <dxf>
      <font>
        <color rgb="FFFF0000"/>
      </font>
    </dxf>
  </rfmt>
  <rcv guid="{4AAB4DEF-F9A2-43E2-A6A9-F8EE2C83DEEC}" action="delete"/>
  <rdn rId="0" localSheetId="1" customView="1" name="Z_4AAB4DEF_F9A2_43E2_A6A9_F8EE2C83DEEC_.wvu.PrintArea" hidden="1" oldHidden="1">
    <formula>'Приложение 2'!$C$1:$J$192</formula>
    <oldFormula>'Приложение 2'!$C$1:$J$192</oldFormula>
  </rdn>
  <rdn rId="0" localSheetId="1" customView="1" name="Z_4AAB4DEF_F9A2_43E2_A6A9_F8EE2C83DEEC_.wvu.PrintTitles" hidden="1" oldHidden="1">
    <formula>'Приложение 2'!$3:$5</formula>
    <oldFormula>'Приложение 2'!$3:$5</oldFormula>
  </rdn>
  <rdn rId="0" localSheetId="1" customView="1" name="Z_4AAB4DEF_F9A2_43E2_A6A9_F8EE2C83DEEC_.wvu.FilterData" hidden="1" oldHidden="1">
    <formula>'Приложение 2'!$C$1:$L$200</formula>
    <oldFormula>'Приложение 2'!$C$1:$L$200</oldFormula>
  </rdn>
  <rcv guid="{4AAB4DEF-F9A2-43E2-A6A9-F8EE2C83DEE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oc r="J97" t="inlineStr">
      <is>
        <t>За 2023 год было размещено 126 информационных материалов:
- эфире ТРК «Инфосервис+» - 17 сюжетов;
- в газете «Когалымский вестник» - 35 материалов;
- на сайте Администрации города Когалыма – 20 материалов;
- в социальных сетях Администрации города Когалыма – 54  материалов</t>
      </is>
    </oc>
    <nc r="J97" t="inlineStr">
      <is>
        <t>В 2023 году на территории города Когалыма проведено 52 мероприятия  напрнавленных на  профилактику незаконного оборота и потребления наркотичсеких средств и психотропных веществ, наркомании.</t>
      </is>
    </nc>
  </rcc>
  <rfmt sheetId="1" sqref="J97" start="0" length="2147483647">
    <dxf>
      <font>
        <color auto="1"/>
      </font>
    </dxf>
  </rfmt>
  <rfmt sheetId="1" sqref="J98" start="0" length="2147483647">
    <dxf>
      <font>
        <color auto="1"/>
      </font>
    </dxf>
  </rfmt>
  <rcc rId="14" sId="1">
    <oc r="J98" t="inlineStr">
      <is>
        <t xml:space="preserve">КАК ПОСЧИТАТЛИ ФАКТ ? Причины отклонений, либо прописать из чего расчитывалось </t>
      </is>
    </oc>
    <nc r="J98" t="inlineStr">
      <is>
        <t xml:space="preserve"> К концу 2023 года показатель был достигнут с фактическим показателем – 46,0%. Это обусловлено тем, что уменьшилось количество поставленных на учет граждан с диагнозом наркомания в Когалымской городской больнице. 
Статистика последних трех лет показывает уменьшение числа лиц, состоящих на учете в Когалымской городской больнице, это обусловлено комплексным подходом к решению вопросов по проблемам наркомании, совместных усилий всех субъектов профилактики и правоохранительных органов удается контролировать наркоситуацию в городе. Меньшее значение отражает большую эффективность профилактических мероприятий.
</t>
      </is>
    </nc>
  </rcc>
  <rcc rId="15" sId="1">
    <oc r="J99" t="inlineStr">
      <is>
        <t xml:space="preserve">причины отклонений от плана </t>
      </is>
    </oc>
    <nc r="J99" t="inlineStr">
      <is>
        <t>По данным ОМВД по г.Когалыму (январь -7 , февраль-9 , март -10 , апрель -6 , май -14 июнь -10 , июль -15 август -10 , сентябрь -11 , октябрь -21 , ноябрь -8 , декабрь -8) .     Уменьшение  количества преступлений  обуславливает большую эффективность показателя.</t>
      </is>
    </nc>
  </rcc>
  <rfmt sheetId="1" sqref="D97" start="0" length="0">
    <dxf>
      <font>
        <sz val="13"/>
        <color auto="1"/>
        <name val="Times New Roman"/>
        <scheme val="none"/>
      </font>
    </dxf>
  </rfmt>
  <rfmt sheetId="1" sqref="G99:I99" start="0" length="2147483647">
    <dxf>
      <font>
        <color rgb="FFFF0000"/>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1" sId="1">
    <oc r="J118" t="inlineStr">
      <is>
        <t>ООО "МАК"</t>
      </is>
    </oc>
    <nc r="J118" t="inlineStr">
      <is>
        <t>Выполнены работы по ремонту и реконструкции здания аэровокзала общества с ограниченной ответственностью «Международный аэропорт Когалым».</t>
      </is>
    </nc>
  </rcc>
  <rcc rId="692" sId="1" odxf="1" dxf="1">
    <oc r="K118" t="inlineStr">
      <is>
        <t>а что сделали?</t>
      </is>
    </oc>
    <nc r="K118" t="inlineStr">
      <is>
        <t xml:space="preserve">а что сделали?
</t>
      </is>
    </nc>
    <odxf>
      <alignment wrapText="0" readingOrder="0"/>
    </odxf>
    <ndxf>
      <alignment wrapText="1" readingOrder="0"/>
    </ndxf>
  </rcc>
  <rcc rId="693" sId="1">
    <nc r="L118" t="inlineStr">
      <is>
        <t>дополнила</t>
      </is>
    </nc>
  </rcc>
  <rfmt sheetId="1" sqref="L118">
    <dxf>
      <alignment vertical="center" readingOrder="0"/>
    </dxf>
  </rfmt>
  <rfmt sheetId="1" sqref="L118">
    <dxf>
      <fill>
        <patternFill patternType="solid">
          <bgColor rgb="FFFFFF00"/>
        </patternFill>
      </fill>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18">
    <dxf>
      <fill>
        <patternFill patternType="none">
          <bgColor auto="1"/>
        </patternFill>
      </fill>
    </dxf>
  </rfmt>
  <rcc rId="694" sId="1">
    <oc r="K118" t="inlineStr">
      <is>
        <t xml:space="preserve">а что сделали?
</t>
      </is>
    </oc>
    <nc r="K118"/>
  </rcc>
  <rcc rId="695" sId="1">
    <oc r="L118" t="inlineStr">
      <is>
        <t>дополнила</t>
      </is>
    </oc>
    <nc r="L118"/>
  </rcc>
  <rcv guid="{10002042-64B8-47E1-9CF6-7701B56F6EC0}" action="delete"/>
  <rdn rId="0" localSheetId="1" customView="1" name="Z_10002042_64B8_47E1_9CF6_7701B56F6EC0_.wvu.PrintArea" hidden="1" oldHidden="1">
    <formula>'Приложение 2'!$C$1:$J$192</formula>
    <oldFormula>'Приложение 2'!$C$1:$J$192</oldFormula>
  </rdn>
  <rdn rId="0" localSheetId="1" customView="1" name="Z_10002042_64B8_47E1_9CF6_7701B56F6EC0_.wvu.PrintTitles" hidden="1" oldHidden="1">
    <formula>'Приложение 2'!$3:$5</formula>
    <oldFormula>'Приложение 2'!$3:$5</oldFormula>
  </rdn>
  <rdn rId="0" localSheetId="1" customView="1" name="Z_10002042_64B8_47E1_9CF6_7701B56F6EC0_.wvu.FilterData" hidden="1" oldHidden="1">
    <formula>'Приложение 2'!$C$1:$L$200</formula>
    <oldFormula>'Приложение 2'!$C$1:$L$192</oldFormula>
  </rdn>
  <rcv guid="{10002042-64B8-47E1-9CF6-7701B56F6EC0}"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9" sId="1">
    <oc r="H81">
      <v>28.8</v>
    </oc>
    <nc r="H81">
      <v>28.9</v>
    </nc>
  </rcc>
  <rcc rId="700" sId="1">
    <oc r="J82" t="inlineStr">
      <is>
        <t>В федеральную статистическую отчётность ОО-2 включен объект МАОУ СОШ №7, требующий проведение капитального ремонта.</t>
      </is>
    </oc>
    <nc r="J82" t="inlineStr">
      <is>
        <t>Здание муниципального автономного общеобразовательного учреждения «Средняя общеобразовательная школа №7» города Когалыма требует капитального ремонта, что отражено в форме федерального статистического наблюдения №ОО-2.</t>
      </is>
    </nc>
  </rcc>
  <rcv guid="{10002042-64B8-47E1-9CF6-7701B56F6EC0}" action="delete"/>
  <rdn rId="0" localSheetId="1" customView="1" name="Z_10002042_64B8_47E1_9CF6_7701B56F6EC0_.wvu.PrintArea" hidden="1" oldHidden="1">
    <formula>'Приложение 2'!$C$1:$J$192</formula>
    <oldFormula>'Приложение 2'!$C$1:$J$192</oldFormula>
  </rdn>
  <rdn rId="0" localSheetId="1" customView="1" name="Z_10002042_64B8_47E1_9CF6_7701B56F6EC0_.wvu.PrintTitles" hidden="1" oldHidden="1">
    <formula>'Приложение 2'!$3:$5</formula>
    <oldFormula>'Приложение 2'!$3:$5</oldFormula>
  </rdn>
  <rdn rId="0" localSheetId="1" customView="1" name="Z_10002042_64B8_47E1_9CF6_7701B56F6EC0_.wvu.FilterData" hidden="1" oldHidden="1">
    <formula>'Приложение 2'!$C$1:$L$200</formula>
    <oldFormula>'Приложение 2'!$C$1:$L$200</oldFormula>
  </rdn>
  <rcv guid="{10002042-64B8-47E1-9CF6-7701B56F6EC0}"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4" sId="1">
    <nc r="L90" t="inlineStr">
      <is>
        <t>уточнила</t>
      </is>
    </nc>
  </rcc>
  <rfmt sheetId="1" sqref="L90">
    <dxf>
      <fill>
        <patternFill patternType="solid">
          <bgColor rgb="FFFFFF00"/>
        </patternFill>
      </fill>
    </dxf>
  </rfmt>
  <rcc rId="705" sId="1">
    <nc r="K93" t="inlineStr">
      <is>
        <t>краткое описание</t>
      </is>
    </nc>
  </rcc>
  <rcc rId="706" sId="1">
    <oc r="J91" t="inlineStr">
      <is>
        <t>сколько детей?</t>
      </is>
    </oc>
    <nc r="J91" t="inlineStr">
      <is>
        <t>сколько детей?
Численность отдохнувших детей составила 3190 человек</t>
      </is>
    </nc>
  </rcc>
  <rcc rId="707" sId="1">
    <oc r="J93" t="inlineStr">
      <is>
        <t>краткое описание</t>
      </is>
    </oc>
    <nc r="J93" t="inlineStr">
      <is>
        <t>краткое описание
В рамках мероприятияй, направленных на поддержку 
Наименование получателя поддержки-субъекта МСП, имеющего статус социальное предприятие</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0002042-64B8-47E1-9CF6-7701B56F6EC0}" action="delete"/>
  <rdn rId="0" localSheetId="1" customView="1" name="Z_10002042_64B8_47E1_9CF6_7701B56F6EC0_.wvu.PrintArea" hidden="1" oldHidden="1">
    <formula>'Приложение 2'!$C$1:$J$192</formula>
    <oldFormula>'Приложение 2'!$C$1:$J$192</oldFormula>
  </rdn>
  <rdn rId="0" localSheetId="1" customView="1" name="Z_10002042_64B8_47E1_9CF6_7701B56F6EC0_.wvu.PrintTitles" hidden="1" oldHidden="1">
    <formula>'Приложение 2'!$3:$5</formula>
    <oldFormula>'Приложение 2'!$3:$5</oldFormula>
  </rdn>
  <rdn rId="0" localSheetId="1" customView="1" name="Z_10002042_64B8_47E1_9CF6_7701B56F6EC0_.wvu.FilterData" hidden="1" oldHidden="1">
    <formula>'Приложение 2'!$C$1:$L$200</formula>
    <oldFormula>'Приложение 2'!$C$1:$L$200</oldFormula>
  </rdn>
  <rcv guid="{10002042-64B8-47E1-9CF6-7701B56F6EC0}"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11" sId="1" ref="A90:XFD90" action="deleteRow">
    <undo index="41" exp="ref" v="1" dr="I90" r="K69" sId="1"/>
    <undo index="0" exp="area" ref3D="1" dr="$A$1:$A$1048576" dn="Z_FEA8BA84_09E7_4AC9_B99A_D42DE5EF1549_.wvu.Cols" sId="1"/>
    <undo index="2" exp="area" ref3D="1" dr="$K$1:$M$1048576" dn="Z_DE2D4942_7408_4E97_8066_36FDC42C9E89_.wvu.Cols" sId="1"/>
    <undo index="1" exp="area" ref3D="1" dr="$A$1:$B$1048576" dn="Z_DE2D4942_7408_4E97_8066_36FDC42C9E89_.wvu.Cols" sId="1"/>
    <undo index="0" exp="area" ref3D="1" dr="$A$1:$A$1048576" dn="Z_47B689C4_ABBE_41BA_9B3C_3E610DB9C5AC_.wvu.Cols" sId="1"/>
    <undo index="0" exp="area" ref3D="1" dr="$A$1:$A$1048576" dn="Z_29EBB03D_D157_4DB4_B2FB_3BC1828B8F46_.wvu.Cols" sId="1"/>
    <rfmt sheetId="1" xfDxf="1" sqref="A90:XFD90" start="0" length="0">
      <dxf>
        <font>
          <sz val="12"/>
          <color rgb="FFFF0000"/>
          <name val="Times New Roman"/>
          <scheme val="none"/>
        </font>
        <alignment horizontal="center" vertical="center" wrapText="1" readingOrder="0"/>
      </dxf>
    </rfmt>
    <rcc rId="0" sId="1" dxf="1">
      <nc r="A90">
        <v>22</v>
      </nc>
      <ndxf>
        <font>
          <b/>
          <sz val="15"/>
          <color rgb="FF6600FF"/>
          <name val="Times New Roman"/>
          <scheme val="none"/>
        </font>
      </ndxf>
    </rcc>
    <rcc rId="0" sId="1" dxf="1">
      <nc r="B90">
        <v>77</v>
      </nc>
      <ndxf>
        <font>
          <b/>
          <sz val="15"/>
          <color rgb="FFFF0000"/>
          <name val="Times New Roman"/>
          <scheme val="none"/>
        </font>
      </ndxf>
    </rcc>
    <rcc rId="0" sId="1" dxf="1">
      <nc r="C90" t="inlineStr">
        <is>
          <t>8.</t>
        </is>
      </nc>
      <ndxf>
        <font>
          <sz val="13"/>
          <color auto="1"/>
          <name val="Times New Roman"/>
          <scheme val="none"/>
        </font>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cc rId="0" sId="1" dxf="1">
      <nc r="D90" t="inlineStr">
        <is>
          <t>Количество введенных в эксплуатацию объектов образования</t>
        </is>
      </nc>
      <ndxf>
        <font>
          <sz val="13"/>
          <color auto="1"/>
          <name val="Times New Roman"/>
          <scheme val="none"/>
        </font>
        <fill>
          <patternFill patternType="solid">
            <bgColor rgb="FFFFFF00"/>
          </patternFill>
        </fill>
        <alignment horizontal="general" readingOrder="0"/>
        <border outline="0">
          <left style="thin">
            <color indexed="64"/>
          </left>
          <right style="thin">
            <color indexed="64"/>
          </right>
          <top style="thin">
            <color indexed="64"/>
          </top>
          <bottom style="thin">
            <color indexed="64"/>
          </bottom>
        </border>
      </ndxf>
    </rcc>
    <rcc rId="0" sId="1" dxf="1">
      <nc r="E90" t="inlineStr">
        <is>
          <t>единиц</t>
        </is>
      </nc>
      <ndxf>
        <font>
          <sz val="13"/>
          <color auto="1"/>
          <name val="Times New Roman"/>
          <scheme val="none"/>
        </font>
        <numFmt numFmtId="4" formatCode="#,##0.00"/>
        <fill>
          <patternFill patternType="solid">
            <bgColor rgb="FFFFFF00"/>
          </patternFill>
        </fill>
        <border outline="0">
          <left style="thin">
            <color indexed="64"/>
          </left>
          <right style="thin">
            <color indexed="64"/>
          </right>
          <top style="thin">
            <color indexed="64"/>
          </top>
          <bottom style="thin">
            <color indexed="64"/>
          </bottom>
        </border>
      </ndxf>
    </rcc>
    <rcc rId="0" sId="1" dxf="1" numFmtId="4">
      <nc r="F90">
        <v>1</v>
      </nc>
      <ndxf>
        <font>
          <sz val="13"/>
          <color rgb="FFFF0000"/>
          <name val="Times New Roman"/>
          <scheme val="none"/>
        </font>
        <numFmt numFmtId="1" formatCode="0"/>
        <fill>
          <patternFill patternType="solid">
            <bgColor rgb="FFFFFF00"/>
          </patternFill>
        </fill>
        <border outline="0">
          <left style="thin">
            <color indexed="64"/>
          </left>
          <right style="thin">
            <color indexed="64"/>
          </right>
          <top style="thin">
            <color indexed="64"/>
          </top>
          <bottom style="thin">
            <color indexed="64"/>
          </bottom>
        </border>
      </ndxf>
    </rcc>
    <rcc rId="0" sId="1" dxf="1" numFmtId="4">
      <nc r="G90">
        <v>0</v>
      </nc>
      <ndxf>
        <font>
          <sz val="13"/>
          <color auto="1"/>
          <name val="Times New Roman"/>
          <scheme val="none"/>
        </font>
        <numFmt numFmtId="1" formatCode="0"/>
        <fill>
          <patternFill patternType="solid">
            <bgColor rgb="FFFFFF00"/>
          </patternFill>
        </fill>
        <border outline="0">
          <left style="thin">
            <color indexed="64"/>
          </left>
          <right style="thin">
            <color indexed="64"/>
          </right>
          <top style="thin">
            <color indexed="64"/>
          </top>
          <bottom style="thin">
            <color indexed="64"/>
          </bottom>
        </border>
      </ndxf>
    </rcc>
    <rcc rId="0" sId="1" dxf="1" numFmtId="4">
      <nc r="H90">
        <v>0</v>
      </nc>
      <ndxf>
        <font>
          <sz val="13"/>
          <color auto="1"/>
          <name val="Times New Roman"/>
          <scheme val="none"/>
        </font>
        <numFmt numFmtId="1" formatCode="0"/>
        <fill>
          <patternFill patternType="solid">
            <bgColor rgb="FFFFFF00"/>
          </patternFill>
        </fill>
        <border outline="0">
          <left style="thin">
            <color indexed="64"/>
          </left>
          <right style="thin">
            <color indexed="64"/>
          </right>
          <top style="thin">
            <color indexed="64"/>
          </top>
          <bottom style="thin">
            <color indexed="64"/>
          </bottom>
        </border>
      </ndxf>
    </rcc>
    <rcc rId="0" sId="1" dxf="1" numFmtId="4">
      <nc r="I90">
        <v>100</v>
      </nc>
      <ndxf>
        <font>
          <sz val="13"/>
          <color auto="1"/>
          <name val="Times New Roman"/>
          <scheme val="none"/>
        </font>
        <numFmt numFmtId="165" formatCode="0.0"/>
        <fill>
          <patternFill patternType="solid">
            <bgColor rgb="FFFFFF00"/>
          </patternFill>
        </fill>
        <border outline="0">
          <left style="thin">
            <color indexed="64"/>
          </left>
          <right style="thin">
            <color indexed="64"/>
          </right>
          <top style="thin">
            <color indexed="64"/>
          </top>
          <bottom style="thin">
            <color indexed="64"/>
          </bottom>
        </border>
      </ndxf>
    </rcc>
    <rfmt sheetId="1" sqref="J90" start="0" length="0">
      <dxf>
        <font>
          <sz val="13"/>
          <color rgb="FFFF0000"/>
          <name val="Times New Roman"/>
          <scheme val="none"/>
        </font>
        <fill>
          <patternFill patternType="solid">
            <bgColor rgb="FFFFFF00"/>
          </patternFill>
        </fill>
        <alignment horizontal="justify" readingOrder="0"/>
        <border outline="0">
          <left style="thin">
            <color indexed="64"/>
          </left>
          <right style="thin">
            <color indexed="64"/>
          </right>
          <top style="thin">
            <color indexed="64"/>
          </top>
          <bottom style="thin">
            <color indexed="64"/>
          </bottom>
        </border>
      </dxf>
    </rfmt>
    <rcc rId="0" sId="1" dxf="1">
      <nc r="K90" t="inlineStr">
        <is>
          <t>если нет плана, зачем этот показатель в отчете за 2023 год?</t>
        </is>
      </nc>
      <ndxf>
        <font>
          <sz val="13"/>
          <color rgb="FFFF0000"/>
          <name val="Times New Roman"/>
          <scheme val="none"/>
        </font>
        <numFmt numFmtId="165" formatCode="0.0"/>
      </ndxf>
    </rcc>
    <rcc rId="0" sId="1" dxf="1">
      <nc r="L90" t="inlineStr">
        <is>
          <t>уточнила</t>
        </is>
      </nc>
      <ndxf>
        <font>
          <sz val="13"/>
          <color rgb="FFFF0000"/>
          <name val="Times New Roman"/>
          <scheme val="none"/>
        </font>
        <fill>
          <patternFill patternType="solid">
            <bgColor rgb="FFFFFF00"/>
          </patternFill>
        </fill>
      </ndxf>
    </rcc>
    <rfmt sheetId="1" sqref="N90" start="0" length="0">
      <dxf>
        <font>
          <b/>
          <sz val="24"/>
          <color rgb="FFFF0000"/>
          <name val="Times New Roman"/>
          <scheme val="none"/>
        </font>
      </dxf>
    </rfmt>
  </rrc>
  <rcc rId="712" sId="1">
    <oc r="C90" t="inlineStr">
      <is>
        <t>9.</t>
      </is>
    </oc>
    <nc r="C90" t="inlineStr">
      <is>
        <t>8.</t>
      </is>
    </nc>
  </rcc>
  <rcc rId="713" sId="1">
    <oc r="C91" t="inlineStr">
      <is>
        <t>10.</t>
      </is>
    </oc>
    <nc r="C91" t="inlineStr">
      <is>
        <t>9.</t>
      </is>
    </nc>
  </rcc>
  <rcc rId="714" sId="1">
    <oc r="C92" t="inlineStr">
      <is>
        <t>11.</t>
      </is>
    </oc>
    <nc r="C92" t="inlineStr">
      <is>
        <t>10.</t>
      </is>
    </nc>
  </rcc>
  <rcc rId="715" sId="1">
    <oc r="C93" t="inlineStr">
      <is>
        <t>10.</t>
      </is>
    </oc>
    <nc r="C93" t="inlineStr">
      <is>
        <t>11.</t>
      </is>
    </nc>
  </rcc>
  <rcc rId="716" sId="1">
    <oc r="K69">
      <f>(I69+I70+I71+I72+I73+I74+I75+I76+I77+I78+I79+I80+I81+I82+I83+I84+I85+I86+I87+I88+I89+#REF!+I90+I91+I92+I93)/26</f>
    </oc>
    <nc r="K69">
      <f>(I69+I70+I71+I72+I73+I74+I75+I76+I77+I78+I79+I80+I81+I82+I83+I84+I85+I86+I87+I88+I89+I90+I91+I92+I93)/25</f>
    </nc>
  </rcc>
  <rcc rId="717" sId="1">
    <oc r="J92" t="inlineStr">
      <is>
        <t>краткое описание
В рамках мероприятияй, направленных на поддержку 
Наименование получателя поддержки-субъекта МСП, имеющего статус социальное предприятие</t>
      </is>
    </oc>
    <nc r="J92" t="inlineStr">
      <is>
        <r>
          <t xml:space="preserve">краткое описание
</t>
        </r>
        <r>
          <rPr>
            <sz val="13"/>
            <rFont val="Times New Roman"/>
            <family val="1"/>
            <charset val="204"/>
          </rPr>
          <t>В 2023 году получателями поддержки стали 5 индивидуальных предпринимателей (ИП Мирсаяпов Фидан Радикович, ИП Болыспаева Раушан Мусалимовна, ИП Алиева Александра Николаевна, ИП Демина Ольга Николаевна, ИП Кузнецова Лариса Борисовна)  и ООО "Детский сад "Академия детства"</t>
        </r>
      </is>
    </nc>
  </rcc>
  <rcc rId="718" sId="1">
    <oc r="J90" t="inlineStr">
      <is>
        <t>сколько детей?
Численность отдохнувших детей составила 3190 человек</t>
      </is>
    </oc>
    <nc r="J90" t="inlineStr">
      <is>
        <r>
          <t xml:space="preserve">сколько детей?
</t>
        </r>
        <r>
          <rPr>
            <sz val="13"/>
            <rFont val="Times New Roman"/>
            <family val="1"/>
            <charset val="204"/>
          </rPr>
          <t>В 2023 году численность отдохнувших детей составила 3190 человек</t>
        </r>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9" sId="1">
    <oc r="J102" t="inlineStr">
      <is>
        <t>Передано - 7 905,4 тыс. рублей на частичное выполнение муниципальных работ «Организация деятельности клубных формирований и формирований самодеятельного народного творчества», «Организация и проведение культурно-массовых мероприятий», «Создание спектаклей», «Грант в форме субсидии из бюджета города Когалыма некоммерческим организациям, в том числе добровольческим (волонтерским), на реализацию проектов в сфере культуры города Когалыма».
Бюджетные средства не освоены по причине отсутствия заявок.</t>
      </is>
    </oc>
    <nc r="J102" t="inlineStr">
      <is>
        <t>Передано - 7 652,03 тыс. рублей на частичное выполнение муниципальных работ «Организация деятельности клубных формирований и формирований самодеятельного народного творчества», «Организация и проведение культурно-массовых мероприятий», «Создание спектаклей», «Грант в форме субсидии из бюджета города Когалыма некоммерческим организациям, в том числе добровольческим (волонтерским), на реализацию проектов в сфере культуры города Когалыма».
Бюджетные средства в сумме 253,37 не освоены по причине отсутствия заявок.</t>
      </is>
    </nc>
  </rcc>
  <rcc rId="720" sId="1">
    <oc r="J97" t="inlineStr">
      <is>
        <t>как определили?</t>
      </is>
    </oc>
    <nc r="J97" t="inlineStr">
      <is>
        <t>как определили? 
По итогам изучения мнения населения о качестве оказания муниципальных услуг в сфере культуры в 2023 году. На официальном сайте администрации города Когалыма проведено анкетирование жителей города о качестве оказания услуг учреждениями культуры (МАУ "КДК "АРТ-Праздник", МБУ "ЦБС", МБУ "МВЦ")</t>
      </is>
    </nc>
  </rcc>
  <rcc rId="721" sId="1">
    <oc r="J99" t="inlineStr">
      <is>
        <t>число обращений</t>
      </is>
    </oc>
    <nc r="J99" t="inlineStr">
      <is>
        <t>число обращений 
Через портал государственных услуг Российской Федерации зарегистрировано 171 обращение.</t>
      </is>
    </nc>
  </rcc>
  <rcc rId="722" sId="1">
    <oc r="J101" t="inlineStr">
      <is>
        <t>количество</t>
      </is>
    </oc>
    <nc r="J101" t="inlineStr">
      <is>
        <t>количество
В 2023 году число граждан, получивших поддержку составило 1 389 человек.</t>
      </is>
    </nc>
  </rcc>
  <rcc rId="723" sId="1">
    <oc r="J90" t="inlineStr">
      <is>
        <r>
          <t xml:space="preserve">сколько детей?
</t>
        </r>
        <r>
          <rPr>
            <sz val="13"/>
            <rFont val="Times New Roman"/>
            <family val="1"/>
            <charset val="204"/>
          </rPr>
          <t>В 2023 году численность отдохнувших детей составила 3190 человек</t>
        </r>
      </is>
    </oc>
    <nc r="J90" t="inlineStr">
      <is>
        <r>
          <t xml:space="preserve">сколько детей?
</t>
        </r>
        <r>
          <rPr>
            <sz val="13"/>
            <rFont val="Times New Roman"/>
            <family val="1"/>
            <charset val="204"/>
          </rPr>
          <t>В 2023 году численность отдохнувших детей составила 3 190 человек.</t>
        </r>
      </is>
    </nc>
  </rcc>
  <rcc rId="724" sId="1">
    <oc r="J100" t="inlineStr">
      <is>
        <t>количество</t>
      </is>
    </oc>
    <nc r="J100" t="inlineStr">
      <is>
        <t>количество
В 2023 году услуги в сфере культуры,осуществляли 7 некоммерческих организаций культуры (ИП Фаритов Р.Ф., ИП Семенишина Ю.А., ИП Максименко Е.В., АНО «Алые паруса», АНО «Да.БРО», АНО «Когалымский Дед Мороз», АНО "ТКЦ "Мираж").</t>
      </is>
    </nc>
  </rcc>
  <rcc rId="725" sId="1">
    <nc r="L102" t="inlineStr">
      <is>
        <t>поправила</t>
      </is>
    </nc>
  </rcc>
  <rfmt sheetId="1" sqref="L102">
    <dxf>
      <fill>
        <patternFill patternType="solid">
          <bgColor rgb="FFFFFF00"/>
        </patternFill>
      </fill>
    </dxf>
  </rfmt>
  <rcv guid="{4AAB4DEF-F9A2-43E2-A6A9-F8EE2C83DEEC}" action="delete"/>
  <rdn rId="0" localSheetId="1" customView="1" name="Z_4AAB4DEF_F9A2_43E2_A6A9_F8EE2C83DEEC_.wvu.PrintArea" hidden="1" oldHidden="1">
    <formula>'Приложение 2'!$C$1:$J$191</formula>
    <oldFormula>'Приложение 2'!$C$1:$J$191</oldFormula>
  </rdn>
  <rdn rId="0" localSheetId="1" customView="1" name="Z_4AAB4DEF_F9A2_43E2_A6A9_F8EE2C83DEEC_.wvu.PrintTitles" hidden="1" oldHidden="1">
    <formula>'Приложение 2'!$3:$5</formula>
    <oldFormula>'Приложение 2'!$3:$5</oldFormula>
  </rdn>
  <rdn rId="0" localSheetId="1" customView="1" name="Z_4AAB4DEF_F9A2_43E2_A6A9_F8EE2C83DEEC_.wvu.FilterData" hidden="1" oldHidden="1">
    <formula>'Приложение 2'!$C$1:$L$199</formula>
    <oldFormula>'Приложение 2'!$C$1:$L$199</oldFormula>
  </rdn>
  <rcv guid="{4AAB4DEF-F9A2-43E2-A6A9-F8EE2C83DEEC}"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9" sId="1">
    <oc r="J92" t="inlineStr">
      <is>
        <r>
          <t xml:space="preserve">краткое описание
</t>
        </r>
        <r>
          <rPr>
            <sz val="13"/>
            <rFont val="Times New Roman"/>
            <family val="1"/>
            <charset val="204"/>
          </rPr>
          <t>В 2023 году получателями поддержки стали 5 индивидуальных предпринимателей (ИП Мирсаяпов Фидан Радикович, ИП Болыспаева Раушан Мусалимовна, ИП Алиева Александра Николаевна, ИП Демина Ольга Николаевна, ИП Кузнецова Лариса Борисовна)  и ООО "Детский сад "Академия детства"</t>
        </r>
      </is>
    </oc>
    <nc r="J92" t="inlineStr">
      <is>
        <r>
          <t xml:space="preserve">краткое описание
</t>
        </r>
        <r>
          <rPr>
            <sz val="13"/>
            <rFont val="Times New Roman"/>
            <family val="1"/>
            <charset val="204"/>
          </rPr>
          <t>В 2023 году получателями поддержки стали 5 индивидуальных предпринимателей (ИП Мирсаяпов Фидан Радикович, ИП Болыспаева Раушан Мусалимовна, ИП Алиева Александра Николаевна, ИП Демина Ольга Николаевна, ИП Кузнецова Лариса Борисовна)  и ООО "Детский сад "Академия детства".</t>
        </r>
      </is>
    </nc>
  </rcc>
  <rcv guid="{4AAB4DEF-F9A2-43E2-A6A9-F8EE2C83DEEC}" action="delete"/>
  <rdn rId="0" localSheetId="1" customView="1" name="Z_4AAB4DEF_F9A2_43E2_A6A9_F8EE2C83DEEC_.wvu.PrintArea" hidden="1" oldHidden="1">
    <formula>'Приложение 2'!$C$1:$J$191</formula>
    <oldFormula>'Приложение 2'!$C$1:$J$191</oldFormula>
  </rdn>
  <rdn rId="0" localSheetId="1" customView="1" name="Z_4AAB4DEF_F9A2_43E2_A6A9_F8EE2C83DEEC_.wvu.PrintTitles" hidden="1" oldHidden="1">
    <formula>'Приложение 2'!$3:$5</formula>
    <oldFormula>'Приложение 2'!$3:$5</oldFormula>
  </rdn>
  <rdn rId="0" localSheetId="1" customView="1" name="Z_4AAB4DEF_F9A2_43E2_A6A9_F8EE2C83DEEC_.wvu.FilterData" hidden="1" oldHidden="1">
    <formula>'Приложение 2'!$C$1:$L$199</formula>
    <oldFormula>'Приложение 2'!$C$1:$L$199</oldFormula>
  </rdn>
  <rcv guid="{4AAB4DEF-F9A2-43E2-A6A9-F8EE2C83DEEC}"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3" sId="1">
    <oc r="J100" t="inlineStr">
      <is>
        <t>количество
В 2023 году услуги в сфере культуры,осуществляли 7 некоммерческих организаций культуры (ИП Фаритов Р.Ф., ИП Семенишина Ю.А., ИП Максименко Е.В., АНО «Алые паруса», АНО «Да.БРО», АНО «Когалымский Дед Мороз», АНО "ТКЦ "Мираж").</t>
      </is>
    </oc>
    <nc r="J100" t="inlineStr">
      <is>
        <t>количество
В 2023 году услуги в сфере культуры осуществляли 7 некоммерческих организаций культуры (ИП Фаритов Р.Ф., ИП Семенишина Ю.А., ИП Максименко Е.В., АНО «Алые паруса», АНО «Да.БРО», АНО «Когалымский Дед Мороз», АНО "ТКЦ "Мираж").</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4" sId="1">
    <oc r="J100" t="inlineStr">
      <is>
        <t>количество
В 2023 году услуги в сфере культуры осуществляли 7 некоммерческих организаций культуры (ИП Фаритов Р.Ф., ИП Семенишина Ю.А., ИП Максименко Е.В., АНО «Алые паруса», АНО «Да.БРО», АНО «Когалымский Дед Мороз», АНО "ТКЦ "Мираж").</t>
      </is>
    </oc>
    <nc r="J100" t="inlineStr">
      <is>
        <t>количество
В 2023 году услуги в сфере культуры осуществляли 7 некоммерческих организаций  (ИП Фаритов Р.Ф., ИП Семенишина Ю.А., ИП Максименко Е.В., АНО «Алые паруса», АНО «Да.БРО», АНО «Когалымский Дед Мороз», АНО "ТКЦ "Мираж").</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93">
    <dxf>
      <alignment wrapText="1" readingOrder="0"/>
    </dxf>
  </rfmt>
  <rcv guid="{DE2D4942-7408-4E97-8066-36FDC42C9E89}" action="delete"/>
  <rdn rId="0" localSheetId="1" customView="1" name="Z_DE2D4942_7408_4E97_8066_36FDC42C9E89_.wvu.PrintArea" hidden="1" oldHidden="1">
    <formula>'Приложение 2'!$C$1:$J$197</formula>
    <oldFormula>'Приложение 2'!$C$1:$J$197</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FilterData" hidden="1" oldHidden="1">
    <formula>'Приложение 2'!$C$1:$L$200</formula>
    <oldFormula>'Приложение 2'!$C$1:$L$199</oldFormula>
  </rdn>
  <rcv guid="{DE2D4942-7408-4E97-8066-36FDC42C9E89}"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5" sId="1">
    <oc r="J101" t="inlineStr">
      <is>
        <t>количество
В 2023 году число граждан, получивших поддержку составило 1 389 человек.</t>
      </is>
    </oc>
    <nc r="J101" t="inlineStr">
      <is>
        <t>количество
В 2023 году численность граждан, получивших поддержку составила 1 389 человек.</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6" sId="1">
    <oc r="J102" t="inlineStr">
      <is>
        <t>Передано - 7 652,03 тыс. рублей на частичное выполнение муниципальных работ «Организация деятельности клубных формирований и формирований самодеятельного народного творчества», «Организация и проведение культурно-массовых мероприятий», «Создание спектаклей», «Грант в форме субсидии из бюджета города Когалыма некоммерческим организациям, в том числе добровольческим (волонтерским), на реализацию проектов в сфере культуры города Когалыма».
Бюджетные средства в сумме 253,37 не освоены по причине отсутствия заявок.</t>
      </is>
    </oc>
    <nc r="J102" t="inlineStr">
      <is>
        <t>Передано - 7 652,03 тыс. рублей на частичное выполнение муниципальных работ «Организация деятельности клубных формирований и формирований самодеятельного народного творчества», «Организация и проведение культурно-массовых мероприятий», «Создание спектаклей», «Грант в форме субсидии из бюджета города Когалыма некоммерческим организациям, в том числе добровольческим (волонтерским), на реализацию проектов в сфере культуры города Когалыма».
Бюджетные средства в сумме 253,37 тыс. рублей  не освоены по причине отсутствия заявок.</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7" sId="1">
    <oc r="J97" t="inlineStr">
      <is>
        <t>как определили? 
По итогам изучения мнения населения о качестве оказания муниципальных услуг в сфере культуры в 2023 году. На официальном сайте администрации города Когалыма проведено анкетирование жителей города о качестве оказания услуг учреждениями культуры (МАУ "КДК "АРТ-Праздник", МБУ "ЦБС", МБУ "МВЦ")</t>
      </is>
    </oc>
    <nc r="J97" t="inlineStr">
      <is>
        <r>
          <t xml:space="preserve">как определили? 
</t>
        </r>
        <r>
          <rPr>
            <sz val="13"/>
            <rFont val="Times New Roman"/>
            <family val="1"/>
            <charset val="204"/>
          </rPr>
          <t>По итогам изучения мнения населения о качестве оказания муниципальных услуг в сфере культуры в 2023 году. На официальном сайте администрации города Когалыма проведено анкетирование жителей города о качестве оказания услуг учреждениями культуры (МАУ "КДК "АРТ-Праздник", МБУ "ЦБС", МБУ "МВЦ")</t>
        </r>
      </is>
    </nc>
  </rcc>
  <rcc rId="738" sId="1">
    <oc r="J99" t="inlineStr">
      <is>
        <t>число обращений 
Через портал государственных услуг Российской Федерации зарегистрировано 171 обращение.</t>
      </is>
    </oc>
    <nc r="J99" t="inlineStr">
      <is>
        <r>
          <t xml:space="preserve">число обращений 
</t>
        </r>
        <r>
          <rPr>
            <sz val="13"/>
            <rFont val="Times New Roman"/>
            <family val="1"/>
            <charset val="204"/>
          </rPr>
          <t>Через портал государственных услуг Российской Федерации зарегистрировано 171 обращение.</t>
        </r>
      </is>
    </nc>
  </rcc>
  <rcc rId="739" sId="1">
    <oc r="J100" t="inlineStr">
      <is>
        <t>количество
В 2023 году услуги в сфере культуры осуществляли 7 некоммерческих организаций  (ИП Фаритов Р.Ф., ИП Семенишина Ю.А., ИП Максименко Е.В., АНО «Алые паруса», АНО «Да.БРО», АНО «Когалымский Дед Мороз», АНО "ТКЦ "Мираж").</t>
      </is>
    </oc>
    <nc r="J100" t="inlineStr">
      <is>
        <r>
          <t xml:space="preserve">количество
</t>
        </r>
        <r>
          <rPr>
            <sz val="13"/>
            <rFont val="Times New Roman"/>
            <family val="1"/>
            <charset val="204"/>
          </rPr>
          <t>В 2023 году услуги в сфере культуры осуществляли 7 некоммерческих организаций  (ИП Фаритов Р.Ф., ИП Семенишина Ю.А., ИП Максименко Е.В., АНО «Алые паруса», АНО «Да.БРО», АНО «Когалымский Дед Мороз», АНО "ТКЦ "Мираж").</t>
        </r>
      </is>
    </nc>
  </rcc>
  <rcc rId="740" sId="1">
    <oc r="J101" t="inlineStr">
      <is>
        <t>количество
В 2023 году численность граждан, получивших поддержку составила 1 389 человек.</t>
      </is>
    </oc>
    <nc r="J101" t="inlineStr">
      <is>
        <r>
          <t xml:space="preserve">количество
</t>
        </r>
        <r>
          <rPr>
            <sz val="13"/>
            <rFont val="Times New Roman"/>
            <family val="1"/>
            <charset val="204"/>
          </rPr>
          <t>В 2023 году численность граждан, получивших поддержку составила 1 389 человек.</t>
        </r>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65" start="0" length="0">
    <dxf>
      <font>
        <sz val="13"/>
        <color auto="1"/>
        <name val="Times New Roman"/>
        <scheme val="none"/>
      </font>
    </dxf>
  </rfmt>
  <rcc rId="741" sId="1">
    <oc r="J163" t="inlineStr">
      <is>
        <t>В 2023 году на территории города Когалыма проведено 52 мероприятия  напрнавленных на  профилактику незаконного оборота и потребления наркотичсеких средств и психотропных веществ, наркомании.</t>
      </is>
    </oc>
    <nc r="J163" t="inlineStr">
      <is>
        <t>В 2023 году на территории города Когалыма проведено 52 мероприятия  направленных на  профилактику незаконного оборота и потребления наркотических средств и психотропных веществ, наркомании.</t>
      </is>
    </nc>
  </rcc>
  <rcc rId="742" sId="1">
    <oc r="J166" t="inlineStr">
      <is>
        <t>Федеральный закон от 06.10.2003 №131-ФЗ "Об общих принципах ороганизации местного самоуправления в Российской Федерации", решение Думы города Когалыма от 09.02.2006 №206-ГД "Об утверждении структуры Администрации города Когалыма". Распоряжение Администрации города Когалыма от 27.10.2022 №187-р "Об утверждении штатного расписания муниципального казенного учреждения "Администрация города Когалыма".</t>
      </is>
    </oc>
    <nc r="J166" t="inlineStr">
      <is>
        <t>Федеральный закон от 06.10.2003 №131-ФЗ "Об общих принципах организации местного самоуправления в Российской Федерации", решение Думы города Когалыма от 09.02.2006 №206-ГД "Об утверждении структуры Администрации города Когалыма". Распоряжение Администрации города Когалыма от 27.10.2022 №187-р "Об утверждении штатного расписания муниципального казенного учреждения "Администрация города Когалыма".</t>
      </is>
    </nc>
  </rcc>
  <rcc rId="743" sId="1">
    <oc r="D176" t="inlineStr">
      <is>
        <t>Количество приютов для животных, соответствующих требованиям законодателсьвта в области обращения с животными</t>
      </is>
    </oc>
    <nc r="D176" t="inlineStr">
      <is>
        <t>Количество приютов для животных, соответствующих требованиям законодательства в области обращения с животными</t>
      </is>
    </nc>
  </rcc>
  <rcc rId="744" sId="1" odxf="1" dxf="1">
    <oc r="D163" t="inlineStr">
      <is>
        <t>Количество мероприятий, напрнавленных на  профилактику незаконного оборота и потребления наркотичсеких средств и психотропных веществ, наркомании на территории города Когалыма</t>
      </is>
    </oc>
    <nc r="D163" t="inlineStr">
      <is>
        <t>Количество мероприятий, направленных на  профилактику незаконного оборота и потребления наркотических средств и психотропных веществ, наркомании на территории города Когалыма</t>
      </is>
    </nc>
    <odxf>
      <font>
        <sz val="13"/>
        <color auto="1"/>
        <name val="Times New Roman"/>
        <scheme val="none"/>
      </font>
    </odxf>
    <ndxf>
      <font>
        <sz val="13"/>
        <color auto="1"/>
        <name val="Times New Roman"/>
        <scheme val="none"/>
      </font>
    </ndxf>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2:J172">
    <dxf>
      <fill>
        <patternFill>
          <bgColor rgb="FFFFFF00"/>
        </patternFill>
      </fill>
    </dxf>
  </rfmt>
  <rfmt sheetId="1" sqref="D174:J174">
    <dxf>
      <fill>
        <patternFill>
          <bgColor rgb="FFFFFF00"/>
        </patternFill>
      </fill>
    </dxf>
  </rfmt>
  <rcv guid="{BA841332-DFE8-4B37-BA4A-C5C5E49832E3}" action="delete"/>
  <rdn rId="0" localSheetId="1" customView="1" name="Z_BA841332_DFE8_4B37_BA4A_C5C5E49832E3_.wvu.PrintArea" hidden="1" oldHidden="1">
    <formula>'Приложение 2'!$C$1:$J$191</formula>
    <oldFormula>'Приложение 2'!$C$1:$J$191</oldFormula>
  </rdn>
  <rdn rId="0" localSheetId="1" customView="1" name="Z_BA841332_DFE8_4B37_BA4A_C5C5E49832E3_.wvu.PrintTitles" hidden="1" oldHidden="1">
    <formula>'Приложение 2'!$3:$5</formula>
    <oldFormula>'Приложение 2'!$3:$5</oldFormula>
  </rdn>
  <rdn rId="0" localSheetId="1" customView="1" name="Z_BA841332_DFE8_4B37_BA4A_C5C5E49832E3_.wvu.FilterData" hidden="1" oldHidden="1">
    <formula>'Приложение 2'!$C$1:$L$199</formula>
    <oldFormula>'Приложение 2'!$C$1:$L$199</oldFormula>
  </rdn>
  <rcv guid="{BA841332-DFE8-4B37-BA4A-C5C5E49832E3}"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8" sId="1">
    <oc r="J90" t="inlineStr">
      <is>
        <r>
          <t xml:space="preserve">сколько детей?
</t>
        </r>
        <r>
          <rPr>
            <sz val="13"/>
            <rFont val="Times New Roman"/>
            <family val="1"/>
            <charset val="204"/>
          </rPr>
          <t>В 2023 году численность отдохнувших детей составила 3 190 человек.</t>
        </r>
      </is>
    </oc>
    <nc r="J90" t="inlineStr">
      <is>
        <r>
          <t xml:space="preserve">
</t>
        </r>
        <r>
          <rPr>
            <sz val="13"/>
            <rFont val="Times New Roman"/>
            <family val="1"/>
            <charset val="204"/>
          </rPr>
          <t>В 2023 году численность отдохнувших детей составила 3 190 человек.</t>
        </r>
      </is>
    </nc>
  </rcc>
  <rfmt sheetId="1" sqref="J90">
    <dxf>
      <fill>
        <patternFill patternType="none">
          <bgColor auto="1"/>
        </patternFill>
      </fill>
    </dxf>
  </rfmt>
  <rcc rId="749" sId="1">
    <oc r="K92" t="inlineStr">
      <is>
        <t>краткое описание</t>
      </is>
    </oc>
    <nc r="K92" t="inlineStr">
      <is>
        <t xml:space="preserve"> +Город детства
Количество ИП надо перепроверить</t>
      </is>
    </nc>
  </rcc>
  <rcc rId="750" sId="1">
    <oc r="J92" t="inlineStr">
      <is>
        <r>
          <t xml:space="preserve">краткое описание
</t>
        </r>
        <r>
          <rPr>
            <sz val="13"/>
            <rFont val="Times New Roman"/>
            <family val="1"/>
            <charset val="204"/>
          </rPr>
          <t>В 2023 году получателями поддержки стали 5 индивидуальных предпринимателей (ИП Мирсаяпов Фидан Радикович, ИП Болыспаева Раушан Мусалимовна, ИП Алиева Александра Николаевна, ИП Демина Ольга Николаевна, ИП Кузнецова Лариса Борисовна)  и ООО "Детский сад "Академия детства".</t>
        </r>
      </is>
    </oc>
    <nc r="J92" t="inlineStr">
      <is>
        <r>
          <t xml:space="preserve">
</t>
        </r>
        <r>
          <rPr>
            <sz val="13"/>
            <rFont val="Times New Roman"/>
            <family val="1"/>
            <charset val="204"/>
          </rPr>
          <t>В 2023 году получателями поддержки стали 5 индивидуальных предпринимателей (ИП Мирсаяпов Фидан Радикович, ИП Болыспаева Раушан Мусалимовна, ИП Алиева Александра Николаевна, ИП Демина Ольга Николаевна, ИП Кузнецова Лариса Борисовна)  и ООО "Детский сад "Академия детства".</t>
        </r>
      </is>
    </nc>
  </rcc>
  <rcc rId="751" sId="1">
    <oc r="J97" t="inlineStr">
      <is>
        <r>
          <t xml:space="preserve">как определили? 
</t>
        </r>
        <r>
          <rPr>
            <sz val="13"/>
            <rFont val="Times New Roman"/>
            <family val="1"/>
            <charset val="204"/>
          </rPr>
          <t>По итогам изучения мнения населения о качестве оказания муниципальных услуг в сфере культуры в 2023 году. На официальном сайте администрации города Когалыма проведено анкетирование жителей города о качестве оказания услуг учреждениями культуры (МАУ "КДК "АРТ-Праздник", МБУ "ЦБС", МБУ "МВЦ")</t>
        </r>
      </is>
    </oc>
    <nc r="J97" t="inlineStr">
      <is>
        <r>
          <t xml:space="preserve">
</t>
        </r>
        <r>
          <rPr>
            <sz val="13"/>
            <rFont val="Times New Roman"/>
            <family val="1"/>
            <charset val="204"/>
          </rPr>
          <t>По итогам изучения мнения населения о качестве оказания муниципальных услуг в сфере культуры в 2023 году. На официальном сайте администрации города Когалыма проведено анкетирование жителей города о качестве оказания услуг учреждениями культуры (МАУ "КДК "АРТ-Праздник", МБУ "ЦБС", МБУ "МВЦ").</t>
        </r>
      </is>
    </nc>
  </rcc>
  <rfmt sheetId="1" sqref="J97">
    <dxf>
      <fill>
        <patternFill patternType="none">
          <bgColor auto="1"/>
        </patternFill>
      </fill>
    </dxf>
  </rfmt>
  <rfmt sheetId="1" sqref="J99">
    <dxf>
      <fill>
        <patternFill patternType="none">
          <bgColor auto="1"/>
        </patternFill>
      </fill>
    </dxf>
  </rfmt>
  <rcc rId="752" sId="1">
    <oc r="J99" t="inlineStr">
      <is>
        <r>
          <t xml:space="preserve">число обращений 
</t>
        </r>
        <r>
          <rPr>
            <sz val="13"/>
            <rFont val="Times New Roman"/>
            <family val="1"/>
            <charset val="204"/>
          </rPr>
          <t>Через портал государственных услуг Российской Федерации зарегистрировано 171 обращение.</t>
        </r>
      </is>
    </oc>
    <nc r="J99" t="inlineStr">
      <is>
        <r>
          <t xml:space="preserve">
</t>
        </r>
        <r>
          <rPr>
            <sz val="13"/>
            <rFont val="Times New Roman"/>
            <family val="1"/>
            <charset val="204"/>
          </rPr>
          <t>Через портал государственных услуг Российской Федерации зарегистрировано 171 обращение.</t>
        </r>
      </is>
    </nc>
  </rcc>
  <rcc rId="753" sId="1">
    <oc r="J100" t="inlineStr">
      <is>
        <r>
          <t xml:space="preserve">количество
</t>
        </r>
        <r>
          <rPr>
            <sz val="13"/>
            <rFont val="Times New Roman"/>
            <family val="1"/>
            <charset val="204"/>
          </rPr>
          <t>В 2023 году услуги в сфере культуры осуществляли 7 некоммерческих организаций  (ИП Фаритов Р.Ф., ИП Семенишина Ю.А., ИП Максименко Е.В., АНО «Алые паруса», АНО «Да.БРО», АНО «Когалымский Дед Мороз», АНО "ТКЦ "Мираж").</t>
        </r>
      </is>
    </oc>
    <nc r="J100" t="inlineStr">
      <is>
        <r>
          <t xml:space="preserve">
</t>
        </r>
        <r>
          <rPr>
            <sz val="13"/>
            <rFont val="Times New Roman"/>
            <family val="1"/>
            <charset val="204"/>
          </rPr>
          <t>В 2023 году услуги в сфере культуры осуществляли 7 некоммерческих организаций  (ИП Фаритов Р.Ф., ИП Семенишина Ю.А., ИП Максименко Е.В., АНО «Алые паруса», АНО «Да.БРО», АНО «Когалымский Дед Мороз», АНО "ТКЦ "Мираж").</t>
        </r>
      </is>
    </nc>
  </rcc>
  <rfmt sheetId="1" sqref="J100">
    <dxf>
      <fill>
        <patternFill patternType="none">
          <bgColor auto="1"/>
        </patternFill>
      </fill>
    </dxf>
  </rfmt>
  <rfmt sheetId="1" sqref="J101">
    <dxf>
      <fill>
        <patternFill patternType="none">
          <bgColor auto="1"/>
        </patternFill>
      </fill>
    </dxf>
  </rfmt>
  <rcc rId="754" sId="1">
    <oc r="J101" t="inlineStr">
      <is>
        <r>
          <t xml:space="preserve">количество
</t>
        </r>
        <r>
          <rPr>
            <sz val="13"/>
            <rFont val="Times New Roman"/>
            <family val="1"/>
            <charset val="204"/>
          </rPr>
          <t>В 2023 году численность граждан, получивших поддержку составила 1 389 человек.</t>
        </r>
      </is>
    </oc>
    <nc r="J101" t="inlineStr">
      <is>
        <r>
          <t xml:space="preserve">
</t>
        </r>
        <r>
          <rPr>
            <sz val="13"/>
            <rFont val="Times New Roman"/>
            <family val="1"/>
            <charset val="204"/>
          </rPr>
          <t>В 2023 году численность граждан, получивших услуги составила 1 389 человек.</t>
        </r>
      </is>
    </nc>
  </rcc>
  <rcv guid="{10002042-64B8-47E1-9CF6-7701B56F6EC0}" action="delete"/>
  <rdn rId="0" localSheetId="1" customView="1" name="Z_10002042_64B8_47E1_9CF6_7701B56F6EC0_.wvu.PrintArea" hidden="1" oldHidden="1">
    <formula>'Приложение 2'!$C$1:$J$199</formula>
    <oldFormula>'Приложение 2'!$C$1:$J$191</oldFormula>
  </rdn>
  <rdn rId="0" localSheetId="1" customView="1" name="Z_10002042_64B8_47E1_9CF6_7701B56F6EC0_.wvu.PrintTitles" hidden="1" oldHidden="1">
    <formula>'Приложение 2'!$3:$5</formula>
    <oldFormula>'Приложение 2'!$3:$5</oldFormula>
  </rdn>
  <rdn rId="0" localSheetId="1" customView="1" name="Z_10002042_64B8_47E1_9CF6_7701B56F6EC0_.wvu.FilterData" hidden="1" oldHidden="1">
    <formula>'Приложение 2'!$C$1:$L$199</formula>
    <oldFormula>'Приложение 2'!$C$1:$L$199</oldFormula>
  </rdn>
  <rcv guid="{10002042-64B8-47E1-9CF6-7701B56F6EC0}"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8" sId="1">
    <oc r="J92" t="inlineStr">
      <is>
        <r>
          <t xml:space="preserve">
</t>
        </r>
        <r>
          <rPr>
            <sz val="13"/>
            <rFont val="Times New Roman"/>
            <family val="1"/>
            <charset val="204"/>
          </rPr>
          <t>В 2023 году получателями поддержки стали 5 индивидуальных предпринимателей (ИП Мирсаяпов Фидан Радикович, ИП Болыспаева Раушан Мусалимовна, ИП Алиева Александра Николаевна, ИП Демина Ольга Николаевна, ИП Кузнецова Лариса Борисовна)  и ООО "Детский сад "Академия детства".</t>
        </r>
      </is>
    </oc>
    <nc r="J92" t="inlineStr">
      <is>
        <r>
          <t xml:space="preserve">
</t>
        </r>
        <r>
          <rPr>
            <sz val="13"/>
            <rFont val="Times New Roman"/>
            <family val="1"/>
            <charset val="204"/>
          </rPr>
          <t xml:space="preserve">В 2023 году получателями поддержки стали </t>
        </r>
        <r>
          <rPr>
            <sz val="13"/>
            <color rgb="FFFF0000"/>
            <rFont val="Times New Roman"/>
            <family val="1"/>
            <charset val="204"/>
          </rPr>
          <t xml:space="preserve">11 </t>
        </r>
        <r>
          <rPr>
            <sz val="13"/>
            <rFont val="Times New Roman"/>
            <family val="1"/>
            <charset val="204"/>
          </rPr>
          <t>индивидуальных предпринимателей (</t>
        </r>
        <r>
          <rPr>
            <sz val="13"/>
            <color rgb="FFFF0000"/>
            <rFont val="Times New Roman"/>
            <family val="1"/>
            <charset val="204"/>
          </rPr>
          <t>ИП Мирсаяпов Фидан Радикович,</t>
        </r>
        <r>
          <rPr>
            <sz val="13"/>
            <rFont val="Times New Roman"/>
            <family val="1"/>
            <charset val="204"/>
          </rPr>
          <t xml:space="preserve"> </t>
        </r>
        <r>
          <rPr>
            <sz val="13"/>
            <color rgb="FFFF0000"/>
            <rFont val="Times New Roman"/>
            <family val="1"/>
            <charset val="204"/>
          </rPr>
          <t>ИП Болыспаева Раушан Мусалимовна</t>
        </r>
        <r>
          <rPr>
            <sz val="13"/>
            <rFont val="Times New Roman"/>
            <family val="1"/>
            <charset val="204"/>
          </rPr>
          <t>, , ИП Дёмина Ольга Николаевна, ИП Долженко Елена Анатольевна, ИП Кузнецова Лариса Борисовна, ИП Плотникова Ирина Николаевна, ИП Попова Юлия Андреевна, ИП Куликова Елена Николаевна, ИП Бельская Анжела Викторовна), ООО "Детский сад "Академия детства" и АНО «Центр эстетического, интеллектуального и культурного развития детей «Город детства».</t>
        </r>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9" sId="1" odxf="1" dxf="1">
    <oc r="J92" t="inlineStr">
      <is>
        <r>
          <t xml:space="preserve">
</t>
        </r>
        <r>
          <rPr>
            <sz val="13"/>
            <rFont val="Times New Roman"/>
            <family val="1"/>
            <charset val="204"/>
          </rPr>
          <t xml:space="preserve">В 2023 году получателями поддержки стали </t>
        </r>
        <r>
          <rPr>
            <sz val="13"/>
            <color rgb="FFFF0000"/>
            <rFont val="Times New Roman"/>
            <family val="1"/>
            <charset val="204"/>
          </rPr>
          <t xml:space="preserve">11 </t>
        </r>
        <r>
          <rPr>
            <sz val="13"/>
            <rFont val="Times New Roman"/>
            <family val="1"/>
            <charset val="204"/>
          </rPr>
          <t>индивидуальных предпринимателей (</t>
        </r>
        <r>
          <rPr>
            <sz val="13"/>
            <color rgb="FFFF0000"/>
            <rFont val="Times New Roman"/>
            <family val="1"/>
            <charset val="204"/>
          </rPr>
          <t>ИП Мирсаяпов Фидан Радикович,</t>
        </r>
        <r>
          <rPr>
            <sz val="13"/>
            <rFont val="Times New Roman"/>
            <family val="1"/>
            <charset val="204"/>
          </rPr>
          <t xml:space="preserve"> </t>
        </r>
        <r>
          <rPr>
            <sz val="13"/>
            <color rgb="FFFF0000"/>
            <rFont val="Times New Roman"/>
            <family val="1"/>
            <charset val="204"/>
          </rPr>
          <t>ИП Болыспаева Раушан Мусалимовна</t>
        </r>
        <r>
          <rPr>
            <sz val="13"/>
            <rFont val="Times New Roman"/>
            <family val="1"/>
            <charset val="204"/>
          </rPr>
          <t>, , ИП Дёмина Ольга Николаевна, ИП Долженко Елена Анатольевна, ИП Кузнецова Лариса Борисовна, ИП Плотникова Ирина Николаевна, ИП Попова Юлия Андреевна, ИП Куликова Елена Николаевна, ИП Бельская Анжела Викторовна), ООО "Детский сад "Академия детства" и АНО «Центр эстетического, интеллектуального и культурного развития детей «Город детства».</t>
        </r>
      </is>
    </oc>
    <nc r="J92" t="inlineStr">
      <is>
        <t xml:space="preserve">
В 2023 году получателями поддержки стали 13 индивидуальных предпринимателей (Плотникова И.Н., Кузнецова Л.Б., Бельская А.В., Болсыпаева Р.М., Демина О.Н., Мирсaяпов Ф.Р., Долженко Е.А., Алиева А.Н., Попова Ю.А., Шендрик В.А., Куликова Е.Н., Павлов О.Г., Колеватых С.Н.), ООО "Детский сад "Академия детства" и АНО «Центр эстетического, интеллектуального и культурного развития детей «Город детства».</t>
      </is>
    </nc>
    <ndxf>
      <font>
        <sz val="13"/>
        <color auto="1"/>
        <name val="Times New Roman"/>
        <scheme val="none"/>
      </font>
    </ndxf>
  </rcc>
  <rcc rId="760" sId="1">
    <nc r="L92" t="inlineStr">
      <is>
        <t>поправила</t>
      </is>
    </nc>
  </rcc>
  <rcv guid="{4AAB4DEF-F9A2-43E2-A6A9-F8EE2C83DEEC}" action="delete"/>
  <rdn rId="0" localSheetId="1" customView="1" name="Z_4AAB4DEF_F9A2_43E2_A6A9_F8EE2C83DEEC_.wvu.PrintArea" hidden="1" oldHidden="1">
    <formula>'Приложение 2'!$C$1:$J$191</formula>
    <oldFormula>'Приложение 2'!$C$1:$J$191</oldFormula>
  </rdn>
  <rdn rId="0" localSheetId="1" customView="1" name="Z_4AAB4DEF_F9A2_43E2_A6A9_F8EE2C83DEEC_.wvu.PrintTitles" hidden="1" oldHidden="1">
    <formula>'Приложение 2'!$3:$5</formula>
    <oldFormula>'Приложение 2'!$3:$5</oldFormula>
  </rdn>
  <rdn rId="0" localSheetId="1" customView="1" name="Z_4AAB4DEF_F9A2_43E2_A6A9_F8EE2C83DEEC_.wvu.FilterData" hidden="1" oldHidden="1">
    <formula>'Приложение 2'!$C$1:$L$199</formula>
    <oldFormula>'Приложение 2'!$C$1:$L$199</oldFormula>
  </rdn>
  <rcv guid="{4AAB4DEF-F9A2-43E2-A6A9-F8EE2C83DEEC}"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4" sId="1">
    <oc r="K138" t="inlineStr">
      <is>
        <t xml:space="preserve">уточнить, берем или нет, не учла пока </t>
      </is>
    </oc>
    <nc r="K138"/>
  </rcc>
  <rrc rId="765" sId="1" ref="A138:XFD138" action="deleteRow">
    <undo index="2" exp="area" ref3D="1" dr="$K$1:$M$1048576" dn="Z_DE2D4942_7408_4E97_8066_36FDC42C9E89_.wvu.Cols" sId="1"/>
    <undo index="1" exp="area" ref3D="1" dr="$A$1:$B$1048576" dn="Z_DE2D4942_7408_4E97_8066_36FDC42C9E89_.wvu.Cols" sId="1"/>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38:XFD138" start="0" length="0">
      <dxf>
        <font>
          <sz val="13"/>
          <color rgb="FFFF0000"/>
          <name val="Times New Roman"/>
          <scheme val="none"/>
        </font>
      </dxf>
    </rfmt>
    <rcc rId="0" sId="1" dxf="1">
      <nc r="A138">
        <v>34</v>
      </nc>
      <ndxf>
        <font>
          <b/>
          <sz val="13"/>
          <color rgb="FFFF0000"/>
          <name val="Times New Roman"/>
          <scheme val="none"/>
        </font>
        <alignment horizontal="center" vertical="top" readingOrder="0"/>
      </ndxf>
    </rcc>
    <rcc rId="0" sId="1" dxf="1">
      <nc r="B138">
        <v>112</v>
      </nc>
      <ndxf>
        <font>
          <b/>
          <sz val="13"/>
          <color rgb="FFFF0000"/>
          <name val="Times New Roman"/>
          <scheme val="none"/>
        </font>
        <alignment horizontal="center" vertical="center" readingOrder="0"/>
      </ndxf>
    </rcc>
    <rcc rId="0" sId="1" dxf="1">
      <nc r="C138" t="inlineStr">
        <is>
          <t>5.</t>
        </is>
      </nc>
      <ndxf>
        <font>
          <sz val="13"/>
          <color auto="1"/>
          <name val="Times New Roman"/>
          <scheme val="none"/>
        </font>
        <numFmt numFmtId="30" formatCode="@"/>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138" t="inlineStr">
        <is>
          <t>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is>
      </nc>
      <ndxf>
        <font>
          <sz val="13"/>
          <color auto="1"/>
          <name val="Times New Roman"/>
          <scheme val="none"/>
        </font>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E138" t="inlineStr">
        <is>
          <t>человек</t>
        </is>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rder>
      </ndxf>
    </rcc>
    <rcc rId="0" sId="1" dxf="1">
      <nc r="F138">
        <v>1</v>
      </nc>
      <ndxf>
        <font>
          <sz val="13"/>
          <color auto="1"/>
          <name val="Times New Roman"/>
          <scheme val="none"/>
        </font>
        <fill>
          <patternFill patternType="solid">
            <bgColor rgb="FFFFFF00"/>
          </patternFill>
        </fill>
        <alignment horizontal="center" vertical="center" wrapText="1" readingOrder="0"/>
        <border outline="0">
          <left style="thin">
            <color indexed="64"/>
          </left>
          <right style="thin">
            <color indexed="64"/>
          </right>
          <top style="thin">
            <color indexed="64"/>
          </top>
        </border>
      </ndxf>
    </rcc>
    <rcc rId="0" sId="1" dxf="1">
      <nc r="G138">
        <v>0</v>
      </nc>
      <ndxf>
        <font>
          <sz val="13"/>
          <color auto="1"/>
          <name val="Times New Roman"/>
          <scheme val="none"/>
        </font>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138">
        <v>0</v>
      </nc>
      <ndxf>
        <font>
          <sz val="13"/>
          <color auto="1"/>
          <name val="Times New Roman"/>
          <scheme val="none"/>
        </font>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138">
        <v>0</v>
      </nc>
      <ndxf>
        <font>
          <sz val="13"/>
          <color auto="1"/>
          <name val="Times New Roman"/>
          <scheme val="none"/>
        </font>
        <numFmt numFmtId="164" formatCode="0.0"/>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138" t="inlineStr">
        <is>
          <t xml:space="preserve">В связи с тем, что в течении 2023 года на учёте в КУ ХМАО-Югре "Когалымский центр занятости населения" не было подходящих граждан с инвалидностью для трудоустройства на заявленные свободные рабочие места в муниципальные учреждения города Когалыма (основное количество обращающихся в Когалымский центр занятости населения - граждане, с ментальными и психическими расстройствами. Остальное количество обратившихся граждан с инвалидностью имеют профессию и специальность, для которых неквалифицированные виды труда не являются подходящими), уменьшен целевой показатель муниципальной программы с 1 человека до 0 человек, а также уменьшен показатель численности Государственной программы "Поддержка занятости населения" и средства автономного округа. </t>
        </is>
      </nc>
      <ndxf>
        <font>
          <sz val="13"/>
          <color auto="1"/>
          <name val="Times New Roman"/>
          <scheme val="none"/>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K138" start="0" length="0">
      <dxf>
        <alignment horizontal="center" vertical="center" wrapText="1" readingOrder="0"/>
      </dxf>
    </rfmt>
    <rcc rId="0" sId="1">
      <nc r="L138" t="inlineStr">
        <is>
          <t>не берем, зачем если 0 план, 0 факт</t>
        </is>
      </nc>
    </rcc>
    <rfmt sheetId="1" sqref="N138" start="0" length="0">
      <dxf>
        <font>
          <b/>
          <sz val="13"/>
          <color rgb="FFFF0000"/>
          <name val="Times New Roman"/>
          <scheme val="none"/>
        </font>
        <alignment horizontal="center" vertical="center" wrapText="1" readingOrder="0"/>
      </dxf>
    </rfmt>
  </rrc>
  <rcc rId="766" sId="1">
    <oc r="B139">
      <v>113</v>
    </oc>
    <nc r="B139">
      <v>112</v>
    </nc>
  </rcc>
  <rcc rId="767" sId="1">
    <oc r="B140">
      <v>114</v>
    </oc>
    <nc r="B140">
      <v>113</v>
    </nc>
  </rcc>
  <rcc rId="768" sId="1">
    <oc r="B141">
      <v>115</v>
    </oc>
    <nc r="B141">
      <v>114</v>
    </nc>
  </rcc>
  <rcc rId="769" sId="1">
    <oc r="B142">
      <v>116</v>
    </oc>
    <nc r="B142">
      <v>115</v>
    </nc>
  </rcc>
  <rcc rId="770" sId="1">
    <oc r="B143">
      <v>117</v>
    </oc>
    <nc r="B143">
      <v>116</v>
    </nc>
  </rcc>
  <rcc rId="771" sId="1">
    <oc r="B145">
      <v>118</v>
    </oc>
    <nc r="B145">
      <v>117</v>
    </nc>
  </rcc>
  <rcc rId="772" sId="1">
    <oc r="B146">
      <v>119</v>
    </oc>
    <nc r="B146">
      <v>118</v>
    </nc>
  </rcc>
  <rcc rId="773" sId="1">
    <oc r="B147">
      <v>120</v>
    </oc>
    <nc r="B147">
      <v>119</v>
    </nc>
  </rcc>
  <rcc rId="774" sId="1">
    <oc r="B148">
      <v>121</v>
    </oc>
    <nc r="B148">
      <v>120</v>
    </nc>
  </rcc>
  <rcc rId="775" sId="1">
    <oc r="B149">
      <v>122</v>
    </oc>
    <nc r="B149">
      <v>121</v>
    </nc>
  </rcc>
  <rcc rId="776" sId="1">
    <oc r="B150">
      <v>123</v>
    </oc>
    <nc r="B150">
      <v>122</v>
    </nc>
  </rcc>
  <rcc rId="777" sId="1">
    <oc r="B151">
      <v>124</v>
    </oc>
    <nc r="B151">
      <v>123</v>
    </nc>
  </rcc>
  <rcc rId="778" sId="1">
    <oc r="B152">
      <v>125</v>
    </oc>
    <nc r="B152">
      <v>124</v>
    </nc>
  </rcc>
  <rcc rId="779" sId="1">
    <oc r="B153">
      <v>126</v>
    </oc>
    <nc r="B153">
      <v>125</v>
    </nc>
  </rcc>
  <rcc rId="780" sId="1">
    <oc r="B154">
      <v>127</v>
    </oc>
    <nc r="B154">
      <v>126</v>
    </nc>
  </rcc>
  <rcc rId="781" sId="1">
    <oc r="B155">
      <v>128</v>
    </oc>
    <nc r="B155">
      <v>127</v>
    </nc>
  </rcc>
  <rcc rId="782" sId="1">
    <oc r="B156">
      <v>129</v>
    </oc>
    <nc r="B156">
      <v>128</v>
    </nc>
  </rcc>
  <rcc rId="783" sId="1">
    <oc r="B157">
      <v>130</v>
    </oc>
    <nc r="B157">
      <v>129</v>
    </nc>
  </rcc>
  <rcc rId="784" sId="1">
    <oc r="B158">
      <v>131</v>
    </oc>
    <nc r="B158">
      <v>130</v>
    </nc>
  </rcc>
  <rcc rId="785" sId="1">
    <oc r="B160">
      <v>132</v>
    </oc>
    <nc r="B160">
      <v>131</v>
    </nc>
  </rcc>
  <rcc rId="786" sId="1">
    <oc r="B161">
      <v>133</v>
    </oc>
    <nc r="B161">
      <v>132</v>
    </nc>
  </rcc>
  <rcc rId="787" sId="1">
    <oc r="B162">
      <v>134</v>
    </oc>
    <nc r="B162">
      <v>133</v>
    </nc>
  </rcc>
  <rcc rId="788" sId="1">
    <oc r="B163">
      <v>135</v>
    </oc>
    <nc r="B163">
      <v>134</v>
    </nc>
  </rcc>
  <rcc rId="789" sId="1">
    <oc r="B164">
      <v>136</v>
    </oc>
    <nc r="B164">
      <v>135</v>
    </nc>
  </rcc>
  <rcc rId="790" sId="1">
    <oc r="B165">
      <v>137</v>
    </oc>
    <nc r="B165">
      <v>136</v>
    </nc>
  </rcc>
  <rcc rId="791" sId="1">
    <oc r="B167">
      <v>138</v>
    </oc>
    <nc r="B167">
      <v>137</v>
    </nc>
  </rcc>
  <rcc rId="792" sId="1">
    <oc r="B168">
      <v>139</v>
    </oc>
    <nc r="B168">
      <v>138</v>
    </nc>
  </rcc>
  <rrc rId="793" sId="1" ref="A171:XFD171" action="deleteRow">
    <undo index="2" exp="area" ref3D="1" dr="$K$1:$M$1048576" dn="Z_DE2D4942_7408_4E97_8066_36FDC42C9E89_.wvu.Cols" sId="1"/>
    <undo index="1" exp="area" ref3D="1" dr="$A$1:$B$1048576" dn="Z_DE2D4942_7408_4E97_8066_36FDC42C9E89_.wvu.Cols" sId="1"/>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1:XFD171" start="0" length="0">
      <dxf>
        <font>
          <color rgb="FFFF0000"/>
          <name val="Times New Roman"/>
          <scheme val="none"/>
        </font>
      </dxf>
    </rfmt>
    <rcc rId="0" sId="1" dxf="1">
      <nc r="A171">
        <v>7</v>
      </nc>
      <ndxf>
        <font>
          <b/>
          <sz val="15"/>
          <color rgb="FFFF0000"/>
          <name val="Times New Roman"/>
          <scheme val="none"/>
        </font>
        <alignment horizontal="center" vertical="top" readingOrder="0"/>
      </ndxf>
    </rcc>
    <rcc rId="0" sId="1" dxf="1">
      <nc r="B171">
        <v>142</v>
      </nc>
      <ndxf>
        <font>
          <b/>
          <sz val="15"/>
          <color rgb="FFFF0000"/>
          <name val="Times New Roman"/>
          <scheme val="none"/>
        </font>
        <alignment horizontal="center" vertical="center" readingOrder="0"/>
      </ndxf>
    </rcc>
    <rcc rId="0" sId="1" dxf="1">
      <nc r="C171" t="inlineStr">
        <is>
          <t>5.</t>
        </is>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s="1" dxf="1">
      <nc r="D171" t="inlineStr">
        <is>
          <t>Производство овощей</t>
        </is>
      </nc>
      <ndxf>
        <font>
          <sz val="13"/>
          <color auto="1"/>
          <name val="Times New Roman"/>
          <scheme val="none"/>
        </font>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E171" t="inlineStr">
        <is>
          <t>тонн</t>
        </is>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F171" t="inlineStr">
        <is>
          <t>-</t>
        </is>
      </nc>
      <ndxf>
        <font>
          <sz val="13"/>
          <color rgb="FFFF0000"/>
          <name val="Times New Roman"/>
          <scheme val="none"/>
        </font>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171">
        <v>0</v>
      </nc>
      <ndxf>
        <font>
          <sz val="13"/>
          <color rgb="FFFF0000"/>
          <name val="Times New Roman"/>
          <scheme val="none"/>
        </font>
        <numFmt numFmtId="3" formatCode="#,##0"/>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H171">
        <v>0</v>
      </nc>
      <ndxf>
        <font>
          <sz val="13"/>
          <color auto="1"/>
          <name val="Times New Roman"/>
          <scheme val="none"/>
        </font>
        <numFmt numFmtId="1" formatCode="0"/>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171">
        <v>0</v>
      </nc>
      <ndxf>
        <font>
          <sz val="13"/>
          <color auto="1"/>
          <name val="Times New Roman"/>
          <scheme val="none"/>
        </font>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J171" start="0" length="0">
      <dxf>
        <font>
          <sz val="13"/>
          <color rgb="FFFF0000"/>
          <name val="Times New Roman"/>
          <scheme val="none"/>
        </font>
        <numFmt numFmtId="30" formatCode="@"/>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K171" start="0" length="0">
      <dxf>
        <font>
          <sz val="13"/>
          <color rgb="FFFF0000"/>
          <name val="Times New Roman"/>
          <scheme val="none"/>
        </font>
        <alignment horizontal="center" vertical="top" readingOrder="0"/>
      </dxf>
    </rfmt>
    <rfmt sheetId="1" sqref="L171" start="0" length="0">
      <dxf>
        <font>
          <sz val="13"/>
          <color rgb="FFFF0000"/>
          <name val="Times New Roman"/>
          <scheme val="none"/>
        </font>
      </dxf>
    </rfmt>
    <rfmt sheetId="1" sqref="N171" start="0" length="0">
      <dxf>
        <font>
          <b/>
          <sz val="24"/>
          <color rgb="FFFF0000"/>
          <name val="Times New Roman"/>
          <scheme val="none"/>
        </font>
        <alignment horizontal="center" vertical="center" wrapText="1" readingOrder="0"/>
      </dxf>
    </rfmt>
  </rrc>
  <rrc rId="794" sId="1" ref="A172:XFD172" action="deleteRow">
    <undo index="2" exp="area" ref3D="1" dr="$K$1:$M$1048576" dn="Z_DE2D4942_7408_4E97_8066_36FDC42C9E89_.wvu.Cols" sId="1"/>
    <undo index="1" exp="area" ref3D="1" dr="$A$1:$B$1048576" dn="Z_DE2D4942_7408_4E97_8066_36FDC42C9E89_.wvu.Cols" sId="1"/>
    <undo index="0" exp="area" ref3D="1" dr="$A$1:$A$1048576" dn="Z_FEA8BA84_09E7_4AC9_B99A_D42DE5EF1549_.wvu.Cols" sId="1"/>
    <undo index="0" exp="area" ref3D="1" dr="$A$1:$A$1048576" dn="Z_47B689C4_ABBE_41BA_9B3C_3E610DB9C5AC_.wvu.Cols" sId="1"/>
    <undo index="0" exp="area" ref3D="1" dr="$A$1:$A$1048576" dn="Z_29EBB03D_D157_4DB4_B2FB_3BC1828B8F46_.wvu.Cols" sId="1"/>
    <rfmt sheetId="1" xfDxf="1" sqref="A172:XFD172" start="0" length="0">
      <dxf>
        <font>
          <color rgb="FFFF0000"/>
          <name val="Times New Roman"/>
          <scheme val="none"/>
        </font>
      </dxf>
    </rfmt>
    <rcc rId="0" sId="1" dxf="1">
      <nc r="A172">
        <v>9</v>
      </nc>
      <ndxf>
        <font>
          <b/>
          <sz val="15"/>
          <color rgb="FFFF0000"/>
          <name val="Times New Roman"/>
          <scheme val="none"/>
        </font>
        <alignment horizontal="center" vertical="top" readingOrder="0"/>
      </ndxf>
    </rcc>
    <rcc rId="0" sId="1" dxf="1">
      <nc r="B172">
        <v>144</v>
      </nc>
      <ndxf>
        <font>
          <b/>
          <sz val="15"/>
          <color rgb="FFFF0000"/>
          <name val="Times New Roman"/>
          <scheme val="none"/>
        </font>
        <alignment horizontal="center" vertical="center" readingOrder="0"/>
      </ndxf>
    </rcc>
    <rcc rId="0" sId="1" dxf="1">
      <nc r="C172" t="inlineStr">
        <is>
          <t>7.</t>
        </is>
      </nc>
      <n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s="1" dxf="1">
      <nc r="D172" t="inlineStr">
        <is>
          <t>Количество приобретенной сельскохозяйственной техники и (или) оборудования</t>
        </is>
      </nc>
      <ndxf>
        <font>
          <sz val="13"/>
          <color auto="1"/>
          <name val="Times New Roman"/>
          <scheme val="none"/>
        </font>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E172" t="inlineStr">
        <is>
          <t>единиц</t>
        </is>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F172">
        <v>1</v>
      </nc>
      <ndxf>
        <font>
          <sz val="13"/>
          <color rgb="FFFF0000"/>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G172">
        <v>0</v>
      </nc>
      <ndxf>
        <font>
          <sz val="13"/>
          <color rgb="FFFF0000"/>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H172">
        <v>0</v>
      </nc>
      <ndxf>
        <font>
          <sz val="13"/>
          <color auto="1"/>
          <name val="Times New Roman"/>
          <scheme val="none"/>
        </font>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172">
        <v>0</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J172" t="inlineStr">
        <is>
          <t>Субсидии носят заявительный характер и возмещение затрат производится по фактически произведенным затратам, а также с учетом планов крестьянских (фермерских) хозяйств по приобретению сельскохозяйственной техники и оборудования, показатель обнулён.</t>
        </is>
      </nc>
      <ndxf>
        <font>
          <sz val="13"/>
          <color auto="1"/>
          <name val="Times New Roman"/>
          <scheme val="none"/>
        </font>
        <numFmt numFmtId="30" formatCode="@"/>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K172" start="0" length="0">
      <dxf>
        <font>
          <sz val="13"/>
          <color rgb="FFFF0000"/>
          <name val="Times New Roman"/>
          <scheme val="none"/>
        </font>
        <alignment horizontal="center" vertical="top" readingOrder="0"/>
      </dxf>
    </rfmt>
    <rfmt sheetId="1" sqref="L172" start="0" length="0">
      <dxf>
        <font>
          <sz val="13"/>
          <color rgb="FFFF0000"/>
          <name val="Times New Roman"/>
          <scheme val="none"/>
        </font>
      </dxf>
    </rfmt>
    <rfmt sheetId="1" sqref="N172" start="0" length="0">
      <dxf>
        <font>
          <b/>
          <sz val="24"/>
          <color theme="6" tint="-0.249977111117893"/>
          <name val="Times New Roman"/>
          <scheme val="none"/>
        </font>
        <alignment horizontal="center" vertical="center" wrapText="1" readingOrder="0"/>
      </dxf>
    </rfmt>
  </rrc>
  <rcc rId="795" sId="1">
    <oc r="B169">
      <v>140</v>
    </oc>
    <nc r="B169">
      <v>139</v>
    </nc>
  </rcc>
  <rcc rId="796" sId="1">
    <oc r="B170">
      <v>141</v>
    </oc>
    <nc r="B170">
      <v>140</v>
    </nc>
  </rcc>
  <rcc rId="797" sId="1">
    <oc r="B171">
      <v>143</v>
    </oc>
    <nc r="B171">
      <v>141</v>
    </nc>
  </rcc>
  <rcc rId="798" sId="1">
    <oc r="B172">
      <v>145</v>
    </oc>
    <nc r="B172">
      <v>142</v>
    </nc>
  </rcc>
  <rcc rId="799" sId="1">
    <oc r="B173">
      <v>146</v>
    </oc>
    <nc r="B173">
      <v>143</v>
    </nc>
  </rcc>
  <rcc rId="800" sId="1">
    <oc r="B175">
      <v>147</v>
    </oc>
    <nc r="B175">
      <v>144</v>
    </nc>
  </rcc>
  <rcc rId="801" sId="1">
    <oc r="B176">
      <v>148</v>
    </oc>
    <nc r="B176">
      <v>145</v>
    </nc>
  </rcc>
  <rcc rId="802" sId="1">
    <oc r="B177">
      <v>149</v>
    </oc>
    <nc r="B177">
      <v>146</v>
    </nc>
  </rcc>
  <rcc rId="803" sId="1">
    <oc r="B178">
      <v>150</v>
    </oc>
    <nc r="B178">
      <v>147</v>
    </nc>
  </rcc>
  <rcc rId="804" sId="1">
    <oc r="B181">
      <v>151</v>
    </oc>
    <nc r="B181">
      <v>148</v>
    </nc>
  </rcc>
  <rcc rId="805" sId="1">
    <oc r="B182">
      <v>152</v>
    </oc>
    <nc r="B182">
      <v>149</v>
    </nc>
  </rcc>
  <rcc rId="806" sId="1">
    <oc r="B184">
      <v>153</v>
    </oc>
    <nc r="B184">
      <v>150</v>
    </nc>
  </rcc>
  <rcc rId="807" sId="1">
    <oc r="B185">
      <v>154</v>
    </oc>
    <nc r="B185">
      <v>151</v>
    </nc>
  </rcc>
  <rcc rId="808" sId="1">
    <oc r="B186">
      <v>155</v>
    </oc>
    <nc r="B186">
      <v>152</v>
    </nc>
  </rcc>
  <rcc rId="809" sId="1">
    <oc r="B187">
      <v>156</v>
    </oc>
    <nc r="B187">
      <v>153</v>
    </nc>
  </rcc>
  <rcc rId="810" sId="1">
    <nc r="B188">
      <v>154</v>
    </nc>
  </rcc>
  <rcc rId="811" sId="1">
    <oc r="B189">
      <v>157</v>
    </oc>
    <nc r="B189">
      <v>155</v>
    </nc>
  </rcc>
  <rcc rId="812" sId="1">
    <oc r="B190">
      <v>158</v>
    </oc>
    <nc r="B190">
      <v>156</v>
    </nc>
  </rcc>
  <rcc rId="813" sId="1">
    <oc r="B191">
      <v>159</v>
    </oc>
    <nc r="B191">
      <v>157</v>
    </nc>
  </rcc>
  <rcc rId="814" sId="1">
    <oc r="B193">
      <v>160</v>
    </oc>
    <nc r="B193">
      <v>158</v>
    </nc>
  </rcc>
  <rcc rId="815" sId="1">
    <oc r="B194">
      <v>161</v>
    </oc>
    <nc r="B194">
      <v>159</v>
    </nc>
  </rcc>
  <rcc rId="816" sId="1">
    <oc r="B195">
      <v>162</v>
    </oc>
    <nc r="B195">
      <v>160</v>
    </nc>
  </rcc>
  <rcc rId="817" sId="1">
    <oc r="B196">
      <v>163</v>
    </oc>
    <nc r="B196">
      <v>161</v>
    </nc>
  </rcc>
  <rcc rId="818" sId="1" numFmtId="4">
    <oc r="F206">
      <v>163</v>
    </oc>
    <nc r="F206">
      <v>161</v>
    </nc>
  </rcc>
  <rcc rId="819" sId="1" numFmtId="4">
    <oc r="F204">
      <v>11</v>
    </oc>
    <nc r="F204">
      <v>9</v>
    </nc>
  </rcc>
  <rm rId="820" sheetId="1" source="K184" destination="M184" sourceSheetId="1">
    <rfmt sheetId="1" sqref="M184" start="0" length="0">
      <dxf>
        <font>
          <sz val="12"/>
          <color rgb="FFFF0000"/>
          <name val="Times New Roman"/>
          <scheme val="none"/>
        </font>
        <alignment horizontal="center" vertical="center" wrapText="1" readingOrder="0"/>
      </dxf>
    </rfmt>
  </rm>
  <rm rId="821" sheetId="1" source="L184" destination="K184" sourceSheetId="1">
    <rfmt sheetId="1" sqref="K184" start="0" length="0">
      <dxf>
        <font>
          <sz val="12"/>
          <color rgb="FFFF0000"/>
          <name val="Times New Roman"/>
          <scheme val="none"/>
        </font>
        <alignment horizontal="center" vertical="center" wrapText="1" readingOrder="0"/>
      </dxf>
    </rfmt>
  </rm>
  <rcc rId="822" sId="1">
    <oc r="F199">
      <f>SUM(K19,K8,K54,K49,K25,K134,K193,K95,K139,K38,K145,K167,K175,K160,K181,K106,+K121,M184+K69)/19</f>
    </oc>
    <nc r="F199">
      <f>SUM(K19,K8,K54,K184,K25,K134,K193,K95,K139,K38,K145,K167,K175,K160,K181,K106,+K121,+K69)/19</f>
    </nc>
  </rcc>
  <rdn rId="0" localSheetId="1" customView="1" name="Z_DE2D4942_7408_4E97_8066_36FDC42C9E89_.wvu.Cols" hidden="1" oldHidden="1">
    <oldFormula>'Приложение 2'!$A:$B,'Приложение 2'!$K:$M</oldFormula>
  </rdn>
  <rcv guid="{DE2D4942-7408-4E97-8066-36FDC42C9E89}" action="delete"/>
  <rdn rId="0" localSheetId="1" customView="1" name="Z_DE2D4942_7408_4E97_8066_36FDC42C9E89_.wvu.PrintArea" hidden="1" oldHidden="1">
    <formula>'Приложение 2'!$C$1:$J$188</formula>
    <oldFormula>'Приложение 2'!$C$1:$J$188</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FilterData" hidden="1" oldHidden="1">
    <formula>'Приложение 2'!$C$1:$L$196</formula>
    <oldFormula>'Приложение 2'!$C$1:$L$196</oldFormula>
  </rdn>
  <rcv guid="{DE2D4942-7408-4E97-8066-36FDC42C9E89}"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92">
    <dxf>
      <fill>
        <patternFill patternType="none">
          <bgColor auto="1"/>
        </patternFill>
      </fill>
    </dxf>
  </rfmt>
  <rcc rId="827" sId="1">
    <oc r="K92" t="inlineStr">
      <is>
        <t xml:space="preserve"> +Город детства
Количество ИП надо перепроверить</t>
      </is>
    </oc>
    <nc r="K92"/>
  </rcc>
  <rcc rId="828" sId="1">
    <oc r="L92" t="inlineStr">
      <is>
        <t>поправила</t>
      </is>
    </oc>
    <nc r="L92"/>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2D4942-7408-4E97-8066-36FDC42C9E89}" action="delete"/>
  <rdn rId="0" localSheetId="1" customView="1" name="Z_DE2D4942_7408_4E97_8066_36FDC42C9E89_.wvu.PrintArea" hidden="1" oldHidden="1">
    <formula>'Приложение 2'!$C$1:$J$197</formula>
    <oldFormula>'Приложение 2'!$C$1:$J$197</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2D4942-7408-4E97-8066-36FDC42C9E89}" action="delete"/>
  <rdn rId="0" localSheetId="1" customView="1" name="Z_DE2D4942_7408_4E97_8066_36FDC42C9E89_.wvu.PrintArea" hidden="1" oldHidden="1">
    <formula>'Приложение 2'!$C$1:$J$188</formula>
    <oldFormula>'Приложение 2'!$C$1:$J$188</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FilterData" hidden="1" oldHidden="1">
    <formula>'Приложение 2'!$C$1:$L$196</formula>
    <oldFormula>'Приложение 2'!$C$1:$L$196</oldFormula>
  </rdn>
  <rcv guid="{DE2D4942-7408-4E97-8066-36FDC42C9E89}"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2" sId="1">
    <oc r="J134" t="inlineStr">
      <is>
        <t xml:space="preserve">В реализации данного мероприятия муниципальной программы участвуют два соисполнителя: МКУ "УОДОМС": с 13 чел. из числа безработных граждан заключены срочные трудовые договоры для работы в должности машинистка (план/год. 13 чел.). Средства в размере 1065,3 тыс.рублей выплачены на заработную плату, налоги и мед.осмотр. Период участия в данном мероприятии 2 месяца. 
</t>
      </is>
    </oc>
    <nc r="J134" t="inlineStr">
      <is>
        <t xml:space="preserve">В МКУ "УОДОМС": с 13  безработными гражданами заключены срочные трудовые договоры для работы в должности машинистка (план/год. 13 чел.). Период участия в данном мероприятии 2 месяца. 
</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A841332-DFE8-4B37-BA4A-C5C5E49832E3}" action="delete"/>
  <rdn rId="0" localSheetId="1" customView="1" name="Z_BA841332_DFE8_4B37_BA4A_C5C5E49832E3_.wvu.PrintArea" hidden="1" oldHidden="1">
    <formula>'Приложение 2'!$C$1:$J$188</formula>
    <oldFormula>'Приложение 2'!$C$1:$J$188</oldFormula>
  </rdn>
  <rdn rId="0" localSheetId="1" customView="1" name="Z_BA841332_DFE8_4B37_BA4A_C5C5E49832E3_.wvu.PrintTitles" hidden="1" oldHidden="1">
    <formula>'Приложение 2'!$3:$5</formula>
    <oldFormula>'Приложение 2'!$3:$5</oldFormula>
  </rdn>
  <rdn rId="0" localSheetId="1" customView="1" name="Z_BA841332_DFE8_4B37_BA4A_C5C5E49832E3_.wvu.FilterData" hidden="1" oldHidden="1">
    <formula>'Приложение 2'!$C$1:$L$196</formula>
    <oldFormula>'Приложение 2'!$C$1:$L$196</oldFormula>
  </rdn>
  <rcv guid="{BA841332-DFE8-4B37-BA4A-C5C5E49832E3}"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A841332-DFE8-4B37-BA4A-C5C5E49832E3}" action="delete"/>
  <rdn rId="0" localSheetId="1" customView="1" name="Z_BA841332_DFE8_4B37_BA4A_C5C5E49832E3_.wvu.PrintArea" hidden="1" oldHidden="1">
    <formula>'Приложение 2'!$C$1:$J$196</formula>
    <oldFormula>'Приложение 2'!$C$1:$J$188</oldFormula>
  </rdn>
  <rdn rId="0" localSheetId="1" customView="1" name="Z_BA841332_DFE8_4B37_BA4A_C5C5E49832E3_.wvu.PrintTitles" hidden="1" oldHidden="1">
    <formula>'Приложение 2'!$3:$5</formula>
    <oldFormula>'Приложение 2'!$3:$5</oldFormula>
  </rdn>
  <rdn rId="0" localSheetId="1" customView="1" name="Z_BA841332_DFE8_4B37_BA4A_C5C5E49832E3_.wvu.FilterData" hidden="1" oldHidden="1">
    <formula>'Приложение 2'!$C$1:$L$196</formula>
    <oldFormula>'Приложение 2'!$C$1:$L$196</oldFormula>
  </rdn>
  <rcv guid="{BA841332-DFE8-4B37-BA4A-C5C5E49832E3}"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9" sId="1">
    <oc r="I40">
      <f>H40/G40*100</f>
    </oc>
    <nc r="I40">
      <f>H40/G40*100</f>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0" sId="1">
    <oc r="J11" t="inlineStr">
      <is>
        <t>Из 60 услуг, разработано 59 административных регламентов предоставления муниципальных услуг, не утвержден 1 административный регламент на предоставление муниципальной услуги «Использование земель или земельных участков, находящихся в государственной или муниципальной собственности, для возведения гражданами гаражей, являющихся некапитальными сооружениями, либо для стоянки технических или других средств передвижения инвалидов вблизи их места жительства без предоставления земельных участков и установления сервитута, публичного сервитута» (далее – административный регламент, услуга). 
В соответствии с пунктом 5.5.1 протокола от 30.03.2023 №48 заседания комиссии по проведению административной реформы и повышению качества предоставления государственных и муниципальных услуг в ХМАО-Югре (далее - заседание комиссии) Департаменту по управлению государственным имуществом ХМАО-Югры необходимо было разработать типовой административный регламент услуги в срок до 15.05.2023. Протоколом от 03.04.2024 №51 заседания комиссии срок исполнения поручения продлен до 01.06.2024 (п. 6.2). Разработка административного регламента услуги будет возможна только после утверждения типового административного регламента.</t>
      </is>
    </oc>
    <nc r="J11" t="inlineStr">
      <is>
        <t>Из 60 услуг, разработано 59 административных регламентов предоставления муниципальных услуг, не утвержден 1 административный регламент на предоставление муниципальной услуги «Использование земель или земельных участков, находящихся в государственной или муниципальной собственности, для возведения гражданами гаражей, являющихся некапитальными сооружениями, либо для стоянки технических или других средств передвижения инвалидов вблизи их места жительства без предоставления земельных участков и установления сервитута, публичного сервитута» (далее – административный регламент, услуга). 
В соответствии с пунктом 5.5.1 протокола от 30.03.2023 №48 заседания комиссии по проведению административной реформы и повышению качества предоставления государственных и муниципальных услуг в ХМАО-Югре (далее - заседание комиссии) Департаменту по управлению государственным имуществом ХМАО-Югры необходимо было разработать типовой административный регламент услуги в срок до 15.05.2023. Протоколом от 03.04.2024 №51 заседания комиссии срок исполнения поручения продлен до 01.06.2024 (п. 6.2). Разработка административного регламента услуги будет возможна только после утверждения типового административного регламента Департаментом экономического развития Ханты-Мансийского автономного округа - Югры.</t>
      </is>
    </nc>
  </rcc>
  <rcc rId="841" sId="1">
    <oc r="J52" t="inlineStr">
      <is>
        <t>Работы выполнены на одном объекте благоустройства "Этнодеревня" оборудована мангальная зона (установлены столы-гриль). 
По объектам "Литературный сквер" и "Экотропа" выполнение работы планируется в 2024 году.</t>
      </is>
    </oc>
    <nc r="J52" t="inlineStr">
      <is>
        <t xml:space="preserve">Работы выполнены на одном объекте благоустройства "Этнодеревня" оборудована мангальная зона (установлены столы-гриль). 
По объектам "Литературный сквер" и "Экотропа" выполнение работы планируется в 2024 году.
- "Экотропа" - реализация в 2024 году в рамках данной муниципальной программы; 
-"Литературный сквер"  - в связи с принятием решения по реализации проекта в рамках инициативного бюджетирования.
</t>
      </is>
    </nc>
  </rcc>
  <rcc rId="842" sId="1">
    <oc r="J54" t="inlineStr">
      <is>
        <t>Показатель перевыполнен в связи с вводом в эксплуатацию новых спортивных объектов. По состоянию на 31.12.2023 монтаж спортивного оборудования на территории МАОУ Средняя общеобразовательная школа № 8 корпус 2, по ул. Дружбы народов, д.24 завершен.</t>
      </is>
    </oc>
    <nc r="J54" t="inlineStr">
      <is>
        <t xml:space="preserve">Показатель перевыполнен в связи с вводом в эксплуатацию новых спортивных объектов: 
- в муниципальном автономном общеобразовательном учреждении «Средняя общеобразовательная школа №1» города Когалыма установлен новый хоккейный корт и 4 баскетбольные стойки;
- в корпусе 2 муниципального автономного общеобразовательного учреждения «Средняя общеобразовательная школа №8 с углубленным изучением отдельных предметов» города Когалыма выполнен монтаж и установка спортивного оборудования круглогодичного использования (спортивный комплекс уличный «шведская стенка», велосипедная парковка, брусья гимнастические, «площадка для панна - футбола», «спортивный тренажер эллиптический», «соревновательная зона с велотренажером»). 
</t>
      </is>
    </nc>
  </rcc>
  <rcv guid="{DE2D4942-7408-4E97-8066-36FDC42C9E89}" action="delete"/>
  <rdn rId="0" localSheetId="1" customView="1" name="Z_DE2D4942_7408_4E97_8066_36FDC42C9E89_.wvu.PrintArea" hidden="1" oldHidden="1">
    <formula>'Приложение 2'!$C$1:$J$188</formula>
    <oldFormula>'Приложение 2'!$C$1:$J$188</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FilterData" hidden="1" oldHidden="1">
    <formula>'Приложение 2'!$C$1:$L$196</formula>
    <oldFormula>'Приложение 2'!$C$1:$L$196</oldFormula>
  </rdn>
  <rcv guid="{DE2D4942-7408-4E97-8066-36FDC42C9E89}"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6" sId="1">
    <oc r="J156" t="inlineStr">
      <is>
        <t>Выполнены работы по художественному оформлению объектов: "Центральный распределительный пункт №10"; Строения, расположенные по адресу: ХМАО-Югра, г.Когалым, лесной массив 7 мкр. по ул.Градостроителей.</t>
      </is>
    </oc>
    <nc r="J156" t="inlineStr">
      <is>
        <t xml:space="preserve">Выполнены работы по художественному оформлению объектов: "Центральный распределительный пункт №10"; Строения, расположенные по адресу: ХМАО-Югра, г.Когалым, лесной массив 7 мкр. по ул.Градостроителей. Работы по двум объектам перенесены на 2024 год. </t>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47" sId="1" ref="B1:B1048576" action="deleteCol">
    <undo index="0" exp="area" ref3D="1" dr="$A$3:$XFD$5" dn="Заголовки_для_печати" sId="1"/>
    <undo index="0" exp="area" ref3D="1" dr="$A$3:$XFD$5" dn="Z_FEA8BA84_09E7_4AC9_B99A_D42DE5EF1549_.wvu.PrintTitles" sId="1"/>
    <undo index="0" exp="area" ref3D="1" dr="$B$1:$L$204" dn="Z_FEA8BA84_09E7_4AC9_B99A_D42DE5EF1549_.wvu.PrintArea" sId="1"/>
    <undo index="0" exp="area" ref3D="1" dr="$B$5:$J$190" dn="Z_FEA8BA84_09E7_4AC9_B99A_D42DE5EF1549_.wvu.FilterData" sId="1"/>
    <undo index="0" exp="area" ref3D="1" dr="$B$5:$J$190" dn="Z_FE1A582F_FFC0_4668_8D83_C577CF374075_.wvu.FilterData"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B$5:$J$190" dn="Z_26D225E8_6CD8_47BF_88DA_DDD3932852C6_.wvu.FilterData" sId="1"/>
    <undo index="0" exp="area" ref3D="1" dr="$A$3:$XFD$5" dn="Z_10002042_64B8_47E1_9CF6_7701B56F6EC0_.wvu.PrintTitles" sId="1"/>
    <rfmt sheetId="1" xfDxf="1" sqref="B1:B1048576" start="0" length="0">
      <dxf>
        <font>
          <b/>
          <sz val="15"/>
          <color rgb="FFFF0000"/>
          <name val="Times New Roman"/>
          <scheme val="none"/>
        </font>
        <alignment horizontal="center" vertical="center" readingOrder="0"/>
      </dxf>
    </rfmt>
    <rcc rId="0" sId="1" dxf="1">
      <nc r="B8">
        <v>1</v>
      </nc>
      <ndxf>
        <alignment wrapText="1" readingOrder="0"/>
      </ndxf>
    </rcc>
    <rcc rId="0" sId="1" dxf="1">
      <nc r="B9">
        <v>2</v>
      </nc>
      <ndxf>
        <alignment wrapText="1" readingOrder="0"/>
      </ndxf>
    </rcc>
    <rcc rId="0" sId="1" dxf="1">
      <nc r="B10">
        <v>3</v>
      </nc>
      <ndxf>
        <alignment wrapText="1" readingOrder="0"/>
      </ndxf>
    </rcc>
    <rcc rId="0" sId="1" dxf="1">
      <nc r="B11">
        <v>4</v>
      </nc>
      <ndxf>
        <alignment wrapText="1" readingOrder="0"/>
      </ndxf>
    </rcc>
    <rcc rId="0" sId="1" dxf="1">
      <nc r="B12">
        <v>5</v>
      </nc>
      <ndxf>
        <alignment wrapText="1" readingOrder="0"/>
      </ndxf>
    </rcc>
    <rcc rId="0" sId="1" dxf="1">
      <nc r="B13">
        <v>6</v>
      </nc>
      <ndxf>
        <alignment wrapText="1" readingOrder="0"/>
      </ndxf>
    </rcc>
    <rcc rId="0" sId="1" dxf="1">
      <nc r="B14">
        <v>7</v>
      </nc>
      <ndxf>
        <alignment wrapText="1" readingOrder="0"/>
      </ndxf>
    </rcc>
    <rcc rId="0" sId="1" dxf="1">
      <nc r="B15">
        <v>8</v>
      </nc>
      <ndxf>
        <alignment wrapText="1" readingOrder="0"/>
      </ndxf>
    </rcc>
    <rcc rId="0" sId="1" dxf="1">
      <nc r="B16">
        <v>9</v>
      </nc>
      <ndxf>
        <alignment wrapText="1" readingOrder="0"/>
      </ndxf>
    </rcc>
    <rcc rId="0" sId="1" dxf="1">
      <nc r="B17">
        <v>10</v>
      </nc>
      <ndxf>
        <alignment wrapText="1" readingOrder="0"/>
      </ndxf>
    </rcc>
    <rcc rId="0" sId="1">
      <nc r="B19">
        <v>11</v>
      </nc>
    </rcc>
    <rcc rId="0" sId="1">
      <nc r="B20">
        <v>12</v>
      </nc>
    </rcc>
    <rcc rId="0" sId="1">
      <nc r="B21">
        <v>13</v>
      </nc>
    </rcc>
    <rcc rId="0" sId="1">
      <nc r="B22">
        <v>14</v>
      </nc>
    </rcc>
    <rcc rId="0" sId="1">
      <nc r="B23">
        <v>15</v>
      </nc>
    </rcc>
    <rcc rId="0" sId="1">
      <nc r="B25">
        <v>16</v>
      </nc>
    </rcc>
    <rcc rId="0" sId="1">
      <nc r="B26">
        <v>17</v>
      </nc>
    </rcc>
    <rcc rId="0" sId="1">
      <nc r="B27">
        <v>18</v>
      </nc>
    </rcc>
    <rcc rId="0" sId="1">
      <nc r="B28">
        <v>19</v>
      </nc>
    </rcc>
    <rcc rId="0" sId="1">
      <nc r="B29">
        <v>20</v>
      </nc>
    </rcc>
    <rcc rId="0" sId="1">
      <nc r="B30">
        <v>21</v>
      </nc>
    </rcc>
    <rcc rId="0" sId="1">
      <nc r="B31">
        <v>22</v>
      </nc>
    </rcc>
    <rcc rId="0" sId="1">
      <nc r="B32">
        <v>23</v>
      </nc>
    </rcc>
    <rcc rId="0" sId="1">
      <nc r="B33">
        <v>24</v>
      </nc>
    </rcc>
    <rcc rId="0" sId="1">
      <nc r="B34">
        <v>25</v>
      </nc>
    </rcc>
    <rcc rId="0" sId="1">
      <nc r="B35">
        <v>26</v>
      </nc>
    </rcc>
    <rcc rId="0" sId="1">
      <nc r="B36">
        <v>27</v>
      </nc>
    </rcc>
    <rcc rId="0" sId="1">
      <nc r="B38">
        <v>28</v>
      </nc>
    </rcc>
    <rcc rId="0" sId="1">
      <nc r="B39">
        <v>29</v>
      </nc>
    </rcc>
    <rcc rId="0" sId="1">
      <nc r="B40">
        <v>30</v>
      </nc>
    </rcc>
    <rcc rId="0" sId="1">
      <nc r="B41">
        <v>31</v>
      </nc>
    </rcc>
    <rcc rId="0" sId="1">
      <nc r="B42">
        <v>32</v>
      </nc>
    </rcc>
    <rcc rId="0" sId="1">
      <nc r="B43">
        <v>33</v>
      </nc>
    </rcc>
    <rcc rId="0" sId="1">
      <nc r="B44">
        <v>34</v>
      </nc>
    </rcc>
    <rcc rId="0" sId="1">
      <nc r="B46">
        <v>35</v>
      </nc>
    </rcc>
    <rcc rId="0" sId="1">
      <nc r="B47">
        <v>36</v>
      </nc>
    </rcc>
    <rcc rId="0" sId="1">
      <nc r="B48">
        <v>37</v>
      </nc>
    </rcc>
    <rcc rId="0" sId="1">
      <nc r="B49">
        <v>38</v>
      </nc>
    </rcc>
    <rcc rId="0" sId="1">
      <nc r="B50">
        <v>39</v>
      </nc>
    </rcc>
    <rcc rId="0" sId="1">
      <nc r="B51">
        <v>40</v>
      </nc>
    </rcc>
    <rcc rId="0" sId="1">
      <nc r="B52">
        <v>41</v>
      </nc>
    </rcc>
    <rcc rId="0" sId="1">
      <nc r="B54">
        <v>42</v>
      </nc>
    </rcc>
    <rcc rId="0" sId="1">
      <nc r="B55">
        <v>43</v>
      </nc>
    </rcc>
    <rcc rId="0" sId="1">
      <nc r="B56">
        <v>44</v>
      </nc>
    </rcc>
    <rcc rId="0" sId="1">
      <nc r="B57">
        <v>45</v>
      </nc>
    </rcc>
    <rcc rId="0" sId="1">
      <nc r="B58">
        <v>46</v>
      </nc>
    </rcc>
    <rcc rId="0" sId="1">
      <nc r="B59">
        <v>47</v>
      </nc>
    </rcc>
    <rcc rId="0" sId="1">
      <nc r="B60">
        <v>48</v>
      </nc>
    </rcc>
    <rcc rId="0" sId="1">
      <nc r="B61">
        <v>49</v>
      </nc>
    </rcc>
    <rcc rId="0" sId="1">
      <nc r="B62">
        <v>50</v>
      </nc>
    </rcc>
    <rcc rId="0" sId="1">
      <nc r="B63">
        <v>51</v>
      </nc>
    </rcc>
    <rcc rId="0" sId="1">
      <nc r="B64">
        <v>52</v>
      </nc>
    </rcc>
    <rcc rId="0" sId="1">
      <nc r="B65">
        <v>53</v>
      </nc>
    </rcc>
    <rcc rId="0" sId="1">
      <nc r="B66">
        <v>54</v>
      </nc>
    </rcc>
    <rcc rId="0" sId="1">
      <nc r="B67">
        <v>55</v>
      </nc>
    </rcc>
    <rcc rId="0" sId="1" dxf="1">
      <nc r="B69">
        <v>56</v>
      </nc>
      <ndxf>
        <alignment wrapText="1" readingOrder="0"/>
      </ndxf>
    </rcc>
    <rcc rId="0" sId="1" dxf="1">
      <nc r="B70">
        <v>57</v>
      </nc>
      <ndxf>
        <alignment wrapText="1" readingOrder="0"/>
      </ndxf>
    </rcc>
    <rcc rId="0" sId="1" dxf="1">
      <nc r="B71">
        <v>58</v>
      </nc>
      <ndxf>
        <alignment wrapText="1" readingOrder="0"/>
      </ndxf>
    </rcc>
    <rcc rId="0" sId="1" dxf="1">
      <nc r="B72">
        <v>59</v>
      </nc>
      <ndxf>
        <alignment wrapText="1" readingOrder="0"/>
      </ndxf>
    </rcc>
    <rcc rId="0" sId="1" dxf="1">
      <nc r="B73">
        <v>60</v>
      </nc>
      <ndxf>
        <alignment wrapText="1" readingOrder="0"/>
      </ndxf>
    </rcc>
    <rcc rId="0" sId="1" dxf="1">
      <nc r="B74">
        <v>61</v>
      </nc>
      <ndxf>
        <alignment wrapText="1" readingOrder="0"/>
      </ndxf>
    </rcc>
    <rcc rId="0" sId="1" dxf="1">
      <nc r="B75">
        <v>62</v>
      </nc>
      <ndxf>
        <alignment wrapText="1" readingOrder="0"/>
      </ndxf>
    </rcc>
    <rcc rId="0" sId="1" dxf="1">
      <nc r="B76">
        <v>63</v>
      </nc>
      <ndxf>
        <alignment wrapText="1" readingOrder="0"/>
      </ndxf>
    </rcc>
    <rcc rId="0" sId="1" dxf="1">
      <nc r="B77">
        <v>64</v>
      </nc>
      <ndxf>
        <alignment wrapText="1" readingOrder="0"/>
      </ndxf>
    </rcc>
    <rcc rId="0" sId="1" dxf="1">
      <nc r="B78">
        <v>65</v>
      </nc>
      <ndxf>
        <alignment wrapText="1" readingOrder="0"/>
      </ndxf>
    </rcc>
    <rcc rId="0" sId="1" dxf="1">
      <nc r="B79">
        <v>66</v>
      </nc>
      <ndxf>
        <alignment wrapText="1" readingOrder="0"/>
      </ndxf>
    </rcc>
    <rcc rId="0" sId="1" dxf="1">
      <nc r="B80">
        <v>67</v>
      </nc>
      <ndxf>
        <alignment wrapText="1" readingOrder="0"/>
      </ndxf>
    </rcc>
    <rcc rId="0" sId="1" dxf="1">
      <nc r="B81">
        <v>68</v>
      </nc>
      <ndxf>
        <alignment wrapText="1" readingOrder="0"/>
      </ndxf>
    </rcc>
    <rcc rId="0" sId="1" dxf="1">
      <nc r="B82">
        <v>69</v>
      </nc>
      <ndxf>
        <alignment wrapText="1" readingOrder="0"/>
      </ndxf>
    </rcc>
    <rcc rId="0" sId="1" dxf="1">
      <nc r="B83">
        <v>70</v>
      </nc>
      <ndxf>
        <alignment wrapText="1" readingOrder="0"/>
      </ndxf>
    </rcc>
    <rcc rId="0" sId="1" dxf="1">
      <nc r="B84">
        <v>71</v>
      </nc>
      <ndxf>
        <alignment wrapText="1" readingOrder="0"/>
      </ndxf>
    </rcc>
    <rcc rId="0" sId="1" dxf="1">
      <nc r="B85">
        <v>72</v>
      </nc>
      <ndxf>
        <alignment wrapText="1" readingOrder="0"/>
      </ndxf>
    </rcc>
    <rcc rId="0" sId="1" dxf="1">
      <nc r="B86">
        <v>73</v>
      </nc>
      <ndxf>
        <alignment wrapText="1" readingOrder="0"/>
      </ndxf>
    </rcc>
    <rcc rId="0" sId="1" dxf="1">
      <nc r="B87">
        <v>74</v>
      </nc>
      <ndxf>
        <alignment wrapText="1" readingOrder="0"/>
      </ndxf>
    </rcc>
    <rcc rId="0" sId="1" dxf="1">
      <nc r="B88">
        <v>75</v>
      </nc>
      <ndxf>
        <alignment wrapText="1" readingOrder="0"/>
      </ndxf>
    </rcc>
    <rcc rId="0" sId="1" dxf="1">
      <nc r="B89">
        <v>76</v>
      </nc>
      <ndxf>
        <alignment wrapText="1" readingOrder="0"/>
      </ndxf>
    </rcc>
    <rcc rId="0" sId="1" dxf="1">
      <nc r="B90">
        <v>78</v>
      </nc>
      <ndxf>
        <alignment wrapText="1" readingOrder="0"/>
      </ndxf>
    </rcc>
    <rcc rId="0" sId="1" dxf="1">
      <nc r="B91">
        <v>79</v>
      </nc>
      <ndxf>
        <alignment wrapText="1" readingOrder="0"/>
      </ndxf>
    </rcc>
    <rcc rId="0" sId="1" dxf="1">
      <nc r="B92">
        <v>80</v>
      </nc>
      <ndxf>
        <alignment wrapText="1" readingOrder="0"/>
      </ndxf>
    </rcc>
    <rcc rId="0" sId="1" dxf="1">
      <nc r="B93">
        <v>81</v>
      </nc>
      <ndxf>
        <alignment wrapText="1" readingOrder="0"/>
      </ndxf>
    </rcc>
    <rcc rId="0" sId="1">
      <nc r="B95">
        <v>82</v>
      </nc>
    </rcc>
    <rcc rId="0" sId="1">
      <nc r="B96">
        <v>83</v>
      </nc>
    </rcc>
    <rcc rId="0" sId="1">
      <nc r="B97">
        <v>84</v>
      </nc>
    </rcc>
    <rcc rId="0" sId="1">
      <nc r="B98">
        <v>85</v>
      </nc>
    </rcc>
    <rcc rId="0" sId="1">
      <nc r="B99">
        <v>86</v>
      </nc>
    </rcc>
    <rcc rId="0" sId="1">
      <nc r="B100">
        <v>87</v>
      </nc>
    </rcc>
    <rcc rId="0" sId="1">
      <nc r="B101">
        <v>88</v>
      </nc>
    </rcc>
    <rcc rId="0" sId="1">
      <nc r="B102">
        <v>89</v>
      </nc>
    </rcc>
    <rcc rId="0" sId="1">
      <nc r="B103">
        <v>90</v>
      </nc>
    </rcc>
    <rcc rId="0" sId="1">
      <nc r="B105">
        <v>91</v>
      </nc>
    </rcc>
    <rcc rId="0" sId="1">
      <nc r="B106">
        <v>92</v>
      </nc>
    </rcc>
    <rcc rId="0" sId="1">
      <nc r="B107">
        <v>93</v>
      </nc>
    </rcc>
    <rcc rId="0" sId="1">
      <nc r="B108">
        <v>94</v>
      </nc>
    </rcc>
    <rcc rId="0" sId="1">
      <nc r="B109">
        <v>95</v>
      </nc>
    </rcc>
    <rcc rId="0" sId="1">
      <nc r="B111">
        <v>96</v>
      </nc>
    </rcc>
    <rcc rId="0" sId="1">
      <nc r="B112">
        <v>97</v>
      </nc>
    </rcc>
    <rcc rId="0" sId="1">
      <nc r="B113">
        <v>98</v>
      </nc>
    </rcc>
    <rcc rId="0" sId="1">
      <nc r="B114">
        <v>99</v>
      </nc>
    </rcc>
    <rcc rId="0" sId="1">
      <nc r="B115">
        <v>100</v>
      </nc>
    </rcc>
    <rcc rId="0" sId="1">
      <nc r="B116">
        <v>101</v>
      </nc>
    </rcc>
    <rcc rId="0" sId="1">
      <nc r="B117">
        <v>102</v>
      </nc>
    </rcc>
    <rcc rId="0" sId="1" dxf="1">
      <nc r="B119">
        <v>103</v>
      </nc>
      <ndxf>
        <border outline="0">
          <right style="thin">
            <color indexed="64"/>
          </right>
        </border>
      </ndxf>
    </rcc>
    <rfmt sheetId="1" sqref="B120" start="0" length="0">
      <dxf>
        <border outline="0">
          <right style="thin">
            <color indexed="64"/>
          </right>
        </border>
      </dxf>
    </rfmt>
    <rfmt sheetId="1" sqref="B121" start="0" length="0">
      <dxf>
        <border outline="0">
          <right style="thin">
            <color indexed="64"/>
          </right>
        </border>
      </dxf>
    </rfmt>
    <rfmt sheetId="1" sqref="B122" start="0" length="0">
      <dxf>
        <border outline="0">
          <right style="thin">
            <color indexed="64"/>
          </right>
        </border>
      </dxf>
    </rfmt>
    <rfmt sheetId="1" sqref="B123" start="0" length="0">
      <dxf>
        <border outline="0">
          <right style="thin">
            <color indexed="64"/>
          </right>
        </border>
      </dxf>
    </rfmt>
    <rcc rId="0" sId="1" dxf="1">
      <nc r="B124">
        <v>104</v>
      </nc>
      <ndxf>
        <border outline="0">
          <right style="thin">
            <color indexed="64"/>
          </right>
        </border>
      </ndxf>
    </rcc>
    <rfmt sheetId="1" sqref="B125" start="0" length="0">
      <dxf>
        <border outline="0">
          <right style="thin">
            <color indexed="64"/>
          </right>
        </border>
      </dxf>
    </rfmt>
    <rfmt sheetId="1" sqref="B126" start="0" length="0">
      <dxf>
        <border outline="0">
          <right style="thin">
            <color indexed="64"/>
          </right>
        </border>
      </dxf>
    </rfmt>
    <rfmt sheetId="1" sqref="B127" start="0" length="0">
      <dxf>
        <border outline="0">
          <right style="thin">
            <color indexed="64"/>
          </right>
        </border>
      </dxf>
    </rfmt>
    <rfmt sheetId="1" sqref="B128" start="0" length="0">
      <dxf>
        <border outline="0">
          <right style="thin">
            <color indexed="64"/>
          </right>
        </border>
      </dxf>
    </rfmt>
    <rcc rId="0" sId="1" dxf="1">
      <nc r="B129">
        <v>105</v>
      </nc>
      <ndxf>
        <border outline="0">
          <right style="thin">
            <color indexed="64"/>
          </right>
        </border>
      </ndxf>
    </rcc>
    <rcc rId="0" sId="1" dxf="1">
      <nc r="B130">
        <v>106</v>
      </nc>
      <ndxf>
        <border outline="0">
          <right style="thin">
            <color indexed="64"/>
          </right>
        </border>
      </ndxf>
    </rcc>
    <rcc rId="0" sId="1" dxf="1">
      <nc r="B131">
        <v>107</v>
      </nc>
      <ndxf>
        <border outline="0">
          <right style="thin">
            <color indexed="64"/>
          </right>
        </border>
      </ndxf>
    </rcc>
    <rfmt sheetId="1" sqref="B132" start="0" length="0">
      <dxf>
        <border outline="0">
          <right style="thin">
            <color indexed="64"/>
          </right>
        </border>
      </dxf>
    </rfmt>
    <rfmt sheetId="1" sqref="B133" start="0" length="0">
      <dxf>
        <border outline="0">
          <right style="thin">
            <color indexed="64"/>
          </right>
        </border>
      </dxf>
    </rfmt>
    <rcc rId="0" sId="1" dxf="1">
      <nc r="B134">
        <v>108</v>
      </nc>
      <ndxf>
        <font>
          <sz val="13"/>
          <color rgb="FFFF0000"/>
          <name val="Times New Roman"/>
          <scheme val="none"/>
        </font>
      </ndxf>
    </rcc>
    <rcc rId="0" sId="1" dxf="1">
      <nc r="B135">
        <v>109</v>
      </nc>
      <ndxf>
        <font>
          <sz val="13"/>
          <color rgb="FFFF0000"/>
          <name val="Times New Roman"/>
          <scheme val="none"/>
        </font>
      </ndxf>
    </rcc>
    <rcc rId="0" sId="1" dxf="1">
      <nc r="B136">
        <v>110</v>
      </nc>
      <ndxf>
        <font>
          <sz val="13"/>
          <color rgb="FFFF0000"/>
          <name val="Times New Roman"/>
          <scheme val="none"/>
        </font>
      </ndxf>
    </rcc>
    <rcc rId="0" sId="1" dxf="1">
      <nc r="B137">
        <v>111</v>
      </nc>
      <ndxf>
        <font>
          <sz val="13"/>
          <color rgb="FFFF0000"/>
          <name val="Times New Roman"/>
          <scheme val="none"/>
        </font>
      </ndxf>
    </rcc>
    <rcc rId="0" sId="1">
      <nc r="B139">
        <v>112</v>
      </nc>
    </rcc>
    <rcc rId="0" sId="1">
      <nc r="B140">
        <v>113</v>
      </nc>
    </rcc>
    <rcc rId="0" sId="1">
      <nc r="B141">
        <v>114</v>
      </nc>
    </rcc>
    <rcc rId="0" sId="1">
      <nc r="B142">
        <v>115</v>
      </nc>
    </rcc>
    <rcc rId="0" sId="1">
      <nc r="B143">
        <v>116</v>
      </nc>
    </rcc>
    <rcc rId="0" sId="1">
      <nc r="B145">
        <v>117</v>
      </nc>
    </rcc>
    <rcc rId="0" sId="1">
      <nc r="B146">
        <v>118</v>
      </nc>
    </rcc>
    <rcc rId="0" sId="1">
      <nc r="B147">
        <v>119</v>
      </nc>
    </rcc>
    <rcc rId="0" sId="1">
      <nc r="B148">
        <v>120</v>
      </nc>
    </rcc>
    <rcc rId="0" sId="1">
      <nc r="B149">
        <v>121</v>
      </nc>
    </rcc>
    <rcc rId="0" sId="1">
      <nc r="B150">
        <v>122</v>
      </nc>
    </rcc>
    <rcc rId="0" sId="1">
      <nc r="B151">
        <v>123</v>
      </nc>
    </rcc>
    <rcc rId="0" sId="1">
      <nc r="B152">
        <v>124</v>
      </nc>
    </rcc>
    <rcc rId="0" sId="1">
      <nc r="B153">
        <v>125</v>
      </nc>
    </rcc>
    <rcc rId="0" sId="1">
      <nc r="B154">
        <v>126</v>
      </nc>
    </rcc>
    <rcc rId="0" sId="1">
      <nc r="B155">
        <v>127</v>
      </nc>
    </rcc>
    <rcc rId="0" sId="1">
      <nc r="B156">
        <v>128</v>
      </nc>
    </rcc>
    <rcc rId="0" sId="1">
      <nc r="B157">
        <v>129</v>
      </nc>
    </rcc>
    <rcc rId="0" sId="1">
      <nc r="B158">
        <v>130</v>
      </nc>
    </rcc>
    <rcc rId="0" sId="1">
      <nc r="B160">
        <v>131</v>
      </nc>
    </rcc>
    <rcc rId="0" sId="1">
      <nc r="B161">
        <v>132</v>
      </nc>
    </rcc>
    <rcc rId="0" sId="1">
      <nc r="B162">
        <v>133</v>
      </nc>
    </rcc>
    <rcc rId="0" sId="1">
      <nc r="B163">
        <v>134</v>
      </nc>
    </rcc>
    <rcc rId="0" sId="1">
      <nc r="B164">
        <v>135</v>
      </nc>
    </rcc>
    <rcc rId="0" sId="1">
      <nc r="B165">
        <v>136</v>
      </nc>
    </rcc>
    <rcc rId="0" sId="1">
      <nc r="B167">
        <v>137</v>
      </nc>
    </rcc>
    <rcc rId="0" sId="1">
      <nc r="B168">
        <v>138</v>
      </nc>
    </rcc>
    <rcc rId="0" sId="1">
      <nc r="B169">
        <v>139</v>
      </nc>
    </rcc>
    <rcc rId="0" sId="1">
      <nc r="B170">
        <v>140</v>
      </nc>
    </rcc>
    <rcc rId="0" sId="1">
      <nc r="B171">
        <v>141</v>
      </nc>
    </rcc>
    <rcc rId="0" sId="1">
      <nc r="B172">
        <v>142</v>
      </nc>
    </rcc>
    <rcc rId="0" sId="1">
      <nc r="B173">
        <v>143</v>
      </nc>
    </rcc>
    <rcc rId="0" sId="1">
      <nc r="B175">
        <v>144</v>
      </nc>
    </rcc>
    <rcc rId="0" sId="1">
      <nc r="B176">
        <v>145</v>
      </nc>
    </rcc>
    <rcc rId="0" sId="1">
      <nc r="B177">
        <v>146</v>
      </nc>
    </rcc>
    <rcc rId="0" sId="1">
      <nc r="B178">
        <v>147</v>
      </nc>
    </rcc>
    <rcc rId="0" sId="1">
      <nc r="B181">
        <v>148</v>
      </nc>
    </rcc>
    <rcc rId="0" sId="1">
      <nc r="B182">
        <v>149</v>
      </nc>
    </rcc>
    <rcc rId="0" sId="1" dxf="1">
      <nc r="B184">
        <v>150</v>
      </nc>
      <ndxf>
        <alignment wrapText="1" readingOrder="0"/>
      </ndxf>
    </rcc>
    <rcc rId="0" sId="1" dxf="1">
      <nc r="B185">
        <v>151</v>
      </nc>
      <ndxf>
        <alignment wrapText="1" readingOrder="0"/>
      </ndxf>
    </rcc>
    <rcc rId="0" sId="1" dxf="1">
      <nc r="B186">
        <v>152</v>
      </nc>
      <ndxf>
        <alignment wrapText="1" readingOrder="0"/>
      </ndxf>
    </rcc>
    <rcc rId="0" sId="1" dxf="1">
      <nc r="B187">
        <v>153</v>
      </nc>
      <ndxf>
        <alignment wrapText="1" readingOrder="0"/>
      </ndxf>
    </rcc>
    <rcc rId="0" sId="1" dxf="1">
      <nc r="B188">
        <v>154</v>
      </nc>
      <ndxf>
        <alignment wrapText="1" readingOrder="0"/>
      </ndxf>
    </rcc>
    <rcc rId="0" sId="1" dxf="1">
      <nc r="B189">
        <v>155</v>
      </nc>
      <ndxf>
        <alignment wrapText="1" readingOrder="0"/>
      </ndxf>
    </rcc>
    <rcc rId="0" sId="1" dxf="1">
      <nc r="B190">
        <v>156</v>
      </nc>
      <ndxf>
        <alignment wrapText="1" readingOrder="0"/>
      </ndxf>
    </rcc>
    <rcc rId="0" sId="1" dxf="1">
      <nc r="B191">
        <v>157</v>
      </nc>
      <ndxf>
        <alignment wrapText="1" readingOrder="0"/>
      </ndxf>
    </rcc>
    <rcc rId="0" sId="1">
      <nc r="B193">
        <v>158</v>
      </nc>
    </rcc>
    <rcc rId="0" sId="1">
      <nc r="B194">
        <v>159</v>
      </nc>
    </rcc>
    <rcc rId="0" sId="1">
      <nc r="B195">
        <v>160</v>
      </nc>
    </rcc>
    <rcc rId="0" sId="1">
      <nc r="B196">
        <v>161</v>
      </nc>
    </rcc>
  </rrc>
  <rrc rId="848" sId="1" ref="J1:J1048576" action="deleteCol">
    <undo index="18" exp="ref" v="1" dr="J69" r="E199" sId="1"/>
    <undo index="16" exp="ref" v="1" dr="J121" r="E199" sId="1"/>
    <undo index="15" exp="ref" dr="J106" r="E199" sId="1"/>
    <undo index="14" exp="ref" dr="J181" r="E199" sId="1"/>
    <undo index="13" exp="ref" dr="J160" r="E199" sId="1"/>
    <undo index="12" exp="ref" dr="J175" r="E199" sId="1"/>
    <undo index="11" exp="ref" dr="J167" r="E199" sId="1"/>
    <undo index="10" exp="ref" dr="J145" r="E199" sId="1"/>
    <undo index="9" exp="ref" dr="J38" r="E199" sId="1"/>
    <undo index="8" exp="ref" dr="J139" r="E199" sId="1"/>
    <undo index="7" exp="ref" dr="J95" r="E199" sId="1"/>
    <undo index="6" exp="ref" dr="J193" r="E199" sId="1"/>
    <undo index="5" exp="ref" dr="J134" r="E199" sId="1"/>
    <undo index="4" exp="ref" dr="J25" r="E199" sId="1"/>
    <undo index="3" exp="ref" dr="J184" r="E199" sId="1"/>
    <undo index="2" exp="ref" dr="J54" r="E199" sId="1"/>
    <undo index="1" exp="ref" dr="J8" r="E199" sId="1"/>
    <undo index="0" exp="ref" dr="J19" r="E199" sId="1"/>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alignment horizontal="center" readingOrder="0"/>
      </dxf>
    </rfmt>
    <rfmt sheetId="1" sqref="J1" start="0" length="0">
      <dxf>
        <font>
          <sz val="13"/>
          <color rgb="FFFF0000"/>
          <name val="Times New Roman"/>
          <scheme val="none"/>
        </font>
      </dxf>
    </rfmt>
    <rfmt sheetId="1" sqref="J2" start="0" length="0">
      <dxf>
        <font>
          <sz val="13"/>
          <color rgb="FFFF0000"/>
          <name val="Times New Roman"/>
          <scheme val="none"/>
        </font>
      </dxf>
    </rfmt>
    <rfmt sheetId="1" sqref="J3" start="0" length="0">
      <dxf>
        <font>
          <sz val="13"/>
          <color rgb="FFFF0000"/>
          <name val="Times New Roman"/>
          <scheme val="none"/>
        </font>
      </dxf>
    </rfmt>
    <rfmt sheetId="1" sqref="J4" start="0" length="0">
      <dxf>
        <font>
          <sz val="13"/>
          <color rgb="FFFF0000"/>
          <name val="Times New Roman"/>
          <scheme val="none"/>
        </font>
        <numFmt numFmtId="30" formatCode="@"/>
      </dxf>
    </rfmt>
    <rfmt sheetId="1" sqref="J5" start="0" length="0">
      <dxf>
        <font>
          <sz val="13"/>
          <color rgb="FFFF0000"/>
          <name val="Times New Roman"/>
          <scheme val="none"/>
        </font>
        <numFmt numFmtId="164" formatCode="0.0"/>
      </dxf>
    </rfmt>
    <rfmt sheetId="1" sqref="J6" start="0" length="0">
      <dxf>
        <font>
          <sz val="13"/>
          <color rgb="FFFF0000"/>
          <name val="Times New Roman"/>
          <scheme val="none"/>
        </font>
        <numFmt numFmtId="164" formatCode="0.0"/>
      </dxf>
    </rfmt>
    <rfmt sheetId="1" sqref="J7" start="0" length="0">
      <dxf>
        <font>
          <sz val="13"/>
          <color rgb="FFFF0000"/>
          <name val="Times New Roman"/>
          <scheme val="none"/>
        </font>
      </dxf>
    </rfmt>
    <rcc rId="0" sId="1" dxf="1">
      <nc r="J8">
        <f>(H8+H9+H10+H11+H12+H13+H14+H15+H16+H17)/10</f>
      </nc>
      <ndxf>
        <font>
          <sz val="13"/>
          <color rgb="FFFF0000"/>
          <name val="Times New Roman"/>
          <scheme val="none"/>
        </font>
        <numFmt numFmtId="164" formatCode="0.0"/>
        <alignment vertical="center" wrapText="1" readingOrder="0"/>
      </ndxf>
    </rcc>
    <rfmt sheetId="1" sqref="J9" start="0" length="0">
      <dxf>
        <font>
          <sz val="13"/>
          <color rgb="FFFF0000"/>
          <name val="Times New Roman"/>
          <scheme val="none"/>
        </font>
        <numFmt numFmtId="164" formatCode="0.0"/>
        <alignment vertical="center" wrapText="1" readingOrder="0"/>
      </dxf>
    </rfmt>
    <rfmt sheetId="1" sqref="J10" start="0" length="0">
      <dxf>
        <font>
          <sz val="13"/>
          <color rgb="FFFF0000"/>
          <name val="Times New Roman"/>
          <scheme val="none"/>
        </font>
        <alignment vertical="center" wrapText="1" readingOrder="0"/>
      </dxf>
    </rfmt>
    <rfmt sheetId="1" sqref="J11" start="0" length="0">
      <dxf>
        <font>
          <sz val="13"/>
          <color rgb="FFFF0000"/>
          <name val="Times New Roman"/>
          <scheme val="none"/>
        </font>
        <alignment vertical="center" wrapText="1" readingOrder="0"/>
      </dxf>
    </rfmt>
    <rfmt sheetId="1" sqref="J12" start="0" length="0">
      <dxf>
        <font>
          <sz val="13"/>
          <color rgb="FFFF0000"/>
          <name val="Times New Roman"/>
          <scheme val="none"/>
        </font>
        <numFmt numFmtId="164" formatCode="0.0"/>
        <alignment vertical="center" wrapText="1" readingOrder="0"/>
      </dxf>
    </rfmt>
    <rfmt sheetId="1" sqref="J13" start="0" length="0">
      <dxf>
        <font>
          <sz val="13"/>
          <color rgb="FFFF0000"/>
          <name val="Times New Roman"/>
          <scheme val="none"/>
        </font>
        <numFmt numFmtId="164" formatCode="0.0"/>
        <alignment vertical="center" wrapText="1" readingOrder="0"/>
      </dxf>
    </rfmt>
    <rfmt sheetId="1" sqref="J14" start="0" length="0">
      <dxf>
        <font>
          <sz val="13"/>
          <color rgb="FFFF0000"/>
          <name val="Times New Roman"/>
          <scheme val="none"/>
        </font>
        <alignment vertical="center" wrapText="1" readingOrder="0"/>
      </dxf>
    </rfmt>
    <rfmt sheetId="1" sqref="J15" start="0" length="0">
      <dxf>
        <font>
          <sz val="13"/>
          <color rgb="FFFF0000"/>
          <name val="Times New Roman"/>
          <scheme val="none"/>
        </font>
        <alignment vertical="center" wrapText="1" readingOrder="0"/>
      </dxf>
    </rfmt>
    <rfmt sheetId="1" sqref="J16" start="0" length="0">
      <dxf>
        <font>
          <sz val="13"/>
          <color rgb="FFFF0000"/>
          <name val="Times New Roman"/>
          <scheme val="none"/>
        </font>
        <alignment vertical="center" wrapText="1" readingOrder="0"/>
      </dxf>
    </rfmt>
    <rfmt sheetId="1" sqref="J17" start="0" length="0">
      <dxf>
        <font>
          <sz val="13"/>
          <color rgb="FFFF0000"/>
          <name val="Times New Roman"/>
          <scheme val="none"/>
        </font>
        <alignment vertical="center" wrapText="1" readingOrder="0"/>
      </dxf>
    </rfmt>
    <rfmt sheetId="1" sqref="J18" start="0" length="0">
      <dxf>
        <font>
          <sz val="13"/>
          <color rgb="FFFF0000"/>
          <name val="Times New Roman"/>
          <scheme val="none"/>
        </font>
      </dxf>
    </rfmt>
    <rcc rId="0" sId="1" dxf="1">
      <nc r="J19">
        <f>(H23+H19+H21+H22+H20)/5</f>
      </nc>
      <ndxf>
        <font>
          <sz val="13"/>
          <color rgb="FFFF0000"/>
          <name val="Times New Roman"/>
          <scheme val="none"/>
        </font>
        <numFmt numFmtId="2" formatCode="0.00"/>
        <alignment vertical="center" readingOrder="0"/>
      </ndxf>
    </rcc>
    <rfmt sheetId="1" sqref="J20" start="0" length="0">
      <dxf>
        <font>
          <sz val="13"/>
          <color rgb="FFFF0000"/>
          <name val="Times New Roman"/>
          <scheme val="none"/>
        </font>
      </dxf>
    </rfmt>
    <rfmt sheetId="1" sqref="J22" start="0" length="0">
      <dxf>
        <font>
          <sz val="13"/>
          <color rgb="FFFF0000"/>
          <name val="Times New Roman"/>
          <scheme val="none"/>
        </font>
      </dxf>
    </rfmt>
    <rfmt sheetId="1" sqref="J23" start="0" length="0">
      <dxf>
        <font>
          <sz val="12"/>
          <color rgb="FFFF0000"/>
          <name val="Times New Roman"/>
          <scheme val="none"/>
        </font>
        <alignment vertical="center" wrapText="1" readingOrder="0"/>
      </dxf>
    </rfmt>
    <rfmt sheetId="1" sqref="J24" start="0" length="0">
      <dxf>
        <font>
          <sz val="13"/>
          <color rgb="FFFF0000"/>
          <name val="Times New Roman"/>
          <scheme val="none"/>
        </font>
      </dxf>
    </rfmt>
    <rcc rId="0" sId="1" dxf="1">
      <nc r="J25">
        <f>SUM(H25:H36)/12</f>
      </nc>
      <ndxf>
        <font>
          <sz val="13"/>
          <color rgb="FFFF0000"/>
          <name val="Times New Roman"/>
          <scheme val="none"/>
        </font>
        <numFmt numFmtId="164" formatCode="0.0"/>
      </ndxf>
    </rcc>
    <rcc rId="0" sId="1" dxf="1">
      <nc r="J26">
        <f>SUM(H25:H28,H32,H34)/4</f>
      </nc>
      <ndxf>
        <font>
          <sz val="13"/>
          <color rgb="FFFF0000"/>
          <name val="Times New Roman"/>
          <scheme val="none"/>
        </font>
        <numFmt numFmtId="164" formatCode="0.0"/>
      </ndxf>
    </rcc>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numFmt numFmtId="168" formatCode="0.000"/>
      </dxf>
    </rfmt>
    <rfmt sheetId="1" sqref="J33" start="0" length="0">
      <dxf>
        <font>
          <sz val="13"/>
          <color rgb="FFFF0000"/>
          <name val="Times New Roman"/>
          <scheme val="none"/>
        </font>
      </dxf>
    </rfmt>
    <rfmt sheetId="1" sqref="J34" start="0" length="0">
      <dxf>
        <font>
          <sz val="13"/>
          <color rgb="FFFF0000"/>
          <name val="Times New Roman"/>
          <scheme val="none"/>
        </font>
        <numFmt numFmtId="2" formatCode="0.00"/>
      </dxf>
    </rfmt>
    <rfmt sheetId="1" sqref="J35" start="0" length="0">
      <dxf>
        <font>
          <sz val="13"/>
          <color rgb="FFFF0000"/>
          <name val="Times New Roman"/>
          <scheme val="none"/>
        </font>
      </dxf>
    </rfmt>
    <rfmt sheetId="1" sqref="J36" start="0" length="0">
      <dxf>
        <font>
          <sz val="13"/>
          <color rgb="FFFF0000"/>
          <name val="Times New Roman"/>
          <scheme val="none"/>
        </font>
        <numFmt numFmtId="168" formatCode="0.000"/>
      </dxf>
    </rfmt>
    <rcc rId="0" sId="1" dxf="1">
      <nc r="J37" t="inlineStr">
        <is>
          <t>В ГРУППУ А</t>
        </is>
      </nc>
      <ndxf>
        <font>
          <b/>
          <sz val="13"/>
          <color auto="1"/>
          <name val="Times New Roman"/>
          <scheme val="none"/>
        </font>
        <fill>
          <patternFill patternType="solid">
            <bgColor rgb="FF92D050"/>
          </patternFill>
        </fill>
      </ndxf>
    </rcc>
    <rcc rId="0" sId="1" dxf="1">
      <nc r="J38">
        <f>(H38+H39+H40+H41+H42+H44)/6</f>
      </nc>
      <ndxf>
        <font>
          <sz val="13"/>
          <color rgb="FFFF0000"/>
          <name val="Times New Roman"/>
          <scheme val="none"/>
        </font>
        <numFmt numFmtId="2" formatCode="0.00"/>
      </ndxf>
    </rcc>
    <rfmt sheetId="1" sqref="J39" start="0" length="0">
      <dxf>
        <font>
          <sz val="13"/>
          <color rgb="FFFF0000"/>
          <name val="Times New Roman"/>
          <scheme val="none"/>
        </font>
      </dxf>
    </rfmt>
    <rfmt sheetId="1" sqref="J40" start="0" length="0">
      <dxf>
        <font>
          <sz val="13"/>
          <color rgb="FFFF0000"/>
          <name val="Times New Roman"/>
          <scheme val="none"/>
        </font>
      </dxf>
    </rfmt>
    <rfmt sheetId="1" sqref="J41" start="0" length="0">
      <dxf>
        <font>
          <sz val="13"/>
          <color rgb="FFFF0000"/>
          <name val="Times New Roman"/>
          <scheme val="none"/>
        </font>
        <numFmt numFmtId="2" formatCode="0.00"/>
      </dxf>
    </rfmt>
    <rfmt sheetId="1" sqref="J42" start="0" length="0">
      <dxf>
        <font>
          <sz val="13"/>
          <color rgb="FFFF0000"/>
          <name val="Times New Roman"/>
          <scheme val="none"/>
        </font>
      </dxf>
    </rfmt>
    <rfmt sheetId="1" sqref="J43" start="0" length="0">
      <dxf>
        <font>
          <sz val="13"/>
          <color rgb="FFFF0000"/>
          <name val="Times New Roman"/>
          <scheme val="none"/>
        </font>
      </dxf>
    </rfmt>
    <rfmt sheetId="1" sqref="J44" start="0" length="0">
      <dxf>
        <font>
          <sz val="13"/>
          <color rgb="FFFF0000"/>
          <name val="Times New Roman"/>
          <scheme val="none"/>
        </font>
      </dxf>
    </rfmt>
    <rfmt sheetId="1" sqref="J45" start="0" length="0">
      <dxf>
        <font>
          <sz val="13"/>
          <color rgb="FFFF0000"/>
          <name val="Times New Roman"/>
          <scheme val="none"/>
        </font>
      </dxf>
    </rfmt>
    <rfmt sheetId="1" sqref="J46" start="0" length="0">
      <dxf>
        <font>
          <sz val="13"/>
          <color rgb="FFFF0000"/>
          <name val="Times New Roman"/>
          <scheme val="none"/>
        </font>
      </dxf>
    </rfmt>
    <rfmt sheetId="1" sqref="J47" start="0" length="0">
      <dxf>
        <font>
          <sz val="13"/>
          <color rgb="FFFF0000"/>
          <name val="Times New Roman"/>
          <scheme val="none"/>
        </font>
      </dxf>
    </rfmt>
    <rfmt sheetId="1" sqref="J48" start="0" length="0">
      <dxf>
        <font>
          <sz val="13"/>
          <color rgb="FFFF0000"/>
          <name val="Times New Roman"/>
          <scheme val="none"/>
        </font>
      </dxf>
    </rfmt>
    <rcc rId="0" sId="1" dxf="1">
      <nc r="J49">
        <f>(H51+H50+H52+H48+H49+H46+H47)/7</f>
      </nc>
      <ndxf>
        <font>
          <sz val="13"/>
          <color rgb="FFFF0000"/>
          <name val="Times New Roman"/>
          <scheme val="none"/>
        </font>
        <numFmt numFmtId="164" formatCode="0.0"/>
      </ndxf>
    </rcc>
    <rfmt sheetId="1" sqref="J50" start="0" length="0">
      <dxf>
        <font>
          <sz val="13"/>
          <color rgb="FFFF0000"/>
          <name val="Times New Roman"/>
          <scheme val="none"/>
        </font>
        <numFmt numFmtId="164" formatCode="0.0"/>
      </dxf>
    </rfmt>
    <rfmt sheetId="1" sqref="J51" start="0" length="0">
      <dxf>
        <font>
          <sz val="13"/>
          <color rgb="FFFF0000"/>
          <name val="Times New Roman"/>
          <scheme val="none"/>
        </font>
        <alignment vertical="center" readingOrder="0"/>
      </dxf>
    </rfmt>
    <rfmt sheetId="1" sqref="J52" start="0" length="0">
      <dxf>
        <font>
          <sz val="13"/>
          <color rgb="FFFF0000"/>
          <name val="Times New Roman"/>
          <scheme val="none"/>
        </font>
        <alignment vertical="center" readingOrder="0"/>
      </dxf>
    </rfmt>
    <rfmt sheetId="1" sqref="J53" start="0" length="0">
      <dxf>
        <font>
          <sz val="13"/>
          <color rgb="FFFF0000"/>
          <name val="Times New Roman"/>
          <scheme val="none"/>
        </font>
      </dxf>
    </rfmt>
    <rcc rId="0" sId="1" dxf="1">
      <nc r="J54">
        <f>(H54+H55+H56+H57+H58+H59+H60+H61+H62+H63+H64+H65+H66+H67)/13</f>
      </nc>
      <ndxf>
        <font>
          <sz val="13"/>
          <color rgb="FFFF0000"/>
          <name val="Times New Roman"/>
          <scheme val="none"/>
        </font>
        <numFmt numFmtId="164" formatCode="0.0"/>
      </ndxf>
    </rcc>
    <rfmt sheetId="1" sqref="J55" start="0" length="0">
      <dxf>
        <font>
          <sz val="13"/>
          <color rgb="FFFF0000"/>
          <name val="Times New Roman"/>
          <scheme val="none"/>
        </font>
        <numFmt numFmtId="164" formatCode="0.0"/>
      </dxf>
    </rfmt>
    <rfmt sheetId="1" sqref="J56" start="0" length="0">
      <dxf>
        <font>
          <sz val="13"/>
          <color rgb="FFFF0000"/>
          <name val="Times New Roman"/>
          <scheme val="none"/>
        </font>
      </dxf>
    </rfmt>
    <rfmt sheetId="1" sqref="J57" start="0" length="0">
      <dxf>
        <font>
          <sz val="13"/>
          <color rgb="FFFF0000"/>
          <name val="Times New Roman"/>
          <scheme val="none"/>
        </font>
      </dxf>
    </rfmt>
    <rfmt sheetId="1" sqref="J58" start="0" length="0">
      <dxf>
        <font>
          <sz val="13"/>
          <color rgb="FFFF0000"/>
          <name val="Times New Roman"/>
          <scheme val="none"/>
        </font>
      </dxf>
    </rfmt>
    <rfmt sheetId="1" sqref="J59" start="0" length="0">
      <dxf>
        <font>
          <sz val="13"/>
          <color rgb="FFFF0000"/>
          <name val="Times New Roman"/>
          <scheme val="none"/>
        </font>
      </dxf>
    </rfmt>
    <rfmt sheetId="1" sqref="J60" start="0" length="0">
      <dxf>
        <font>
          <sz val="13"/>
          <color rgb="FFFF0000"/>
          <name val="Times New Roman"/>
          <scheme val="none"/>
        </font>
      </dxf>
    </rfmt>
    <rfmt sheetId="1" sqref="J61" start="0" length="0">
      <dxf>
        <font>
          <sz val="13"/>
          <color rgb="FFFF0000"/>
          <name val="Times New Roman"/>
          <scheme val="none"/>
        </font>
      </dxf>
    </rfmt>
    <rfmt sheetId="1" sqref="J62" start="0" length="0">
      <dxf>
        <font>
          <sz val="13"/>
          <color rgb="FFFF0000"/>
          <name val="Times New Roman"/>
          <scheme val="none"/>
        </font>
      </dxf>
    </rfmt>
    <rfmt sheetId="1" sqref="J63" start="0" length="0">
      <dxf>
        <font>
          <sz val="13"/>
          <color rgb="FFFF0000"/>
          <name val="Times New Roman"/>
          <scheme val="none"/>
        </font>
      </dxf>
    </rfmt>
    <rfmt sheetId="1" sqref="J64" start="0" length="0">
      <dxf>
        <font>
          <sz val="13"/>
          <color rgb="FFFF0000"/>
          <name val="Times New Roman"/>
          <scheme val="none"/>
        </font>
      </dxf>
    </rfmt>
    <rfmt sheetId="1" sqref="J65" start="0" length="0">
      <dxf>
        <font>
          <sz val="13"/>
          <color rgb="FFFF0000"/>
          <name val="Times New Roman"/>
          <scheme val="none"/>
        </font>
      </dxf>
    </rfmt>
    <rfmt sheetId="1" sqref="J66" start="0" length="0">
      <dxf>
        <font>
          <sz val="13"/>
          <color rgb="FFFF0000"/>
          <name val="Times New Roman"/>
          <scheme val="none"/>
        </font>
      </dxf>
    </rfmt>
    <rfmt sheetId="1" sqref="J67" start="0" length="0">
      <dxf>
        <font>
          <sz val="13"/>
          <color rgb="FFFF0000"/>
          <name val="Times New Roman"/>
          <scheme val="none"/>
        </font>
      </dxf>
    </rfmt>
    <rfmt sheetId="1" sqref="J68" start="0" length="0">
      <dxf>
        <font>
          <sz val="13"/>
          <color rgb="FFFF0000"/>
          <name val="Times New Roman"/>
          <scheme val="none"/>
        </font>
      </dxf>
    </rfmt>
    <rcc rId="0" sId="1" dxf="1">
      <nc r="J69">
        <f>(H69+H70+H71+H72+H73+H74+H75+H76+H77+H78+H79+H80+H81+H82+H83+H84+H85+H86+H87+H88+H89+H90+H91+H92+H93)/25</f>
      </nc>
      <ndxf>
        <font>
          <sz val="13"/>
          <color rgb="FFFF0000"/>
          <name val="Times New Roman"/>
          <scheme val="none"/>
        </font>
        <numFmt numFmtId="164" formatCode="0.0"/>
        <alignment vertical="center" wrapText="1" readingOrder="0"/>
      </ndxf>
    </rcc>
    <rfmt sheetId="1" sqref="J70" start="0" length="0">
      <dxf>
        <font>
          <sz val="13"/>
          <color rgb="FFFF0000"/>
          <name val="Times New Roman"/>
          <scheme val="none"/>
        </font>
        <numFmt numFmtId="164" formatCode="0.0"/>
        <alignment vertical="center" wrapText="1" readingOrder="0"/>
      </dxf>
    </rfmt>
    <rfmt sheetId="1" sqref="J71" start="0" length="0">
      <dxf>
        <font>
          <sz val="13"/>
          <color rgb="FFFF0000"/>
          <name val="Times New Roman"/>
          <scheme val="none"/>
        </font>
        <alignment vertical="center" wrapText="1" readingOrder="0"/>
      </dxf>
    </rfmt>
    <rfmt sheetId="1" sqref="J72" start="0" length="0">
      <dxf>
        <font>
          <sz val="13"/>
          <color rgb="FFFF0000"/>
          <name val="Times New Roman"/>
          <scheme val="none"/>
        </font>
        <alignment vertical="center" wrapText="1" readingOrder="0"/>
      </dxf>
    </rfmt>
    <rfmt sheetId="1" sqref="J73" start="0" length="0">
      <dxf>
        <font>
          <sz val="13"/>
          <color rgb="FFFF0000"/>
          <name val="Times New Roman"/>
          <scheme val="none"/>
        </font>
        <alignment vertical="center" wrapText="1" readingOrder="0"/>
      </dxf>
    </rfmt>
    <rfmt sheetId="1" sqref="J74" start="0" length="0">
      <dxf>
        <font>
          <sz val="13"/>
          <color rgb="FFFF0000"/>
          <name val="Times New Roman"/>
          <scheme val="none"/>
        </font>
        <numFmt numFmtId="164" formatCode="0.0"/>
        <alignment vertical="center" wrapText="1" readingOrder="0"/>
      </dxf>
    </rfmt>
    <rfmt sheetId="1" sqref="J75" start="0" length="0">
      <dxf>
        <font>
          <sz val="13"/>
          <color rgb="FFFF0000"/>
          <name val="Times New Roman"/>
          <scheme val="none"/>
        </font>
        <numFmt numFmtId="164" formatCode="0.0"/>
        <alignment vertical="center" wrapText="1" readingOrder="0"/>
      </dxf>
    </rfmt>
    <rfmt sheetId="1" sqref="J76" start="0" length="0">
      <dxf>
        <font>
          <sz val="13"/>
          <color rgb="FFFF0000"/>
          <name val="Times New Roman"/>
          <scheme val="none"/>
        </font>
        <numFmt numFmtId="164" formatCode="0.0"/>
        <alignment vertical="center" wrapText="1" readingOrder="0"/>
      </dxf>
    </rfmt>
    <rfmt sheetId="1" sqref="J77" start="0" length="0">
      <dxf>
        <font>
          <sz val="13"/>
          <color rgb="FFFF0000"/>
          <name val="Times New Roman"/>
          <scheme val="none"/>
        </font>
        <alignment vertical="center" wrapText="1" readingOrder="0"/>
      </dxf>
    </rfmt>
    <rfmt sheetId="1" sqref="J78" start="0" length="0">
      <dxf>
        <font>
          <sz val="13"/>
          <color rgb="FFFF0000"/>
          <name val="Times New Roman"/>
          <scheme val="none"/>
        </font>
        <alignment vertical="center" wrapText="1" readingOrder="0"/>
      </dxf>
    </rfmt>
    <rfmt sheetId="1" sqref="J79" start="0" length="0">
      <dxf>
        <font>
          <sz val="13"/>
          <color rgb="FFFF0000"/>
          <name val="Times New Roman"/>
          <scheme val="none"/>
        </font>
        <fill>
          <patternFill patternType="solid">
            <bgColor theme="0"/>
          </patternFill>
        </fill>
        <alignment vertical="center" wrapText="1" readingOrder="0"/>
      </dxf>
    </rfmt>
    <rfmt sheetId="1" sqref="J80" start="0" length="0">
      <dxf>
        <font>
          <sz val="13"/>
          <color rgb="FFFF0000"/>
          <name val="Times New Roman"/>
          <scheme val="none"/>
        </font>
        <numFmt numFmtId="167" formatCode="#,##0.00\ _₽"/>
        <alignment vertical="center" wrapText="1" readingOrder="0"/>
      </dxf>
    </rfmt>
    <rfmt sheetId="1" sqref="J81" start="0" length="0">
      <dxf>
        <font>
          <sz val="13"/>
          <color rgb="FFFF0000"/>
          <name val="Times New Roman"/>
          <scheme val="none"/>
        </font>
        <numFmt numFmtId="164" formatCode="0.0"/>
        <alignment vertical="center" wrapText="1" readingOrder="0"/>
      </dxf>
    </rfmt>
    <rfmt sheetId="1" sqref="J82" start="0" length="0">
      <dxf>
        <font>
          <sz val="13"/>
          <color rgb="FFFF0000"/>
          <name val="Times New Roman"/>
          <scheme val="none"/>
        </font>
        <numFmt numFmtId="164" formatCode="0.0"/>
        <alignment vertical="center" wrapText="1" readingOrder="0"/>
      </dxf>
    </rfmt>
    <rfmt sheetId="1" sqref="J83" start="0" length="0">
      <dxf>
        <font>
          <sz val="13"/>
          <color rgb="FFFF0000"/>
          <name val="Times New Roman"/>
          <scheme val="none"/>
        </font>
        <alignment vertical="center" wrapText="1" readingOrder="0"/>
      </dxf>
    </rfmt>
    <rfmt sheetId="1" sqref="J84" start="0" length="0">
      <dxf>
        <font>
          <sz val="13"/>
          <color rgb="FFFF0000"/>
          <name val="Times New Roman"/>
          <scheme val="none"/>
        </font>
        <alignment vertical="center" wrapText="1" readingOrder="0"/>
      </dxf>
    </rfmt>
    <rfmt sheetId="1" sqref="J85" start="0" length="0">
      <dxf>
        <font>
          <sz val="13"/>
          <color rgb="FFFF0000"/>
          <name val="Times New Roman"/>
          <scheme val="none"/>
        </font>
        <alignment vertical="center" wrapText="1" readingOrder="0"/>
      </dxf>
    </rfmt>
    <rfmt sheetId="1" sqref="J86" start="0" length="0">
      <dxf>
        <font>
          <sz val="13"/>
          <color rgb="FFFF0000"/>
          <name val="Times New Roman"/>
          <scheme val="none"/>
        </font>
        <alignment vertical="center" wrapText="1" readingOrder="0"/>
      </dxf>
    </rfmt>
    <rfmt sheetId="1" sqref="J87" start="0" length="0">
      <dxf>
        <font>
          <sz val="13"/>
          <color rgb="FFFF0000"/>
          <name val="Times New Roman"/>
          <scheme val="none"/>
        </font>
        <fill>
          <patternFill patternType="solid">
            <bgColor theme="0"/>
          </patternFill>
        </fill>
        <alignment vertical="center" wrapText="1" readingOrder="0"/>
      </dxf>
    </rfmt>
    <rfmt sheetId="1" sqref="J88" start="0" length="0">
      <dxf>
        <font>
          <sz val="13"/>
          <color rgb="FFFF0000"/>
          <name val="Times New Roman"/>
          <scheme val="none"/>
        </font>
        <fill>
          <patternFill patternType="solid">
            <bgColor theme="0"/>
          </patternFill>
        </fill>
        <alignment vertical="center" wrapText="1" readingOrder="0"/>
      </dxf>
    </rfmt>
    <rfmt sheetId="1" sqref="J89" start="0" length="0">
      <dxf>
        <font>
          <sz val="13"/>
          <color rgb="FFFF0000"/>
          <name val="Times New Roman"/>
          <scheme val="none"/>
        </font>
        <fill>
          <patternFill patternType="solid">
            <bgColor theme="0"/>
          </patternFill>
        </fill>
        <alignment vertical="center" wrapText="1" readingOrder="0"/>
      </dxf>
    </rfmt>
    <rfmt sheetId="1" sqref="J90" start="0" length="0">
      <dxf>
        <font>
          <sz val="13"/>
          <color rgb="FFFF0000"/>
          <name val="Times New Roman"/>
          <scheme val="none"/>
        </font>
        <alignment vertical="center" wrapText="1" readingOrder="0"/>
      </dxf>
    </rfmt>
    <rfmt sheetId="1" sqref="J91" start="0" length="0">
      <dxf>
        <font>
          <sz val="13"/>
          <color rgb="FFFF0000"/>
          <name val="Times New Roman"/>
          <scheme val="none"/>
        </font>
        <alignment vertical="center" wrapText="1" readingOrder="0"/>
      </dxf>
    </rfmt>
    <rfmt sheetId="1" sqref="J92" start="0" length="0">
      <dxf>
        <font>
          <sz val="13"/>
          <color rgb="FFFF0000"/>
          <name val="Times New Roman"/>
          <scheme val="none"/>
        </font>
        <alignment vertical="center" wrapText="1" readingOrder="0"/>
      </dxf>
    </rfmt>
    <rfmt sheetId="1" sqref="J93" start="0" length="0">
      <dxf>
        <font>
          <sz val="13"/>
          <color rgb="FFFF0000"/>
          <name val="Times New Roman"/>
          <scheme val="none"/>
        </font>
        <alignment vertical="center" wrapText="1" readingOrder="0"/>
      </dxf>
    </rfmt>
    <rfmt sheetId="1" sqref="J94" start="0" length="0">
      <dxf>
        <font>
          <sz val="13"/>
          <color rgb="FFFF0000"/>
          <name val="Times New Roman"/>
          <scheme val="none"/>
        </font>
      </dxf>
    </rfmt>
    <rcc rId="0" sId="1" dxf="1">
      <nc r="J95">
        <f>(H95+H96+H98+H100+H101+H102+H103+H97+H99)/9</f>
      </nc>
      <ndxf>
        <font>
          <sz val="13"/>
          <color rgb="FFFF0000"/>
          <name val="Times New Roman"/>
          <scheme val="none"/>
        </font>
        <numFmt numFmtId="2" formatCode="0.00"/>
      </ndxf>
    </rcc>
    <rfmt sheetId="1" sqref="J96" start="0" length="0">
      <dxf>
        <font>
          <sz val="13"/>
          <color rgb="FFFF0000"/>
          <name val="Times New Roman"/>
          <scheme val="none"/>
        </font>
      </dxf>
    </rfmt>
    <rfmt sheetId="1" sqref="J97" start="0" length="0">
      <dxf>
        <font>
          <sz val="13"/>
          <color rgb="FFFF0000"/>
          <name val="Times New Roman"/>
          <scheme val="none"/>
        </font>
      </dxf>
    </rfmt>
    <rfmt sheetId="1" sqref="J98" start="0" length="0">
      <dxf>
        <font>
          <sz val="13"/>
          <color rgb="FFFF0000"/>
          <name val="Times New Roman"/>
          <scheme val="none"/>
        </font>
      </dxf>
    </rfmt>
    <rfmt sheetId="1" sqref="J99" start="0" length="0">
      <dxf>
        <font>
          <sz val="13"/>
          <color rgb="FFFF0000"/>
          <name val="Times New Roman"/>
          <scheme val="none"/>
        </font>
      </dxf>
    </rfmt>
    <rfmt sheetId="1" sqref="J100" start="0" length="0">
      <dxf>
        <font>
          <sz val="13"/>
          <color rgb="FFFF0000"/>
          <name val="Times New Roman"/>
          <scheme val="none"/>
        </font>
      </dxf>
    </rfmt>
    <rfmt sheetId="1" sqref="J101" start="0" length="0">
      <dxf>
        <font>
          <sz val="13"/>
          <color rgb="FFFF0000"/>
          <name val="Times New Roman"/>
          <scheme val="none"/>
        </font>
      </dxf>
    </rfmt>
    <rcc rId="0" sId="1" dxf="1">
      <nc r="J102" t="inlineStr">
        <is>
          <t>проверить сумму</t>
        </is>
      </nc>
      <ndxf>
        <font>
          <sz val="13"/>
          <color rgb="FFFF0000"/>
          <name val="Times New Roman"/>
          <scheme val="none"/>
        </font>
      </ndxf>
    </rcc>
    <rfmt sheetId="1" sqref="J103" start="0" length="0">
      <dxf>
        <font>
          <sz val="13"/>
          <color rgb="FFFF0000"/>
          <name val="Times New Roman"/>
          <scheme val="none"/>
        </font>
      </dxf>
    </rfmt>
    <rcc rId="0" sId="1" dxf="1">
      <nc r="J104" t="inlineStr">
        <is>
          <t>ПЕРЕНСТИ В ГРУППУ А</t>
        </is>
      </nc>
      <ndxf>
        <font>
          <sz val="13"/>
          <color auto="1"/>
          <name val="Times New Roman"/>
          <scheme val="none"/>
        </font>
        <fill>
          <patternFill patternType="solid">
            <bgColor rgb="FF92D050"/>
          </patternFill>
        </fill>
      </ndxf>
    </rcc>
    <rfmt sheetId="1" sqref="J105" start="0" length="0">
      <dxf>
        <font>
          <sz val="13"/>
          <color rgb="FFFF0000"/>
          <name val="Times New Roman"/>
          <scheme val="none"/>
        </font>
        <numFmt numFmtId="164" formatCode="0.0"/>
      </dxf>
    </rfmt>
    <rcc rId="0" sId="1" dxf="1">
      <nc r="J106">
        <f>(H105+H106+H107+H108+H110+H111+H112+H113+H114+H115+H116+H117)/12</f>
      </nc>
      <ndxf>
        <font>
          <sz val="13"/>
          <color rgb="FFFF0000"/>
          <name val="Times New Roman"/>
          <scheme val="none"/>
        </font>
        <numFmt numFmtId="164" formatCode="0.0"/>
      </ndxf>
    </rcc>
    <rfmt sheetId="1" sqref="J107" start="0" length="0">
      <dxf>
        <font>
          <sz val="13"/>
          <color rgb="FFFF0000"/>
          <name val="Times New Roman"/>
          <scheme val="none"/>
        </font>
      </dxf>
    </rfmt>
    <rfmt sheetId="1" sqref="J108" start="0" length="0">
      <dxf>
        <font>
          <sz val="13"/>
          <color rgb="FFFF0000"/>
          <name val="Times New Roman"/>
          <scheme val="none"/>
        </font>
      </dxf>
    </rfmt>
    <rfmt sheetId="1" sqref="J109" start="0" length="0">
      <dxf>
        <font>
          <sz val="13"/>
          <color rgb="FFFF0000"/>
          <name val="Times New Roman"/>
          <scheme val="none"/>
        </font>
      </dxf>
    </rfmt>
    <rfmt sheetId="1" sqref="J110" start="0" length="0">
      <dxf>
        <font>
          <sz val="13"/>
          <color rgb="FFFF0000"/>
          <name val="Times New Roman"/>
          <scheme val="none"/>
        </font>
      </dxf>
    </rfmt>
    <rfmt sheetId="1" sqref="J111" start="0" length="0">
      <dxf>
        <font>
          <sz val="13"/>
          <color rgb="FFFF0000"/>
          <name val="Times New Roman"/>
          <scheme val="none"/>
        </font>
      </dxf>
    </rfmt>
    <rfmt sheetId="1" sqref="J112" start="0" length="0">
      <dxf>
        <font>
          <sz val="13"/>
          <color rgb="FFFF0000"/>
          <name val="Times New Roman"/>
          <scheme val="none"/>
        </font>
      </dxf>
    </rfmt>
    <rfmt sheetId="1" sqref="J113" start="0" length="0">
      <dxf>
        <font>
          <sz val="13"/>
          <color rgb="FFFF0000"/>
          <name val="Times New Roman"/>
          <scheme val="none"/>
        </font>
      </dxf>
    </rfmt>
    <rfmt sheetId="1" sqref="J114" start="0" length="0">
      <dxf>
        <font>
          <sz val="13"/>
          <color rgb="FFFF0000"/>
          <name val="Times New Roman"/>
          <scheme val="none"/>
        </font>
      </dxf>
    </rfmt>
    <rfmt sheetId="1" sqref="J115" start="0" length="0">
      <dxf>
        <font>
          <sz val="13"/>
          <color rgb="FFFF0000"/>
          <name val="Times New Roman"/>
          <scheme val="none"/>
        </font>
      </dxf>
    </rfmt>
    <rfmt sheetId="1" sqref="J116" start="0" length="0">
      <dxf>
        <font>
          <sz val="13"/>
          <color rgb="FFFF0000"/>
          <name val="Times New Roman"/>
          <scheme val="none"/>
        </font>
      </dxf>
    </rfmt>
    <rfmt sheetId="1" sqref="J117" start="0" length="0">
      <dxf>
        <font>
          <sz val="13"/>
          <color rgb="FFFF0000"/>
          <name val="Times New Roman"/>
          <scheme val="none"/>
        </font>
        <alignment wrapText="1" readingOrder="0"/>
      </dxf>
    </rfmt>
    <rcc rId="0" sId="1" dxf="1">
      <nc r="J118" t="inlineStr">
        <is>
          <t>ПЕРЕНСТИ В ГРУППУ А</t>
        </is>
      </nc>
      <ndxf>
        <font>
          <sz val="13"/>
          <color auto="1"/>
          <name val="Times New Roman"/>
          <scheme val="none"/>
        </font>
        <fill>
          <patternFill patternType="solid">
            <bgColor rgb="FF92D050"/>
          </patternFill>
        </fill>
      </ndxf>
    </rcc>
    <rfmt sheetId="1" sqref="J119" start="0" length="0">
      <dxf>
        <font>
          <sz val="13"/>
          <color auto="1"/>
          <name val="Times New Roman"/>
          <scheme val="none"/>
        </font>
        <numFmt numFmtId="1" formatCode="0"/>
      </dxf>
    </rfmt>
    <rfmt sheetId="1" sqref="J120" start="0" length="0">
      <dxf>
        <font>
          <sz val="13"/>
          <color rgb="FFFF0000"/>
          <name val="Times New Roman"/>
          <scheme val="none"/>
        </font>
      </dxf>
    </rfmt>
    <rcc rId="0" sId="1" dxf="1">
      <nc r="J121">
        <f>(H119+H124+H129+H130+H131)/5</f>
      </nc>
      <ndxf>
        <font>
          <sz val="13"/>
          <color rgb="FFFF0000"/>
          <name val="Times New Roman"/>
          <scheme val="none"/>
        </font>
        <numFmt numFmtId="1" formatCode="0"/>
      </ndxf>
    </rcc>
    <rfmt sheetId="1" sqref="J122" start="0" length="0">
      <dxf>
        <font>
          <sz val="13"/>
          <color rgb="FFFF0000"/>
          <name val="Times New Roman"/>
          <scheme val="none"/>
        </font>
      </dxf>
    </rfmt>
    <rfmt sheetId="1" sqref="J123" start="0" length="0">
      <dxf>
        <font>
          <sz val="13"/>
          <color rgb="FFFF0000"/>
          <name val="Times New Roman"/>
          <scheme val="none"/>
        </font>
      </dxf>
    </rfmt>
    <rfmt sheetId="1" sqref="J124" start="0" length="0">
      <dxf>
        <font>
          <sz val="13"/>
          <color rgb="FFFF0000"/>
          <name val="Times New Roman"/>
          <scheme val="none"/>
        </font>
      </dxf>
    </rfmt>
    <rfmt sheetId="1" sqref="J125" start="0" length="0">
      <dxf>
        <font>
          <sz val="13"/>
          <color rgb="FFFF0000"/>
          <name val="Times New Roman"/>
          <scheme val="none"/>
        </font>
      </dxf>
    </rfmt>
    <rfmt sheetId="1" sqref="J126" start="0" length="0">
      <dxf>
        <font>
          <sz val="13"/>
          <color rgb="FFFF0000"/>
          <name val="Times New Roman"/>
          <scheme val="none"/>
        </font>
      </dxf>
    </rfmt>
    <rfmt sheetId="1" sqref="J127" start="0" length="0">
      <dxf>
        <font>
          <sz val="13"/>
          <color rgb="FFFF0000"/>
          <name val="Times New Roman"/>
          <scheme val="none"/>
        </font>
      </dxf>
    </rfmt>
    <rfmt sheetId="1" sqref="J128" start="0" length="0">
      <dxf>
        <font>
          <sz val="13"/>
          <color rgb="FFFF0000"/>
          <name val="Times New Roman"/>
          <scheme val="none"/>
        </font>
      </dxf>
    </rfmt>
    <rfmt sheetId="1" sqref="J129" start="0" length="0">
      <dxf>
        <font>
          <sz val="13"/>
          <color rgb="FFFF0000"/>
          <name val="Times New Roman"/>
          <scheme val="none"/>
        </font>
      </dxf>
    </rfmt>
    <rfmt sheetId="1" sqref="J130" start="0" length="0">
      <dxf>
        <font>
          <sz val="13"/>
          <color rgb="FFFF0000"/>
          <name val="Times New Roman"/>
          <scheme val="none"/>
        </font>
      </dxf>
    </rfmt>
    <rfmt sheetId="1" sqref="J131" start="0" length="0">
      <dxf>
        <font>
          <sz val="13"/>
          <color rgb="FFFF0000"/>
          <name val="Times New Roman"/>
          <scheme val="none"/>
        </font>
      </dxf>
    </rfmt>
    <rfmt sheetId="1" sqref="J132" start="0" length="0">
      <dxf>
        <font>
          <sz val="13"/>
          <color rgb="FFFF0000"/>
          <name val="Times New Roman"/>
          <scheme val="none"/>
        </font>
        <numFmt numFmtId="164" formatCode="0.0"/>
      </dxf>
    </rfmt>
    <rfmt sheetId="1" sqref="J133" start="0" length="0">
      <dxf>
        <font>
          <sz val="13"/>
          <color rgb="FFFF0000"/>
          <name val="Times New Roman"/>
          <scheme val="none"/>
        </font>
      </dxf>
    </rfmt>
    <rcc rId="0" sId="1" dxf="1">
      <nc r="J134">
        <f>(H134+H135+H136+H137)/4</f>
      </nc>
      <ndxf>
        <font>
          <sz val="13"/>
          <color rgb="FFFF0000"/>
          <name val="Times New Roman"/>
          <scheme val="none"/>
        </font>
        <numFmt numFmtId="164" formatCode="0.0"/>
      </ndxf>
    </rcc>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8" start="0" length="0">
      <dxf>
        <font>
          <sz val="13"/>
          <color rgb="FFFF0000"/>
          <name val="Times New Roman"/>
          <scheme val="none"/>
        </font>
      </dxf>
    </rfmt>
    <rcc rId="0" sId="1" dxf="1">
      <nc r="J139">
        <f>(H139+H140+H141+H142+H143)/5</f>
      </nc>
      <ndxf>
        <font>
          <sz val="13"/>
          <color rgb="FFFF0000"/>
          <name val="Times New Roman"/>
          <scheme val="none"/>
        </font>
        <numFmt numFmtId="164" formatCode="0.0"/>
      </ndxf>
    </rcc>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3"/>
          <color rgb="FFFF0000"/>
          <name val="Times New Roman"/>
          <scheme val="none"/>
        </font>
      </dxf>
    </rfmt>
    <rcc rId="0" sId="1" dxf="1">
      <nc r="J145">
        <f>(H145+H146+H147+H148+H149+H151+H152+H153+H155+H156+H157+H158+H150+H154)/14</f>
      </nc>
      <ndxf>
        <font>
          <sz val="13"/>
          <color rgb="FFFF0000"/>
          <name val="Times New Roman"/>
          <scheme val="none"/>
        </font>
        <numFmt numFmtId="164" formatCode="0.0"/>
      </ndxf>
    </rcc>
    <rfmt sheetId="1" sqref="J146" start="0" length="0">
      <dxf>
        <font>
          <sz val="13"/>
          <color rgb="FFFF0000"/>
          <name val="Times New Roman"/>
          <scheme val="none"/>
        </font>
      </dxf>
    </rfmt>
    <rfmt sheetId="1" sqref="J147" start="0" length="0">
      <dxf>
        <font>
          <sz val="13"/>
          <color rgb="FFFF0000"/>
          <name val="Times New Roman"/>
          <scheme val="none"/>
        </font>
      </dxf>
    </rfmt>
    <rfmt sheetId="1" sqref="J148" start="0" length="0">
      <dxf>
        <font>
          <sz val="13"/>
          <color rgb="FFFF0000"/>
          <name val="Times New Roman"/>
          <scheme val="none"/>
        </font>
      </dxf>
    </rfmt>
    <rfmt sheetId="1" sqref="J149" start="0" length="0">
      <dxf>
        <font>
          <sz val="13"/>
          <color rgb="FFFF0000"/>
          <name val="Times New Roman"/>
          <scheme val="none"/>
        </font>
        <numFmt numFmtId="164" formatCode="0.0"/>
      </dxf>
    </rfmt>
    <rfmt sheetId="1" sqref="J150" start="0" length="0">
      <dxf>
        <font>
          <sz val="13"/>
          <color rgb="FFFF0000"/>
          <name val="Times New Roman"/>
          <scheme val="none"/>
        </font>
        <numFmt numFmtId="164" formatCode="0.0"/>
      </dxf>
    </rfmt>
    <rfmt sheetId="1" sqref="J151" start="0" length="0">
      <dxf>
        <font>
          <sz val="13"/>
          <color rgb="FFFF0000"/>
          <name val="Times New Roman"/>
          <scheme val="none"/>
        </font>
      </dxf>
    </rfmt>
    <rfmt sheetId="1" sqref="J152" start="0" length="0">
      <dxf>
        <font>
          <sz val="13"/>
          <color rgb="FFFF0000"/>
          <name val="Times New Roman"/>
          <scheme val="none"/>
        </font>
      </dxf>
    </rfmt>
    <rfmt sheetId="1" sqref="J153" start="0" length="0">
      <dxf>
        <font>
          <sz val="13"/>
          <color rgb="FFFF0000"/>
          <name val="Times New Roman"/>
          <scheme val="none"/>
        </font>
      </dxf>
    </rfmt>
    <rfmt sheetId="1" sqref="J154" start="0" length="0">
      <dxf>
        <font>
          <sz val="13"/>
          <color rgb="FFFF0000"/>
          <name val="Times New Roman"/>
          <scheme val="none"/>
        </font>
      </dxf>
    </rfmt>
    <rfmt sheetId="1" sqref="J155" start="0" length="0">
      <dxf>
        <font>
          <sz val="13"/>
          <color rgb="FFFF0000"/>
          <name val="Times New Roman"/>
          <scheme val="none"/>
        </font>
      </dxf>
    </rfmt>
    <rfmt sheetId="1" sqref="J156" start="0" length="0">
      <dxf>
        <font>
          <sz val="13"/>
          <color rgb="FFFF0000"/>
          <name val="Times New Roman"/>
          <scheme val="none"/>
        </font>
      </dxf>
    </rfmt>
    <rfmt sheetId="1" sqref="J157" start="0" length="0">
      <dxf>
        <font>
          <sz val="13"/>
          <color rgb="FFFF0000"/>
          <name val="Times New Roman"/>
          <scheme val="none"/>
        </font>
      </dxf>
    </rfmt>
    <rfmt sheetId="1" sqref="J158" start="0" length="0">
      <dxf>
        <font>
          <sz val="13"/>
          <color rgb="FFFF0000"/>
          <name val="Times New Roman"/>
          <scheme val="none"/>
        </font>
      </dxf>
    </rfmt>
    <rfmt sheetId="1" sqref="J159" start="0" length="0">
      <dxf>
        <font>
          <sz val="13"/>
          <color rgb="FFFF0000"/>
          <name val="Times New Roman"/>
          <scheme val="none"/>
        </font>
      </dxf>
    </rfmt>
    <rcc rId="0" sId="1" dxf="1">
      <nc r="J160">
        <f>(H160+H161+H162+H163+H164+H165)/6</f>
      </nc>
      <ndxf>
        <font>
          <sz val="16"/>
          <color rgb="FFFF0000"/>
          <name val="Times New Roman"/>
          <scheme val="none"/>
        </font>
        <numFmt numFmtId="164" formatCode="0.0"/>
      </ndxf>
    </rcc>
    <rfmt sheetId="1" sqref="J161" start="0" length="0">
      <dxf>
        <font>
          <sz val="13"/>
          <color rgb="FFFF0000"/>
          <name val="Times New Roman"/>
          <scheme val="none"/>
        </font>
        <numFmt numFmtId="164" formatCode="0.0"/>
      </dxf>
    </rfmt>
    <rfmt sheetId="1" sqref="J162" start="0" length="0">
      <dxf>
        <font>
          <sz val="13"/>
          <color rgb="FFFF0000"/>
          <name val="Times New Roman"/>
          <scheme val="none"/>
        </font>
      </dxf>
    </rfmt>
    <rfmt sheetId="1" sqref="J163" start="0" length="0">
      <dxf>
        <font>
          <sz val="13"/>
          <color rgb="FFFF0000"/>
          <name val="Times New Roman"/>
          <scheme val="none"/>
        </font>
      </dxf>
    </rfmt>
    <rfmt sheetId="1" sqref="J164" start="0" length="0">
      <dxf>
        <font>
          <sz val="13"/>
          <color rgb="FFFF0000"/>
          <name val="Times New Roman"/>
          <scheme val="none"/>
        </font>
      </dxf>
    </rfmt>
    <rfmt sheetId="1" sqref="J165" start="0" length="0">
      <dxf>
        <font>
          <sz val="13"/>
          <color rgb="FFFF0000"/>
          <name val="Times New Roman"/>
          <scheme val="none"/>
        </font>
      </dxf>
    </rfmt>
    <rfmt sheetId="1" sqref="J166" start="0" length="0">
      <dxf>
        <font>
          <sz val="13"/>
          <color rgb="FFFF0000"/>
          <name val="Times New Roman"/>
          <scheme val="none"/>
        </font>
      </dxf>
    </rfmt>
    <rcc rId="0" sId="1" dxf="1">
      <nc r="J167">
        <f>(H167+H168+H169+H170+H171+H172+H173)/7</f>
      </nc>
      <ndxf>
        <font>
          <sz val="13"/>
          <color rgb="FFFF0000"/>
          <name val="Times New Roman"/>
          <scheme val="none"/>
        </font>
        <numFmt numFmtId="164" formatCode="0.0"/>
      </ndxf>
    </rcc>
    <rfmt sheetId="1" sqref="J168" start="0" length="0">
      <dxf>
        <font>
          <sz val="13"/>
          <color rgb="FFFF0000"/>
          <name val="Times New Roman"/>
          <scheme val="none"/>
        </font>
        <numFmt numFmtId="164" formatCode="0.0"/>
      </dxf>
    </rfmt>
    <rfmt sheetId="1" sqref="J169" start="0" length="0">
      <dxf>
        <font>
          <sz val="13"/>
          <color rgb="FFFF0000"/>
          <name val="Times New Roman"/>
          <scheme val="none"/>
        </font>
        <numFmt numFmtId="164" formatCode="0.0"/>
      </dxf>
    </rfmt>
    <rfmt sheetId="1" sqref="J170" start="0" length="0">
      <dxf>
        <font>
          <sz val="13"/>
          <color rgb="FFFF0000"/>
          <name val="Times New Roman"/>
          <scheme val="none"/>
        </font>
        <numFmt numFmtId="1" formatCode="0"/>
      </dxf>
    </rfmt>
    <rfmt sheetId="1" sqref="J171" start="0" length="0">
      <dxf>
        <font>
          <sz val="13"/>
          <color rgb="FFFF0000"/>
          <name val="Times New Roman"/>
          <scheme val="none"/>
        </font>
      </dxf>
    </rfmt>
    <rfmt sheetId="1" sqref="J172" start="0" length="0">
      <dxf>
        <font>
          <sz val="13"/>
          <color rgb="FFFF0000"/>
          <name val="Times New Roman"/>
          <scheme val="none"/>
        </font>
      </dxf>
    </rfmt>
    <rfmt sheetId="1" sqref="J173" start="0" length="0">
      <dxf>
        <font>
          <sz val="13"/>
          <color rgb="FFFF0000"/>
          <name val="Times New Roman"/>
          <scheme val="none"/>
        </font>
      </dxf>
    </rfmt>
    <rfmt sheetId="1" sqref="J174" start="0" length="0">
      <dxf>
        <font>
          <sz val="13"/>
          <color rgb="FFFF0000"/>
          <name val="Times New Roman"/>
          <scheme val="none"/>
        </font>
      </dxf>
    </rfmt>
    <rcc rId="0" sId="1" dxf="1">
      <nc r="J175">
        <f>(H175+H176+H177+H178)/4</f>
      </nc>
      <ndxf>
        <font>
          <sz val="13"/>
          <color rgb="FFFF0000"/>
          <name val="Times New Roman"/>
          <scheme val="none"/>
        </font>
        <numFmt numFmtId="164" formatCode="0.0"/>
      </ndxf>
    </rcc>
    <rfmt sheetId="1" sqref="J176" start="0" length="0">
      <dxf>
        <font>
          <sz val="13"/>
          <color rgb="FFFF0000"/>
          <name val="Times New Roman"/>
          <scheme val="none"/>
        </font>
      </dxf>
    </rfmt>
    <rfmt sheetId="1" sqref="J177" start="0" length="0">
      <dxf>
        <font>
          <sz val="13"/>
          <color rgb="FFFF0000"/>
          <name val="Times New Roman"/>
          <scheme val="none"/>
        </font>
      </dxf>
    </rfmt>
    <rfmt sheetId="1" sqref="J178" start="0" length="0">
      <dxf>
        <font>
          <sz val="13"/>
          <color rgb="FFFF0000"/>
          <name val="Times New Roman"/>
          <scheme val="none"/>
        </font>
      </dxf>
    </rfmt>
    <rfmt sheetId="1" sqref="J179" start="0" length="0">
      <dxf>
        <font>
          <sz val="13"/>
          <color rgb="FFFF0000"/>
          <name val="Times New Roman"/>
          <scheme val="none"/>
        </font>
        <numFmt numFmtId="164" formatCode="0.0"/>
      </dxf>
    </rfmt>
    <rfmt sheetId="1" sqref="J180" start="0" length="0">
      <dxf>
        <font>
          <sz val="13"/>
          <color rgb="FFFF0000"/>
          <name val="Times New Roman"/>
          <scheme val="none"/>
        </font>
      </dxf>
    </rfmt>
    <rcc rId="0" sId="1" dxf="1">
      <nc r="J181">
        <f>(H181+H182)/2</f>
      </nc>
      <ndxf>
        <font>
          <sz val="13"/>
          <color rgb="FFFF0000"/>
          <name val="Times New Roman"/>
          <scheme val="none"/>
        </font>
        <numFmt numFmtId="164" formatCode="0.0"/>
      </ndxf>
    </rcc>
    <rfmt sheetId="1" sqref="J182" start="0" length="0">
      <dxf>
        <font>
          <sz val="13"/>
          <color rgb="FFFF0000"/>
          <name val="Times New Roman"/>
          <scheme val="none"/>
        </font>
      </dxf>
    </rfmt>
    <rfmt sheetId="1" sqref="J183" start="0" length="0">
      <dxf>
        <font>
          <sz val="13"/>
          <color rgb="FFFF0000"/>
          <name val="Times New Roman"/>
          <scheme val="none"/>
        </font>
      </dxf>
    </rfmt>
    <rcc rId="0" sId="1" dxf="1">
      <nc r="J184">
        <f>(H184+H185+H186+J185+H189+H190+H191)/7</f>
      </nc>
      <ndxf>
        <font>
          <sz val="13"/>
          <color rgb="FFFF0000"/>
          <name val="Times New Roman"/>
          <scheme val="none"/>
        </font>
        <numFmt numFmtId="2" formatCode="0.00"/>
        <alignment vertical="center" wrapText="1" readingOrder="0"/>
      </ndxf>
    </rcc>
    <rcc rId="0" sId="1" dxf="1">
      <nc r="J185">
        <f>(H187+H188)/2</f>
      </nc>
      <ndxf>
        <font>
          <sz val="13"/>
          <color rgb="FFFF0000"/>
          <name val="Times New Roman"/>
          <scheme val="none"/>
        </font>
        <numFmt numFmtId="2" formatCode="0.00"/>
        <alignment vertical="center" wrapText="1" readingOrder="0"/>
      </ndxf>
    </rcc>
    <rfmt sheetId="1" sqref="J186" start="0" length="0">
      <dxf>
        <font>
          <sz val="13"/>
          <color rgb="FFFF0000"/>
          <name val="Times New Roman"/>
          <scheme val="none"/>
        </font>
        <alignment vertical="center" wrapText="1" readingOrder="0"/>
      </dxf>
    </rfmt>
    <rfmt sheetId="1" sqref="J187" start="0" length="0">
      <dxf>
        <font>
          <sz val="13"/>
          <color rgb="FFFF0000"/>
          <name val="Times New Roman"/>
          <scheme val="none"/>
        </font>
        <alignment vertical="center" wrapText="1" readingOrder="0"/>
      </dxf>
    </rfmt>
    <rfmt sheetId="1" sqref="J188" start="0" length="0">
      <dxf>
        <font>
          <sz val="13"/>
          <color rgb="FFFF0000"/>
          <name val="Times New Roman"/>
          <scheme val="none"/>
        </font>
        <numFmt numFmtId="164" formatCode="0.0"/>
        <alignment vertical="center" wrapText="1" readingOrder="0"/>
      </dxf>
    </rfmt>
    <rfmt sheetId="1" sqref="J189" start="0" length="0">
      <dxf>
        <font>
          <sz val="13"/>
          <color rgb="FFFF0000"/>
          <name val="Times New Roman"/>
          <scheme val="none"/>
        </font>
        <alignment vertical="center" wrapText="1" readingOrder="0"/>
      </dxf>
    </rfmt>
    <rfmt sheetId="1" sqref="J190" start="0" length="0">
      <dxf>
        <font>
          <sz val="13"/>
          <color rgb="FFFF0000"/>
          <name val="Times New Roman"/>
          <scheme val="none"/>
        </font>
        <alignment vertical="center" wrapText="1" readingOrder="0"/>
      </dxf>
    </rfmt>
    <rfmt sheetId="1" sqref="J192" start="0" length="0">
      <dxf>
        <font>
          <sz val="13"/>
          <color rgb="FFFF0000"/>
          <name val="Times New Roman"/>
          <scheme val="none"/>
        </font>
      </dxf>
    </rfmt>
    <rcc rId="0" sId="1" dxf="1">
      <nc r="J193">
        <f>(H193+H194+H195+H196)/4</f>
      </nc>
      <ndxf>
        <font>
          <sz val="13"/>
          <color rgb="FFFF0000"/>
          <name val="Times New Roman"/>
          <scheme val="none"/>
        </font>
        <numFmt numFmtId="164" formatCode="0.0"/>
      </ndxf>
    </rcc>
    <rfmt sheetId="1" sqref="J194" start="0" length="0">
      <dxf>
        <font>
          <sz val="13"/>
          <color rgb="FFFF0000"/>
          <name val="Times New Roman"/>
          <scheme val="none"/>
        </font>
      </dxf>
    </rfmt>
    <rfmt sheetId="1" sqref="J195" start="0" length="0">
      <dxf>
        <font>
          <sz val="13"/>
          <color rgb="FFFF0000"/>
          <name val="Times New Roman"/>
          <scheme val="none"/>
        </font>
      </dxf>
    </rfmt>
    <rfmt sheetId="1" sqref="J196" start="0" length="0">
      <dxf>
        <font>
          <sz val="13"/>
          <color rgb="FFFF0000"/>
          <name val="Times New Roman"/>
          <scheme val="none"/>
        </font>
        <numFmt numFmtId="30" formatCode="@"/>
      </dxf>
    </rfmt>
  </rrc>
  <rrc rId="849" sId="1" ref="J1:J1048576" action="deleteCol">
    <undo index="0" exp="area" ref3D="1" dr="$B$1:$J$188" dn="Z_F38AB824_A903_4D40_97D6_EA19EFD2DCE7_.wvu.FilterData" sId="1"/>
    <undo index="0" exp="area" ref3D="1" dr="$B$1:$J$188" dn="Z_E66457B1_D224_45F0_AE93_1B5AFC4C2E4C_.wvu.FilterData" sId="1"/>
    <undo index="0" exp="area" ref3D="1" dr="$B$1:$J$182" dn="Z_C934BD91_DDEA_4076_A147_7986E4E9B0ED_.wvu.FilterData" sId="1"/>
    <undo index="0" exp="area" ref3D="1" dr="$B$1:$J$188" dn="Z_BF79ED37_BEA9_465E_B9B1_70EC1C180F8D_.wvu.FilterData" sId="1"/>
    <undo index="0" exp="area" ref3D="1" dr="$B$1:$J$188" dn="Z_E117B27D_63B4_4753_ACF6_36742AC2117E_.wvu.FilterData" sId="1"/>
    <undo index="0" exp="area" ref3D="1" dr="$B$1:$J$188" dn="Z_DFB31995_2AEB_472B_8C71_A88E9F198D39_.wvu.FilterData" sId="1"/>
    <undo index="0" exp="area" ref3D="1" dr="$B$1:$J$188" dn="Z_D02414CE_9AF1_48F2_B9C1_8FD13886ED45_.wvu.FilterData" sId="1"/>
    <undo index="0" exp="area" ref3D="1" dr="$B$1:$J$182" dn="Z_BFA1C89A_0399_4765_875D_95183FF494AD_.wvu.FilterData" sId="1"/>
    <undo index="0" exp="area" ref3D="1" dr="$A$3:$XFD$5" dn="Заголовки_для_печати" sId="1"/>
    <undo index="0" exp="area" ref3D="1" dr="$A$3:$XFD$5" dn="Z_FEA8BA84_09E7_4AC9_B99A_D42DE5EF1549_.wvu.PrintTitles" sId="1"/>
    <undo index="0" exp="area" ref3D="1" dr="$B$1:$J$204" dn="Z_FEA8BA84_09E7_4AC9_B99A_D42DE5EF1549_.wvu.PrintArea" sId="1"/>
    <undo index="0" exp="area" ref3D="1" dr="$B$1:$J$196" dn="Z_F8BC6D47_DF32_40A5_891A_216E8A452892_.wvu.FilterData" sId="1"/>
    <undo index="0" exp="area" ref3D="1" dr="$B$1:$J$182" dn="Z_DB100ABA_7F0E_45CD_90F9_075FB0E255C0_.wvu.FilterData" sId="1"/>
    <undo index="0" exp="area" ref3D="1" dr="$B$1:$J$190" dn="Z_F755F24C_6D8D_4D02_84CD_D70BFE0A11B6_.wvu.FilterData" sId="1"/>
    <undo index="0" exp="area" ref3D="1" dr="$B$1:$J$188" dn="Z_E71649D5_E5DB_4EE1_90FA_A1BFB6D16EDE_.wvu.FilterData" sId="1"/>
    <undo index="0" exp="area" ref3D="1" dr="$B$1:$J$188" dn="Z_DE0DDA78_B92A_4D1C_B8DF_6477086525E1_.wvu.FilterData" sId="1"/>
    <undo index="0" exp="area" ref3D="1" dr="$B$1:$J$196" dn="Z_D91AFCB0_7014_421B_B25D_B77E26E1DD8E_.wvu.FilterData" sId="1"/>
    <undo index="0" exp="area" ref3D="1" dr="$A$3:$XFD$5" dn="Z_DE2D4942_7408_4E97_8066_36FDC42C9E89_.wvu.PrintTitles" sId="1"/>
    <undo index="0" exp="area" ref3D="1" dr="$B$1:$J$196" dn="Z_DE2D4942_7408_4E97_8066_36FDC42C9E89_.wvu.FilterData" sId="1"/>
    <undo index="0" exp="area" ref3D="1" dr="$B$1:$J$188" dn="Z_BB6A1CA0_D8AE_45CF_BD43_AED73A6D102D_.wvu.FilterData" sId="1"/>
    <undo index="0" exp="area" ref3D="1" dr="$A$3:$XFD$5" dn="Z_BA841332_DFE8_4B37_BA4A_C5C5E49832E3_.wvu.PrintTitles" sId="1"/>
    <undo index="0" exp="area" ref3D="1" dr="$B$1:$J$196" dn="Z_4AAB4DEF_F9A2_43E2_A6A9_F8EE2C83DEEC_.wvu.FilterData" sId="1"/>
    <undo index="0" exp="area" ref3D="1" dr="$B$1:$J$188" dn="Z_7498D4DE_25D4_48C3_9474_2C5F04C6F0AD_.wvu.FilterData" sId="1"/>
    <undo index="0" exp="area" ref3D="1" dr="$B$1:$J$188" dn="Z_42ACCCE3_7A22_4B99_A5AC_1CE46E7974CE_.wvu.FilterData" sId="1"/>
    <undo index="0" exp="area" ref3D="1" dr="$B$1:$J$182" dn="Z_73EB819A_D15A_4F77_AC5C_3AD050B6B638_.wvu.FilterData" sId="1"/>
    <undo index="0" exp="area" ref3D="1" dr="$B$1:$J$182" dn="Z_5E428F58_D327_4B48_A9FB_724E3B131F7F_.wvu.FilterData" sId="1"/>
    <undo index="0" exp="area" ref3D="1" dr="$B$1:$J$182" dn="Z_8D615D26_3973_432E_BA47_2F210EEC7968_.wvu.FilterData" sId="1"/>
    <undo index="0" exp="area" ref3D="1" dr="$B$1:$J$196" dn="Z_BA841332_DFE8_4B37_BA4A_C5C5E49832E3_.wvu.FilterData" sId="1"/>
    <undo index="0" exp="area" ref3D="1" dr="$B$1:$J$182" dn="Z_82D8AE93_4656_4732_9E81_CF8B2E17AA8B_.wvu.FilterData" sId="1"/>
    <undo index="0" exp="area" ref3D="1" dr="$B$1:$J$190" dn="Z_47B689C4_ABBE_41BA_9B3C_3E610DB9C5AC_.wvu.FilterData" sId="1"/>
    <undo index="0" exp="area" ref3D="1" dr="$B$1:$J$196" dn="Z_B4C5D374_A1D4_4C1B_8A31_95626C4AD0DB_.wvu.FilterData" sId="1"/>
    <undo index="0" exp="area" ref3D="1" dr="$A$3:$XFD$5" dn="Z_47B689C4_ABBE_41BA_9B3C_3E610DB9C5AC_.wvu.PrintTitles" sId="1"/>
    <undo index="0" exp="area" ref3D="1" dr="$B$1:$J$196" dn="Z_A8FF9159_F347_4A24_83F2_58F6BC95B582_.wvu.FilterData" sId="1"/>
    <undo index="0" exp="area" ref3D="1" dr="$B$1:$J$190" dn="Z_AE7988BB_8025_4644_80EB_D22CF3219779_.wvu.FilterData" sId="1"/>
    <undo index="0" exp="area" ref3D="1" dr="$B$1:$J$182" dn="Z_9B8CFFA8_C857_4156_B2D3_EB8167F689F9_.wvu.FilterData" sId="1"/>
    <undo index="0" exp="area" ref3D="1" dr="$B$1:$J$190" dn="Z_7EFD5F91_DCB3_4A46_8836_17AA48B6DD0D_.wvu.FilterData" sId="1"/>
    <undo index="0" exp="area" ref3D="1" dr="$A$3:$XFD$5" dn="Z_3A557100_9F28_4CAE_BE2B_77DADCE4D6AC_.wvu.PrintTitles" sId="1"/>
    <undo index="0" exp="area" ref3D="1" dr="$B$1:$J$196" dn="Z_8FDA911F_590B_4666_A0E2_43B253201F3D_.wvu.FilterData" sId="1"/>
    <undo index="0" exp="area" ref3D="1" dr="$B$1:$J$190" dn="Z_43FF2586_47A0_4852_986E_EDBB77FC7F7C_.wvu.FilterData" sId="1"/>
    <undo index="0" exp="area" ref3D="1" dr="$B$1:$J$196" dn="Z_6C582F68_A26F_45F9_AE23_AF62D32FDFBD_.wvu.FilterData" sId="1"/>
    <undo index="0" exp="area" ref3D="1" dr="$B$1:$J$188" dn="Z_5B13954C_E37B_40DA_9C35_62B3D0E8C7C2_.wvu.FilterData" sId="1"/>
    <undo index="0" exp="area" ref3D="1" dr="$A$3:$XFD$5" dn="Z_4AAB4DEF_F9A2_43E2_A6A9_F8EE2C83DEEC_.wvu.PrintTitles" sId="1"/>
    <undo index="0" exp="area" ref3D="1" dr="$B$1:$J$188" dn="Z_3BE71CE0_9C68_4FED_89A6_DA5BA5488FB3_.wvu.FilterData" sId="1"/>
    <undo index="0" exp="area" ref3D="1" dr="$B$1:$J$188" dn="Z_6803D6B6_333B_4A1B_A3CD_25638043E8EB_.wvu.FilterData" sId="1"/>
    <undo index="0" exp="area" ref3D="1" dr="$A$3:$XFD$5" dn="Z_466B0117_CF9D_40DC_8F48_94B74A2CAE52_.wvu.PrintTitles" sId="1"/>
    <undo index="0" exp="area" ref3D="1" dr="$B$1:$J$196" dn="Z_466B0117_CF9D_40DC_8F48_94B74A2CAE52_.wvu.FilterData" sId="1"/>
    <undo index="0" exp="area" ref3D="1" dr="$B$1:$J$182" dn="Z_532EF44B_0B5F_4771_8913_4BFCE2C984CC_.wvu.FilterData" sId="1"/>
    <undo index="0" exp="area" ref3D="1" dr="$B$1:$J$190" dn="Z_8F4375B8_526B_4AEF_AAA1_2AF2BFB9863A_.wvu.FilterData" sId="1"/>
    <undo index="0" exp="area" ref3D="1" dr="$B$1:$J$182" dn="Z_34E5FEBC_9BE8_4E19_9060_69760C173A6A_.wvu.FilterData" sId="1"/>
    <undo index="0" exp="area" ref3D="1" dr="$B$1:$J$196" dn="Z_23B928A9_6A98_4CCC_AA2C_C7EA031F8ADF_.wvu.FilterData" sId="1"/>
    <undo index="0" exp="area" ref3D="1" dr="$A$3:$XFD$5" dn="Z_29EBB03D_D157_4DB4_B2FB_3BC1828B8F46_.wvu.PrintTitles" sId="1"/>
    <undo index="0" exp="area" ref3D="1" dr="$B$1:$J$188" dn="Z_29EBB03D_D157_4DB4_B2FB_3BC1828B8F46_.wvu.FilterData" sId="1"/>
    <undo index="0" exp="area" ref3D="1" dr="$B$1:$J$182" dn="Z_21B28D17_A28D_4EE3_A0BB_B4D2BEE24740_.wvu.FilterData" sId="1"/>
    <undo index="0" exp="area" ref3D="1" dr="$B$1:$J$190" dn="Z_2C3FADCE_752E_4842_8325_E971B470C62D_.wvu.FilterData" sId="1"/>
    <undo index="0" exp="area" ref3D="1" dr="$B$1:$J$196" dn="Z_20951AD8_CD14_4BAD_89A7_8C47497B0061_.wvu.FilterData" sId="1"/>
    <undo index="0" exp="area" ref3D="1" dr="$B$1:$J$196" dn="_ФильтрБазыДанных" sId="1"/>
    <undo index="0" exp="area" ref3D="1" dr="$B$1:$J$196" dn="Z_10002042_64B8_47E1_9CF6_7701B56F6EC0_.wvu.FilterData" sId="1"/>
    <undo index="0" exp="area" ref3D="1" dr="$B$1:$J$188" dn="Z_24F3EF07_704C_4CD6_ACFE_75AF2C86A0EB_.wvu.FilterData" sId="1"/>
    <undo index="0" exp="area" ref3D="1" dr="$A$3:$XFD$5" dn="Z_2C3FADCE_752E_4842_8325_E971B470C62D_.wvu.PrintTitles" sId="1"/>
    <undo index="0" exp="area" ref3D="1" dr="$B$1:$J$196" dn="Z_39B75128_62A2_4C0D_B676_DB4D6333CB2B_.wvu.FilterData" sId="1"/>
    <undo index="0" exp="area" ref3D="1" dr="$B$1:$J$182" dn="Z_2F9EB97B_D6F7_46DC_B37C_0B44B74BFC16_.wvu.FilterData" sId="1"/>
    <undo index="0" exp="area" ref3D="1" dr="$B$1:$J$190" dn="Z_298C24F4_7497_46EE_A919_111F30E8F9CB_.wvu.FilterData" sId="1"/>
    <undo index="0" exp="area" ref3D="1" dr="$B$1:$J$182" dn="Z_1CE71A84_9934_4FEF_A487_531D2C025D89_.wvu.FilterData" sId="1"/>
    <undo index="0" exp="area" ref3D="1" dr="$A$3:$XFD$5" dn="Z_10002042_64B8_47E1_9CF6_7701B56F6EC0_.wvu.PrintTitles" sId="1"/>
    <undo index="0" exp="area" ref3D="1" dr="$B$1:$J$182" dn="Z_355F3DCA_2977_4C49_BACF_D67A51825EB3_.wvu.FilterData" sId="1"/>
    <rfmt sheetId="1" xfDxf="1" sqref="J1:J1048576" start="0" length="0">
      <dxf>
        <font>
          <color rgb="FFFF0000"/>
          <name val="Times New Roman"/>
          <scheme val="none"/>
        </font>
      </dxf>
    </rfmt>
    <rfmt sheetId="1" sqref="J1" start="0" length="0">
      <dxf>
        <font>
          <sz val="13"/>
          <color rgb="FFFF0000"/>
          <name val="Times New Roman"/>
          <scheme val="none"/>
        </font>
      </dxf>
    </rfmt>
    <rfmt sheetId="1" sqref="J2" start="0" length="0">
      <dxf>
        <font>
          <sz val="13"/>
          <color rgb="FFFF0000"/>
          <name val="Times New Roman"/>
          <scheme val="none"/>
        </font>
      </dxf>
    </rfmt>
    <rfmt sheetId="1" sqref="J3" start="0" length="0">
      <dxf>
        <font>
          <sz val="13"/>
          <color rgb="FFFF0000"/>
          <name val="Times New Roman"/>
          <scheme val="none"/>
        </font>
      </dxf>
    </rfmt>
    <rfmt sheetId="1" sqref="J4" start="0" length="0">
      <dxf>
        <font>
          <sz val="13"/>
          <color rgb="FFFF0000"/>
          <name val="Times New Roman"/>
          <scheme val="none"/>
        </font>
      </dxf>
    </rfmt>
    <rfmt sheetId="1" sqref="J5" start="0" length="0">
      <dxf>
        <font>
          <sz val="13"/>
          <color rgb="FFFF0000"/>
          <name val="Times New Roman"/>
          <scheme val="none"/>
        </font>
        <alignment horizontal="center" vertical="top" readingOrder="0"/>
      </dxf>
    </rfmt>
    <rfmt sheetId="1" sqref="J6" start="0" length="0">
      <dxf>
        <font>
          <sz val="13"/>
          <color rgb="FFFF0000"/>
          <name val="Times New Roman"/>
          <scheme val="none"/>
        </font>
        <alignment horizontal="center" vertical="top" readingOrder="0"/>
      </dxf>
    </rfmt>
    <rfmt sheetId="1" sqref="J7" start="0" length="0">
      <dxf>
        <font>
          <sz val="13"/>
          <color rgb="FFFF0000"/>
          <name val="Times New Roman"/>
          <scheme val="none"/>
        </font>
      </dxf>
    </rfmt>
    <rcc rId="0" sId="1" dxf="1">
      <nc r="J8">
        <f>SUM(H9,H10,H14,H15,H17,H16)/6</f>
      </nc>
      <ndxf>
        <font>
          <sz val="13"/>
          <color rgb="FFFF0000"/>
          <name val="Times New Roman"/>
          <scheme val="none"/>
        </font>
        <numFmt numFmtId="164" formatCode="0.0"/>
        <alignment horizontal="center" vertical="center" wrapText="1" readingOrder="0"/>
      </ndxf>
    </rcc>
    <rfmt sheetId="1" sqref="J9" start="0" length="0">
      <dxf>
        <font>
          <sz val="13"/>
          <color rgb="FFFF0000"/>
          <name val="Times New Roman"/>
          <scheme val="none"/>
        </font>
        <alignment horizontal="center" vertical="center" wrapText="1" readingOrder="0"/>
      </dxf>
    </rfmt>
    <rfmt sheetId="1" sqref="J10" start="0" length="0">
      <dxf>
        <font>
          <sz val="13"/>
          <color rgb="FFFF0000"/>
          <name val="Times New Roman"/>
          <scheme val="none"/>
        </font>
        <alignment horizontal="center" vertical="center" wrapText="1" readingOrder="0"/>
      </dxf>
    </rfmt>
    <rfmt sheetId="1" sqref="J11" start="0" length="0">
      <dxf>
        <font>
          <sz val="13"/>
          <color rgb="FFFF0000"/>
          <name val="Times New Roman"/>
          <scheme val="none"/>
        </font>
        <alignment horizontal="center" vertical="center" wrapText="1" readingOrder="0"/>
      </dxf>
    </rfmt>
    <rfmt sheetId="1" sqref="J12" start="0" length="0">
      <dxf>
        <font>
          <sz val="13"/>
          <color rgb="FFFF0000"/>
          <name val="Times New Roman"/>
          <scheme val="none"/>
        </font>
        <alignment horizontal="center" vertical="center" wrapText="1" readingOrder="0"/>
      </dxf>
    </rfmt>
    <rfmt sheetId="1" sqref="J13" start="0" length="0">
      <dxf>
        <font>
          <sz val="13"/>
          <color rgb="FFFF0000"/>
          <name val="Times New Roman"/>
          <scheme val="none"/>
        </font>
        <alignment horizontal="center" vertical="center" wrapText="1" readingOrder="0"/>
      </dxf>
    </rfmt>
    <rfmt sheetId="1" sqref="J14" start="0" length="0">
      <dxf>
        <font>
          <sz val="13"/>
          <color rgb="FFFF0000"/>
          <name val="Times New Roman"/>
          <scheme val="none"/>
        </font>
        <alignment horizontal="center" vertical="center" wrapText="1" readingOrder="0"/>
      </dxf>
    </rfmt>
    <rfmt sheetId="1" sqref="J15" start="0" length="0">
      <dxf>
        <font>
          <sz val="13"/>
          <color rgb="FFFF0000"/>
          <name val="Times New Roman"/>
          <scheme val="none"/>
        </font>
        <alignment horizontal="center" vertical="center" wrapText="1" readingOrder="0"/>
      </dxf>
    </rfmt>
    <rfmt sheetId="1" sqref="J16" start="0" length="0">
      <dxf>
        <font>
          <sz val="13"/>
          <color rgb="FFFF0000"/>
          <name val="Times New Roman"/>
          <scheme val="none"/>
        </font>
        <alignment horizontal="center" vertical="center" wrapText="1" readingOrder="0"/>
      </dxf>
    </rfmt>
    <rfmt sheetId="1" sqref="J17" start="0" length="0">
      <dxf>
        <font>
          <sz val="13"/>
          <color rgb="FFFF0000"/>
          <name val="Times New Roman"/>
          <scheme val="none"/>
        </font>
        <alignment horizontal="center" vertical="center" wrapText="1" readingOrder="0"/>
      </dxf>
    </rfmt>
    <rfmt sheetId="1" sqref="J18" start="0" length="0">
      <dxf>
        <font>
          <sz val="13"/>
          <color rgb="FFFF0000"/>
          <name val="Times New Roman"/>
          <scheme val="none"/>
        </font>
      </dxf>
    </rfmt>
    <rfmt sheetId="1" sqref="J19" start="0" length="0">
      <dxf>
        <font>
          <sz val="13"/>
          <color rgb="FFFF0000"/>
          <name val="Times New Roman"/>
          <scheme val="none"/>
        </font>
      </dxf>
    </rfmt>
    <rfmt sheetId="1" sqref="J20" start="0" length="0">
      <dxf>
        <font>
          <sz val="13"/>
          <color rgb="FFFF0000"/>
          <name val="Times New Roman"/>
          <scheme val="none"/>
        </font>
      </dxf>
    </rfmt>
    <rcc rId="0" sId="1" dxf="1">
      <nc r="J22">
        <f>5+10+9+26+14+10+5+5+7+7+15+5+6+5+5+5+4+2+14+4</f>
      </nc>
      <ndxf>
        <font>
          <sz val="13"/>
          <color rgb="FFFF0000"/>
          <name val="Times New Roman"/>
          <scheme val="none"/>
        </font>
      </ndxf>
    </rcc>
    <rfmt sheetId="1" sqref="J23" start="0" length="0">
      <dxf>
        <font>
          <sz val="12"/>
          <color rgb="FFFF0000"/>
          <name val="Times New Roman"/>
          <scheme val="none"/>
        </font>
        <alignment horizontal="center" vertical="center" wrapText="1" readingOrder="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37" start="0" length="0">
      <dxf>
        <font>
          <sz val="13"/>
          <color rgb="FFFF0000"/>
          <name val="Times New Roman"/>
          <scheme val="none"/>
        </font>
      </dxf>
    </rfmt>
    <rfmt sheetId="1" sqref="J38" start="0" length="0">
      <dxf>
        <font>
          <sz val="13"/>
          <color rgb="FFFF0000"/>
          <name val="Times New Roman"/>
          <scheme val="none"/>
        </font>
      </dxf>
    </rfmt>
    <rfmt sheetId="1" sqref="J39" start="0" length="0">
      <dxf>
        <font>
          <sz val="13"/>
          <color rgb="FFFF0000"/>
          <name val="Times New Roman"/>
          <scheme val="none"/>
        </font>
      </dxf>
    </rfmt>
    <rfmt sheetId="1" sqref="J40" start="0" length="0">
      <dxf>
        <font>
          <sz val="13"/>
          <color rgb="FFFF0000"/>
          <name val="Times New Roman"/>
          <scheme val="none"/>
        </font>
      </dxf>
    </rfmt>
    <rfmt sheetId="1" sqref="J41" start="0" length="0">
      <dxf>
        <font>
          <sz val="13"/>
          <color rgb="FFFF0000"/>
          <name val="Times New Roman"/>
          <scheme val="none"/>
        </font>
      </dxf>
    </rfmt>
    <rfmt sheetId="1" sqref="J42" start="0" length="0">
      <dxf>
        <font>
          <sz val="13"/>
          <color rgb="FFFF0000"/>
          <name val="Times New Roman"/>
          <scheme val="none"/>
        </font>
      </dxf>
    </rfmt>
    <rfmt sheetId="1" sqref="J43" start="0" length="0">
      <dxf>
        <font>
          <sz val="13"/>
          <color rgb="FFFF0000"/>
          <name val="Times New Roman"/>
          <scheme val="none"/>
        </font>
      </dxf>
    </rfmt>
    <rfmt sheetId="1" sqref="J44" start="0" length="0">
      <dxf>
        <font>
          <sz val="13"/>
          <color rgb="FFFF0000"/>
          <name val="Times New Roman"/>
          <scheme val="none"/>
        </font>
      </dxf>
    </rfmt>
    <rfmt sheetId="1" sqref="J45" start="0" length="0">
      <dxf>
        <font>
          <sz val="13"/>
          <color rgb="FFFF0000"/>
          <name val="Times New Roman"/>
          <scheme val="none"/>
        </font>
      </dxf>
    </rfmt>
    <rfmt sheetId="1" sqref="J46" start="0" length="0">
      <dxf>
        <font>
          <sz val="13"/>
          <color rgb="FFFF0000"/>
          <name val="Times New Roman"/>
          <scheme val="none"/>
        </font>
      </dxf>
    </rfmt>
    <rfmt sheetId="1" sqref="J47" start="0" length="0">
      <dxf>
        <font>
          <sz val="13"/>
          <color rgb="FFFF0000"/>
          <name val="Times New Roman"/>
          <scheme val="none"/>
        </font>
      </dxf>
    </rfmt>
    <rfmt sheetId="1" sqref="J48" start="0" length="0">
      <dxf>
        <font>
          <sz val="13"/>
          <color rgb="FFFF0000"/>
          <name val="Times New Roman"/>
          <scheme val="none"/>
        </font>
      </dxf>
    </rfmt>
    <rfmt sheetId="1" sqref="J49" start="0" length="0">
      <dxf>
        <font>
          <sz val="13"/>
          <color rgb="FFFF0000"/>
          <name val="Times New Roman"/>
          <scheme val="none"/>
        </font>
      </dxf>
    </rfmt>
    <rfmt sheetId="1" sqref="J50" start="0" length="0">
      <dxf>
        <font>
          <sz val="13"/>
          <color rgb="FFFF0000"/>
          <name val="Times New Roman"/>
          <scheme val="none"/>
        </font>
      </dxf>
    </rfmt>
    <rfmt sheetId="1" sqref="J51" start="0" length="0">
      <dxf>
        <font>
          <sz val="13"/>
          <color rgb="FFFF0000"/>
          <name val="Times New Roman"/>
          <scheme val="none"/>
        </font>
      </dxf>
    </rfmt>
    <rfmt sheetId="1" sqref="J52" start="0" length="0">
      <dxf>
        <font>
          <sz val="13"/>
          <color rgb="FFFF0000"/>
          <name val="Times New Roman"/>
          <scheme val="none"/>
        </font>
      </dxf>
    </rfmt>
    <rfmt sheetId="1" sqref="J53" start="0" length="0">
      <dxf>
        <font>
          <sz val="13"/>
          <color rgb="FFFF0000"/>
          <name val="Times New Roman"/>
          <scheme val="none"/>
        </font>
      </dxf>
    </rfmt>
    <rfmt sheetId="1" sqref="J54" start="0" length="0">
      <dxf>
        <font>
          <sz val="13"/>
          <color rgb="FFFF0000"/>
          <name val="Times New Roman"/>
          <scheme val="none"/>
        </font>
      </dxf>
    </rfmt>
    <rfmt sheetId="1" sqref="J55" start="0" length="0">
      <dxf>
        <font>
          <sz val="13"/>
          <color rgb="FFFF0000"/>
          <name val="Times New Roman"/>
          <scheme val="none"/>
        </font>
      </dxf>
    </rfmt>
    <rfmt sheetId="1" sqref="J56" start="0" length="0">
      <dxf>
        <font>
          <sz val="13"/>
          <color rgb="FFFF0000"/>
          <name val="Times New Roman"/>
          <scheme val="none"/>
        </font>
      </dxf>
    </rfmt>
    <rfmt sheetId="1" sqref="J57" start="0" length="0">
      <dxf>
        <font>
          <sz val="13"/>
          <color rgb="FFFF0000"/>
          <name val="Times New Roman"/>
          <scheme val="none"/>
        </font>
      </dxf>
    </rfmt>
    <rfmt sheetId="1" sqref="J58" start="0" length="0">
      <dxf>
        <font>
          <sz val="13"/>
          <color rgb="FFFF0000"/>
          <name val="Times New Roman"/>
          <scheme val="none"/>
        </font>
      </dxf>
    </rfmt>
    <rfmt sheetId="1" sqref="J59" start="0" length="0">
      <dxf>
        <font>
          <sz val="13"/>
          <color rgb="FFFF0000"/>
          <name val="Times New Roman"/>
          <scheme val="none"/>
        </font>
      </dxf>
    </rfmt>
    <rfmt sheetId="1" sqref="J60" start="0" length="0">
      <dxf>
        <font>
          <sz val="13"/>
          <color rgb="FFFF0000"/>
          <name val="Times New Roman"/>
          <scheme val="none"/>
        </font>
      </dxf>
    </rfmt>
    <rfmt sheetId="1" sqref="J61" start="0" length="0">
      <dxf>
        <font>
          <sz val="13"/>
          <color rgb="FFFF0000"/>
          <name val="Times New Roman"/>
          <scheme val="none"/>
        </font>
      </dxf>
    </rfmt>
    <rfmt sheetId="1" sqref="J62" start="0" length="0">
      <dxf>
        <font>
          <sz val="13"/>
          <color rgb="FFFF0000"/>
          <name val="Times New Roman"/>
          <scheme val="none"/>
        </font>
      </dxf>
    </rfmt>
    <rfmt sheetId="1" sqref="J63" start="0" length="0">
      <dxf>
        <font>
          <sz val="13"/>
          <color rgb="FFFF0000"/>
          <name val="Times New Roman"/>
          <scheme val="none"/>
        </font>
      </dxf>
    </rfmt>
    <rfmt sheetId="1" sqref="J64" start="0" length="0">
      <dxf>
        <font>
          <sz val="13"/>
          <color rgb="FFFF0000"/>
          <name val="Times New Roman"/>
          <scheme val="none"/>
        </font>
      </dxf>
    </rfmt>
    <rfmt sheetId="1" sqref="J65" start="0" length="0">
      <dxf>
        <font>
          <sz val="13"/>
          <color rgb="FFFF0000"/>
          <name val="Times New Roman"/>
          <scheme val="none"/>
        </font>
      </dxf>
    </rfmt>
    <rfmt sheetId="1" sqref="J66" start="0" length="0">
      <dxf>
        <font>
          <sz val="13"/>
          <color rgb="FFFF0000"/>
          <name val="Times New Roman"/>
          <scheme val="none"/>
        </font>
      </dxf>
    </rfmt>
    <rfmt sheetId="1" sqref="J67" start="0" length="0">
      <dxf>
        <font>
          <sz val="13"/>
          <color rgb="FFFF0000"/>
          <name val="Times New Roman"/>
          <scheme val="none"/>
        </font>
      </dxf>
    </rfmt>
    <rfmt sheetId="1" sqref="J68" start="0" length="0">
      <dxf>
        <font>
          <sz val="13"/>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3"/>
          <color rgb="FFFF0000"/>
          <name val="Times New Roman"/>
          <scheme val="none"/>
        </font>
        <numFmt numFmtId="164" formatCode="0.0"/>
        <alignment horizontal="center" vertical="center" wrapText="1" readingOrder="0"/>
      </dxf>
    </rfmt>
    <rfmt sheetId="1" sqref="J71" start="0" length="0">
      <dxf>
        <font>
          <sz val="13"/>
          <color rgb="FFFF0000"/>
          <name val="Times New Roman"/>
          <scheme val="none"/>
        </font>
        <alignment horizontal="center" vertical="center" wrapText="1" readingOrder="0"/>
      </dxf>
    </rfmt>
    <rfmt sheetId="1" sqref="J72" start="0" length="0">
      <dxf>
        <font>
          <sz val="13"/>
          <color rgb="FFFF0000"/>
          <name val="Times New Roman"/>
          <scheme val="none"/>
        </font>
        <alignment horizontal="center" vertical="center" wrapText="1" readingOrder="0"/>
      </dxf>
    </rfmt>
    <rfmt sheetId="1" sqref="J73" start="0" length="0">
      <dxf>
        <font>
          <sz val="13"/>
          <color rgb="FFFF0000"/>
          <name val="Times New Roman"/>
          <scheme val="none"/>
        </font>
        <alignment horizontal="center" vertical="center" wrapText="1" readingOrder="0"/>
      </dxf>
    </rfmt>
    <rfmt sheetId="1" sqref="J74" start="0" length="0">
      <dxf>
        <font>
          <sz val="13"/>
          <color rgb="FFFF0000"/>
          <name val="Times New Roman"/>
          <scheme val="none"/>
        </font>
        <alignment horizontal="center" vertical="center" wrapText="1" readingOrder="0"/>
      </dxf>
    </rfmt>
    <rfmt sheetId="1" sqref="J75" start="0" length="0">
      <dxf>
        <font>
          <sz val="13"/>
          <color rgb="FFFF0000"/>
          <name val="Times New Roman"/>
          <scheme val="none"/>
        </font>
        <alignment horizontal="center" vertical="center" wrapText="1" readingOrder="0"/>
      </dxf>
    </rfmt>
    <rfmt sheetId="1" sqref="J76" start="0" length="0">
      <dxf>
        <font>
          <sz val="13"/>
          <color rgb="FFFF0000"/>
          <name val="Times New Roman"/>
          <scheme val="none"/>
        </font>
        <alignment horizontal="center" vertical="center" wrapText="1" readingOrder="0"/>
      </dxf>
    </rfmt>
    <rfmt sheetId="1" sqref="J77" start="0" length="0">
      <dxf>
        <font>
          <sz val="13"/>
          <color rgb="FFFF0000"/>
          <name val="Times New Roman"/>
          <scheme val="none"/>
        </font>
        <alignment horizontal="center" vertical="center" wrapText="1" readingOrder="0"/>
      </dxf>
    </rfmt>
    <rfmt sheetId="1" sqref="J78" start="0" length="0">
      <dxf>
        <font>
          <sz val="13"/>
          <color rgb="FFFF0000"/>
          <name val="Times New Roman"/>
          <scheme val="none"/>
        </font>
        <alignment horizontal="center" vertical="center" wrapText="1" readingOrder="0"/>
      </dxf>
    </rfmt>
    <rfmt sheetId="1" sqref="J79" start="0" length="0">
      <dxf>
        <font>
          <sz val="13"/>
          <color rgb="FFFF0000"/>
          <name val="Times New Roman"/>
          <scheme val="none"/>
        </font>
        <fill>
          <patternFill patternType="solid">
            <bgColor theme="0"/>
          </patternFill>
        </fill>
        <alignment horizontal="center" vertical="center" wrapText="1" readingOrder="0"/>
      </dxf>
    </rfmt>
    <rfmt sheetId="1" sqref="J80" start="0" length="0">
      <dxf>
        <font>
          <sz val="13"/>
          <color rgb="FFFF0000"/>
          <name val="Times New Roman"/>
          <scheme val="none"/>
        </font>
        <alignment horizontal="center" vertical="center" wrapText="1" readingOrder="0"/>
      </dxf>
    </rfmt>
    <rfmt sheetId="1" sqref="J81" start="0" length="0">
      <dxf>
        <font>
          <sz val="13"/>
          <color rgb="FFFF0000"/>
          <name val="Times New Roman"/>
          <scheme val="none"/>
        </font>
        <alignment horizontal="center" vertical="center" wrapText="1" readingOrder="0"/>
      </dxf>
    </rfmt>
    <rfmt sheetId="1" sqref="J82" start="0" length="0">
      <dxf>
        <font>
          <sz val="13"/>
          <color rgb="FFFF0000"/>
          <name val="Times New Roman"/>
          <scheme val="none"/>
        </font>
        <alignment horizontal="center" vertical="center" wrapText="1" readingOrder="0"/>
      </dxf>
    </rfmt>
    <rfmt sheetId="1" sqref="J83" start="0" length="0">
      <dxf>
        <font>
          <sz val="13"/>
          <color rgb="FFFF0000"/>
          <name val="Times New Roman"/>
          <scheme val="none"/>
        </font>
        <alignment horizontal="center" vertical="center" wrapText="1" readingOrder="0"/>
      </dxf>
    </rfmt>
    <rfmt sheetId="1" sqref="J84" start="0" length="0">
      <dxf>
        <font>
          <sz val="13"/>
          <color rgb="FFFF0000"/>
          <name val="Times New Roman"/>
          <scheme val="none"/>
        </font>
        <alignment horizontal="center" vertical="center" wrapText="1" readingOrder="0"/>
      </dxf>
    </rfmt>
    <rfmt sheetId="1" sqref="J85" start="0" length="0">
      <dxf>
        <font>
          <sz val="13"/>
          <color rgb="FFFF0000"/>
          <name val="Times New Roman"/>
          <scheme val="none"/>
        </font>
        <alignment horizontal="center" vertical="center" wrapText="1" readingOrder="0"/>
      </dxf>
    </rfmt>
    <rfmt sheetId="1" sqref="J86" start="0" length="0">
      <dxf>
        <font>
          <sz val="13"/>
          <color rgb="FFFF0000"/>
          <name val="Times New Roman"/>
          <scheme val="none"/>
        </font>
        <alignment horizontal="center" vertical="center" wrapText="1" readingOrder="0"/>
      </dxf>
    </rfmt>
    <rfmt sheetId="1" sqref="J87" start="0" length="0">
      <dxf>
        <font>
          <sz val="13"/>
          <color rgb="FFFF0000"/>
          <name val="Times New Roman"/>
          <scheme val="none"/>
        </font>
        <fill>
          <patternFill patternType="solid">
            <bgColor theme="0"/>
          </patternFill>
        </fill>
        <alignment horizontal="center" vertical="center" wrapText="1" readingOrder="0"/>
      </dxf>
    </rfmt>
    <rfmt sheetId="1" sqref="J88" start="0" length="0">
      <dxf>
        <font>
          <sz val="13"/>
          <color rgb="FFFF0000"/>
          <name val="Times New Roman"/>
          <scheme val="none"/>
        </font>
        <fill>
          <patternFill patternType="solid">
            <bgColor theme="0"/>
          </patternFill>
        </fill>
        <alignment horizontal="center" vertical="center" wrapText="1" readingOrder="0"/>
      </dxf>
    </rfmt>
    <rfmt sheetId="1" sqref="J89" start="0" length="0">
      <dxf>
        <font>
          <sz val="13"/>
          <color rgb="FFFF0000"/>
          <name val="Times New Roman"/>
          <scheme val="none"/>
        </font>
        <fill>
          <patternFill patternType="solid">
            <bgColor theme="0"/>
          </patternFill>
        </fill>
        <alignment horizontal="center" vertical="center" wrapText="1" readingOrder="0"/>
      </dxf>
    </rfmt>
    <rfmt sheetId="1" sqref="J90" start="0" length="0">
      <dxf>
        <font>
          <sz val="13"/>
          <color rgb="FFFF0000"/>
          <name val="Times New Roman"/>
          <scheme val="none"/>
        </font>
        <alignment horizontal="center" vertical="center" wrapText="1" readingOrder="0"/>
      </dxf>
    </rfmt>
    <rfmt sheetId="1" sqref="J91" start="0" length="0">
      <dxf>
        <font>
          <sz val="13"/>
          <color rgb="FFFF0000"/>
          <name val="Times New Roman"/>
          <scheme val="none"/>
        </font>
        <alignment horizontal="center" vertical="center" wrapText="1" readingOrder="0"/>
      </dxf>
    </rfmt>
    <rfmt sheetId="1" sqref="J92" start="0" length="0">
      <dxf>
        <font>
          <sz val="13"/>
          <color rgb="FFFF0000"/>
          <name val="Times New Roman"/>
          <scheme val="none"/>
        </font>
        <alignment horizontal="center" vertical="center" wrapText="1" readingOrder="0"/>
      </dxf>
    </rfmt>
    <rfmt sheetId="1" sqref="J93" start="0" length="0">
      <dxf>
        <font>
          <sz val="13"/>
          <color rgb="FFFF0000"/>
          <name val="Times New Roman"/>
          <scheme val="none"/>
        </font>
        <alignment horizontal="center" vertical="center" wrapText="1" readingOrder="0"/>
      </dxf>
    </rfmt>
    <rfmt sheetId="1" sqref="J94" start="0" length="0">
      <dxf>
        <font>
          <sz val="13"/>
          <color rgb="FFFF0000"/>
          <name val="Times New Roman"/>
          <scheme val="none"/>
        </font>
      </dxf>
    </rfmt>
    <rfmt sheetId="1" sqref="J95" start="0" length="0">
      <dxf>
        <font>
          <sz val="13"/>
          <color rgb="FFFF0000"/>
          <name val="Times New Roman"/>
          <scheme val="none"/>
        </font>
      </dxf>
    </rfmt>
    <rfmt sheetId="1" sqref="J96" start="0" length="0">
      <dxf>
        <font>
          <sz val="13"/>
          <color rgb="FFFF0000"/>
          <name val="Times New Roman"/>
          <scheme val="none"/>
        </font>
      </dxf>
    </rfmt>
    <rfmt sheetId="1" sqref="J97" start="0" length="0">
      <dxf>
        <font>
          <sz val="13"/>
          <color rgb="FFFF0000"/>
          <name val="Times New Roman"/>
          <scheme val="none"/>
        </font>
      </dxf>
    </rfmt>
    <rfmt sheetId="1" sqref="J98" start="0" length="0">
      <dxf>
        <font>
          <sz val="13"/>
          <color rgb="FFFF0000"/>
          <name val="Times New Roman"/>
          <scheme val="none"/>
        </font>
      </dxf>
    </rfmt>
    <rfmt sheetId="1" sqref="J99" start="0" length="0">
      <dxf>
        <font>
          <sz val="13"/>
          <color rgb="FFFF0000"/>
          <name val="Times New Roman"/>
          <scheme val="none"/>
        </font>
      </dxf>
    </rfmt>
    <rfmt sheetId="1" sqref="J100" start="0" length="0">
      <dxf>
        <font>
          <sz val="13"/>
          <color rgb="FFFF0000"/>
          <name val="Times New Roman"/>
          <scheme val="none"/>
        </font>
      </dxf>
    </rfmt>
    <rfmt sheetId="1" sqref="J101" start="0" length="0">
      <dxf>
        <font>
          <sz val="13"/>
          <color rgb="FFFF0000"/>
          <name val="Times New Roman"/>
          <scheme val="none"/>
        </font>
      </dxf>
    </rfmt>
    <rcc rId="0" sId="1" dxf="1">
      <nc r="J102" t="inlineStr">
        <is>
          <t>поправила</t>
        </is>
      </nc>
      <ndxf>
        <font>
          <sz val="13"/>
          <color rgb="FFFF0000"/>
          <name val="Times New Roman"/>
          <scheme val="none"/>
        </font>
        <fill>
          <patternFill patternType="solid">
            <bgColor rgb="FFFFFF00"/>
          </patternFill>
        </fill>
      </ndxf>
    </rcc>
    <rfmt sheetId="1" sqref="J103" start="0" length="0">
      <dxf>
        <font>
          <sz val="13"/>
          <color rgb="FFFF0000"/>
          <name val="Times New Roman"/>
          <scheme val="none"/>
        </font>
      </dxf>
    </rfmt>
    <rfmt sheetId="1" sqref="J104" start="0" length="0">
      <dxf>
        <font>
          <sz val="13"/>
          <color rgb="FFFF0000"/>
          <name val="Times New Roman"/>
          <scheme val="none"/>
        </font>
      </dxf>
    </rfmt>
    <rfmt sheetId="1" sqref="J105" start="0" length="0">
      <dxf>
        <font>
          <sz val="13"/>
          <color rgb="FFFF0000"/>
          <name val="Times New Roman"/>
          <scheme val="none"/>
        </font>
      </dxf>
    </rfmt>
    <rfmt sheetId="1" sqref="J106" start="0" length="0">
      <dxf>
        <font>
          <sz val="13"/>
          <color rgb="FFFF0000"/>
          <name val="Times New Roman"/>
          <scheme val="none"/>
        </font>
      </dxf>
    </rfmt>
    <rfmt sheetId="1" sqref="J107" start="0" length="0">
      <dxf>
        <font>
          <sz val="13"/>
          <color rgb="FFFF0000"/>
          <name val="Times New Roman"/>
          <scheme val="none"/>
        </font>
      </dxf>
    </rfmt>
    <rfmt sheetId="1" sqref="J108" start="0" length="0">
      <dxf>
        <font>
          <sz val="13"/>
          <color rgb="FFFF0000"/>
          <name val="Times New Roman"/>
          <scheme val="none"/>
        </font>
      </dxf>
    </rfmt>
    <rfmt sheetId="1" sqref="J109" start="0" length="0">
      <dxf>
        <font>
          <sz val="13"/>
          <color rgb="FFFF0000"/>
          <name val="Times New Roman"/>
          <scheme val="none"/>
        </font>
      </dxf>
    </rfmt>
    <rfmt sheetId="1" sqref="J110" start="0" length="0">
      <dxf>
        <font>
          <sz val="13"/>
          <color rgb="FFFF0000"/>
          <name val="Times New Roman"/>
          <scheme val="none"/>
        </font>
      </dxf>
    </rfmt>
    <rfmt sheetId="1" sqref="J111" start="0" length="0">
      <dxf>
        <font>
          <sz val="13"/>
          <color rgb="FFFF0000"/>
          <name val="Times New Roman"/>
          <scheme val="none"/>
        </font>
      </dxf>
    </rfmt>
    <rfmt sheetId="1" sqref="J112" start="0" length="0">
      <dxf>
        <font>
          <sz val="13"/>
          <color rgb="FFFF0000"/>
          <name val="Times New Roman"/>
          <scheme val="none"/>
        </font>
      </dxf>
    </rfmt>
    <rfmt sheetId="1" sqref="J113" start="0" length="0">
      <dxf>
        <font>
          <sz val="13"/>
          <color rgb="FFFF0000"/>
          <name val="Times New Roman"/>
          <scheme val="none"/>
        </font>
      </dxf>
    </rfmt>
    <rfmt sheetId="1" sqref="J114" start="0" length="0">
      <dxf>
        <font>
          <sz val="13"/>
          <color rgb="FFFF0000"/>
          <name val="Times New Roman"/>
          <scheme val="none"/>
        </font>
      </dxf>
    </rfmt>
    <rfmt sheetId="1" sqref="J115" start="0" length="0">
      <dxf>
        <font>
          <sz val="13"/>
          <color rgb="FFFF0000"/>
          <name val="Times New Roman"/>
          <scheme val="none"/>
        </font>
      </dxf>
    </rfmt>
    <rfmt sheetId="1" sqref="J116" start="0" length="0">
      <dxf>
        <font>
          <sz val="13"/>
          <color rgb="FFFF0000"/>
          <name val="Times New Roman"/>
          <scheme val="none"/>
        </font>
      </dxf>
    </rfmt>
    <rfmt sheetId="1" sqref="J117" start="0" length="0">
      <dxf>
        <font>
          <sz val="13"/>
          <color rgb="FFFF0000"/>
          <name val="Times New Roman"/>
          <scheme val="none"/>
        </font>
        <fill>
          <patternFill patternType="solid">
            <bgColor rgb="FFFFFF00"/>
          </patternFill>
        </fill>
        <alignment vertical="center" readingOrder="0"/>
      </dxf>
    </rfmt>
    <rfmt sheetId="1" sqref="J118" start="0" length="0">
      <dxf>
        <font>
          <sz val="13"/>
          <color rgb="FFFF0000"/>
          <name val="Times New Roman"/>
          <scheme val="none"/>
        </font>
      </dxf>
    </rfmt>
    <rfmt sheetId="1" sqref="J119" start="0" length="0">
      <dxf>
        <font>
          <sz val="13"/>
          <color rgb="FFFF0000"/>
          <name val="Times New Roman"/>
          <scheme val="none"/>
        </font>
      </dxf>
    </rfmt>
    <rfmt sheetId="1" sqref="J120" start="0" length="0">
      <dxf>
        <font>
          <sz val="13"/>
          <color rgb="FFFF0000"/>
          <name val="Times New Roman"/>
          <scheme val="none"/>
        </font>
      </dxf>
    </rfmt>
    <rfmt sheetId="1" sqref="J121" start="0" length="0">
      <dxf>
        <font>
          <sz val="13"/>
          <color rgb="FFFF0000"/>
          <name val="Times New Roman"/>
          <scheme val="none"/>
        </font>
      </dxf>
    </rfmt>
    <rfmt sheetId="1" sqref="J122" start="0" length="0">
      <dxf>
        <font>
          <sz val="13"/>
          <color rgb="FFFF0000"/>
          <name val="Times New Roman"/>
          <scheme val="none"/>
        </font>
      </dxf>
    </rfmt>
    <rfmt sheetId="1" sqref="J123" start="0" length="0">
      <dxf>
        <font>
          <sz val="13"/>
          <color rgb="FFFF0000"/>
          <name val="Times New Roman"/>
          <scheme val="none"/>
        </font>
      </dxf>
    </rfmt>
    <rfmt sheetId="1" sqref="J124" start="0" length="0">
      <dxf>
        <font>
          <sz val="13"/>
          <color rgb="FFFF0000"/>
          <name val="Times New Roman"/>
          <scheme val="none"/>
        </font>
      </dxf>
    </rfmt>
    <rfmt sheetId="1" sqref="J125" start="0" length="0">
      <dxf>
        <font>
          <sz val="13"/>
          <color rgb="FFFF0000"/>
          <name val="Times New Roman"/>
          <scheme val="none"/>
        </font>
      </dxf>
    </rfmt>
    <rfmt sheetId="1" sqref="J126" start="0" length="0">
      <dxf>
        <font>
          <sz val="13"/>
          <color rgb="FFFF0000"/>
          <name val="Times New Roman"/>
          <scheme val="none"/>
        </font>
      </dxf>
    </rfmt>
    <rfmt sheetId="1" sqref="J127" start="0" length="0">
      <dxf>
        <font>
          <sz val="13"/>
          <color rgb="FFFF0000"/>
          <name val="Times New Roman"/>
          <scheme val="none"/>
        </font>
      </dxf>
    </rfmt>
    <rfmt sheetId="1" sqref="J128" start="0" length="0">
      <dxf>
        <font>
          <sz val="13"/>
          <color rgb="FFFF0000"/>
          <name val="Times New Roman"/>
          <scheme val="none"/>
        </font>
      </dxf>
    </rfmt>
    <rfmt sheetId="1" sqref="J129" start="0" length="0">
      <dxf>
        <font>
          <sz val="13"/>
          <color rgb="FFFF0000"/>
          <name val="Times New Roman"/>
          <scheme val="none"/>
        </font>
      </dxf>
    </rfmt>
    <rfmt sheetId="1" sqref="J130" start="0" length="0">
      <dxf>
        <font>
          <sz val="13"/>
          <color rgb="FFFF0000"/>
          <name val="Times New Roman"/>
          <scheme val="none"/>
        </font>
      </dxf>
    </rfmt>
    <rfmt sheetId="1" sqref="J131" start="0" length="0">
      <dxf>
        <font>
          <sz val="13"/>
          <color rgb="FFFF0000"/>
          <name val="Times New Roman"/>
          <scheme val="none"/>
        </font>
      </dxf>
    </rfmt>
    <rfmt sheetId="1" sqref="J132" start="0" length="0">
      <dxf>
        <font>
          <sz val="13"/>
          <color rgb="FFFF0000"/>
          <name val="Times New Roman"/>
          <scheme val="none"/>
        </font>
        <alignment horizontal="center" vertical="top" readingOrder="0"/>
      </dxf>
    </rfmt>
    <rfmt sheetId="1" sqref="J133" start="0" length="0">
      <dxf>
        <font>
          <sz val="13"/>
          <color rgb="FFFF0000"/>
          <name val="Times New Roman"/>
          <scheme val="none"/>
        </font>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8"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3"/>
          <color rgb="FFFF0000"/>
          <name val="Times New Roman"/>
          <scheme val="none"/>
        </font>
      </dxf>
    </rfmt>
    <rfmt sheetId="1" sqref="J145" start="0" length="0">
      <dxf>
        <font>
          <sz val="13"/>
          <color rgb="FFFF0000"/>
          <name val="Times New Roman"/>
          <scheme val="none"/>
        </font>
      </dxf>
    </rfmt>
    <rfmt sheetId="1" sqref="J146" start="0" length="0">
      <dxf>
        <font>
          <sz val="13"/>
          <color rgb="FFFF0000"/>
          <name val="Times New Roman"/>
          <scheme val="none"/>
        </font>
      </dxf>
    </rfmt>
    <rfmt sheetId="1" sqref="J147" start="0" length="0">
      <dxf>
        <font>
          <sz val="13"/>
          <color rgb="FFFF0000"/>
          <name val="Times New Roman"/>
          <scheme val="none"/>
        </font>
      </dxf>
    </rfmt>
    <rfmt sheetId="1" sqref="J148" start="0" length="0">
      <dxf>
        <font>
          <sz val="13"/>
          <color rgb="FFFF0000"/>
          <name val="Times New Roman"/>
          <scheme val="none"/>
        </font>
      </dxf>
    </rfmt>
    <rfmt sheetId="1" sqref="J149" start="0" length="0">
      <dxf>
        <font>
          <sz val="13"/>
          <color rgb="FFFF0000"/>
          <name val="Times New Roman"/>
          <scheme val="none"/>
        </font>
      </dxf>
    </rfmt>
    <rfmt sheetId="1" sqref="J150" start="0" length="0">
      <dxf>
        <font>
          <sz val="13"/>
          <color rgb="FFFF0000"/>
          <name val="Times New Roman"/>
          <scheme val="none"/>
        </font>
      </dxf>
    </rfmt>
    <rfmt sheetId="1" sqref="J151" start="0" length="0">
      <dxf>
        <font>
          <sz val="13"/>
          <color rgb="FFFF0000"/>
          <name val="Times New Roman"/>
          <scheme val="none"/>
        </font>
      </dxf>
    </rfmt>
    <rfmt sheetId="1" sqref="J152" start="0" length="0">
      <dxf>
        <font>
          <sz val="13"/>
          <color rgb="FFFF0000"/>
          <name val="Times New Roman"/>
          <scheme val="none"/>
        </font>
      </dxf>
    </rfmt>
    <rfmt sheetId="1" sqref="J153" start="0" length="0">
      <dxf>
        <font>
          <sz val="13"/>
          <color rgb="FFFF0000"/>
          <name val="Times New Roman"/>
          <scheme val="none"/>
        </font>
      </dxf>
    </rfmt>
    <rfmt sheetId="1" sqref="J154" start="0" length="0">
      <dxf>
        <font>
          <sz val="13"/>
          <color rgb="FFFF0000"/>
          <name val="Times New Roman"/>
          <scheme val="none"/>
        </font>
      </dxf>
    </rfmt>
    <rfmt sheetId="1" sqref="J155" start="0" length="0">
      <dxf>
        <font>
          <sz val="13"/>
          <color rgb="FFFF0000"/>
          <name val="Times New Roman"/>
          <scheme val="none"/>
        </font>
      </dxf>
    </rfmt>
    <rfmt sheetId="1" sqref="J156" start="0" length="0">
      <dxf>
        <font>
          <sz val="13"/>
          <color rgb="FFFF0000"/>
          <name val="Times New Roman"/>
          <scheme val="none"/>
        </font>
      </dxf>
    </rfmt>
    <rfmt sheetId="1" sqref="J157" start="0" length="0">
      <dxf>
        <font>
          <sz val="13"/>
          <color rgb="FFFF0000"/>
          <name val="Times New Roman"/>
          <scheme val="none"/>
        </font>
      </dxf>
    </rfmt>
    <rfmt sheetId="1" sqref="J158" start="0" length="0">
      <dxf>
        <font>
          <sz val="13"/>
          <color rgb="FFFF0000"/>
          <name val="Times New Roman"/>
          <scheme val="none"/>
        </font>
      </dxf>
    </rfmt>
    <rfmt sheetId="1" sqref="J159" start="0" length="0">
      <dxf>
        <font>
          <sz val="13"/>
          <color rgb="FFFF0000"/>
          <name val="Times New Roman"/>
          <scheme val="none"/>
        </font>
      </dxf>
    </rfmt>
    <rfmt sheetId="1" sqref="J160" start="0" length="0">
      <dxf>
        <font>
          <sz val="13"/>
          <color rgb="FFFF0000"/>
          <name val="Times New Roman"/>
          <scheme val="none"/>
        </font>
      </dxf>
    </rfmt>
    <rfmt sheetId="1" sqref="J161" start="0" length="0">
      <dxf>
        <font>
          <sz val="13"/>
          <color rgb="FFFF0000"/>
          <name val="Times New Roman"/>
          <scheme val="none"/>
        </font>
      </dxf>
    </rfmt>
    <rfmt sheetId="1" sqref="J162" start="0" length="0">
      <dxf>
        <font>
          <sz val="13"/>
          <color rgb="FFFF0000"/>
          <name val="Times New Roman"/>
          <scheme val="none"/>
        </font>
      </dxf>
    </rfmt>
    <rfmt sheetId="1" sqref="J163" start="0" length="0">
      <dxf>
        <font>
          <sz val="13"/>
          <color rgb="FFFF0000"/>
          <name val="Times New Roman"/>
          <scheme val="none"/>
        </font>
      </dxf>
    </rfmt>
    <rfmt sheetId="1" sqref="J164" start="0" length="0">
      <dxf>
        <font>
          <sz val="13"/>
          <color rgb="FFFF0000"/>
          <name val="Times New Roman"/>
          <scheme val="none"/>
        </font>
      </dxf>
    </rfmt>
    <rfmt sheetId="1" sqref="J165" start="0" length="0">
      <dxf>
        <font>
          <sz val="13"/>
          <color rgb="FFFF0000"/>
          <name val="Times New Roman"/>
          <scheme val="none"/>
        </font>
      </dxf>
    </rfmt>
    <rfmt sheetId="1" sqref="J166" start="0" length="0">
      <dxf>
        <font>
          <sz val="13"/>
          <color rgb="FFFF0000"/>
          <name val="Times New Roman"/>
          <scheme val="none"/>
        </font>
      </dxf>
    </rfmt>
    <rfmt sheetId="1" sqref="J167" start="0" length="0">
      <dxf>
        <font>
          <sz val="13"/>
          <color rgb="FFFF0000"/>
          <name val="Times New Roman"/>
          <scheme val="none"/>
        </font>
        <numFmt numFmtId="164" formatCode="0.0"/>
      </dxf>
    </rfmt>
    <rfmt sheetId="1" sqref="J168" start="0" length="0">
      <dxf>
        <font>
          <sz val="13"/>
          <color rgb="FFFF0000"/>
          <name val="Times New Roman"/>
          <scheme val="none"/>
        </font>
      </dxf>
    </rfmt>
    <rfmt sheetId="1" sqref="J169" start="0" length="0">
      <dxf>
        <font>
          <sz val="13"/>
          <color rgb="FFFF0000"/>
          <name val="Times New Roman"/>
          <scheme val="none"/>
        </font>
      </dxf>
    </rfmt>
    <rfmt sheetId="1" sqref="J170" start="0" length="0">
      <dxf>
        <font>
          <sz val="13"/>
          <color rgb="FFFF0000"/>
          <name val="Times New Roman"/>
          <scheme val="none"/>
        </font>
      </dxf>
    </rfmt>
    <rfmt sheetId="1" sqref="J171" start="0" length="0">
      <dxf>
        <font>
          <sz val="13"/>
          <color rgb="FFFF0000"/>
          <name val="Times New Roman"/>
          <scheme val="none"/>
        </font>
      </dxf>
    </rfmt>
    <rfmt sheetId="1" sqref="J172" start="0" length="0">
      <dxf>
        <font>
          <sz val="13"/>
          <color rgb="FFFF0000"/>
          <name val="Times New Roman"/>
          <scheme val="none"/>
        </font>
      </dxf>
    </rfmt>
    <rfmt sheetId="1" sqref="J173" start="0" length="0">
      <dxf>
        <font>
          <sz val="13"/>
          <color rgb="FFFF0000"/>
          <name val="Times New Roman"/>
          <scheme val="none"/>
        </font>
      </dxf>
    </rfmt>
    <rfmt sheetId="1" sqref="J174" start="0" length="0">
      <dxf>
        <font>
          <sz val="13"/>
          <color rgb="FFFF0000"/>
          <name val="Times New Roman"/>
          <scheme val="none"/>
        </font>
      </dxf>
    </rfmt>
    <rfmt sheetId="1" sqref="J175" start="0" length="0">
      <dxf>
        <font>
          <sz val="13"/>
          <color rgb="FFFF0000"/>
          <name val="Times New Roman"/>
          <scheme val="none"/>
        </font>
      </dxf>
    </rfmt>
    <rfmt sheetId="1" sqref="J176" start="0" length="0">
      <dxf>
        <font>
          <sz val="13"/>
          <color rgb="FFFF0000"/>
          <name val="Times New Roman"/>
          <scheme val="none"/>
        </font>
      </dxf>
    </rfmt>
    <rfmt sheetId="1" sqref="J177" start="0" length="0">
      <dxf>
        <font>
          <sz val="13"/>
          <color rgb="FFFF0000"/>
          <name val="Times New Roman"/>
          <scheme val="none"/>
        </font>
      </dxf>
    </rfmt>
    <rfmt sheetId="1" sqref="J178" start="0" length="0">
      <dxf>
        <font>
          <sz val="13"/>
          <color rgb="FFFF0000"/>
          <name val="Times New Roman"/>
          <scheme val="none"/>
        </font>
      </dxf>
    </rfmt>
    <rfmt sheetId="1" sqref="J179" start="0" length="0">
      <dxf>
        <font>
          <sz val="13"/>
          <color rgb="FFFF0000"/>
          <name val="Times New Roman"/>
          <scheme val="none"/>
        </font>
        <alignment horizontal="center" vertical="top" readingOrder="0"/>
      </dxf>
    </rfmt>
    <rfmt sheetId="1" sqref="J180" start="0" length="0">
      <dxf>
        <font>
          <sz val="13"/>
          <color rgb="FFFF0000"/>
          <name val="Times New Roman"/>
          <scheme val="none"/>
        </font>
      </dxf>
    </rfmt>
    <rfmt sheetId="1" sqref="J181" start="0" length="0">
      <dxf>
        <font>
          <sz val="13"/>
          <color rgb="FFFF0000"/>
          <name val="Times New Roman"/>
          <scheme val="none"/>
        </font>
      </dxf>
    </rfmt>
    <rfmt sheetId="1" sqref="J182" start="0" length="0">
      <dxf>
        <font>
          <sz val="13"/>
          <color rgb="FFFF0000"/>
          <name val="Times New Roman"/>
          <scheme val="none"/>
        </font>
      </dxf>
    </rfmt>
    <rfmt sheetId="1" sqref="J183" start="0" length="0">
      <dxf>
        <font>
          <sz val="13"/>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3"/>
          <color rgb="FFFF0000"/>
          <name val="Times New Roman"/>
          <scheme val="none"/>
        </font>
        <alignment horizontal="center" vertical="center" wrapText="1" readingOrder="0"/>
      </dxf>
    </rfmt>
    <rfmt sheetId="1" sqref="J186" start="0" length="0">
      <dxf>
        <font>
          <sz val="13"/>
          <color rgb="FFFF0000"/>
          <name val="Times New Roman"/>
          <scheme val="none"/>
        </font>
        <alignment horizontal="center" vertical="center" wrapText="1" readingOrder="0"/>
      </dxf>
    </rfmt>
    <rfmt sheetId="1" sqref="J187" start="0" length="0">
      <dxf>
        <font>
          <sz val="13"/>
          <color rgb="FFFF0000"/>
          <name val="Times New Roman"/>
          <scheme val="none"/>
        </font>
        <alignment horizontal="center" vertical="center" wrapText="1" readingOrder="0"/>
      </dxf>
    </rfmt>
    <rfmt sheetId="1" sqref="J188" start="0" length="0">
      <dxf>
        <font>
          <sz val="13"/>
          <color rgb="FFFF0000"/>
          <name val="Times New Roman"/>
          <scheme val="none"/>
        </font>
        <alignment horizontal="center" vertical="center" wrapText="1" readingOrder="0"/>
      </dxf>
    </rfmt>
    <rfmt sheetId="1" sqref="J189" start="0" length="0">
      <dxf>
        <font>
          <sz val="13"/>
          <color rgb="FFFF0000"/>
          <name val="Times New Roman"/>
          <scheme val="none"/>
        </font>
        <alignment horizontal="center" vertical="center" wrapText="1" readingOrder="0"/>
      </dxf>
    </rfmt>
    <rfmt sheetId="1" sqref="J190" start="0" length="0">
      <dxf>
        <font>
          <sz val="13"/>
          <color rgb="FFFF0000"/>
          <name val="Times New Roman"/>
          <scheme val="none"/>
        </font>
        <alignment horizontal="center" vertical="center" wrapText="1" readingOrder="0"/>
      </dxf>
    </rfmt>
    <rfmt sheetId="1" sqref="J192" start="0" length="0">
      <dxf>
        <font>
          <sz val="13"/>
          <color rgb="FFFF0000"/>
          <name val="Times New Roman"/>
          <scheme val="none"/>
        </font>
      </dxf>
    </rfmt>
    <rfmt sheetId="1" sqref="J193" start="0" length="0">
      <dxf>
        <font>
          <sz val="13"/>
          <color rgb="FFFF0000"/>
          <name val="Times New Roman"/>
          <scheme val="none"/>
        </font>
      </dxf>
    </rfmt>
    <rfmt sheetId="1" sqref="J194" start="0" length="0">
      <dxf>
        <font>
          <sz val="13"/>
          <color rgb="FFFF0000"/>
          <name val="Times New Roman"/>
          <scheme val="none"/>
        </font>
      </dxf>
    </rfmt>
    <rfmt sheetId="1" sqref="J195" start="0" length="0">
      <dxf>
        <font>
          <sz val="13"/>
          <color rgb="FFFF0000"/>
          <name val="Times New Roman"/>
          <scheme val="none"/>
        </font>
      </dxf>
    </rfmt>
    <rfmt sheetId="1" sqref="J196" start="0" length="0">
      <dxf>
        <font>
          <sz val="13"/>
          <color rgb="FFFF0000"/>
          <name val="Times New Roman"/>
          <scheme val="none"/>
        </font>
      </dxf>
    </rfmt>
  </rrc>
  <rrc rId="850"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b/>
          <sz val="20"/>
          <color rgb="FFFF0000"/>
          <name val="Times New Roman"/>
          <scheme val="none"/>
        </font>
      </dxf>
    </rfmt>
    <rfmt sheetId="1" sqref="J1" start="0" length="0">
      <dxf>
        <font>
          <sz val="20"/>
          <color auto="1"/>
          <name val="Times New Roman"/>
          <scheme val="none"/>
        </font>
      </dxf>
    </rfmt>
    <rfmt sheetId="1" sqref="J2" start="0" length="0">
      <dxf>
        <font>
          <b val="0"/>
          <sz val="20"/>
          <color auto="1"/>
          <name val="Times New Roman"/>
          <scheme val="none"/>
        </font>
      </dxf>
    </rfmt>
    <rfmt sheetId="1" sqref="J3" start="0" length="0">
      <dxf>
        <font>
          <b val="0"/>
          <sz val="20"/>
          <color auto="1"/>
          <name val="Times New Roman"/>
          <scheme val="none"/>
        </font>
      </dxf>
    </rfmt>
    <rfmt sheetId="1" sqref="J4" start="0" length="0">
      <dxf>
        <font>
          <b val="0"/>
          <sz val="20"/>
          <color auto="1"/>
          <name val="Times New Roman"/>
          <scheme val="none"/>
        </font>
      </dxf>
    </rfmt>
    <rfmt sheetId="1" sqref="J5" start="0" length="0">
      <dxf>
        <font>
          <b val="0"/>
          <sz val="10"/>
          <color auto="1"/>
          <name val="Times New Roman"/>
          <scheme val="none"/>
        </font>
        <alignment horizontal="center" vertical="top" readingOrder="0"/>
      </dxf>
    </rfmt>
    <rfmt sheetId="1" sqref="J6" start="0" length="0">
      <dxf>
        <font>
          <b val="0"/>
          <sz val="10"/>
          <color rgb="FFFF0000"/>
          <name val="Times New Roman"/>
          <scheme val="none"/>
        </font>
        <alignment horizontal="center" vertical="top" readingOrder="0"/>
      </dxf>
    </rfmt>
    <rfmt sheetId="1" sqref="J7" start="0" length="0">
      <dxf>
        <font>
          <b val="0"/>
          <sz val="12"/>
          <color rgb="FFFF0000"/>
          <name val="Times New Roman"/>
          <scheme val="none"/>
        </font>
      </dxf>
    </rfmt>
    <rfmt sheetId="1" sqref="J8" start="0" length="0">
      <dxf>
        <font>
          <b val="0"/>
          <sz val="12"/>
          <color rgb="FFFF0000"/>
          <name val="Times New Roman"/>
          <scheme val="none"/>
        </font>
        <alignment horizontal="center" vertical="center" wrapText="1" readingOrder="0"/>
      </dxf>
    </rfmt>
    <rfmt sheetId="1" sqref="J9" start="0" length="0">
      <dxf>
        <font>
          <b val="0"/>
          <sz val="12"/>
          <color rgb="FFFF0000"/>
          <name val="Times New Roman"/>
          <scheme val="none"/>
        </font>
        <alignment horizontal="center" vertical="center" wrapText="1" readingOrder="0"/>
      </dxf>
    </rfmt>
    <rfmt sheetId="1" sqref="J10" start="0" length="0">
      <dxf>
        <alignment horizontal="center" vertical="center" wrapText="1" readingOrder="0"/>
      </dxf>
    </rfmt>
    <rfmt sheetId="1" sqref="J11" start="0" length="0">
      <dxf>
        <font>
          <b val="0"/>
          <sz val="12"/>
          <color rgb="FFFF0000"/>
          <name val="Times New Roman"/>
          <scheme val="none"/>
        </font>
        <alignment horizontal="center" vertical="center" wrapText="1" readingOrder="0"/>
      </dxf>
    </rfmt>
    <rfmt sheetId="1" sqref="J12" start="0" length="0">
      <dxf>
        <alignment horizontal="center" vertical="center" wrapText="1" readingOrder="0"/>
      </dxf>
    </rfmt>
    <rfmt sheetId="1" sqref="J13" start="0" length="0">
      <dxf>
        <alignment horizontal="center" vertical="center" wrapText="1" readingOrder="0"/>
      </dxf>
    </rfmt>
    <rfmt sheetId="1" sqref="J14" start="0" length="0">
      <dxf>
        <font>
          <b val="0"/>
          <sz val="12"/>
          <color rgb="FFFF0000"/>
          <name val="Times New Roman"/>
          <scheme val="none"/>
        </font>
        <alignment horizontal="center" vertical="center" wrapText="1" readingOrder="0"/>
      </dxf>
    </rfmt>
    <rfmt sheetId="1" sqref="J15" start="0" length="0">
      <dxf>
        <font>
          <b val="0"/>
          <sz val="12"/>
          <color rgb="FFFF0000"/>
          <name val="Times New Roman"/>
          <scheme val="none"/>
        </font>
        <alignment horizontal="center" vertical="center" wrapText="1" readingOrder="0"/>
      </dxf>
    </rfmt>
    <rfmt sheetId="1" sqref="J16" start="0" length="0">
      <dxf>
        <alignment horizontal="center" vertical="center" wrapText="1" readingOrder="0"/>
      </dxf>
    </rfmt>
    <rfmt sheetId="1" sqref="J17" start="0" length="0">
      <dxf>
        <font>
          <b val="0"/>
          <sz val="12"/>
          <color rgb="FFFF0000"/>
          <name val="Times New Roman"/>
          <scheme val="none"/>
        </font>
        <alignment horizontal="center" vertical="center" wrapText="1" readingOrder="0"/>
      </dxf>
    </rfmt>
    <rfmt sheetId="1" sqref="J18" start="0" length="0">
      <dxf>
        <font>
          <b val="0"/>
          <sz val="20"/>
          <color rgb="FFFF0000"/>
          <name val="Times New Roman"/>
          <scheme val="none"/>
        </font>
      </dxf>
    </rfmt>
    <rfmt sheetId="1" sqref="J19" start="0" length="0">
      <dxf>
        <font>
          <b val="0"/>
          <sz val="20"/>
          <color rgb="FFFF0000"/>
          <name val="Times New Roman"/>
          <scheme val="none"/>
        </font>
      </dxf>
    </rfmt>
    <rfmt sheetId="1" sqref="J20" start="0" length="0">
      <dxf>
        <font>
          <b val="0"/>
          <sz val="20"/>
          <color rgb="FFFF0000"/>
          <name val="Times New Roman"/>
          <scheme val="none"/>
        </font>
      </dxf>
    </rfmt>
    <rfmt sheetId="1" sqref="J22" start="0" length="0">
      <dxf>
        <font>
          <b val="0"/>
          <sz val="20"/>
          <color rgb="FFFF0000"/>
          <name val="Times New Roman"/>
          <scheme val="none"/>
        </font>
      </dxf>
    </rfmt>
    <rfmt sheetId="1" sqref="J23" start="0" length="0">
      <dxf>
        <font>
          <b val="0"/>
          <sz val="12"/>
          <color auto="1"/>
          <name val="Times New Roman"/>
          <scheme val="none"/>
        </font>
        <alignment horizontal="center" vertical="center" wrapText="1" readingOrder="0"/>
      </dxf>
    </rfmt>
    <rfmt sheetId="1" sqref="J24" start="0" length="0">
      <dxf>
        <font>
          <b val="0"/>
          <sz val="13"/>
          <color rgb="FFFF0000"/>
          <name val="Times New Roman"/>
          <scheme val="none"/>
        </font>
      </dxf>
    </rfmt>
    <rfmt sheetId="1" sqref="J26" start="0" length="0">
      <dxf>
        <font>
          <b val="0"/>
          <sz val="13"/>
          <color rgb="FFFF0000"/>
          <name val="Times New Roman"/>
          <scheme val="none"/>
        </font>
      </dxf>
    </rfmt>
    <rfmt sheetId="1" sqref="J27" start="0" length="0">
      <dxf>
        <font>
          <b val="0"/>
          <sz val="13"/>
          <color rgb="FFFF0000"/>
          <name val="Times New Roman"/>
          <scheme val="none"/>
        </font>
      </dxf>
    </rfmt>
    <rfmt sheetId="1" sqref="J28" start="0" length="0">
      <dxf>
        <font>
          <b val="0"/>
          <sz val="13"/>
          <color rgb="FFFF0000"/>
          <name val="Times New Roman"/>
          <scheme val="none"/>
        </font>
      </dxf>
    </rfmt>
    <rfmt sheetId="1" sqref="J29" start="0" length="0">
      <dxf>
        <font>
          <b val="0"/>
          <sz val="13"/>
          <color rgb="FFFF0000"/>
          <name val="Times New Roman"/>
          <scheme val="none"/>
        </font>
      </dxf>
    </rfmt>
    <rfmt sheetId="1" sqref="J30" start="0" length="0">
      <dxf>
        <font>
          <b val="0"/>
          <sz val="13"/>
          <color rgb="FFFF0000"/>
          <name val="Times New Roman"/>
          <scheme val="none"/>
        </font>
      </dxf>
    </rfmt>
    <rfmt sheetId="1" sqref="J32" start="0" length="0">
      <dxf>
        <font>
          <b val="0"/>
          <sz val="13"/>
          <color rgb="FFFF0000"/>
          <name val="Times New Roman"/>
          <scheme val="none"/>
        </font>
      </dxf>
    </rfmt>
    <rfmt sheetId="1" sqref="J34" start="0" length="0">
      <dxf>
        <font>
          <b val="0"/>
          <sz val="13"/>
          <color rgb="FFFF0000"/>
          <name val="Times New Roman"/>
          <scheme val="none"/>
        </font>
      </dxf>
    </rfmt>
    <rfmt sheetId="1" sqref="J37" start="0" length="0">
      <dxf>
        <font>
          <b val="0"/>
          <sz val="20"/>
          <color rgb="FFFF0000"/>
          <name val="Times New Roman"/>
          <scheme val="none"/>
        </font>
      </dxf>
    </rfmt>
    <rfmt sheetId="1" sqref="J38" start="0" length="0">
      <dxf>
        <font>
          <b val="0"/>
          <sz val="20"/>
          <color rgb="FFFF0000"/>
          <name val="Times New Roman"/>
          <scheme val="none"/>
        </font>
      </dxf>
    </rfmt>
    <rfmt sheetId="1" sqref="J39" start="0" length="0">
      <dxf>
        <font>
          <b val="0"/>
          <sz val="20"/>
          <color rgb="FFFF0000"/>
          <name val="Times New Roman"/>
          <scheme val="none"/>
        </font>
      </dxf>
    </rfmt>
    <rfmt sheetId="1" sqref="J40" start="0" length="0">
      <dxf>
        <font>
          <b val="0"/>
          <sz val="20"/>
          <color rgb="FFFF0000"/>
          <name val="Times New Roman"/>
          <scheme val="none"/>
        </font>
      </dxf>
    </rfmt>
    <rfmt sheetId="1" sqref="J41" start="0" length="0">
      <dxf>
        <font>
          <b val="0"/>
          <sz val="20"/>
          <color rgb="FFFF0000"/>
          <name val="Times New Roman"/>
          <scheme val="none"/>
        </font>
      </dxf>
    </rfmt>
    <rfmt sheetId="1" sqref="J42" start="0" length="0">
      <dxf>
        <font>
          <b val="0"/>
          <sz val="20"/>
          <color rgb="FFFF0000"/>
          <name val="Times New Roman"/>
          <scheme val="none"/>
        </font>
      </dxf>
    </rfmt>
    <rfmt sheetId="1" sqref="J43" start="0" length="0">
      <dxf>
        <font>
          <b val="0"/>
          <sz val="20"/>
          <color rgb="FFFF0000"/>
          <name val="Times New Roman"/>
          <scheme val="none"/>
        </font>
      </dxf>
    </rfmt>
    <rfmt sheetId="1" sqref="J44" start="0" length="0">
      <dxf>
        <font>
          <b val="0"/>
          <sz val="20"/>
          <color rgb="FFFF0000"/>
          <name val="Times New Roman"/>
          <scheme val="none"/>
        </font>
      </dxf>
    </rfmt>
    <rfmt sheetId="1" sqref="J45" start="0" length="0">
      <dxf>
        <font>
          <b val="0"/>
          <sz val="20"/>
          <color rgb="FFFF0000"/>
          <name val="Times New Roman"/>
          <scheme val="none"/>
        </font>
      </dxf>
    </rfmt>
    <rfmt sheetId="1" sqref="J46" start="0" length="0">
      <dxf>
        <font>
          <b val="0"/>
          <sz val="20"/>
          <color rgb="FFFF0000"/>
          <name val="Times New Roman"/>
          <scheme val="none"/>
        </font>
      </dxf>
    </rfmt>
    <rfmt sheetId="1" sqref="J47" start="0" length="0">
      <dxf>
        <font>
          <b val="0"/>
          <sz val="20"/>
          <color rgb="FFFF0000"/>
          <name val="Times New Roman"/>
          <scheme val="none"/>
        </font>
      </dxf>
    </rfmt>
    <rfmt sheetId="1" sqref="J48" start="0" length="0">
      <dxf>
        <font>
          <b val="0"/>
          <sz val="20"/>
          <color rgb="FFFF0000"/>
          <name val="Times New Roman"/>
          <scheme val="none"/>
        </font>
      </dxf>
    </rfmt>
    <rfmt sheetId="1" sqref="J49" start="0" length="0">
      <dxf>
        <font>
          <b val="0"/>
          <sz val="20"/>
          <color rgb="FFFF0000"/>
          <name val="Times New Roman"/>
          <scheme val="none"/>
        </font>
      </dxf>
    </rfmt>
    <rfmt sheetId="1" sqref="J50" start="0" length="0">
      <dxf>
        <font>
          <b val="0"/>
          <sz val="20"/>
          <color rgb="FFFF0000"/>
          <name val="Times New Roman"/>
          <scheme val="none"/>
        </font>
      </dxf>
    </rfmt>
    <rfmt sheetId="1" sqref="J51" start="0" length="0">
      <dxf>
        <font>
          <b val="0"/>
          <sz val="20"/>
          <color rgb="FFFF0000"/>
          <name val="Times New Roman"/>
          <scheme val="none"/>
        </font>
      </dxf>
    </rfmt>
    <rfmt sheetId="1" sqref="J52" start="0" length="0">
      <dxf>
        <font>
          <b val="0"/>
          <sz val="20"/>
          <color rgb="FFFF0000"/>
          <name val="Times New Roman"/>
          <scheme val="none"/>
        </font>
      </dxf>
    </rfmt>
    <rfmt sheetId="1" sqref="J53" start="0" length="0">
      <dxf>
        <font>
          <b val="0"/>
          <sz val="12"/>
          <color rgb="FFFF0000"/>
          <name val="Times New Roman"/>
          <scheme val="none"/>
        </font>
      </dxf>
    </rfmt>
    <rfmt sheetId="1" sqref="J54" start="0" length="0">
      <dxf>
        <font>
          <b val="0"/>
          <sz val="12"/>
          <color rgb="FFFF0000"/>
          <name val="Times New Roman"/>
          <scheme val="none"/>
        </font>
      </dxf>
    </rfmt>
    <rfmt sheetId="1" sqref="J58" start="0" length="0">
      <dxf>
        <font>
          <b val="0"/>
          <sz val="12"/>
          <color rgb="FFFF0000"/>
          <name val="Times New Roman"/>
          <scheme val="none"/>
        </font>
      </dxf>
    </rfmt>
    <rfmt sheetId="1" sqref="J59" start="0" length="0">
      <dxf>
        <font>
          <b val="0"/>
          <sz val="12"/>
          <color rgb="FFFF0000"/>
          <name val="Times New Roman"/>
          <scheme val="none"/>
        </font>
      </dxf>
    </rfmt>
    <rfmt sheetId="1" sqref="J61" start="0" length="0">
      <dxf>
        <font>
          <b val="0"/>
          <sz val="12"/>
          <color rgb="FFFF0000"/>
          <name val="Times New Roman"/>
          <scheme val="none"/>
        </font>
      </dxf>
    </rfmt>
    <rfmt sheetId="1" sqref="J62" start="0" length="0">
      <dxf>
        <font>
          <b val="0"/>
          <sz val="12"/>
          <color rgb="FFFF0000"/>
          <name val="Times New Roman"/>
          <scheme val="none"/>
        </font>
      </dxf>
    </rfmt>
    <rfmt sheetId="1" sqref="J63" start="0" length="0">
      <dxf>
        <font>
          <b val="0"/>
          <sz val="12"/>
          <color rgb="FFFF0000"/>
          <name val="Times New Roman"/>
          <scheme val="none"/>
        </font>
      </dxf>
    </rfmt>
    <rfmt sheetId="1" sqref="J64" start="0" length="0">
      <dxf>
        <font>
          <b val="0"/>
          <sz val="12"/>
          <color rgb="FFFF0000"/>
          <name val="Times New Roman"/>
          <scheme val="none"/>
        </font>
      </dxf>
    </rfmt>
    <rfmt sheetId="1" sqref="J65" start="0" length="0">
      <dxf>
        <font>
          <b val="0"/>
          <sz val="12"/>
          <color rgb="FFFF0000"/>
          <name val="Times New Roman"/>
          <scheme val="none"/>
        </font>
      </dxf>
    </rfmt>
    <rfmt sheetId="1" sqref="J66" start="0" length="0">
      <dxf>
        <font>
          <b val="0"/>
          <sz val="12"/>
          <color rgb="FFFF0000"/>
          <name val="Times New Roman"/>
          <scheme val="none"/>
        </font>
      </dxf>
    </rfmt>
    <rfmt sheetId="1" sqref="J67" start="0" length="0">
      <dxf>
        <font>
          <b val="0"/>
          <sz val="12"/>
          <color rgb="FFFF0000"/>
          <name val="Times New Roman"/>
          <scheme val="none"/>
        </font>
      </dxf>
    </rfmt>
    <rfmt sheetId="1" sqref="J68" start="0" length="0">
      <dxf>
        <font>
          <b val="0"/>
          <sz val="12"/>
          <color rgb="FFFF0000"/>
          <name val="Times New Roman"/>
          <scheme val="none"/>
        </font>
      </dxf>
    </rfmt>
    <rfmt sheetId="1" sqref="J69" start="0" length="0">
      <dxf>
        <font>
          <b val="0"/>
          <sz val="12"/>
          <color rgb="FFFF0000"/>
          <name val="Times New Roman"/>
          <scheme val="none"/>
        </font>
        <alignment horizontal="center" vertical="center" wrapText="1" readingOrder="0"/>
      </dxf>
    </rfmt>
    <rfmt sheetId="1" sqref="J70" start="0" length="0">
      <dxf>
        <font>
          <b val="0"/>
          <sz val="12"/>
          <color rgb="FFFF0000"/>
          <name val="Times New Roman"/>
          <scheme val="none"/>
        </font>
        <alignment horizontal="center" vertical="center" wrapText="1" readingOrder="0"/>
      </dxf>
    </rfmt>
    <rfmt sheetId="1" sqref="J71" start="0" length="0">
      <dxf>
        <font>
          <b val="0"/>
          <sz val="12"/>
          <color rgb="FFFF0000"/>
          <name val="Times New Roman"/>
          <scheme val="none"/>
        </font>
        <alignment horizontal="center" vertical="center" wrapText="1" readingOrder="0"/>
      </dxf>
    </rfmt>
    <rfmt sheetId="1" sqref="J72" start="0" length="0">
      <dxf>
        <alignment horizontal="center" vertical="center" wrapText="1" readingOrder="0"/>
      </dxf>
    </rfmt>
    <rfmt sheetId="1" sqref="J73" start="0" length="0">
      <dxf>
        <font>
          <b val="0"/>
          <sz val="12"/>
          <color rgb="FFFF0000"/>
          <name val="Times New Roman"/>
          <scheme val="none"/>
        </font>
        <alignment horizontal="center" vertical="center" wrapText="1" readingOrder="0"/>
      </dxf>
    </rfmt>
    <rfmt sheetId="1" sqref="J74" start="0" length="0">
      <dxf>
        <font>
          <b val="0"/>
          <sz val="12"/>
          <color rgb="FFFF0000"/>
          <name val="Times New Roman"/>
          <scheme val="none"/>
        </font>
        <alignment horizontal="center" vertical="center" wrapText="1" readingOrder="0"/>
      </dxf>
    </rfmt>
    <rfmt sheetId="1" sqref="J75" start="0" length="0">
      <dxf>
        <font>
          <b val="0"/>
          <sz val="12"/>
          <color rgb="FFFF0000"/>
          <name val="Times New Roman"/>
          <scheme val="none"/>
        </font>
        <alignment horizontal="center" vertical="center" wrapText="1" readingOrder="0"/>
      </dxf>
    </rfmt>
    <rfmt sheetId="1" sqref="J76" start="0" length="0">
      <dxf>
        <alignment horizontal="center" vertical="center" wrapText="1" readingOrder="0"/>
      </dxf>
    </rfmt>
    <rfmt sheetId="1" sqref="J77" start="0" length="0">
      <dxf>
        <font>
          <b val="0"/>
          <sz val="12"/>
          <color rgb="FFFF0000"/>
          <name val="Times New Roman"/>
          <scheme val="none"/>
        </font>
        <alignment horizontal="center" vertical="center" wrapText="1" readingOrder="0"/>
      </dxf>
    </rfmt>
    <rfmt sheetId="1" sqref="J78" start="0" length="0">
      <dxf>
        <font>
          <b val="0"/>
          <sz val="12"/>
          <color rgb="FFFF0000"/>
          <name val="Times New Roman"/>
          <scheme val="none"/>
        </font>
        <alignment horizontal="center" vertical="center" wrapText="1" readingOrder="0"/>
      </dxf>
    </rfmt>
    <rfmt sheetId="1" sqref="J79" start="0" length="0">
      <dxf>
        <font>
          <b val="0"/>
          <sz val="12"/>
          <color rgb="FFFF0000"/>
          <name val="Times New Roman"/>
          <scheme val="none"/>
        </font>
        <fill>
          <patternFill patternType="solid">
            <bgColor theme="0"/>
          </patternFill>
        </fill>
        <alignment horizontal="center" vertical="center" wrapText="1" readingOrder="0"/>
      </dxf>
    </rfmt>
    <rfmt sheetId="1" sqref="J80" start="0" length="0">
      <dxf>
        <font>
          <b val="0"/>
          <sz val="12"/>
          <color rgb="FFFF0000"/>
          <name val="Times New Roman"/>
          <scheme val="none"/>
        </font>
        <alignment horizontal="center" vertical="center" wrapText="1" readingOrder="0"/>
      </dxf>
    </rfmt>
    <rfmt sheetId="1" sqref="J81" start="0" length="0">
      <dxf>
        <font>
          <b val="0"/>
          <sz val="12"/>
          <color rgb="FFFF0000"/>
          <name val="Times New Roman"/>
          <scheme val="none"/>
        </font>
        <alignment horizontal="center" vertical="center" wrapText="1" readingOrder="0"/>
      </dxf>
    </rfmt>
    <rfmt sheetId="1" sqref="J82" start="0" length="0">
      <dxf>
        <alignment horizontal="center" vertical="center" wrapText="1" readingOrder="0"/>
      </dxf>
    </rfmt>
    <rfmt sheetId="1" sqref="J83" start="0" length="0">
      <dxf>
        <font>
          <b val="0"/>
          <sz val="12"/>
          <color rgb="FFFF0000"/>
          <name val="Times New Roman"/>
          <scheme val="none"/>
        </font>
        <alignment horizontal="center" vertical="center" wrapText="1" readingOrder="0"/>
      </dxf>
    </rfmt>
    <rfmt sheetId="1" sqref="J84" start="0" length="0">
      <dxf>
        <font>
          <b val="0"/>
          <sz val="12"/>
          <color rgb="FFFF0000"/>
          <name val="Times New Roman"/>
          <scheme val="none"/>
        </font>
        <alignment horizontal="center" vertical="center" wrapText="1" readingOrder="0"/>
      </dxf>
    </rfmt>
    <rfmt sheetId="1" sqref="J85" start="0" length="0">
      <dxf>
        <font>
          <b val="0"/>
          <sz val="12"/>
          <color rgb="FFFF0000"/>
          <name val="Times New Roman"/>
          <scheme val="none"/>
        </font>
        <alignment horizontal="center" vertical="center" wrapText="1" readingOrder="0"/>
      </dxf>
    </rfmt>
    <rfmt sheetId="1" sqref="J86" start="0" length="0">
      <dxf>
        <font>
          <b val="0"/>
          <sz val="12"/>
          <color rgb="FFFF0000"/>
          <name val="Times New Roman"/>
          <scheme val="none"/>
        </font>
        <alignment horizontal="center" vertical="center" wrapText="1" readingOrder="0"/>
      </dxf>
    </rfmt>
    <rfmt sheetId="1" sqref="J87" start="0" length="0">
      <dxf>
        <font>
          <b val="0"/>
          <sz val="12"/>
          <color rgb="FFFF0000"/>
          <name val="Times New Roman"/>
          <scheme val="none"/>
        </font>
        <fill>
          <patternFill patternType="solid">
            <bgColor theme="0"/>
          </patternFill>
        </fill>
        <alignment horizontal="center" vertical="center" wrapText="1" readingOrder="0"/>
      </dxf>
    </rfmt>
    <rfmt sheetId="1" sqref="J88" start="0" length="0">
      <dxf>
        <font>
          <b val="0"/>
          <sz val="12"/>
          <color rgb="FFFF0000"/>
          <name val="Times New Roman"/>
          <scheme val="none"/>
        </font>
        <fill>
          <patternFill patternType="solid">
            <bgColor theme="0"/>
          </patternFill>
        </fill>
        <alignment horizontal="center" vertical="center" wrapText="1" readingOrder="0"/>
      </dxf>
    </rfmt>
    <rfmt sheetId="1" sqref="J89" start="0" length="0">
      <dxf>
        <font>
          <b val="0"/>
          <sz val="12"/>
          <color rgb="FFFF0000"/>
          <name val="Times New Roman"/>
          <scheme val="none"/>
        </font>
        <fill>
          <patternFill patternType="solid">
            <bgColor theme="0"/>
          </patternFill>
        </fill>
        <alignment horizontal="center" vertical="center" wrapText="1" readingOrder="0"/>
      </dxf>
    </rfmt>
    <rfmt sheetId="1" sqref="J90" start="0" length="0">
      <dxf>
        <font>
          <b val="0"/>
          <sz val="12"/>
          <color rgb="FFFF0000"/>
          <name val="Times New Roman"/>
          <scheme val="none"/>
        </font>
        <alignment horizontal="center" vertical="center" wrapText="1" readingOrder="0"/>
      </dxf>
    </rfmt>
    <rfmt sheetId="1" sqref="J91" start="0" length="0">
      <dxf>
        <font>
          <b val="0"/>
          <sz val="12"/>
          <color rgb="FFFF0000"/>
          <name val="Times New Roman"/>
          <scheme val="none"/>
        </font>
        <alignment horizontal="center" vertical="center" wrapText="1" readingOrder="0"/>
      </dxf>
    </rfmt>
    <rfmt sheetId="1" sqref="J92" start="0" length="0">
      <dxf>
        <font>
          <b val="0"/>
          <sz val="12"/>
          <color rgb="FFFF0000"/>
          <name val="Times New Roman"/>
          <scheme val="none"/>
        </font>
        <alignment horizontal="center" vertical="center" wrapText="1" readingOrder="0"/>
      </dxf>
    </rfmt>
    <rfmt sheetId="1" sqref="J93" start="0" length="0">
      <dxf>
        <font>
          <b val="0"/>
          <sz val="12"/>
          <color rgb="FFFF0000"/>
          <name val="Times New Roman"/>
          <scheme val="none"/>
        </font>
        <alignment horizontal="center" vertical="center" wrapText="1" readingOrder="0"/>
      </dxf>
    </rfmt>
    <rfmt sheetId="1" sqref="J94" start="0" length="0">
      <dxf>
        <font>
          <b val="0"/>
          <sz val="12"/>
          <color rgb="FFFF0000"/>
          <name val="Times New Roman"/>
          <scheme val="none"/>
        </font>
      </dxf>
    </rfmt>
    <rfmt sheetId="1" sqref="J95" start="0" length="0">
      <dxf>
        <font>
          <b val="0"/>
          <sz val="12"/>
          <color rgb="FFFF0000"/>
          <name val="Times New Roman"/>
          <scheme val="none"/>
        </font>
      </dxf>
    </rfmt>
    <rfmt sheetId="1" sqref="J96" start="0" length="0">
      <dxf>
        <font>
          <b val="0"/>
          <sz val="12"/>
          <color rgb="FFFF0000"/>
          <name val="Times New Roman"/>
          <scheme val="none"/>
        </font>
      </dxf>
    </rfmt>
    <rfmt sheetId="1" sqref="J97" start="0" length="0">
      <dxf>
        <font>
          <b val="0"/>
          <sz val="12"/>
          <color rgb="FFFF0000"/>
          <name val="Times New Roman"/>
          <scheme val="none"/>
        </font>
      </dxf>
    </rfmt>
    <rfmt sheetId="1" sqref="J98" start="0" length="0">
      <dxf>
        <font>
          <b val="0"/>
          <sz val="12"/>
          <color rgb="FFFF0000"/>
          <name val="Times New Roman"/>
          <scheme val="none"/>
        </font>
      </dxf>
    </rfmt>
    <rfmt sheetId="1" sqref="J99" start="0" length="0">
      <dxf>
        <font>
          <b val="0"/>
          <sz val="12"/>
          <color rgb="FFFF0000"/>
          <name val="Times New Roman"/>
          <scheme val="none"/>
        </font>
      </dxf>
    </rfmt>
    <rfmt sheetId="1" sqref="J101" start="0" length="0">
      <dxf>
        <font>
          <b val="0"/>
          <sz val="12"/>
          <color rgb="FFFF0000"/>
          <name val="Times New Roman"/>
          <scheme val="none"/>
        </font>
      </dxf>
    </rfmt>
    <rfmt sheetId="1" sqref="J102" start="0" length="0">
      <dxf>
        <font>
          <b val="0"/>
          <sz val="12"/>
          <color rgb="FFFF0000"/>
          <name val="Times New Roman"/>
          <scheme val="none"/>
        </font>
      </dxf>
    </rfmt>
    <rfmt sheetId="1" sqref="J103" start="0" length="0">
      <dxf>
        <font>
          <b val="0"/>
          <sz val="12"/>
          <color rgb="FFFF0000"/>
          <name val="Times New Roman"/>
          <scheme val="none"/>
        </font>
      </dxf>
    </rfmt>
    <rfmt sheetId="1" sqref="J104" start="0" length="0">
      <dxf>
        <font>
          <b val="0"/>
          <sz val="12"/>
          <color rgb="FFFF0000"/>
          <name val="Times New Roman"/>
          <scheme val="none"/>
        </font>
      </dxf>
    </rfmt>
    <rfmt sheetId="1" sqref="J105" start="0" length="0">
      <dxf>
        <font>
          <b val="0"/>
          <sz val="12"/>
          <color rgb="FFFF0000"/>
          <name val="Times New Roman"/>
          <scheme val="none"/>
        </font>
      </dxf>
    </rfmt>
    <rfmt sheetId="1" sqref="J106" start="0" length="0">
      <dxf>
        <font>
          <b val="0"/>
          <sz val="12"/>
          <color rgb="FFFF0000"/>
          <name val="Times New Roman"/>
          <scheme val="none"/>
        </font>
      </dxf>
    </rfmt>
    <rfmt sheetId="1" sqref="J107" start="0" length="0">
      <dxf>
        <font>
          <b val="0"/>
          <sz val="12"/>
          <color rgb="FFFF0000"/>
          <name val="Times New Roman"/>
          <scheme val="none"/>
        </font>
      </dxf>
    </rfmt>
    <rfmt sheetId="1" sqref="J108" start="0" length="0">
      <dxf>
        <font>
          <b val="0"/>
          <sz val="12"/>
          <color rgb="FFFF0000"/>
          <name val="Times New Roman"/>
          <scheme val="none"/>
        </font>
      </dxf>
    </rfmt>
    <rfmt sheetId="1" sqref="J109" start="0" length="0">
      <dxf>
        <font>
          <b val="0"/>
          <sz val="12"/>
          <color rgb="FFFF0000"/>
          <name val="Times New Roman"/>
          <scheme val="none"/>
        </font>
      </dxf>
    </rfmt>
    <rfmt sheetId="1" sqref="J110" start="0" length="0">
      <dxf>
        <font>
          <b val="0"/>
          <sz val="12"/>
          <color rgb="FFFF0000"/>
          <name val="Times New Roman"/>
          <scheme val="none"/>
        </font>
      </dxf>
    </rfmt>
    <rfmt sheetId="1" sqref="J111" start="0" length="0">
      <dxf>
        <font>
          <b val="0"/>
          <sz val="12"/>
          <color rgb="FFFF0000"/>
          <name val="Times New Roman"/>
          <scheme val="none"/>
        </font>
      </dxf>
    </rfmt>
    <rfmt sheetId="1" sqref="J112" start="0" length="0">
      <dxf>
        <font>
          <b val="0"/>
          <sz val="12"/>
          <color rgb="FFFF0000"/>
          <name val="Times New Roman"/>
          <scheme val="none"/>
        </font>
      </dxf>
    </rfmt>
    <rfmt sheetId="1" sqref="J113" start="0" length="0">
      <dxf>
        <font>
          <b val="0"/>
          <sz val="12"/>
          <color rgb="FFFF0000"/>
          <name val="Times New Roman"/>
          <scheme val="none"/>
        </font>
      </dxf>
    </rfmt>
    <rfmt sheetId="1" sqref="J114" start="0" length="0">
      <dxf>
        <font>
          <b val="0"/>
          <sz val="12"/>
          <color rgb="FFFF0000"/>
          <name val="Times New Roman"/>
          <scheme val="none"/>
        </font>
      </dxf>
    </rfmt>
    <rfmt sheetId="1" sqref="J115" start="0" length="0">
      <dxf>
        <font>
          <b val="0"/>
          <sz val="12"/>
          <color rgb="FFFF0000"/>
          <name val="Times New Roman"/>
          <scheme val="none"/>
        </font>
      </dxf>
    </rfmt>
    <rfmt sheetId="1" sqref="J116" start="0" length="0">
      <dxf>
        <font>
          <b val="0"/>
          <sz val="12"/>
          <color rgb="FFFF0000"/>
          <name val="Times New Roman"/>
          <scheme val="none"/>
        </font>
      </dxf>
    </rfmt>
    <rfmt sheetId="1" sqref="J117" start="0" length="0">
      <dxf>
        <font>
          <b val="0"/>
          <sz val="12"/>
          <color rgb="FFFF0000"/>
          <name val="Times New Roman"/>
          <scheme val="none"/>
        </font>
      </dxf>
    </rfmt>
    <rfmt sheetId="1" sqref="J118" start="0" length="0">
      <dxf>
        <font>
          <b val="0"/>
          <sz val="12"/>
          <color rgb="FFFF0000"/>
          <name val="Times New Roman"/>
          <scheme val="none"/>
        </font>
      </dxf>
    </rfmt>
    <rfmt sheetId="1" sqref="J119" start="0" length="0">
      <dxf>
        <font>
          <b val="0"/>
          <sz val="12"/>
          <color rgb="FFFF0000"/>
          <name val="Times New Roman"/>
          <scheme val="none"/>
        </font>
      </dxf>
    </rfmt>
    <rfmt sheetId="1" sqref="J120" start="0" length="0">
      <dxf>
        <font>
          <b val="0"/>
          <sz val="12"/>
          <color rgb="FFFF0000"/>
          <name val="Times New Roman"/>
          <scheme val="none"/>
        </font>
      </dxf>
    </rfmt>
    <rfmt sheetId="1" sqref="J121" start="0" length="0">
      <dxf>
        <font>
          <b val="0"/>
          <sz val="12"/>
          <color rgb="FFFF0000"/>
          <name val="Times New Roman"/>
          <scheme val="none"/>
        </font>
      </dxf>
    </rfmt>
    <rfmt sheetId="1" sqref="J122" start="0" length="0">
      <dxf>
        <font>
          <b val="0"/>
          <sz val="12"/>
          <color rgb="FFFF0000"/>
          <name val="Times New Roman"/>
          <scheme val="none"/>
        </font>
      </dxf>
    </rfmt>
    <rfmt sheetId="1" sqref="J123" start="0" length="0">
      <dxf>
        <font>
          <b val="0"/>
          <sz val="12"/>
          <color rgb="FFFF0000"/>
          <name val="Times New Roman"/>
          <scheme val="none"/>
        </font>
      </dxf>
    </rfmt>
    <rfmt sheetId="1" sqref="J124" start="0" length="0">
      <dxf>
        <font>
          <b val="0"/>
          <sz val="12"/>
          <color rgb="FFFF0000"/>
          <name val="Times New Roman"/>
          <scheme val="none"/>
        </font>
      </dxf>
    </rfmt>
    <rfmt sheetId="1" sqref="J125" start="0" length="0">
      <dxf>
        <font>
          <b val="0"/>
          <sz val="12"/>
          <color rgb="FFFF0000"/>
          <name val="Times New Roman"/>
          <scheme val="none"/>
        </font>
      </dxf>
    </rfmt>
    <rfmt sheetId="1" sqref="J126" start="0" length="0">
      <dxf>
        <font>
          <b val="0"/>
          <sz val="12"/>
          <color rgb="FFFF0000"/>
          <name val="Times New Roman"/>
          <scheme val="none"/>
        </font>
      </dxf>
    </rfmt>
    <rfmt sheetId="1" sqref="J127" start="0" length="0">
      <dxf>
        <font>
          <b val="0"/>
          <sz val="12"/>
          <color rgb="FFFF0000"/>
          <name val="Times New Roman"/>
          <scheme val="none"/>
        </font>
      </dxf>
    </rfmt>
    <rfmt sheetId="1" sqref="J128" start="0" length="0">
      <dxf>
        <font>
          <b val="0"/>
          <sz val="12"/>
          <color rgb="FFFF0000"/>
          <name val="Times New Roman"/>
          <scheme val="none"/>
        </font>
      </dxf>
    </rfmt>
    <rfmt sheetId="1" sqref="J129" start="0" length="0">
      <dxf>
        <font>
          <b val="0"/>
          <sz val="12"/>
          <color rgb="FFFF0000"/>
          <name val="Times New Roman"/>
          <scheme val="none"/>
        </font>
      </dxf>
    </rfmt>
    <rfmt sheetId="1" sqref="J130" start="0" length="0">
      <dxf>
        <font>
          <b val="0"/>
          <sz val="12"/>
          <color rgb="FFFF0000"/>
          <name val="Times New Roman"/>
          <scheme val="none"/>
        </font>
      </dxf>
    </rfmt>
    <rfmt sheetId="1" sqref="J131" start="0" length="0">
      <dxf>
        <font>
          <b val="0"/>
          <sz val="12"/>
          <color rgb="FFFF0000"/>
          <name val="Times New Roman"/>
          <scheme val="none"/>
        </font>
      </dxf>
    </rfmt>
    <rfmt sheetId="1" sqref="J132" start="0" length="0">
      <dxf>
        <font>
          <b val="0"/>
          <sz val="10"/>
          <color rgb="FFFF0000"/>
          <name val="Times New Roman"/>
          <scheme val="none"/>
        </font>
        <alignment horizontal="center" vertical="top" readingOrder="0"/>
      </dxf>
    </rfmt>
    <rfmt sheetId="1" sqref="J133" start="0" length="0">
      <dxf>
        <font>
          <b val="0"/>
          <sz val="20"/>
          <color rgb="FFFF0000"/>
          <name val="Times New Roman"/>
          <scheme val="none"/>
        </font>
      </dxf>
    </rfmt>
    <rfmt sheetId="1" sqref="J134" start="0" length="0">
      <dxf>
        <font>
          <b val="0"/>
          <sz val="13"/>
          <color rgb="FFFF0000"/>
          <name val="Times New Roman"/>
          <scheme val="none"/>
        </font>
      </dxf>
    </rfmt>
    <rfmt sheetId="1" sqref="J135" start="0" length="0">
      <dxf>
        <font>
          <b val="0"/>
          <sz val="13"/>
          <color rgb="FFFF0000"/>
          <name val="Times New Roman"/>
          <scheme val="none"/>
        </font>
      </dxf>
    </rfmt>
    <rfmt sheetId="1" sqref="J136" start="0" length="0">
      <dxf>
        <font>
          <b val="0"/>
          <sz val="13"/>
          <color rgb="FFFF0000"/>
          <name val="Times New Roman"/>
          <scheme val="none"/>
        </font>
      </dxf>
    </rfmt>
    <rfmt sheetId="1" sqref="J137" start="0" length="0">
      <dxf>
        <font>
          <b val="0"/>
          <sz val="13"/>
          <color rgb="FFFF0000"/>
          <name val="Times New Roman"/>
          <scheme val="none"/>
        </font>
      </dxf>
    </rfmt>
    <rfmt sheetId="1" sqref="J138" start="0" length="0">
      <dxf>
        <font>
          <b val="0"/>
          <sz val="20"/>
          <color rgb="FFFF0000"/>
          <name val="Times New Roman"/>
          <scheme val="none"/>
        </font>
      </dxf>
    </rfmt>
    <rfmt sheetId="1" sqref="J139" start="0" length="0">
      <dxf>
        <font>
          <b val="0"/>
          <sz val="13"/>
          <color rgb="FFFF0000"/>
          <name val="Times New Roman"/>
          <scheme val="none"/>
        </font>
      </dxf>
    </rfmt>
    <rfmt sheetId="1" sqref="J140" start="0" length="0">
      <dxf>
        <font>
          <b val="0"/>
          <sz val="13"/>
          <color rgb="FFFF0000"/>
          <name val="Times New Roman"/>
          <scheme val="none"/>
        </font>
      </dxf>
    </rfmt>
    <rfmt sheetId="1" sqref="J141" start="0" length="0">
      <dxf>
        <font>
          <b val="0"/>
          <sz val="13"/>
          <color rgb="FFFF0000"/>
          <name val="Times New Roman"/>
          <scheme val="none"/>
        </font>
      </dxf>
    </rfmt>
    <rfmt sheetId="1" sqref="J142" start="0" length="0">
      <dxf>
        <font>
          <b val="0"/>
          <sz val="13"/>
          <color rgb="FFFF0000"/>
          <name val="Times New Roman"/>
          <scheme val="none"/>
        </font>
      </dxf>
    </rfmt>
    <rfmt sheetId="1" sqref="J143" start="0" length="0">
      <dxf>
        <font>
          <b val="0"/>
          <sz val="13"/>
          <color rgb="FFFF0000"/>
          <name val="Times New Roman"/>
          <scheme val="none"/>
        </font>
      </dxf>
    </rfmt>
    <rfmt sheetId="1" sqref="J144" start="0" length="0">
      <dxf>
        <font>
          <b val="0"/>
          <sz val="12"/>
          <color rgb="FFFF0000"/>
          <name val="Times New Roman"/>
          <scheme val="none"/>
        </font>
      </dxf>
    </rfmt>
    <rfmt sheetId="1" sqref="J145" start="0" length="0">
      <dxf>
        <font>
          <b val="0"/>
          <sz val="12"/>
          <color rgb="FFFF0000"/>
          <name val="Times New Roman"/>
          <scheme val="none"/>
        </font>
      </dxf>
    </rfmt>
    <rfmt sheetId="1" sqref="J146" start="0" length="0">
      <dxf>
        <font>
          <b val="0"/>
          <sz val="12"/>
          <color rgb="FFFF0000"/>
          <name val="Times New Roman"/>
          <scheme val="none"/>
        </font>
      </dxf>
    </rfmt>
    <rfmt sheetId="1" sqref="J147" start="0" length="0">
      <dxf>
        <font>
          <b val="0"/>
          <sz val="12"/>
          <color rgb="FFFF0000"/>
          <name val="Times New Roman"/>
          <scheme val="none"/>
        </font>
      </dxf>
    </rfmt>
    <rfmt sheetId="1" sqref="J148" start="0" length="0">
      <dxf>
        <font>
          <b val="0"/>
          <sz val="12"/>
          <color rgb="FFFF0000"/>
          <name val="Times New Roman"/>
          <scheme val="none"/>
        </font>
      </dxf>
    </rfmt>
    <rfmt sheetId="1" sqref="J149" start="0" length="0">
      <dxf>
        <font>
          <b val="0"/>
          <sz val="12"/>
          <color rgb="FFFF0000"/>
          <name val="Times New Roman"/>
          <scheme val="none"/>
        </font>
      </dxf>
    </rfmt>
    <rfmt sheetId="1" sqref="J150" start="0" length="0">
      <dxf>
        <font>
          <b val="0"/>
          <sz val="12"/>
          <color rgb="FFFF0000"/>
          <name val="Times New Roman"/>
          <scheme val="none"/>
        </font>
      </dxf>
    </rfmt>
    <rfmt sheetId="1" sqref="J151" start="0" length="0">
      <dxf>
        <font>
          <b val="0"/>
          <sz val="12"/>
          <color rgb="FFFF0000"/>
          <name val="Times New Roman"/>
          <scheme val="none"/>
        </font>
      </dxf>
    </rfmt>
    <rfmt sheetId="1" sqref="J152" start="0" length="0">
      <dxf>
        <font>
          <b val="0"/>
          <sz val="12"/>
          <color rgb="FFFF0000"/>
          <name val="Times New Roman"/>
          <scheme val="none"/>
        </font>
      </dxf>
    </rfmt>
    <rfmt sheetId="1" sqref="J153" start="0" length="0">
      <dxf>
        <font>
          <b val="0"/>
          <sz val="12"/>
          <color rgb="FFFF0000"/>
          <name val="Times New Roman"/>
          <scheme val="none"/>
        </font>
      </dxf>
    </rfmt>
    <rfmt sheetId="1" sqref="J154" start="0" length="0">
      <dxf>
        <font>
          <b val="0"/>
          <sz val="12"/>
          <color rgb="FFFF0000"/>
          <name val="Times New Roman"/>
          <scheme val="none"/>
        </font>
      </dxf>
    </rfmt>
    <rfmt sheetId="1" sqref="J155" start="0" length="0">
      <dxf>
        <font>
          <b val="0"/>
          <sz val="12"/>
          <color rgb="FFFF0000"/>
          <name val="Times New Roman"/>
          <scheme val="none"/>
        </font>
      </dxf>
    </rfmt>
    <rfmt sheetId="1" sqref="J156" start="0" length="0">
      <dxf>
        <font>
          <b val="0"/>
          <sz val="12"/>
          <color rgb="FFFF0000"/>
          <name val="Times New Roman"/>
          <scheme val="none"/>
        </font>
      </dxf>
    </rfmt>
    <rfmt sheetId="1" sqref="J157" start="0" length="0">
      <dxf>
        <font>
          <b val="0"/>
          <sz val="12"/>
          <color rgb="FFFF0000"/>
          <name val="Times New Roman"/>
          <scheme val="none"/>
        </font>
      </dxf>
    </rfmt>
    <rfmt sheetId="1" sqref="J158" start="0" length="0">
      <dxf>
        <font>
          <b val="0"/>
          <sz val="12"/>
          <color rgb="FFFF0000"/>
          <name val="Times New Roman"/>
          <scheme val="none"/>
        </font>
      </dxf>
    </rfmt>
    <rfmt sheetId="1" sqref="J159" start="0" length="0">
      <dxf>
        <font>
          <b val="0"/>
          <sz val="20"/>
          <color rgb="FFFF0000"/>
          <name val="Times New Roman"/>
          <scheme val="none"/>
        </font>
      </dxf>
    </rfmt>
    <rfmt sheetId="1" sqref="J160" start="0" length="0">
      <dxf>
        <font>
          <b val="0"/>
          <sz val="22"/>
          <color rgb="FFFF0000"/>
          <name val="Times New Roman"/>
          <scheme val="none"/>
        </font>
      </dxf>
    </rfmt>
    <rfmt sheetId="1" sqref="J161" start="0" length="0">
      <dxf>
        <font>
          <b val="0"/>
          <sz val="20"/>
          <color rgb="FFFF0000"/>
          <name val="Times New Roman"/>
          <scheme val="none"/>
        </font>
      </dxf>
    </rfmt>
    <rfmt sheetId="1" sqref="J162" start="0" length="0">
      <dxf>
        <font>
          <b val="0"/>
          <sz val="20"/>
          <color rgb="FFFF0000"/>
          <name val="Times New Roman"/>
          <scheme val="none"/>
        </font>
      </dxf>
    </rfmt>
    <rfmt sheetId="1" sqref="J163" start="0" length="0">
      <dxf>
        <font>
          <b val="0"/>
          <sz val="20"/>
          <color rgb="FFFF0000"/>
          <name val="Times New Roman"/>
          <scheme val="none"/>
        </font>
      </dxf>
    </rfmt>
    <rfmt sheetId="1" sqref="J164" start="0" length="0">
      <dxf>
        <font>
          <b val="0"/>
          <sz val="20"/>
          <color rgb="FFFF0000"/>
          <name val="Times New Roman"/>
          <scheme val="none"/>
        </font>
      </dxf>
    </rfmt>
    <rfmt sheetId="1" sqref="J165" start="0" length="0">
      <dxf>
        <font>
          <b val="0"/>
          <sz val="20"/>
          <color rgb="FFFF0000"/>
          <name val="Times New Roman"/>
          <scheme val="none"/>
        </font>
      </dxf>
    </rfmt>
    <rfmt sheetId="1" sqref="J166" start="0" length="0">
      <dxf>
        <font>
          <b val="0"/>
          <sz val="20"/>
          <color rgb="FFFF0000"/>
          <name val="Times New Roman"/>
          <scheme val="none"/>
        </font>
      </dxf>
    </rfmt>
    <rfmt sheetId="1" sqref="J167" start="0" length="0">
      <dxf>
        <font>
          <b val="0"/>
          <sz val="20"/>
          <color rgb="FFFF0000"/>
          <name val="Times New Roman"/>
          <scheme val="none"/>
        </font>
      </dxf>
    </rfmt>
    <rfmt sheetId="1" sqref="J168" start="0" length="0">
      <dxf>
        <font>
          <b val="0"/>
          <sz val="20"/>
          <color rgb="FFFF0000"/>
          <name val="Times New Roman"/>
          <scheme val="none"/>
        </font>
      </dxf>
    </rfmt>
    <rfmt sheetId="1" sqref="J169" start="0" length="0">
      <dxf>
        <font>
          <b val="0"/>
          <sz val="20"/>
          <color rgb="FFFF0000"/>
          <name val="Times New Roman"/>
          <scheme val="none"/>
        </font>
      </dxf>
    </rfmt>
    <rfmt sheetId="1" sqref="J170" start="0" length="0">
      <dxf>
        <font>
          <b val="0"/>
          <sz val="20"/>
          <color rgb="FFFF0000"/>
          <name val="Times New Roman"/>
          <scheme val="none"/>
        </font>
      </dxf>
    </rfmt>
    <rfmt sheetId="1" sqref="J171" start="0" length="0">
      <dxf>
        <font>
          <b val="0"/>
          <sz val="20"/>
          <color rgb="FFFF0000"/>
          <name val="Times New Roman"/>
          <scheme val="none"/>
        </font>
      </dxf>
    </rfmt>
    <rfmt sheetId="1" sqref="J172" start="0" length="0">
      <dxf>
        <font>
          <b val="0"/>
          <sz val="20"/>
          <color rgb="FFFF0000"/>
          <name val="Times New Roman"/>
          <scheme val="none"/>
        </font>
      </dxf>
    </rfmt>
    <rfmt sheetId="1" sqref="J173" start="0" length="0">
      <dxf>
        <font>
          <b val="0"/>
          <sz val="20"/>
          <color rgb="FFFF0000"/>
          <name val="Times New Roman"/>
          <scheme val="none"/>
        </font>
      </dxf>
    </rfmt>
    <rfmt sheetId="1" sqref="J174" start="0" length="0">
      <dxf>
        <font>
          <b val="0"/>
          <sz val="20"/>
          <color rgb="FFFF0000"/>
          <name val="Times New Roman"/>
          <scheme val="none"/>
        </font>
      </dxf>
    </rfmt>
    <rfmt sheetId="1" sqref="J175" start="0" length="0">
      <dxf>
        <font>
          <b val="0"/>
          <sz val="20"/>
          <color rgb="FFFF0000"/>
          <name val="Times New Roman"/>
          <scheme val="none"/>
        </font>
      </dxf>
    </rfmt>
    <rfmt sheetId="1" sqref="J176" start="0" length="0">
      <dxf>
        <font>
          <b val="0"/>
          <sz val="20"/>
          <color rgb="FFFF0000"/>
          <name val="Times New Roman"/>
          <scheme val="none"/>
        </font>
      </dxf>
    </rfmt>
    <rfmt sheetId="1" sqref="J177" start="0" length="0">
      <dxf>
        <font>
          <b val="0"/>
          <sz val="20"/>
          <color rgb="FFFF0000"/>
          <name val="Times New Roman"/>
          <scheme val="none"/>
        </font>
      </dxf>
    </rfmt>
    <rfmt sheetId="1" sqref="J178" start="0" length="0">
      <dxf>
        <font>
          <b val="0"/>
          <sz val="20"/>
          <color rgb="FFFF0000"/>
          <name val="Times New Roman"/>
          <scheme val="none"/>
        </font>
      </dxf>
    </rfmt>
    <rfmt sheetId="1" sqref="J179" start="0" length="0">
      <dxf>
        <font>
          <b val="0"/>
          <sz val="10"/>
          <color rgb="FFFF0000"/>
          <name val="Times New Roman"/>
          <scheme val="none"/>
        </font>
        <alignment horizontal="center" vertical="top" readingOrder="0"/>
      </dxf>
    </rfmt>
    <rfmt sheetId="1" sqref="J180" start="0" length="0">
      <dxf>
        <font>
          <b val="0"/>
          <sz val="12"/>
          <color rgb="FFFF0000"/>
          <name val="Times New Roman"/>
          <scheme val="none"/>
        </font>
      </dxf>
    </rfmt>
    <rfmt sheetId="1" sqref="J181" start="0" length="0">
      <dxf>
        <font>
          <b val="0"/>
          <sz val="12"/>
          <color rgb="FFFF0000"/>
          <name val="Times New Roman"/>
          <scheme val="none"/>
        </font>
      </dxf>
    </rfmt>
    <rfmt sheetId="1" sqref="J182" start="0" length="0">
      <dxf>
        <font>
          <b val="0"/>
          <sz val="12"/>
          <color rgb="FFFF0000"/>
          <name val="Times New Roman"/>
          <scheme val="none"/>
        </font>
      </dxf>
    </rfmt>
    <rfmt sheetId="1" sqref="J183" start="0" length="0">
      <dxf>
        <font>
          <b val="0"/>
          <sz val="12"/>
          <color rgb="FFFF0000"/>
          <name val="Times New Roman"/>
          <scheme val="none"/>
        </font>
      </dxf>
    </rfmt>
    <rcc rId="0" sId="1" dxf="1" numFmtId="4">
      <nc r="J184">
        <v>7</v>
      </nc>
      <ndxf>
        <font>
          <b val="0"/>
          <sz val="13"/>
          <color rgb="FFFF0000"/>
          <name val="Times New Roman"/>
          <scheme val="none"/>
        </font>
        <numFmt numFmtId="164" formatCode="0.0"/>
        <alignment horizontal="center" vertical="top" wrapText="1" readingOrder="0"/>
      </ndxf>
    </rcc>
    <rfmt sheetId="1" sqref="J185" start="0" length="0">
      <dxf>
        <font>
          <b val="0"/>
          <sz val="12"/>
          <color rgb="FFFF0000"/>
          <name val="Times New Roman"/>
          <scheme val="none"/>
        </font>
        <alignment horizontal="center" vertical="center" wrapText="1" readingOrder="0"/>
      </dxf>
    </rfmt>
    <rfmt sheetId="1" sqref="J186" start="0" length="0">
      <dxf>
        <font>
          <b val="0"/>
          <sz val="12"/>
          <color rgb="FFFF0000"/>
          <name val="Times New Roman"/>
          <scheme val="none"/>
        </font>
        <alignment horizontal="center" vertical="center" wrapText="1" readingOrder="0"/>
      </dxf>
    </rfmt>
    <rfmt sheetId="1" sqref="J187" start="0" length="0">
      <dxf>
        <font>
          <b val="0"/>
          <sz val="12"/>
          <color rgb="FFFF0000"/>
          <name val="Times New Roman"/>
          <scheme val="none"/>
        </font>
        <alignment horizontal="center" vertical="center" wrapText="1" readingOrder="0"/>
      </dxf>
    </rfmt>
    <rfmt sheetId="1" sqref="J188" start="0" length="0">
      <dxf>
        <font>
          <b val="0"/>
          <sz val="12"/>
          <color rgb="FFFF0000"/>
          <name val="Times New Roman"/>
          <scheme val="none"/>
        </font>
        <alignment horizontal="center" vertical="center" wrapText="1" readingOrder="0"/>
      </dxf>
    </rfmt>
    <rfmt sheetId="1" sqref="J189" start="0" length="0">
      <dxf>
        <font>
          <b val="0"/>
          <sz val="12"/>
          <color rgb="FFFF0000"/>
          <name val="Times New Roman"/>
          <scheme val="none"/>
        </font>
        <alignment horizontal="center" vertical="center" wrapText="1" readingOrder="0"/>
      </dxf>
    </rfmt>
    <rfmt sheetId="1" sqref="J190" start="0" length="0">
      <dxf>
        <font>
          <b val="0"/>
          <sz val="12"/>
          <color rgb="FFFF0000"/>
          <name val="Times New Roman"/>
          <scheme val="none"/>
        </font>
        <alignment horizontal="center" vertical="center" wrapText="1" readingOrder="0"/>
      </dxf>
    </rfmt>
    <rfmt sheetId="1" sqref="J191" start="0" length="0">
      <dxf>
        <font>
          <b val="0"/>
          <sz val="20"/>
          <color rgb="FFFF0000"/>
          <name val="Times New Roman"/>
          <scheme val="none"/>
        </font>
      </dxf>
    </rfmt>
    <rfmt sheetId="1" sqref="J192" start="0" length="0">
      <dxf>
        <font>
          <b val="0"/>
          <sz val="20"/>
          <color rgb="FFFF0000"/>
          <name val="Times New Roman"/>
          <scheme val="none"/>
        </font>
      </dxf>
    </rfmt>
    <rfmt sheetId="1" sqref="J193" start="0" length="0">
      <dxf>
        <font>
          <b val="0"/>
          <sz val="20"/>
          <color rgb="FFFF0000"/>
          <name val="Times New Roman"/>
          <scheme val="none"/>
        </font>
      </dxf>
    </rfmt>
    <rfmt sheetId="1" sqref="J197" start="0" length="0">
      <dxf>
        <font>
          <b val="0"/>
          <sz val="20"/>
          <color rgb="FFFF0000"/>
          <name val="Times New Roman"/>
          <scheme val="none"/>
        </font>
      </dxf>
    </rfmt>
    <rfmt sheetId="1" sqref="J199" start="0" length="0">
      <dxf>
        <font>
          <b val="0"/>
          <sz val="20"/>
          <color rgb="FFFF0000"/>
          <name val="Times New Roman"/>
          <scheme val="none"/>
        </font>
      </dxf>
    </rfmt>
    <rfmt sheetId="1" sqref="J200" start="0" length="0">
      <dxf>
        <font>
          <b val="0"/>
          <sz val="20"/>
          <color rgb="FFFF0000"/>
          <name val="Times New Roman"/>
          <scheme val="none"/>
        </font>
      </dxf>
    </rfmt>
    <rfmt sheetId="1" sqref="J202" start="0" length="0">
      <dxf>
        <font>
          <b val="0"/>
          <sz val="20"/>
          <color rgb="FFFF0000"/>
          <name val="Times New Roman"/>
          <scheme val="none"/>
        </font>
      </dxf>
    </rfmt>
    <rfmt sheetId="1" sqref="J203" start="0" length="0">
      <dxf>
        <font>
          <b val="0"/>
          <sz val="20"/>
          <color rgb="FFFF0000"/>
          <name val="Times New Roman"/>
          <scheme val="none"/>
        </font>
      </dxf>
    </rfmt>
  </rrc>
  <rrc rId="851"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b/>
          <sz val="24"/>
          <color auto="1"/>
          <name val="Times New Roman"/>
          <scheme val="none"/>
        </font>
      </dxf>
    </rfmt>
    <rfmt sheetId="1" sqref="J2" start="0" length="0">
      <dxf>
        <font>
          <b val="0"/>
          <sz val="24"/>
          <color auto="1"/>
          <name val="Times New Roman"/>
          <scheme val="none"/>
        </font>
      </dxf>
    </rfmt>
    <rfmt sheetId="1" sqref="J3" start="0" length="0">
      <dxf>
        <font>
          <b val="0"/>
          <sz val="24"/>
          <color auto="1"/>
          <name val="Times New Roman"/>
          <scheme val="none"/>
        </font>
      </dxf>
    </rfmt>
    <rfmt sheetId="1" sqref="J4" start="0" length="0">
      <dxf>
        <font>
          <b val="0"/>
          <sz val="24"/>
          <color auto="1"/>
          <name val="Times New Roman"/>
          <scheme val="none"/>
        </font>
      </dxf>
    </rfmt>
    <rfmt sheetId="1" sqref="J5" start="0" length="0">
      <dxf>
        <font>
          <b val="0"/>
          <sz val="10"/>
          <color auto="1"/>
          <name val="Times New Roman"/>
          <scheme val="none"/>
        </font>
        <alignment horizontal="center" vertical="top" readingOrder="0"/>
      </dxf>
    </rfmt>
    <rfmt sheetId="1" sqref="J6" start="0" length="0">
      <dxf>
        <font>
          <b val="0"/>
          <sz val="10"/>
          <color rgb="FFFF0000"/>
          <name val="Times New Roman"/>
          <scheme val="none"/>
        </font>
        <alignment horizontal="center" vertical="top" readingOrder="0"/>
      </dxf>
    </rfmt>
    <rfmt sheetId="1" sqref="J7" start="0" length="0">
      <dxf>
        <font>
          <b val="0"/>
          <sz val="12"/>
          <color rgb="FFFF0000"/>
          <name val="Times New Roman"/>
          <scheme val="none"/>
        </font>
      </dxf>
    </rfmt>
    <rfmt sheetId="1" sqref="J8" start="0" length="0">
      <dxf>
        <alignment horizontal="center" vertical="center" wrapText="1" readingOrder="0"/>
      </dxf>
    </rfmt>
    <rfmt sheetId="1" sqref="J9" start="0" length="0">
      <dxf>
        <font>
          <sz val="26"/>
          <color theme="9" tint="-0.249977111117893"/>
          <name val="Times New Roman"/>
          <scheme val="none"/>
        </font>
        <alignment horizontal="center" vertical="center" wrapText="1" readingOrder="0"/>
      </dxf>
    </rfmt>
    <rfmt sheetId="1" sqref="J10" start="0" length="0">
      <dxf>
        <font>
          <b val="0"/>
          <sz val="12"/>
          <color rgb="FFFF0000"/>
          <name val="Times New Roman"/>
          <scheme val="none"/>
        </font>
        <alignment horizontal="center" vertical="center" wrapText="1" readingOrder="0"/>
      </dxf>
    </rfmt>
    <rfmt sheetId="1" sqref="J11" start="0" length="0">
      <dxf>
        <alignment horizontal="center" vertical="center" wrapText="1" readingOrder="0"/>
      </dxf>
    </rfmt>
    <rfmt sheetId="1" sqref="J12" start="0" length="0">
      <dxf>
        <font>
          <b val="0"/>
          <sz val="12"/>
          <color rgb="FFFF0000"/>
          <name val="Times New Roman"/>
          <scheme val="none"/>
        </font>
        <alignment horizontal="center" vertical="center" wrapText="1" readingOrder="0"/>
      </dxf>
    </rfmt>
    <rfmt sheetId="1" sqref="J13" start="0" length="0">
      <dxf>
        <font>
          <b val="0"/>
          <sz val="12"/>
          <color rgb="FFFF0000"/>
          <name val="Times New Roman"/>
          <scheme val="none"/>
        </font>
        <alignment horizontal="center" vertical="center" wrapText="1" readingOrder="0"/>
      </dxf>
    </rfmt>
    <rfmt sheetId="1" sqref="J14" start="0" length="0">
      <dxf>
        <alignment horizontal="center" vertical="center" wrapText="1" readingOrder="0"/>
      </dxf>
    </rfmt>
    <rfmt sheetId="1" sqref="J15" start="0" length="0">
      <dxf>
        <font>
          <sz val="24"/>
          <color theme="6" tint="-0.249977111117893"/>
          <name val="Times New Roman"/>
          <scheme val="none"/>
        </font>
        <alignment horizontal="center" vertical="center" wrapText="1" readingOrder="0"/>
      </dxf>
    </rfmt>
    <rfmt sheetId="1" sqref="J16" start="0" length="0">
      <dxf>
        <font>
          <sz val="24"/>
          <color rgb="FFFF0000"/>
          <name val="Times New Roman"/>
          <scheme val="none"/>
        </font>
        <alignment horizontal="center" vertical="center" wrapText="1" readingOrder="0"/>
      </dxf>
    </rfmt>
    <rfmt sheetId="1" sqref="J17" start="0" length="0">
      <dxf>
        <font>
          <sz val="24"/>
          <color rgb="FFFF0000"/>
          <name val="Times New Roman"/>
          <scheme val="none"/>
        </font>
        <alignment horizontal="center" vertical="center" wrapText="1" readingOrder="0"/>
      </dxf>
    </rfmt>
    <rfmt sheetId="1" sqref="J18" start="0" length="0">
      <dxf>
        <font>
          <b val="0"/>
          <sz val="24"/>
          <color rgb="FFFF0000"/>
          <name val="Times New Roman"/>
          <scheme val="none"/>
        </font>
      </dxf>
    </rfmt>
    <rfmt sheetId="1" sqref="J23" start="0" length="0">
      <dxf>
        <font>
          <b val="0"/>
          <sz val="12"/>
          <color auto="1"/>
          <name val="Times New Roman"/>
          <scheme val="none"/>
        </font>
        <alignment horizontal="center" vertical="center" wrapText="1" readingOrder="0"/>
      </dxf>
    </rfmt>
    <rfmt sheetId="1" sqref="J24" start="0" length="0">
      <dxf>
        <font>
          <sz val="24"/>
          <color rgb="FFFF0000"/>
          <name val="Times New Roman"/>
          <scheme val="none"/>
        </font>
        <alignment horizontal="center" vertical="center" wrapText="1" readingOrder="0"/>
      </dxf>
    </rfmt>
    <rfmt sheetId="1" sqref="J25" start="0" length="0">
      <dxf>
        <font>
          <sz val="24"/>
          <color rgb="FFFF0000"/>
          <name val="Times New Roman"/>
          <scheme val="none"/>
        </font>
        <alignment horizontal="center" vertical="center" wrapText="1" readingOrder="0"/>
      </dxf>
    </rfmt>
    <rfmt sheetId="1" sqref="J26" start="0" length="0">
      <dxf>
        <font>
          <sz val="24"/>
          <color theme="6" tint="-0.249977111117893"/>
          <name val="Times New Roman"/>
          <scheme val="none"/>
        </font>
        <alignment horizontal="center" vertical="center" wrapText="1" readingOrder="0"/>
      </dxf>
    </rfmt>
    <rfmt sheetId="1" sqref="J27" start="0" length="0">
      <dxf>
        <font>
          <sz val="24"/>
          <color rgb="FFFF0000"/>
          <name val="Times New Roman"/>
          <scheme val="none"/>
        </font>
        <alignment horizontal="center" vertical="center" wrapText="1" readingOrder="0"/>
      </dxf>
    </rfmt>
    <rfmt sheetId="1" sqref="J28" start="0" length="0">
      <dxf>
        <font>
          <sz val="24"/>
          <color rgb="FFFF0000"/>
          <name val="Times New Roman"/>
          <scheme val="none"/>
        </font>
        <alignment horizontal="center" vertical="center" wrapText="1" readingOrder="0"/>
      </dxf>
    </rfmt>
    <rfmt sheetId="1" sqref="J29" start="0" length="0">
      <dxf>
        <font>
          <sz val="24"/>
          <color rgb="FFFF0000"/>
          <name val="Times New Roman"/>
          <scheme val="none"/>
        </font>
        <alignment horizontal="center" vertical="center" wrapText="1" readingOrder="0"/>
      </dxf>
    </rfmt>
    <rfmt sheetId="1" sqref="J30" start="0" length="0">
      <dxf>
        <font>
          <sz val="24"/>
          <color rgb="FFFF0000"/>
          <name val="Times New Roman"/>
          <scheme val="none"/>
        </font>
        <alignment horizontal="center" vertical="center" wrapText="1" readingOrder="0"/>
      </dxf>
    </rfmt>
    <rfmt sheetId="1" sqref="J31" start="0" length="0">
      <dxf>
        <font>
          <sz val="24"/>
          <color rgb="FFFF0000"/>
          <name val="Times New Roman"/>
          <scheme val="none"/>
        </font>
        <alignment horizontal="center" vertical="center" wrapText="1" readingOrder="0"/>
      </dxf>
    </rfmt>
    <rfmt sheetId="1" sqref="J32" start="0" length="0">
      <dxf>
        <font>
          <sz val="24"/>
          <color rgb="FFFF0000"/>
          <name val="Times New Roman"/>
          <scheme val="none"/>
        </font>
        <alignment horizontal="center" vertical="center" wrapText="1" readingOrder="0"/>
      </dxf>
    </rfmt>
    <rfmt sheetId="1" sqref="J33" start="0" length="0">
      <dxf>
        <font>
          <sz val="24"/>
          <color rgb="FFFF0000"/>
          <name val="Times New Roman"/>
          <scheme val="none"/>
        </font>
        <alignment horizontal="center" vertical="center" wrapText="1" readingOrder="0"/>
      </dxf>
    </rfmt>
    <rfmt sheetId="1" sqref="J34" start="0" length="0">
      <dxf>
        <font>
          <sz val="24"/>
          <color rgb="FFFF0000"/>
          <name val="Times New Roman"/>
          <scheme val="none"/>
        </font>
        <alignment horizontal="center" vertical="center" wrapText="1" readingOrder="0"/>
      </dxf>
    </rfmt>
    <rfmt sheetId="1" sqref="J35" start="0" length="0">
      <dxf>
        <font>
          <sz val="24"/>
          <color rgb="FFFF0000"/>
          <name val="Times New Roman"/>
          <scheme val="none"/>
        </font>
        <alignment horizontal="center" vertical="center" wrapText="1" readingOrder="0"/>
      </dxf>
    </rfmt>
    <rfmt sheetId="1" sqref="J36" start="0" length="0">
      <dxf>
        <font>
          <sz val="24"/>
          <color rgb="FFFF0000"/>
          <name val="Times New Roman"/>
          <scheme val="none"/>
        </font>
        <alignment horizontal="center" vertical="center" wrapText="1" readingOrder="0"/>
      </dxf>
    </rfmt>
    <rfmt sheetId="1" sqref="J37" start="0" length="0">
      <dxf>
        <font>
          <sz val="24"/>
          <color rgb="FFFF0000"/>
          <name val="Times New Roman"/>
          <scheme val="none"/>
        </font>
        <alignment horizontal="center" vertical="center" wrapText="1" readingOrder="0"/>
      </dxf>
    </rfmt>
    <rfmt sheetId="1" sqref="J38" start="0" length="0">
      <dxf>
        <font>
          <sz val="24"/>
          <color rgb="FFFF0000"/>
          <name val="Times New Roman"/>
          <scheme val="none"/>
        </font>
        <alignment horizontal="center" vertical="center" wrapText="1" readingOrder="0"/>
      </dxf>
    </rfmt>
    <rfmt sheetId="1" sqref="J39" start="0" length="0">
      <dxf>
        <font>
          <sz val="24"/>
          <color rgb="FFFF0000"/>
          <name val="Times New Roman"/>
          <scheme val="none"/>
        </font>
        <alignment horizontal="center" vertical="center" wrapText="1" readingOrder="0"/>
      </dxf>
    </rfmt>
    <rfmt sheetId="1" sqref="J40" start="0" length="0">
      <dxf>
        <font>
          <sz val="24"/>
          <color rgb="FFFF0000"/>
          <name val="Times New Roman"/>
          <scheme val="none"/>
        </font>
        <alignment horizontal="center" vertical="center" wrapText="1" readingOrder="0"/>
      </dxf>
    </rfmt>
    <rfmt sheetId="1" sqref="J41" start="0" length="0">
      <dxf>
        <font>
          <sz val="24"/>
          <color theme="6" tint="-0.249977111117893"/>
          <name val="Times New Roman"/>
          <scheme val="none"/>
        </font>
        <alignment horizontal="center" vertical="center" wrapText="1" readingOrder="0"/>
      </dxf>
    </rfmt>
    <rfmt sheetId="1" sqref="J42" start="0" length="0">
      <dxf>
        <font>
          <sz val="26"/>
          <color theme="9" tint="-0.249977111117893"/>
          <name val="Times New Roman"/>
          <scheme val="none"/>
        </font>
      </dxf>
    </rfmt>
    <rfmt sheetId="1" sqref="J43" start="0" length="0">
      <dxf>
        <font>
          <sz val="26"/>
          <color theme="9" tint="-0.249977111117893"/>
          <name val="Times New Roman"/>
          <scheme val="none"/>
        </font>
      </dxf>
    </rfmt>
    <rfmt sheetId="1" sqref="J44" start="0" length="0">
      <dxf>
        <font>
          <sz val="26"/>
          <color theme="9" tint="-0.249977111117893"/>
          <name val="Times New Roman"/>
          <scheme val="none"/>
        </font>
      </dxf>
    </rfmt>
    <rfmt sheetId="1" sqref="J45" start="0" length="0">
      <dxf>
        <font>
          <sz val="24"/>
          <color rgb="FFFF0000"/>
          <name val="Times New Roman"/>
          <scheme val="none"/>
        </font>
        <alignment horizontal="center" vertical="center" wrapText="1" readingOrder="0"/>
      </dxf>
    </rfmt>
    <rfmt sheetId="1" sqref="J46" start="0" length="0">
      <dxf>
        <font>
          <sz val="24"/>
          <color rgb="FFFF0000"/>
          <name val="Times New Roman"/>
          <scheme val="none"/>
        </font>
        <alignment horizontal="center" vertical="center" wrapText="1" readingOrder="0"/>
      </dxf>
    </rfmt>
    <rfmt sheetId="1" sqref="J47" start="0" length="0">
      <dxf>
        <font>
          <sz val="24"/>
          <color rgb="FFFF0000"/>
          <name val="Times New Roman"/>
          <scheme val="none"/>
        </font>
        <alignment horizontal="center" vertical="center" wrapText="1" readingOrder="0"/>
      </dxf>
    </rfmt>
    <rfmt sheetId="1" sqref="J48" start="0" length="0">
      <dxf>
        <font>
          <sz val="24"/>
          <color rgb="FFFF0000"/>
          <name val="Times New Roman"/>
          <scheme val="none"/>
        </font>
        <alignment horizontal="center" vertical="center" wrapText="1" readingOrder="0"/>
      </dxf>
    </rfmt>
    <rfmt sheetId="1" sqref="J49" start="0" length="0">
      <dxf>
        <font>
          <sz val="24"/>
          <color rgb="FFFF0000"/>
          <name val="Times New Roman"/>
          <scheme val="none"/>
        </font>
        <alignment horizontal="center" vertical="center" wrapText="1" readingOrder="0"/>
      </dxf>
    </rfmt>
    <rfmt sheetId="1" sqref="J50" start="0" length="0">
      <dxf>
        <font>
          <sz val="24"/>
          <color rgb="FFFF0000"/>
          <name val="Times New Roman"/>
          <scheme val="none"/>
        </font>
        <alignment horizontal="center" vertical="center" wrapText="1" readingOrder="0"/>
      </dxf>
    </rfmt>
    <rfmt sheetId="1" sqref="J51" start="0" length="0">
      <dxf>
        <font>
          <sz val="24"/>
          <color rgb="FFFF0000"/>
          <name val="Times New Roman"/>
          <scheme val="none"/>
        </font>
        <alignment horizontal="center" vertical="center" wrapText="1" readingOrder="0"/>
      </dxf>
    </rfmt>
    <rfmt sheetId="1" sqref="J52" start="0" length="0">
      <dxf>
        <font>
          <sz val="24"/>
          <color rgb="FFFF0000"/>
          <name val="Times New Roman"/>
          <scheme val="none"/>
        </font>
        <alignment horizontal="center" vertical="center" wrapText="1" readingOrder="0"/>
      </dxf>
    </rfmt>
    <rfmt sheetId="1" sqref="J53" start="0" length="0">
      <dxf>
        <font>
          <sz val="24"/>
          <color rgb="FFFF0000"/>
          <name val="Times New Roman"/>
          <scheme val="none"/>
        </font>
        <alignment horizontal="center" vertical="center" wrapText="1" readingOrder="0"/>
      </dxf>
    </rfmt>
    <rfmt sheetId="1" sqref="J54" start="0" length="0">
      <dxf>
        <font>
          <sz val="24"/>
          <color rgb="FFFF0000"/>
          <name val="Times New Roman"/>
          <scheme val="none"/>
        </font>
        <alignment horizontal="center" vertical="center" wrapText="1" readingOrder="0"/>
      </dxf>
    </rfmt>
    <rfmt sheetId="1" sqref="J55" start="0" length="0">
      <dxf>
        <font>
          <sz val="24"/>
          <color rgb="FFFF0000"/>
          <name val="Times New Roman"/>
          <scheme val="none"/>
        </font>
        <alignment horizontal="center" vertical="center" wrapText="1" readingOrder="0"/>
      </dxf>
    </rfmt>
    <rfmt sheetId="1" sqref="J56" start="0" length="0">
      <dxf>
        <font>
          <sz val="24"/>
          <color rgb="FFFF0000"/>
          <name val="Times New Roman"/>
          <scheme val="none"/>
        </font>
        <alignment horizontal="center" vertical="center" wrapText="1" readingOrder="0"/>
      </dxf>
    </rfmt>
    <rfmt sheetId="1" sqref="J57" start="0" length="0">
      <dxf>
        <font>
          <sz val="24"/>
          <color rgb="FFFF0000"/>
          <name val="Times New Roman"/>
          <scheme val="none"/>
        </font>
        <alignment horizontal="center" vertical="center" wrapText="1" readingOrder="0"/>
      </dxf>
    </rfmt>
    <rfmt sheetId="1" sqref="J58" start="0" length="0">
      <dxf>
        <font>
          <sz val="24"/>
          <color rgb="FFFF0000"/>
          <name val="Times New Roman"/>
          <scheme val="none"/>
        </font>
        <alignment horizontal="center" vertical="center" wrapText="1" readingOrder="0"/>
      </dxf>
    </rfmt>
    <rfmt sheetId="1" sqref="J59" start="0" length="0">
      <dxf>
        <font>
          <sz val="24"/>
          <color rgb="FFFF0000"/>
          <name val="Times New Roman"/>
          <scheme val="none"/>
        </font>
        <alignment horizontal="center" vertical="center" wrapText="1" readingOrder="0"/>
      </dxf>
    </rfmt>
    <rfmt sheetId="1" sqref="J60" start="0" length="0">
      <dxf>
        <font>
          <sz val="24"/>
          <color rgb="FFFF0000"/>
          <name val="Times New Roman"/>
          <scheme val="none"/>
        </font>
        <alignment horizontal="center" vertical="center" wrapText="1" readingOrder="0"/>
      </dxf>
    </rfmt>
    <rfmt sheetId="1" sqref="J61" start="0" length="0">
      <dxf>
        <font>
          <sz val="24"/>
          <color rgb="FFFF0000"/>
          <name val="Times New Roman"/>
          <scheme val="none"/>
        </font>
        <alignment horizontal="center" vertical="center" wrapText="1" readingOrder="0"/>
      </dxf>
    </rfmt>
    <rfmt sheetId="1" sqref="J62" start="0" length="0">
      <dxf>
        <font>
          <sz val="24"/>
          <color rgb="FFFF0000"/>
          <name val="Times New Roman"/>
          <scheme val="none"/>
        </font>
        <alignment horizontal="center" vertical="center" wrapText="1" readingOrder="0"/>
      </dxf>
    </rfmt>
    <rfmt sheetId="1" sqref="J63" start="0" length="0">
      <dxf>
        <font>
          <sz val="24"/>
          <color rgb="FFFF0000"/>
          <name val="Times New Roman"/>
          <scheme val="none"/>
        </font>
        <alignment horizontal="center" vertical="center" wrapText="1" readingOrder="0"/>
      </dxf>
    </rfmt>
    <rfmt sheetId="1" sqref="J64" start="0" length="0">
      <dxf>
        <font>
          <sz val="26"/>
          <color theme="9" tint="-0.249977111117893"/>
          <name val="Times New Roman"/>
          <scheme val="none"/>
        </font>
        <alignment horizontal="center" vertical="center" wrapText="1" readingOrder="0"/>
      </dxf>
    </rfmt>
    <rfmt sheetId="1" sqref="J65" start="0" length="0">
      <dxf>
        <font>
          <sz val="26"/>
          <color theme="9" tint="-0.249977111117893"/>
          <name val="Times New Roman"/>
          <scheme val="none"/>
        </font>
        <alignment horizontal="center" vertical="center" wrapText="1" readingOrder="0"/>
      </dxf>
    </rfmt>
    <rfmt sheetId="1" sqref="J66" start="0" length="0">
      <dxf>
        <font>
          <sz val="24"/>
          <color rgb="FFFF0000"/>
          <name val="Times New Roman"/>
          <scheme val="none"/>
        </font>
        <alignment horizontal="center" vertical="center" wrapText="1" readingOrder="0"/>
      </dxf>
    </rfmt>
    <rfmt sheetId="1" sqref="J67" start="0" length="0">
      <dxf>
        <font>
          <sz val="24"/>
          <color rgb="FFFF0000"/>
          <name val="Times New Roman"/>
          <scheme val="none"/>
        </font>
        <alignment horizontal="center" vertical="center" wrapText="1" readingOrder="0"/>
      </dxf>
    </rfmt>
    <rfmt sheetId="1" sqref="J68" start="0" length="0">
      <dxf>
        <font>
          <sz val="24"/>
          <color rgb="FFFF0000"/>
          <name val="Times New Roman"/>
          <scheme val="none"/>
        </font>
        <alignment horizontal="center" vertical="center" wrapText="1" readingOrder="0"/>
      </dxf>
    </rfmt>
    <rfmt sheetId="1" sqref="J69" start="0" length="0">
      <dxf>
        <font>
          <sz val="24"/>
          <color rgb="FFFF0000"/>
          <name val="Times New Roman"/>
          <scheme val="none"/>
        </font>
        <alignment horizontal="center" vertical="center" wrapText="1" readingOrder="0"/>
      </dxf>
    </rfmt>
    <rfmt sheetId="1" sqref="J70" start="0" length="0">
      <dxf>
        <font>
          <sz val="24"/>
          <color rgb="FFFF0000"/>
          <name val="Times New Roman"/>
          <scheme val="none"/>
        </font>
        <alignment horizontal="center" vertical="center" wrapText="1" readingOrder="0"/>
      </dxf>
    </rfmt>
    <rfmt sheetId="1" sqref="J71" start="0" length="0">
      <dxf>
        <font>
          <sz val="24"/>
          <color rgb="FFFF0000"/>
          <name val="Times New Roman"/>
          <scheme val="none"/>
        </font>
        <alignment horizontal="center" vertical="center" wrapText="1" readingOrder="0"/>
      </dxf>
    </rfmt>
    <rfmt sheetId="1" sqref="J72" start="0" length="0">
      <dxf>
        <font>
          <sz val="24"/>
          <color rgb="FFFF0000"/>
          <name val="Times New Roman"/>
          <scheme val="none"/>
        </font>
        <alignment horizontal="center" vertical="center" wrapText="1" readingOrder="0"/>
      </dxf>
    </rfmt>
    <rfmt sheetId="1" sqref="J73" start="0" length="0">
      <dxf>
        <font>
          <sz val="24"/>
          <color rgb="FFFF0000"/>
          <name val="Times New Roman"/>
          <scheme val="none"/>
        </font>
        <alignment horizontal="center" vertical="center" wrapText="1" readingOrder="0"/>
      </dxf>
    </rfmt>
    <rfmt sheetId="1" sqref="J74" start="0" length="0">
      <dxf>
        <font>
          <sz val="24"/>
          <color rgb="FFFF0000"/>
          <name val="Times New Roman"/>
          <scheme val="none"/>
        </font>
        <alignment horizontal="center" vertical="center" wrapText="1" readingOrder="0"/>
      </dxf>
    </rfmt>
    <rfmt sheetId="1" sqref="J75" start="0" length="0">
      <dxf>
        <font>
          <sz val="24"/>
          <color rgb="FFFF0000"/>
          <name val="Times New Roman"/>
          <scheme val="none"/>
        </font>
        <alignment horizontal="center" vertical="center" wrapText="1" readingOrder="0"/>
      </dxf>
    </rfmt>
    <rfmt sheetId="1" sqref="J76" start="0" length="0">
      <dxf>
        <font>
          <sz val="24"/>
          <color rgb="FFFF0000"/>
          <name val="Times New Roman"/>
          <scheme val="none"/>
        </font>
        <alignment horizontal="center" vertical="center" wrapText="1" readingOrder="0"/>
      </dxf>
    </rfmt>
    <rfmt sheetId="1" sqref="J77" start="0" length="0">
      <dxf>
        <font>
          <sz val="24"/>
          <color rgb="FFFF0000"/>
          <name val="Times New Roman"/>
          <scheme val="none"/>
        </font>
        <alignment horizontal="center" vertical="center" wrapText="1" readingOrder="0"/>
      </dxf>
    </rfmt>
    <rfmt sheetId="1" sqref="J78" start="0" length="0">
      <dxf>
        <font>
          <sz val="24"/>
          <color rgb="FFFF0000"/>
          <name val="Times New Roman"/>
          <scheme val="none"/>
        </font>
        <alignment horizontal="center" vertical="center" wrapText="1" readingOrder="0"/>
      </dxf>
    </rfmt>
    <rfmt sheetId="1" sqref="J79" start="0" length="0">
      <dxf>
        <font>
          <sz val="24"/>
          <color rgb="FFFF0000"/>
          <name val="Times New Roman"/>
          <scheme val="none"/>
        </font>
        <alignment horizontal="center" vertical="center" wrapText="1" readingOrder="0"/>
      </dxf>
    </rfmt>
    <rfmt sheetId="1" sqref="J80" start="0" length="0">
      <dxf>
        <font>
          <sz val="24"/>
          <color rgb="FFFF0000"/>
          <name val="Times New Roman"/>
          <scheme val="none"/>
        </font>
        <alignment horizontal="center" vertical="center" wrapText="1" readingOrder="0"/>
      </dxf>
    </rfmt>
    <rfmt sheetId="1" sqref="J81" start="0" length="0">
      <dxf>
        <font>
          <sz val="24"/>
          <color rgb="FFFF0000"/>
          <name val="Times New Roman"/>
          <scheme val="none"/>
        </font>
        <alignment horizontal="center" vertical="center" wrapText="1" readingOrder="0"/>
      </dxf>
    </rfmt>
    <rfmt sheetId="1" sqref="J82" start="0" length="0">
      <dxf>
        <font>
          <sz val="24"/>
          <color rgb="FFFF0000"/>
          <name val="Times New Roman"/>
          <scheme val="none"/>
        </font>
        <alignment horizontal="center" vertical="center" wrapText="1" readingOrder="0"/>
      </dxf>
    </rfmt>
    <rfmt sheetId="1" sqref="J83" start="0" length="0">
      <dxf>
        <font>
          <sz val="24"/>
          <color rgb="FFFF0000"/>
          <name val="Times New Roman"/>
          <scheme val="none"/>
        </font>
        <alignment horizontal="center" vertical="center" wrapText="1" readingOrder="0"/>
      </dxf>
    </rfmt>
    <rfmt sheetId="1" sqref="J84" start="0" length="0">
      <dxf>
        <font>
          <sz val="24"/>
          <color rgb="FFFF0000"/>
          <name val="Times New Roman"/>
          <scheme val="none"/>
        </font>
        <alignment horizontal="center" vertical="center" wrapText="1" readingOrder="0"/>
      </dxf>
    </rfmt>
    <rfmt sheetId="1" sqref="J85" start="0" length="0">
      <dxf>
        <font>
          <sz val="24"/>
          <color rgb="FFFF0000"/>
          <name val="Times New Roman"/>
          <scheme val="none"/>
        </font>
        <alignment horizontal="center" vertical="center" wrapText="1" readingOrder="0"/>
      </dxf>
    </rfmt>
    <rfmt sheetId="1" sqref="J86" start="0" length="0">
      <dxf>
        <font>
          <sz val="24"/>
          <color rgb="FFFF0000"/>
          <name val="Times New Roman"/>
          <scheme val="none"/>
        </font>
        <alignment horizontal="center" vertical="center" wrapText="1" readingOrder="0"/>
      </dxf>
    </rfmt>
    <rfmt sheetId="1" sqref="J87" start="0" length="0">
      <dxf>
        <font>
          <sz val="24"/>
          <color rgb="FFFF0000"/>
          <name val="Times New Roman"/>
          <scheme val="none"/>
        </font>
        <alignment horizontal="center" vertical="center" wrapText="1" readingOrder="0"/>
      </dxf>
    </rfmt>
    <rfmt sheetId="1" sqref="J88" start="0" length="0">
      <dxf>
        <font>
          <sz val="24"/>
          <color rgb="FFFF0000"/>
          <name val="Times New Roman"/>
          <scheme val="none"/>
        </font>
        <alignment horizontal="center" vertical="center" wrapText="1" readingOrder="0"/>
      </dxf>
    </rfmt>
    <rfmt sheetId="1" sqref="J89" start="0" length="0">
      <dxf>
        <font>
          <sz val="24"/>
          <color rgb="FFFF0000"/>
          <name val="Times New Roman"/>
          <scheme val="none"/>
        </font>
        <alignment horizontal="center" vertical="center" wrapText="1" readingOrder="0"/>
      </dxf>
    </rfmt>
    <rfmt sheetId="1" sqref="J90" start="0" length="0">
      <dxf>
        <font>
          <sz val="24"/>
          <color rgb="FFFF0000"/>
          <name val="Times New Roman"/>
          <scheme val="none"/>
        </font>
        <alignment horizontal="center" vertical="center" wrapText="1" readingOrder="0"/>
      </dxf>
    </rfmt>
    <rfmt sheetId="1" sqref="J91" start="0" length="0">
      <dxf>
        <font>
          <sz val="24"/>
          <color rgb="FFFF0000"/>
          <name val="Times New Roman"/>
          <scheme val="none"/>
        </font>
        <alignment horizontal="center" vertical="center" wrapText="1" readingOrder="0"/>
      </dxf>
    </rfmt>
    <rfmt sheetId="1" sqref="J92" start="0" length="0">
      <dxf>
        <font>
          <sz val="24"/>
          <color rgb="FFFF0000"/>
          <name val="Times New Roman"/>
          <scheme val="none"/>
        </font>
        <alignment horizontal="center" vertical="center" wrapText="1" readingOrder="0"/>
      </dxf>
    </rfmt>
    <rfmt sheetId="1" sqref="J93" start="0" length="0">
      <dxf>
        <font>
          <sz val="24"/>
          <color rgb="FFFF0000"/>
          <name val="Times New Roman"/>
          <scheme val="none"/>
        </font>
        <alignment horizontal="center" vertical="center" wrapText="1" readingOrder="0"/>
      </dxf>
    </rfmt>
    <rfmt sheetId="1" sqref="J94" start="0" length="0">
      <dxf>
        <font>
          <sz val="24"/>
          <color rgb="FFFF0000"/>
          <name val="Times New Roman"/>
          <scheme val="none"/>
        </font>
        <alignment horizontal="center" vertical="center" wrapText="1" readingOrder="0"/>
      </dxf>
    </rfmt>
    <rfmt sheetId="1" sqref="J95" start="0" length="0">
      <dxf>
        <font>
          <sz val="24"/>
          <color rgb="FFFF0000"/>
          <name val="Times New Roman"/>
          <scheme val="none"/>
        </font>
        <alignment horizontal="center" vertical="center" wrapText="1" readingOrder="0"/>
      </dxf>
    </rfmt>
    <rfmt sheetId="1" sqref="J96" start="0" length="0">
      <dxf>
        <font>
          <sz val="24"/>
          <color rgb="FFFF0000"/>
          <name val="Times New Roman"/>
          <scheme val="none"/>
        </font>
        <alignment horizontal="center" vertical="center" wrapText="1" readingOrder="0"/>
      </dxf>
    </rfmt>
    <rfmt sheetId="1" sqref="J97" start="0" length="0">
      <dxf>
        <font>
          <sz val="24"/>
          <color rgb="FFFF0000"/>
          <name val="Times New Roman"/>
          <scheme val="none"/>
        </font>
        <alignment horizontal="center" vertical="center" wrapText="1" readingOrder="0"/>
      </dxf>
    </rfmt>
    <rfmt sheetId="1" sqref="J98" start="0" length="0">
      <dxf>
        <font>
          <sz val="24"/>
          <color rgb="FFFF0000"/>
          <name val="Times New Roman"/>
          <scheme val="none"/>
        </font>
        <alignment horizontal="center" vertical="center" wrapText="1" readingOrder="0"/>
      </dxf>
    </rfmt>
    <rfmt sheetId="1" sqref="J99" start="0" length="0">
      <dxf>
        <font>
          <sz val="24"/>
          <color rgb="FFFF0000"/>
          <name val="Times New Roman"/>
          <scheme val="none"/>
        </font>
        <alignment horizontal="center" vertical="center" wrapText="1" readingOrder="0"/>
      </dxf>
    </rfmt>
    <rfmt sheetId="1" sqref="J100" start="0" length="0">
      <dxf>
        <font>
          <sz val="24"/>
          <color rgb="FFFF0000"/>
          <name val="Times New Roman"/>
          <scheme val="none"/>
        </font>
        <alignment horizontal="center" vertical="center" wrapText="1" readingOrder="0"/>
      </dxf>
    </rfmt>
    <rfmt sheetId="1" sqref="J101" start="0" length="0">
      <dxf>
        <font>
          <sz val="24"/>
          <color rgb="FFFF0000"/>
          <name val="Times New Roman"/>
          <scheme val="none"/>
        </font>
        <alignment horizontal="center" vertical="center" wrapText="1" readingOrder="0"/>
      </dxf>
    </rfmt>
    <rfmt sheetId="1" sqref="J102" start="0" length="0">
      <dxf>
        <font>
          <sz val="24"/>
          <color theme="6" tint="-0.249977111117893"/>
          <name val="Times New Roman"/>
          <scheme val="none"/>
        </font>
        <alignment horizontal="center" vertical="center" wrapText="1" readingOrder="0"/>
      </dxf>
    </rfmt>
    <rfmt sheetId="1" sqref="J103" start="0" length="0">
      <dxf>
        <font>
          <sz val="24"/>
          <color rgb="FFFF0000"/>
          <name val="Times New Roman"/>
          <scheme val="none"/>
        </font>
        <alignment horizontal="center" vertical="center" wrapText="1" readingOrder="0"/>
      </dxf>
    </rfmt>
    <rfmt sheetId="1" sqref="J104" start="0" length="0">
      <dxf>
        <font>
          <b val="0"/>
          <sz val="12"/>
          <color rgb="FFFF0000"/>
          <name val="Times New Roman"/>
          <scheme val="none"/>
        </font>
      </dxf>
    </rfmt>
    <rfmt sheetId="1" sqref="J118" start="0" length="0">
      <dxf>
        <font>
          <b val="0"/>
          <sz val="12"/>
          <color rgb="FFFF0000"/>
          <name val="Times New Roman"/>
          <scheme val="none"/>
        </font>
      </dxf>
    </rfmt>
    <rfmt sheetId="1" sqref="J119" start="0" length="0">
      <dxf>
        <font>
          <sz val="26"/>
          <color theme="9" tint="-0.249977111117893"/>
          <name val="Times New Roman"/>
          <scheme val="none"/>
        </font>
      </dxf>
    </rfmt>
    <rfmt sheetId="1" sqref="J120" start="0" length="0">
      <dxf>
        <font>
          <sz val="26"/>
          <color theme="9" tint="-0.249977111117893"/>
          <name val="Times New Roman"/>
          <scheme val="none"/>
        </font>
      </dxf>
    </rfmt>
    <rfmt sheetId="1" sqref="J121" start="0" length="0">
      <dxf>
        <font>
          <sz val="26"/>
          <color theme="9" tint="-0.249977111117893"/>
          <name val="Times New Roman"/>
          <scheme val="none"/>
        </font>
      </dxf>
    </rfmt>
    <rfmt sheetId="1" sqref="J132" start="0" length="0">
      <dxf>
        <font>
          <sz val="24"/>
          <color rgb="FFFF0000"/>
          <name val="Times New Roman"/>
          <scheme val="none"/>
        </font>
        <alignment horizontal="center" vertical="center" wrapText="1" readingOrder="0"/>
      </dxf>
    </rfmt>
    <rfmt sheetId="1" sqref="J133" start="0" length="0">
      <dxf>
        <font>
          <sz val="24"/>
          <color rgb="FFFF0000"/>
          <name val="Times New Roman"/>
          <scheme val="none"/>
        </font>
        <alignment horizontal="center" vertical="center" wrapText="1" readingOrder="0"/>
      </dxf>
    </rfmt>
    <rfmt sheetId="1" sqref="J134" start="0" length="0">
      <dxf>
        <font>
          <sz val="13"/>
          <color rgb="FFFF0000"/>
          <name val="Times New Roman"/>
          <scheme val="none"/>
        </font>
        <alignment horizontal="center" vertical="center" wrapText="1" readingOrder="0"/>
      </dxf>
    </rfmt>
    <rfmt sheetId="1" sqref="J135" start="0" length="0">
      <dxf>
        <font>
          <sz val="13"/>
          <color rgb="FFFF0000"/>
          <name val="Times New Roman"/>
          <scheme val="none"/>
        </font>
        <alignment horizontal="center" vertical="center" wrapText="1" readingOrder="0"/>
      </dxf>
    </rfmt>
    <rfmt sheetId="1" sqref="J136" start="0" length="0">
      <dxf>
        <font>
          <sz val="13"/>
          <color rgb="FFFF0000"/>
          <name val="Times New Roman"/>
          <scheme val="none"/>
        </font>
        <alignment horizontal="center" vertical="center" wrapText="1" readingOrder="0"/>
      </dxf>
    </rfmt>
    <rfmt sheetId="1" sqref="J137" start="0" length="0">
      <dxf>
        <font>
          <sz val="13"/>
          <color rgb="FFFF0000"/>
          <name val="Times New Roman"/>
          <scheme val="none"/>
        </font>
        <alignment horizontal="center" vertical="center" wrapText="1" readingOrder="0"/>
      </dxf>
    </rfmt>
    <rfmt sheetId="1" sqref="J138" start="0" length="0">
      <dxf>
        <font>
          <sz val="24"/>
          <color rgb="FFFF0000"/>
          <name val="Times New Roman"/>
          <scheme val="none"/>
        </font>
        <alignment horizontal="center" vertical="center" wrapText="1" readingOrder="0"/>
      </dxf>
    </rfmt>
    <rfmt sheetId="1" sqref="J139" start="0" length="0">
      <dxf>
        <font>
          <sz val="24"/>
          <color rgb="FFFF0000"/>
          <name val="Times New Roman"/>
          <scheme val="none"/>
        </font>
        <alignment horizontal="center" vertical="center" wrapText="1" readingOrder="0"/>
      </dxf>
    </rfmt>
    <rfmt sheetId="1" sqref="J140" start="0" length="0">
      <dxf>
        <font>
          <sz val="24"/>
          <color rgb="FFFF0000"/>
          <name val="Times New Roman"/>
          <scheme val="none"/>
        </font>
        <alignment horizontal="center" vertical="center" wrapText="1" readingOrder="0"/>
      </dxf>
    </rfmt>
    <rfmt sheetId="1" sqref="J141" start="0" length="0">
      <dxf>
        <font>
          <sz val="24"/>
          <color rgb="FFFF0000"/>
          <name val="Times New Roman"/>
          <scheme val="none"/>
        </font>
        <alignment horizontal="center" vertical="center" wrapText="1" readingOrder="0"/>
      </dxf>
    </rfmt>
    <rfmt sheetId="1" sqref="J142" start="0" length="0">
      <dxf>
        <font>
          <sz val="24"/>
          <color rgb="FFFF0000"/>
          <name val="Times New Roman"/>
          <scheme val="none"/>
        </font>
        <alignment horizontal="center" vertical="center" wrapText="1" readingOrder="0"/>
      </dxf>
    </rfmt>
    <rfmt sheetId="1" sqref="J143" start="0" length="0">
      <dxf>
        <font>
          <sz val="24"/>
          <color rgb="FFFF0000"/>
          <name val="Times New Roman"/>
          <scheme val="none"/>
        </font>
        <alignment horizontal="center" vertical="center" wrapText="1" readingOrder="0"/>
      </dxf>
    </rfmt>
    <rfmt sheetId="1" sqref="J144" start="0" length="0">
      <dxf>
        <font>
          <sz val="24"/>
          <color rgb="FFFF0000"/>
          <name val="Times New Roman"/>
          <scheme val="none"/>
        </font>
        <alignment horizontal="center" vertical="center" wrapText="1" readingOrder="0"/>
      </dxf>
    </rfmt>
    <rfmt sheetId="1" sqref="J145" start="0" length="0">
      <dxf>
        <font>
          <sz val="24"/>
          <color rgb="FFFF0000"/>
          <name val="Times New Roman"/>
          <scheme val="none"/>
        </font>
        <alignment horizontal="center" vertical="center" wrapText="1" readingOrder="0"/>
      </dxf>
    </rfmt>
    <rfmt sheetId="1" sqref="J146" start="0" length="0">
      <dxf>
        <font>
          <sz val="24"/>
          <color rgb="FFFF0000"/>
          <name val="Times New Roman"/>
          <scheme val="none"/>
        </font>
        <alignment horizontal="center" vertical="center" wrapText="1" readingOrder="0"/>
      </dxf>
    </rfmt>
    <rfmt sheetId="1" sqref="J147" start="0" length="0">
      <dxf>
        <font>
          <sz val="26"/>
          <color theme="9" tint="-0.249977111117893"/>
          <name val="Times New Roman"/>
          <scheme val="none"/>
        </font>
        <alignment horizontal="center" vertical="center" wrapText="1" readingOrder="0"/>
      </dxf>
    </rfmt>
    <rfmt sheetId="1" sqref="J148" start="0" length="0">
      <dxf>
        <font>
          <sz val="24"/>
          <color rgb="FFFF0000"/>
          <name val="Times New Roman"/>
          <scheme val="none"/>
        </font>
        <alignment horizontal="center" vertical="center" wrapText="1" readingOrder="0"/>
      </dxf>
    </rfmt>
    <rfmt sheetId="1" sqref="J149" start="0" length="0">
      <dxf>
        <font>
          <sz val="24"/>
          <color rgb="FFFF0000"/>
          <name val="Times New Roman"/>
          <scheme val="none"/>
        </font>
        <alignment horizontal="center" vertical="center" wrapText="1" readingOrder="0"/>
      </dxf>
    </rfmt>
    <rfmt sheetId="1" sqref="J150" start="0" length="0">
      <dxf>
        <font>
          <sz val="24"/>
          <color rgb="FFFF0000"/>
          <name val="Times New Roman"/>
          <scheme val="none"/>
        </font>
        <alignment horizontal="center" vertical="center" wrapText="1" readingOrder="0"/>
      </dxf>
    </rfmt>
    <rfmt sheetId="1" sqref="J151" start="0" length="0">
      <dxf>
        <font>
          <sz val="24"/>
          <color rgb="FFFF0000"/>
          <name val="Times New Roman"/>
          <scheme val="none"/>
        </font>
        <alignment horizontal="center" vertical="center" wrapText="1" readingOrder="0"/>
      </dxf>
    </rfmt>
    <rfmt sheetId="1" sqref="J152" start="0" length="0">
      <dxf>
        <font>
          <sz val="26"/>
          <color theme="9" tint="-0.249977111117893"/>
          <name val="Times New Roman"/>
          <scheme val="none"/>
        </font>
        <alignment horizontal="center" vertical="center" wrapText="1" readingOrder="0"/>
      </dxf>
    </rfmt>
    <rfmt sheetId="1" sqref="J153" start="0" length="0">
      <dxf>
        <font>
          <sz val="24"/>
          <color rgb="FFFF0000"/>
          <name val="Times New Roman"/>
          <scheme val="none"/>
        </font>
        <alignment horizontal="center" vertical="center" wrapText="1" readingOrder="0"/>
      </dxf>
    </rfmt>
    <rfmt sheetId="1" sqref="J154" start="0" length="0">
      <dxf>
        <font>
          <sz val="24"/>
          <color rgb="FFFF0000"/>
          <name val="Times New Roman"/>
          <scheme val="none"/>
        </font>
        <alignment horizontal="center" vertical="center" wrapText="1" readingOrder="0"/>
      </dxf>
    </rfmt>
    <rfmt sheetId="1" sqref="J155" start="0" length="0">
      <dxf>
        <font>
          <sz val="24"/>
          <color rgb="FFFF0000"/>
          <name val="Times New Roman"/>
          <scheme val="none"/>
        </font>
        <alignment horizontal="center" vertical="center" wrapText="1" readingOrder="0"/>
      </dxf>
    </rfmt>
    <rfmt sheetId="1" sqref="J156" start="0" length="0">
      <dxf>
        <font>
          <sz val="24"/>
          <color rgb="FFFF0000"/>
          <name val="Times New Roman"/>
          <scheme val="none"/>
        </font>
        <alignment horizontal="center" vertical="center" wrapText="1" readingOrder="0"/>
      </dxf>
    </rfmt>
    <rfmt sheetId="1" sqref="J157" start="0" length="0">
      <dxf>
        <font>
          <sz val="24"/>
          <color rgb="FFFF0000"/>
          <name val="Times New Roman"/>
          <scheme val="none"/>
        </font>
        <alignment horizontal="center" vertical="center" wrapText="1" readingOrder="0"/>
      </dxf>
    </rfmt>
    <rfmt sheetId="1" sqref="J158" start="0" length="0">
      <dxf>
        <font>
          <sz val="24"/>
          <color rgb="FFFF0000"/>
          <name val="Times New Roman"/>
          <scheme val="none"/>
        </font>
        <alignment horizontal="center" vertical="center" wrapText="1" readingOrder="0"/>
      </dxf>
    </rfmt>
    <rfmt sheetId="1" sqref="J159" start="0" length="0">
      <dxf>
        <font>
          <b val="0"/>
          <sz val="24"/>
          <color rgb="FFFF0000"/>
          <name val="Times New Roman"/>
          <scheme val="none"/>
        </font>
      </dxf>
    </rfmt>
    <rfmt sheetId="1" sqref="J166" start="0" length="0">
      <dxf>
        <font>
          <sz val="24"/>
          <color rgb="FFFF0000"/>
          <name val="Times New Roman"/>
          <scheme val="none"/>
        </font>
        <alignment horizontal="center" vertical="center" wrapText="1" readingOrder="0"/>
      </dxf>
    </rfmt>
    <rfmt sheetId="1" sqref="J167" start="0" length="0">
      <dxf>
        <font>
          <sz val="24"/>
          <color rgb="FFFF0000"/>
          <name val="Times New Roman"/>
          <scheme val="none"/>
        </font>
        <alignment horizontal="center" vertical="center" wrapText="1" readingOrder="0"/>
      </dxf>
    </rfmt>
    <rfmt sheetId="1" sqref="J168" start="0" length="0">
      <dxf>
        <font>
          <sz val="24"/>
          <color rgb="FFFF0000"/>
          <name val="Times New Roman"/>
          <scheme val="none"/>
        </font>
        <alignment horizontal="center" vertical="center" wrapText="1" readingOrder="0"/>
      </dxf>
    </rfmt>
    <rfmt sheetId="1" sqref="J169" start="0" length="0">
      <dxf>
        <font>
          <sz val="24"/>
          <color rgb="FFFF0000"/>
          <name val="Times New Roman"/>
          <scheme val="none"/>
        </font>
        <alignment horizontal="center" vertical="center" wrapText="1" readingOrder="0"/>
      </dxf>
    </rfmt>
    <rfmt sheetId="1" sqref="J170" start="0" length="0">
      <dxf>
        <font>
          <sz val="24"/>
          <color rgb="FFFF0000"/>
          <name val="Times New Roman"/>
          <scheme val="none"/>
        </font>
        <alignment horizontal="center" vertical="center" wrapText="1" readingOrder="0"/>
      </dxf>
    </rfmt>
    <rfmt sheetId="1" sqref="J171" start="0" length="0">
      <dxf>
        <font>
          <sz val="26"/>
          <color theme="9" tint="-0.249977111117893"/>
          <name val="Times New Roman"/>
          <scheme val="none"/>
        </font>
        <alignment horizontal="center" vertical="center" wrapText="1" readingOrder="0"/>
      </dxf>
    </rfmt>
    <rfmt sheetId="1" sqref="J172" start="0" length="0">
      <dxf>
        <font>
          <sz val="26"/>
          <color theme="9" tint="-0.249977111117893"/>
          <name val="Times New Roman"/>
          <scheme val="none"/>
        </font>
        <alignment horizontal="center" vertical="center" wrapText="1" readingOrder="0"/>
      </dxf>
    </rfmt>
    <rfmt sheetId="1" sqref="J173" start="0" length="0">
      <dxf>
        <font>
          <sz val="26"/>
          <color theme="9" tint="-0.249977111117893"/>
          <name val="Times New Roman"/>
          <scheme val="none"/>
        </font>
        <alignment horizontal="center" vertical="center" wrapText="1" readingOrder="0"/>
      </dxf>
    </rfmt>
    <rfmt sheetId="1" sqref="J174" start="0" length="0">
      <dxf>
        <font>
          <sz val="24"/>
          <color rgb="FFFF0000"/>
          <name val="Times New Roman"/>
          <scheme val="none"/>
        </font>
        <alignment horizontal="center" vertical="center" wrapText="1" readingOrder="0"/>
      </dxf>
    </rfmt>
    <rfmt sheetId="1" sqref="J175" start="0" length="0">
      <dxf>
        <font>
          <sz val="24"/>
          <color rgb="FFFF0000"/>
          <name val="Times New Roman"/>
          <scheme val="none"/>
        </font>
        <alignment horizontal="center" vertical="center" wrapText="1" readingOrder="0"/>
      </dxf>
    </rfmt>
    <rfmt sheetId="1" sqref="J176" start="0" length="0">
      <dxf>
        <font>
          <sz val="24"/>
          <color rgb="FFFF0000"/>
          <name val="Times New Roman"/>
          <scheme val="none"/>
        </font>
        <alignment horizontal="center" vertical="center" wrapText="1" readingOrder="0"/>
      </dxf>
    </rfmt>
    <rfmt sheetId="1" sqref="J177" start="0" length="0">
      <dxf>
        <font>
          <sz val="24"/>
          <color rgb="FFFF0000"/>
          <name val="Times New Roman"/>
          <scheme val="none"/>
        </font>
        <alignment horizontal="center" vertical="center" wrapText="1" readingOrder="0"/>
      </dxf>
    </rfmt>
    <rfmt sheetId="1" sqref="J178" start="0" length="0">
      <dxf>
        <font>
          <sz val="24"/>
          <color rgb="FFFF0000"/>
          <name val="Times New Roman"/>
          <scheme val="none"/>
        </font>
        <alignment horizontal="center" vertical="center" wrapText="1" readingOrder="0"/>
      </dxf>
    </rfmt>
    <rfmt sheetId="1" sqref="J179" start="0" length="0">
      <dxf>
        <font>
          <b val="0"/>
          <sz val="10"/>
          <color rgb="FFFF0000"/>
          <name val="Times New Roman"/>
          <scheme val="none"/>
        </font>
        <alignment horizontal="center" vertical="top" readingOrder="0"/>
      </dxf>
    </rfmt>
    <rfmt sheetId="1" sqref="J180" start="0" length="0">
      <dxf>
        <font>
          <b val="0"/>
          <sz val="12"/>
          <color rgb="FFFF0000"/>
          <name val="Times New Roman"/>
          <scheme val="none"/>
        </font>
      </dxf>
    </rfmt>
    <rfmt sheetId="1" sqref="J183" start="0" length="0">
      <dxf>
        <font>
          <sz val="24"/>
          <color rgb="FFFF0000"/>
          <name val="Times New Roman"/>
          <scheme val="none"/>
        </font>
        <alignment horizontal="center" vertical="center" wrapText="1" readingOrder="0"/>
      </dxf>
    </rfmt>
    <rfmt sheetId="1" sqref="J184" start="0" length="0">
      <dxf>
        <font>
          <sz val="24"/>
          <color rgb="FFFF0000"/>
          <name val="Times New Roman"/>
          <scheme val="none"/>
        </font>
        <alignment horizontal="center" vertical="center" wrapText="1" readingOrder="0"/>
      </dxf>
    </rfmt>
    <rfmt sheetId="1" sqref="J185" start="0" length="0">
      <dxf>
        <font>
          <sz val="24"/>
          <color rgb="FFFF0000"/>
          <name val="Times New Roman"/>
          <scheme val="none"/>
        </font>
        <alignment horizontal="center" vertical="center" wrapText="1" readingOrder="0"/>
      </dxf>
    </rfmt>
    <rfmt sheetId="1" sqref="J186" start="0" length="0">
      <dxf>
        <font>
          <sz val="24"/>
          <color rgb="FFFF0000"/>
          <name val="Times New Roman"/>
          <scheme val="none"/>
        </font>
        <alignment horizontal="center" vertical="center" wrapText="1" readingOrder="0"/>
      </dxf>
    </rfmt>
    <rfmt sheetId="1" sqref="J187" start="0" length="0">
      <dxf>
        <font>
          <sz val="24"/>
          <color rgb="FFFF0000"/>
          <name val="Times New Roman"/>
          <scheme val="none"/>
        </font>
        <alignment horizontal="center" vertical="center" wrapText="1" readingOrder="0"/>
      </dxf>
    </rfmt>
    <rfmt sheetId="1" sqref="J188" start="0" length="0">
      <dxf>
        <font>
          <sz val="24"/>
          <color rgb="FFFF0000"/>
          <name val="Times New Roman"/>
          <scheme val="none"/>
        </font>
        <alignment horizontal="center" vertical="center" wrapText="1" readingOrder="0"/>
      </dxf>
    </rfmt>
    <rfmt sheetId="1" sqref="J189" start="0" length="0">
      <dxf>
        <font>
          <sz val="24"/>
          <color rgb="FFFF0000"/>
          <name val="Times New Roman"/>
          <scheme val="none"/>
        </font>
        <alignment horizontal="center" vertical="center" wrapText="1" readingOrder="0"/>
      </dxf>
    </rfmt>
    <rfmt sheetId="1" sqref="J190" start="0" length="0">
      <dxf>
        <font>
          <sz val="24"/>
          <color rgb="FFFF0000"/>
          <name val="Times New Roman"/>
          <scheme val="none"/>
        </font>
        <alignment horizontal="center" vertical="center" wrapText="1" readingOrder="0"/>
      </dxf>
    </rfmt>
    <rfmt sheetId="1" sqref="J191" start="0" length="0">
      <dxf>
        <font>
          <b val="0"/>
          <sz val="24"/>
          <color rgb="FFFF0000"/>
          <name val="Times New Roman"/>
          <scheme val="none"/>
        </font>
      </dxf>
    </rfmt>
    <rfmt sheetId="1" sqref="J192" start="0" length="0">
      <dxf>
        <font>
          <sz val="24"/>
          <color rgb="FFFF0000"/>
          <name val="Times New Roman"/>
          <scheme val="none"/>
        </font>
        <alignment horizontal="center" vertical="center" wrapText="1" readingOrder="0"/>
      </dxf>
    </rfmt>
    <rfmt sheetId="1" sqref="J193" start="0" length="0">
      <dxf>
        <font>
          <sz val="24"/>
          <color rgb="FFFF0000"/>
          <name val="Times New Roman"/>
          <scheme val="none"/>
        </font>
        <alignment horizontal="center" vertical="center" wrapText="1" readingOrder="0"/>
      </dxf>
    </rfmt>
    <rfmt sheetId="1" sqref="J194" start="0" length="0">
      <dxf>
        <font>
          <sz val="24"/>
          <color rgb="FFFF0000"/>
          <name val="Times New Roman"/>
          <scheme val="none"/>
        </font>
        <alignment horizontal="center" vertical="center" wrapText="1" readingOrder="0"/>
      </dxf>
    </rfmt>
    <rfmt sheetId="1" sqref="J195" start="0" length="0">
      <dxf>
        <font>
          <sz val="24"/>
          <color rgb="FFFF0000"/>
          <name val="Times New Roman"/>
          <scheme val="none"/>
        </font>
        <alignment horizontal="center" vertical="center" wrapText="1" readingOrder="0"/>
      </dxf>
    </rfmt>
    <rfmt sheetId="1" sqref="J196" start="0" length="0">
      <dxf>
        <font>
          <sz val="24"/>
          <color rgb="FFFF0000"/>
          <name val="Times New Roman"/>
          <scheme val="none"/>
        </font>
        <alignment horizontal="center" vertical="center" wrapText="1" readingOrder="0"/>
      </dxf>
    </rfmt>
    <rfmt sheetId="1" sqref="J197" start="0" length="0">
      <dxf>
        <font>
          <b val="0"/>
          <sz val="24"/>
          <color rgb="FFFF0000"/>
          <name val="Times New Roman"/>
          <scheme val="none"/>
        </font>
      </dxf>
    </rfmt>
    <rfmt sheetId="1" sqref="J198" start="0" length="0">
      <dxf>
        <font>
          <b val="0"/>
          <sz val="24"/>
          <color rgb="FFFF0000"/>
          <name val="Times New Roman"/>
          <scheme val="none"/>
        </font>
      </dxf>
    </rfmt>
    <rfmt sheetId="1" sqref="J199" start="0" length="0">
      <dxf>
        <font>
          <b val="0"/>
          <sz val="24"/>
          <color rgb="FFFF0000"/>
          <name val="Times New Roman"/>
          <scheme val="none"/>
        </font>
      </dxf>
    </rfmt>
    <rfmt sheetId="1" sqref="J201" start="0" length="0">
      <dxf>
        <font>
          <b val="0"/>
          <sz val="24"/>
          <color rgb="FFFF0000"/>
          <name val="Times New Roman"/>
          <scheme val="none"/>
        </font>
      </dxf>
    </rfmt>
    <rfmt sheetId="1" sqref="J202" start="0" length="0">
      <dxf>
        <font>
          <b val="0"/>
          <sz val="24"/>
          <color rgb="FFFF0000"/>
          <name val="Times New Roman"/>
          <scheme val="none"/>
        </font>
      </dxf>
    </rfmt>
    <rfmt sheetId="1" sqref="J203" start="0" length="0">
      <dxf>
        <font>
          <b val="0"/>
          <sz val="24"/>
          <color rgb="FFFF0000"/>
          <name val="Times New Roman"/>
          <scheme val="none"/>
        </font>
      </dxf>
    </rfmt>
  </rrc>
  <rrc rId="852"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3" start="0" length="0">
      <dxf>
        <font>
          <sz val="12"/>
          <color auto="1"/>
          <name val="Times New Roman"/>
          <scheme val="none"/>
        </font>
        <alignment horizontal="center" vertical="center" wrapText="1" readingOrder="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rc rId="853"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3" start="0" length="0">
      <dxf>
        <font>
          <sz val="12"/>
          <color auto="1"/>
          <name val="Times New Roman"/>
          <scheme val="none"/>
        </font>
        <alignment horizontal="center" vertical="center" wrapText="1" readingOrder="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rc rId="854"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3" start="0" length="0">
      <dxf>
        <font>
          <sz val="12"/>
          <color auto="1"/>
          <name val="Times New Roman"/>
          <scheme val="none"/>
        </font>
        <alignment horizontal="center" vertical="center" wrapText="1" readingOrder="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rc rId="855"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3" start="0" length="0">
      <dxf>
        <font>
          <sz val="12"/>
          <color auto="1"/>
          <name val="Times New Roman"/>
          <scheme val="none"/>
        </font>
        <alignment horizontal="center" vertical="center" wrapText="1" readingOrder="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rc rId="856"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3" start="0" length="0">
      <dxf>
        <font>
          <sz val="12"/>
          <color auto="1"/>
          <name val="Times New Roman"/>
          <scheme val="none"/>
        </font>
        <alignment horizontal="center" vertical="center" wrapText="1" readingOrder="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rc rId="857"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3" start="0" length="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rc rId="858"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3" start="0" length="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rc rId="859"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rc rId="860"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rc rId="861"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rc rId="862"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rc rId="863" sId="1" ref="J1:J1048576" action="deleteCol">
    <undo index="0" exp="area" ref3D="1" dr="$A$3:$XFD$5" dn="Заголовки_для_печати" sId="1"/>
    <undo index="0" exp="area" ref3D="1" dr="$A$3:$XFD$5" dn="Z_FEA8BA84_09E7_4AC9_B99A_D42DE5EF1549_.wvu.PrintTitles" sId="1"/>
    <undo index="0" exp="area" ref3D="1" dr="$A$3:$XFD$5" dn="Z_DE2D4942_7408_4E97_8066_36FDC42C9E89_.wvu.PrintTitles" sId="1"/>
    <undo index="0" exp="area" ref3D="1" dr="$A$3:$XFD$5" dn="Z_BA841332_DFE8_4B37_BA4A_C5C5E49832E3_.wvu.PrintTitles" sId="1"/>
    <undo index="0" exp="area" ref3D="1" dr="$A$3:$XFD$5" dn="Z_47B689C4_ABBE_41BA_9B3C_3E610DB9C5AC_.wvu.PrintTitles" sId="1"/>
    <undo index="0" exp="area" ref3D="1" dr="$A$3:$XFD$5" dn="Z_3A557100_9F28_4CAE_BE2B_77DADCE4D6AC_.wvu.PrintTitles" sId="1"/>
    <undo index="0" exp="area" ref3D="1" dr="$A$3:$XFD$5" dn="Z_4AAB4DEF_F9A2_43E2_A6A9_F8EE2C83DEEC_.wvu.PrintTitles" sId="1"/>
    <undo index="0" exp="area" ref3D="1" dr="$A$3:$XFD$5" dn="Z_466B0117_CF9D_40DC_8F48_94B74A2CAE52_.wvu.PrintTitles" sId="1"/>
    <undo index="0" exp="area" ref3D="1" dr="$A$3:$XFD$5" dn="Z_29EBB03D_D157_4DB4_B2FB_3BC1828B8F46_.wvu.PrintTitles" sId="1"/>
    <undo index="0" exp="area" ref3D="1" dr="$A$3:$XFD$5" dn="Z_2C3FADCE_752E_4842_8325_E971B470C62D_.wvu.PrintTitles" sId="1"/>
    <undo index="0" exp="area" ref3D="1" dr="$A$3:$XFD$5" dn="Z_10002042_64B8_47E1_9CF6_7701B56F6EC0_.wvu.PrintTitles" sId="1"/>
    <rfmt sheetId="1" xfDxf="1" sqref="J1:J1048576" start="0" length="0">
      <dxf>
        <font>
          <color rgb="FFFF0000"/>
          <name val="Times New Roman"/>
          <scheme val="none"/>
        </font>
      </dxf>
    </rfmt>
    <rfmt sheetId="1" sqref="J1" start="0" length="0">
      <dxf>
        <font>
          <color auto="1"/>
          <name val="Times New Roman"/>
          <scheme val="none"/>
        </font>
      </dxf>
    </rfmt>
    <rfmt sheetId="1" sqref="J2" start="0" length="0">
      <dxf>
        <font>
          <color auto="1"/>
          <name val="Times New Roman"/>
          <scheme val="none"/>
        </font>
      </dxf>
    </rfmt>
    <rfmt sheetId="1" sqref="J3" start="0" length="0">
      <dxf>
        <font>
          <color auto="1"/>
          <name val="Times New Roman"/>
          <scheme val="none"/>
        </font>
      </dxf>
    </rfmt>
    <rfmt sheetId="1" sqref="J4" start="0" length="0">
      <dxf>
        <font>
          <color auto="1"/>
          <name val="Times New Roman"/>
          <scheme val="none"/>
        </font>
      </dxf>
    </rfmt>
    <rfmt sheetId="1" sqref="J5" start="0" length="0">
      <dxf>
        <font>
          <sz val="10"/>
          <color auto="1"/>
          <name val="Times New Roman"/>
          <scheme val="none"/>
        </font>
        <alignment horizontal="center" vertical="top" readingOrder="0"/>
      </dxf>
    </rfmt>
    <rfmt sheetId="1" sqref="J6" start="0" length="0">
      <dxf>
        <font>
          <sz val="10"/>
          <color rgb="FFFF0000"/>
          <name val="Times New Roman"/>
          <scheme val="none"/>
        </font>
        <alignment horizontal="center" vertical="top" readingOrder="0"/>
      </dxf>
    </rfmt>
    <rfmt sheetId="1" sqref="J7" start="0" length="0">
      <dxf>
        <font>
          <sz val="12"/>
          <color rgb="FFFF0000"/>
          <name val="Times New Roman"/>
          <scheme val="none"/>
        </font>
      </dxf>
    </rfmt>
    <rfmt sheetId="1" sqref="J8" start="0" length="0">
      <dxf>
        <font>
          <sz val="12"/>
          <color rgb="FFFF0000"/>
          <name val="Times New Roman"/>
          <scheme val="none"/>
        </font>
        <alignment horizontal="center" vertical="center" wrapText="1" readingOrder="0"/>
      </dxf>
    </rfmt>
    <rfmt sheetId="1" sqref="J9" start="0" length="0">
      <dxf>
        <font>
          <sz val="12"/>
          <color rgb="FFFF0000"/>
          <name val="Times New Roman"/>
          <scheme val="none"/>
        </font>
        <alignment horizontal="center" vertical="center" wrapText="1" readingOrder="0"/>
      </dxf>
    </rfmt>
    <rfmt sheetId="1" sqref="J10" start="0" length="0">
      <dxf>
        <font>
          <sz val="12"/>
          <color rgb="FFFF0000"/>
          <name val="Times New Roman"/>
          <scheme val="none"/>
        </font>
        <alignment horizontal="center" vertical="center" wrapText="1" readingOrder="0"/>
      </dxf>
    </rfmt>
    <rfmt sheetId="1" sqref="J11" start="0" length="0">
      <dxf>
        <font>
          <sz val="12"/>
          <color rgb="FFFF0000"/>
          <name val="Times New Roman"/>
          <scheme val="none"/>
        </font>
        <alignment horizontal="center" vertical="center" wrapText="1" readingOrder="0"/>
      </dxf>
    </rfmt>
    <rfmt sheetId="1" sqref="J12" start="0" length="0">
      <dxf>
        <font>
          <sz val="12"/>
          <color rgb="FFFF0000"/>
          <name val="Times New Roman"/>
          <scheme val="none"/>
        </font>
        <alignment horizontal="center" vertical="center" wrapText="1" readingOrder="0"/>
      </dxf>
    </rfmt>
    <rfmt sheetId="1" sqref="J13" start="0" length="0">
      <dxf>
        <font>
          <sz val="12"/>
          <color rgb="FFFF0000"/>
          <name val="Times New Roman"/>
          <scheme val="none"/>
        </font>
        <alignment horizontal="center" vertical="center" wrapText="1" readingOrder="0"/>
      </dxf>
    </rfmt>
    <rfmt sheetId="1" sqref="J14" start="0" length="0">
      <dxf>
        <font>
          <sz val="12"/>
          <color rgb="FFFF0000"/>
          <name val="Times New Roman"/>
          <scheme val="none"/>
        </font>
        <alignment horizontal="center" vertical="center" wrapText="1" readingOrder="0"/>
      </dxf>
    </rfmt>
    <rfmt sheetId="1" sqref="J15" start="0" length="0">
      <dxf>
        <font>
          <sz val="12"/>
          <color rgb="FFFF0000"/>
          <name val="Times New Roman"/>
          <scheme val="none"/>
        </font>
        <alignment horizontal="center" vertical="center" wrapText="1" readingOrder="0"/>
      </dxf>
    </rfmt>
    <rfmt sheetId="1" sqref="J16" start="0" length="0">
      <dxf>
        <font>
          <sz val="12"/>
          <color rgb="FFFF0000"/>
          <name val="Times New Roman"/>
          <scheme val="none"/>
        </font>
        <alignment horizontal="center" vertical="center" wrapText="1" readingOrder="0"/>
      </dxf>
    </rfmt>
    <rfmt sheetId="1" sqref="J17" start="0" length="0">
      <dxf>
        <font>
          <sz val="12"/>
          <color rgb="FFFF0000"/>
          <name val="Times New Roman"/>
          <scheme val="none"/>
        </font>
        <alignment horizontal="center" vertical="center" wrapText="1" readingOrder="0"/>
      </dxf>
    </rfmt>
    <rfmt sheetId="1" sqref="J24" start="0" length="0">
      <dxf>
        <font>
          <sz val="13"/>
          <color rgb="FFFF0000"/>
          <name val="Times New Roman"/>
          <scheme val="none"/>
        </font>
      </dxf>
    </rfmt>
    <rfmt sheetId="1" sqref="J25" start="0" length="0">
      <dxf>
        <font>
          <sz val="13"/>
          <color rgb="FFFF0000"/>
          <name val="Times New Roman"/>
          <scheme val="none"/>
        </font>
      </dxf>
    </rfmt>
    <rfmt sheetId="1" sqref="J26" start="0" length="0">
      <dxf>
        <font>
          <sz val="13"/>
          <color rgb="FFFF0000"/>
          <name val="Times New Roman"/>
          <scheme val="none"/>
        </font>
      </dxf>
    </rfmt>
    <rfmt sheetId="1" sqref="J27" start="0" length="0">
      <dxf>
        <font>
          <sz val="13"/>
          <color rgb="FFFF0000"/>
          <name val="Times New Roman"/>
          <scheme val="none"/>
        </font>
      </dxf>
    </rfmt>
    <rfmt sheetId="1" sqref="J28" start="0" length="0">
      <dxf>
        <font>
          <sz val="13"/>
          <color rgb="FFFF0000"/>
          <name val="Times New Roman"/>
          <scheme val="none"/>
        </font>
      </dxf>
    </rfmt>
    <rfmt sheetId="1" sqref="J29" start="0" length="0">
      <dxf>
        <font>
          <sz val="13"/>
          <color rgb="FFFF0000"/>
          <name val="Times New Roman"/>
          <scheme val="none"/>
        </font>
      </dxf>
    </rfmt>
    <rfmt sheetId="1" sqref="J30" start="0" length="0">
      <dxf>
        <font>
          <sz val="13"/>
          <color rgb="FFFF0000"/>
          <name val="Times New Roman"/>
          <scheme val="none"/>
        </font>
      </dxf>
    </rfmt>
    <rfmt sheetId="1" sqref="J31" start="0" length="0">
      <dxf>
        <font>
          <sz val="13"/>
          <color rgb="FFFF0000"/>
          <name val="Times New Roman"/>
          <scheme val="none"/>
        </font>
      </dxf>
    </rfmt>
    <rfmt sheetId="1" sqref="J32" start="0" length="0">
      <dxf>
        <font>
          <sz val="13"/>
          <color rgb="FFFF0000"/>
          <name val="Times New Roman"/>
          <scheme val="none"/>
        </font>
      </dxf>
    </rfmt>
    <rfmt sheetId="1" sqref="J33" start="0" length="0">
      <dxf>
        <font>
          <sz val="13"/>
          <color rgb="FFFF0000"/>
          <name val="Times New Roman"/>
          <scheme val="none"/>
        </font>
      </dxf>
    </rfmt>
    <rfmt sheetId="1" sqref="J34" start="0" length="0">
      <dxf>
        <font>
          <sz val="13"/>
          <color rgb="FFFF0000"/>
          <name val="Times New Roman"/>
          <scheme val="none"/>
        </font>
      </dxf>
    </rfmt>
    <rfmt sheetId="1" sqref="J35" start="0" length="0">
      <dxf>
        <font>
          <sz val="13"/>
          <color rgb="FFFF0000"/>
          <name val="Times New Roman"/>
          <scheme val="none"/>
        </font>
      </dxf>
    </rfmt>
    <rfmt sheetId="1" sqref="J36" start="0" length="0">
      <dxf>
        <font>
          <sz val="13"/>
          <color rgb="FFFF0000"/>
          <name val="Times New Roman"/>
          <scheme val="none"/>
        </font>
      </dxf>
    </rfmt>
    <rfmt sheetId="1" sqref="J53" start="0" length="0">
      <dxf>
        <font>
          <sz val="12"/>
          <color rgb="FFFF0000"/>
          <name val="Times New Roman"/>
          <scheme val="none"/>
        </font>
      </dxf>
    </rfmt>
    <rfmt sheetId="1" sqref="J54" start="0" length="0">
      <dxf>
        <font>
          <sz val="12"/>
          <color rgb="FFFF0000"/>
          <name val="Times New Roman"/>
          <scheme val="none"/>
        </font>
      </dxf>
    </rfmt>
    <rfmt sheetId="1" sqref="J55" start="0" length="0">
      <dxf>
        <font>
          <sz val="12"/>
          <color rgb="FFFF0000"/>
          <name val="Times New Roman"/>
          <scheme val="none"/>
        </font>
      </dxf>
    </rfmt>
    <rfmt sheetId="1" sqref="J56" start="0" length="0">
      <dxf>
        <font>
          <sz val="12"/>
          <color rgb="FFFF0000"/>
          <name val="Times New Roman"/>
          <scheme val="none"/>
        </font>
      </dxf>
    </rfmt>
    <rfmt sheetId="1" sqref="J57" start="0" length="0">
      <dxf>
        <font>
          <sz val="12"/>
          <color rgb="FFFF0000"/>
          <name val="Times New Roman"/>
          <scheme val="none"/>
        </font>
      </dxf>
    </rfmt>
    <rfmt sheetId="1" sqref="J58" start="0" length="0">
      <dxf>
        <font>
          <sz val="12"/>
          <color rgb="FFFF0000"/>
          <name val="Times New Roman"/>
          <scheme val="none"/>
        </font>
      </dxf>
    </rfmt>
    <rfmt sheetId="1" sqref="J59" start="0" length="0">
      <dxf>
        <font>
          <sz val="12"/>
          <color rgb="FFFF0000"/>
          <name val="Times New Roman"/>
          <scheme val="none"/>
        </font>
      </dxf>
    </rfmt>
    <rfmt sheetId="1" sqref="J60" start="0" length="0">
      <dxf>
        <font>
          <sz val="12"/>
          <color rgb="FFFF0000"/>
          <name val="Times New Roman"/>
          <scheme val="none"/>
        </font>
      </dxf>
    </rfmt>
    <rfmt sheetId="1" sqref="J61" start="0" length="0">
      <dxf>
        <font>
          <sz val="12"/>
          <color rgb="FFFF0000"/>
          <name val="Times New Roman"/>
          <scheme val="none"/>
        </font>
      </dxf>
    </rfmt>
    <rfmt sheetId="1" sqref="J62" start="0" length="0">
      <dxf>
        <font>
          <sz val="12"/>
          <color rgb="FFFF0000"/>
          <name val="Times New Roman"/>
          <scheme val="none"/>
        </font>
      </dxf>
    </rfmt>
    <rfmt sheetId="1" sqref="J63" start="0" length="0">
      <dxf>
        <font>
          <sz val="12"/>
          <color rgb="FFFF0000"/>
          <name val="Times New Roman"/>
          <scheme val="none"/>
        </font>
      </dxf>
    </rfmt>
    <rfmt sheetId="1" sqref="J64" start="0" length="0">
      <dxf>
        <font>
          <sz val="12"/>
          <color rgb="FFFF0000"/>
          <name val="Times New Roman"/>
          <scheme val="none"/>
        </font>
      </dxf>
    </rfmt>
    <rfmt sheetId="1" sqref="J65" start="0" length="0">
      <dxf>
        <font>
          <sz val="12"/>
          <color rgb="FFFF0000"/>
          <name val="Times New Roman"/>
          <scheme val="none"/>
        </font>
      </dxf>
    </rfmt>
    <rfmt sheetId="1" sqref="J66" start="0" length="0">
      <dxf>
        <font>
          <sz val="12"/>
          <color rgb="FFFF0000"/>
          <name val="Times New Roman"/>
          <scheme val="none"/>
        </font>
      </dxf>
    </rfmt>
    <rfmt sheetId="1" sqref="J67" start="0" length="0">
      <dxf>
        <font>
          <sz val="12"/>
          <color rgb="FFFF0000"/>
          <name val="Times New Roman"/>
          <scheme val="none"/>
        </font>
      </dxf>
    </rfmt>
    <rfmt sheetId="1" sqref="J68" start="0" length="0">
      <dxf>
        <font>
          <sz val="12"/>
          <color rgb="FFFF0000"/>
          <name val="Times New Roman"/>
          <scheme val="none"/>
        </font>
      </dxf>
    </rfmt>
    <rfmt sheetId="1" sqref="J69" start="0" length="0">
      <dxf>
        <font>
          <sz val="12"/>
          <color rgb="FFFF0000"/>
          <name val="Times New Roman"/>
          <scheme val="none"/>
        </font>
        <alignment horizontal="center" vertical="center" wrapText="1" readingOrder="0"/>
      </dxf>
    </rfmt>
    <rfmt sheetId="1" sqref="J70" start="0" length="0">
      <dxf>
        <font>
          <sz val="12"/>
          <color rgb="FFFF0000"/>
          <name val="Times New Roman"/>
          <scheme val="none"/>
        </font>
        <alignment horizontal="center" vertical="center" wrapText="1" readingOrder="0"/>
      </dxf>
    </rfmt>
    <rfmt sheetId="1" sqref="J71" start="0" length="0">
      <dxf>
        <font>
          <sz val="12"/>
          <color rgb="FFFF0000"/>
          <name val="Times New Roman"/>
          <scheme val="none"/>
        </font>
        <alignment horizontal="center" vertical="center" wrapText="1" readingOrder="0"/>
      </dxf>
    </rfmt>
    <rfmt sheetId="1" sqref="J72" start="0" length="0">
      <dxf>
        <font>
          <sz val="12"/>
          <color rgb="FFFF0000"/>
          <name val="Times New Roman"/>
          <scheme val="none"/>
        </font>
        <alignment horizontal="center" vertical="center" wrapText="1" readingOrder="0"/>
      </dxf>
    </rfmt>
    <rfmt sheetId="1" sqref="J73" start="0" length="0">
      <dxf>
        <font>
          <sz val="12"/>
          <color rgb="FFFF0000"/>
          <name val="Times New Roman"/>
          <scheme val="none"/>
        </font>
        <alignment horizontal="center" vertical="center" wrapText="1" readingOrder="0"/>
      </dxf>
    </rfmt>
    <rfmt sheetId="1" sqref="J74" start="0" length="0">
      <dxf>
        <font>
          <sz val="12"/>
          <color rgb="FFFF0000"/>
          <name val="Times New Roman"/>
          <scheme val="none"/>
        </font>
        <alignment horizontal="center" vertical="center" wrapText="1" readingOrder="0"/>
      </dxf>
    </rfmt>
    <rfmt sheetId="1" sqref="J75" start="0" length="0">
      <dxf>
        <font>
          <sz val="12"/>
          <color rgb="FFFF0000"/>
          <name val="Times New Roman"/>
          <scheme val="none"/>
        </font>
        <alignment horizontal="center" vertical="center" wrapText="1" readingOrder="0"/>
      </dxf>
    </rfmt>
    <rfmt sheetId="1" sqref="J76" start="0" length="0">
      <dxf>
        <font>
          <sz val="12"/>
          <color rgb="FFFF0000"/>
          <name val="Times New Roman"/>
          <scheme val="none"/>
        </font>
        <alignment horizontal="center" vertical="center" wrapText="1" readingOrder="0"/>
      </dxf>
    </rfmt>
    <rfmt sheetId="1" sqref="J77" start="0" length="0">
      <dxf>
        <font>
          <sz val="12"/>
          <color rgb="FFFF0000"/>
          <name val="Times New Roman"/>
          <scheme val="none"/>
        </font>
        <alignment horizontal="center" vertical="center" wrapText="1" readingOrder="0"/>
      </dxf>
    </rfmt>
    <rfmt sheetId="1" sqref="J78" start="0" length="0">
      <dxf>
        <font>
          <sz val="12"/>
          <color rgb="FFFF0000"/>
          <name val="Times New Roman"/>
          <scheme val="none"/>
        </font>
        <alignment horizontal="center" vertical="center" wrapText="1" readingOrder="0"/>
      </dxf>
    </rfmt>
    <rfmt sheetId="1" sqref="J79" start="0" length="0">
      <dxf>
        <font>
          <sz val="12"/>
          <color rgb="FFFF0000"/>
          <name val="Times New Roman"/>
          <scheme val="none"/>
        </font>
        <fill>
          <patternFill patternType="solid">
            <bgColor theme="0"/>
          </patternFill>
        </fill>
        <alignment horizontal="center" vertical="center" wrapText="1" readingOrder="0"/>
      </dxf>
    </rfmt>
    <rfmt sheetId="1" sqref="J80" start="0" length="0">
      <dxf>
        <font>
          <sz val="12"/>
          <color rgb="FFFF0000"/>
          <name val="Times New Roman"/>
          <scheme val="none"/>
        </font>
        <alignment horizontal="center" vertical="center" wrapText="1" readingOrder="0"/>
      </dxf>
    </rfmt>
    <rfmt sheetId="1" sqref="J81" start="0" length="0">
      <dxf>
        <font>
          <sz val="12"/>
          <color rgb="FFFF0000"/>
          <name val="Times New Roman"/>
          <scheme val="none"/>
        </font>
        <alignment horizontal="center" vertical="center" wrapText="1" readingOrder="0"/>
      </dxf>
    </rfmt>
    <rfmt sheetId="1" sqref="J82" start="0" length="0">
      <dxf>
        <font>
          <sz val="12"/>
          <color rgb="FFFF0000"/>
          <name val="Times New Roman"/>
          <scheme val="none"/>
        </font>
        <alignment horizontal="center" vertical="center" wrapText="1" readingOrder="0"/>
      </dxf>
    </rfmt>
    <rfmt sheetId="1" sqref="J83" start="0" length="0">
      <dxf>
        <font>
          <sz val="12"/>
          <color rgb="FFFF0000"/>
          <name val="Times New Roman"/>
          <scheme val="none"/>
        </font>
        <alignment horizontal="center" vertical="center" wrapText="1" readingOrder="0"/>
      </dxf>
    </rfmt>
    <rfmt sheetId="1" sqref="J84" start="0" length="0">
      <dxf>
        <font>
          <sz val="12"/>
          <color rgb="FFFF0000"/>
          <name val="Times New Roman"/>
          <scheme val="none"/>
        </font>
        <alignment horizontal="center" vertical="center" wrapText="1" readingOrder="0"/>
      </dxf>
    </rfmt>
    <rfmt sheetId="1" sqref="J85" start="0" length="0">
      <dxf>
        <font>
          <sz val="12"/>
          <color rgb="FFFF0000"/>
          <name val="Times New Roman"/>
          <scheme val="none"/>
        </font>
        <alignment horizontal="center" vertical="center" wrapText="1" readingOrder="0"/>
      </dxf>
    </rfmt>
    <rfmt sheetId="1" sqref="J86" start="0" length="0">
      <dxf>
        <font>
          <sz val="12"/>
          <color rgb="FFFF0000"/>
          <name val="Times New Roman"/>
          <scheme val="none"/>
        </font>
        <alignment horizontal="center" vertical="center" wrapText="1" readingOrder="0"/>
      </dxf>
    </rfmt>
    <rfmt sheetId="1" sqref="J87" start="0" length="0">
      <dxf>
        <font>
          <sz val="12"/>
          <color rgb="FFFF0000"/>
          <name val="Times New Roman"/>
          <scheme val="none"/>
        </font>
        <fill>
          <patternFill patternType="solid">
            <bgColor theme="0"/>
          </patternFill>
        </fill>
        <alignment horizontal="center" vertical="center" wrapText="1" readingOrder="0"/>
      </dxf>
    </rfmt>
    <rfmt sheetId="1" sqref="J88" start="0" length="0">
      <dxf>
        <font>
          <sz val="12"/>
          <color rgb="FFFF0000"/>
          <name val="Times New Roman"/>
          <scheme val="none"/>
        </font>
        <fill>
          <patternFill patternType="solid">
            <bgColor theme="0"/>
          </patternFill>
        </fill>
        <alignment horizontal="center" vertical="center" wrapText="1" readingOrder="0"/>
      </dxf>
    </rfmt>
    <rfmt sheetId="1" sqref="J89" start="0" length="0">
      <dxf>
        <font>
          <sz val="12"/>
          <color rgb="FFFF0000"/>
          <name val="Times New Roman"/>
          <scheme val="none"/>
        </font>
        <fill>
          <patternFill patternType="solid">
            <bgColor theme="0"/>
          </patternFill>
        </fill>
        <alignment horizontal="center" vertical="center" wrapText="1" readingOrder="0"/>
      </dxf>
    </rfmt>
    <rfmt sheetId="1" sqref="J90" start="0" length="0">
      <dxf>
        <font>
          <sz val="12"/>
          <color rgb="FFFF0000"/>
          <name val="Times New Roman"/>
          <scheme val="none"/>
        </font>
        <alignment horizontal="center" vertical="center" wrapText="1" readingOrder="0"/>
      </dxf>
    </rfmt>
    <rfmt sheetId="1" sqref="J91" start="0" length="0">
      <dxf>
        <font>
          <sz val="12"/>
          <color rgb="FFFF0000"/>
          <name val="Times New Roman"/>
          <scheme val="none"/>
        </font>
        <alignment horizontal="center" vertical="center" wrapText="1" readingOrder="0"/>
      </dxf>
    </rfmt>
    <rfmt sheetId="1" sqref="J92" start="0" length="0">
      <dxf>
        <font>
          <sz val="12"/>
          <color rgb="FFFF0000"/>
          <name val="Times New Roman"/>
          <scheme val="none"/>
        </font>
        <alignment horizontal="center" vertical="center" wrapText="1" readingOrder="0"/>
      </dxf>
    </rfmt>
    <rfmt sheetId="1" sqref="J93" start="0" length="0">
      <dxf>
        <font>
          <sz val="12"/>
          <color rgb="FFFF0000"/>
          <name val="Times New Roman"/>
          <scheme val="none"/>
        </font>
        <alignment horizontal="center" vertical="center" wrapText="1" readingOrder="0"/>
      </dxf>
    </rfmt>
    <rfmt sheetId="1" sqref="J94" start="0" length="0">
      <dxf>
        <font>
          <sz val="12"/>
          <color rgb="FFFF0000"/>
          <name val="Times New Roman"/>
          <scheme val="none"/>
        </font>
      </dxf>
    </rfmt>
    <rfmt sheetId="1" sqref="J95" start="0" length="0">
      <dxf>
        <font>
          <sz val="12"/>
          <color rgb="FFFF0000"/>
          <name val="Times New Roman"/>
          <scheme val="none"/>
        </font>
      </dxf>
    </rfmt>
    <rfmt sheetId="1" sqref="J96" start="0" length="0">
      <dxf>
        <font>
          <sz val="12"/>
          <color rgb="FFFF0000"/>
          <name val="Times New Roman"/>
          <scheme val="none"/>
        </font>
      </dxf>
    </rfmt>
    <rfmt sheetId="1" sqref="J97" start="0" length="0">
      <dxf>
        <font>
          <sz val="12"/>
          <color rgb="FFFF0000"/>
          <name val="Times New Roman"/>
          <scheme val="none"/>
        </font>
      </dxf>
    </rfmt>
    <rfmt sheetId="1" sqref="J98" start="0" length="0">
      <dxf>
        <font>
          <sz val="12"/>
          <color rgb="FFFF0000"/>
          <name val="Times New Roman"/>
          <scheme val="none"/>
        </font>
      </dxf>
    </rfmt>
    <rfmt sheetId="1" sqref="J99" start="0" length="0">
      <dxf>
        <font>
          <sz val="12"/>
          <color rgb="FFFF0000"/>
          <name val="Times New Roman"/>
          <scheme val="none"/>
        </font>
      </dxf>
    </rfmt>
    <rfmt sheetId="1" sqref="J100" start="0" length="0">
      <dxf>
        <font>
          <sz val="12"/>
          <color rgb="FFFF0000"/>
          <name val="Times New Roman"/>
          <scheme val="none"/>
        </font>
      </dxf>
    </rfmt>
    <rfmt sheetId="1" sqref="J101" start="0" length="0">
      <dxf>
        <font>
          <sz val="12"/>
          <color rgb="FFFF0000"/>
          <name val="Times New Roman"/>
          <scheme val="none"/>
        </font>
      </dxf>
    </rfmt>
    <rfmt sheetId="1" sqref="J102" start="0" length="0">
      <dxf>
        <font>
          <sz val="12"/>
          <color rgb="FFFF0000"/>
          <name val="Times New Roman"/>
          <scheme val="none"/>
        </font>
      </dxf>
    </rfmt>
    <rfmt sheetId="1" sqref="J103" start="0" length="0">
      <dxf>
        <font>
          <sz val="12"/>
          <color rgb="FFFF0000"/>
          <name val="Times New Roman"/>
          <scheme val="none"/>
        </font>
      </dxf>
    </rfmt>
    <rfmt sheetId="1" sqref="J104" start="0" length="0">
      <dxf>
        <font>
          <sz val="12"/>
          <color rgb="FFFF0000"/>
          <name val="Times New Roman"/>
          <scheme val="none"/>
        </font>
      </dxf>
    </rfmt>
    <rfmt sheetId="1" sqref="J105" start="0" length="0">
      <dxf>
        <font>
          <sz val="12"/>
          <color rgb="FFFF0000"/>
          <name val="Times New Roman"/>
          <scheme val="none"/>
        </font>
      </dxf>
    </rfmt>
    <rfmt sheetId="1" sqref="J106" start="0" length="0">
      <dxf>
        <font>
          <sz val="12"/>
          <color rgb="FFFF0000"/>
          <name val="Times New Roman"/>
          <scheme val="none"/>
        </font>
      </dxf>
    </rfmt>
    <rfmt sheetId="1" sqref="J107" start="0" length="0">
      <dxf>
        <font>
          <sz val="12"/>
          <color rgb="FFFF0000"/>
          <name val="Times New Roman"/>
          <scheme val="none"/>
        </font>
      </dxf>
    </rfmt>
    <rfmt sheetId="1" sqref="J108" start="0" length="0">
      <dxf>
        <font>
          <sz val="12"/>
          <color rgb="FFFF0000"/>
          <name val="Times New Roman"/>
          <scheme val="none"/>
        </font>
      </dxf>
    </rfmt>
    <rfmt sheetId="1" sqref="J109" start="0" length="0">
      <dxf>
        <font>
          <sz val="12"/>
          <color rgb="FFFF0000"/>
          <name val="Times New Roman"/>
          <scheme val="none"/>
        </font>
      </dxf>
    </rfmt>
    <rfmt sheetId="1" sqref="J110" start="0" length="0">
      <dxf>
        <font>
          <sz val="12"/>
          <color rgb="FFFF0000"/>
          <name val="Times New Roman"/>
          <scheme val="none"/>
        </font>
      </dxf>
    </rfmt>
    <rfmt sheetId="1" sqref="J111" start="0" length="0">
      <dxf>
        <font>
          <sz val="12"/>
          <color rgb="FFFF0000"/>
          <name val="Times New Roman"/>
          <scheme val="none"/>
        </font>
      </dxf>
    </rfmt>
    <rfmt sheetId="1" sqref="J112" start="0" length="0">
      <dxf>
        <font>
          <sz val="12"/>
          <color rgb="FFFF0000"/>
          <name val="Times New Roman"/>
          <scheme val="none"/>
        </font>
      </dxf>
    </rfmt>
    <rfmt sheetId="1" sqref="J113" start="0" length="0">
      <dxf>
        <font>
          <sz val="12"/>
          <color rgb="FFFF0000"/>
          <name val="Times New Roman"/>
          <scheme val="none"/>
        </font>
      </dxf>
    </rfmt>
    <rfmt sheetId="1" sqref="J114" start="0" length="0">
      <dxf>
        <font>
          <sz val="12"/>
          <color rgb="FFFF0000"/>
          <name val="Times New Roman"/>
          <scheme val="none"/>
        </font>
      </dxf>
    </rfmt>
    <rfmt sheetId="1" sqref="J115" start="0" length="0">
      <dxf>
        <font>
          <sz val="12"/>
          <color rgb="FFFF0000"/>
          <name val="Times New Roman"/>
          <scheme val="none"/>
        </font>
      </dxf>
    </rfmt>
    <rfmt sheetId="1" sqref="J116" start="0" length="0">
      <dxf>
        <font>
          <sz val="12"/>
          <color rgb="FFFF0000"/>
          <name val="Times New Roman"/>
          <scheme val="none"/>
        </font>
      </dxf>
    </rfmt>
    <rfmt sheetId="1" sqref="J117" start="0" length="0">
      <dxf>
        <font>
          <sz val="12"/>
          <color rgb="FFFF0000"/>
          <name val="Times New Roman"/>
          <scheme val="none"/>
        </font>
      </dxf>
    </rfmt>
    <rfmt sheetId="1" sqref="J118" start="0" length="0">
      <dxf>
        <font>
          <sz val="12"/>
          <color rgb="FFFF0000"/>
          <name val="Times New Roman"/>
          <scheme val="none"/>
        </font>
      </dxf>
    </rfmt>
    <rfmt sheetId="1" sqref="J119" start="0" length="0">
      <dxf>
        <font>
          <sz val="12"/>
          <color rgb="FFFF0000"/>
          <name val="Times New Roman"/>
          <scheme val="none"/>
        </font>
      </dxf>
    </rfmt>
    <rfmt sheetId="1" sqref="J120" start="0" length="0">
      <dxf>
        <font>
          <sz val="12"/>
          <color rgb="FFFF0000"/>
          <name val="Times New Roman"/>
          <scheme val="none"/>
        </font>
      </dxf>
    </rfmt>
    <rfmt sheetId="1" sqref="J121" start="0" length="0">
      <dxf>
        <font>
          <sz val="12"/>
          <color rgb="FFFF0000"/>
          <name val="Times New Roman"/>
          <scheme val="none"/>
        </font>
      </dxf>
    </rfmt>
    <rfmt sheetId="1" sqref="J122" start="0" length="0">
      <dxf>
        <font>
          <sz val="12"/>
          <color rgb="FFFF0000"/>
          <name val="Times New Roman"/>
          <scheme val="none"/>
        </font>
      </dxf>
    </rfmt>
    <rfmt sheetId="1" sqref="J123" start="0" length="0">
      <dxf>
        <font>
          <sz val="12"/>
          <color rgb="FFFF0000"/>
          <name val="Times New Roman"/>
          <scheme val="none"/>
        </font>
      </dxf>
    </rfmt>
    <rfmt sheetId="1" sqref="J124" start="0" length="0">
      <dxf>
        <font>
          <sz val="12"/>
          <color rgb="FFFF0000"/>
          <name val="Times New Roman"/>
          <scheme val="none"/>
        </font>
      </dxf>
    </rfmt>
    <rfmt sheetId="1" sqref="J125" start="0" length="0">
      <dxf>
        <font>
          <sz val="12"/>
          <color rgb="FFFF0000"/>
          <name val="Times New Roman"/>
          <scheme val="none"/>
        </font>
      </dxf>
    </rfmt>
    <rfmt sheetId="1" sqref="J126" start="0" length="0">
      <dxf>
        <font>
          <sz val="12"/>
          <color rgb="FFFF0000"/>
          <name val="Times New Roman"/>
          <scheme val="none"/>
        </font>
      </dxf>
    </rfmt>
    <rfmt sheetId="1" sqref="J127" start="0" length="0">
      <dxf>
        <font>
          <sz val="12"/>
          <color rgb="FFFF0000"/>
          <name val="Times New Roman"/>
          <scheme val="none"/>
        </font>
      </dxf>
    </rfmt>
    <rfmt sheetId="1" sqref="J128" start="0" length="0">
      <dxf>
        <font>
          <sz val="12"/>
          <color rgb="FFFF0000"/>
          <name val="Times New Roman"/>
          <scheme val="none"/>
        </font>
      </dxf>
    </rfmt>
    <rfmt sheetId="1" sqref="J129" start="0" length="0">
      <dxf>
        <font>
          <sz val="12"/>
          <color rgb="FFFF0000"/>
          <name val="Times New Roman"/>
          <scheme val="none"/>
        </font>
      </dxf>
    </rfmt>
    <rfmt sheetId="1" sqref="J130" start="0" length="0">
      <dxf>
        <font>
          <sz val="12"/>
          <color rgb="FFFF0000"/>
          <name val="Times New Roman"/>
          <scheme val="none"/>
        </font>
      </dxf>
    </rfmt>
    <rfmt sheetId="1" sqref="J131" start="0" length="0">
      <dxf>
        <font>
          <sz val="12"/>
          <color rgb="FFFF0000"/>
          <name val="Times New Roman"/>
          <scheme val="none"/>
        </font>
      </dxf>
    </rfmt>
    <rfmt sheetId="1" sqref="J132" start="0" length="0">
      <dxf>
        <font>
          <sz val="10"/>
          <color rgb="FFFF0000"/>
          <name val="Times New Roman"/>
          <scheme val="none"/>
        </font>
        <alignment horizontal="center" vertical="top" readingOrder="0"/>
      </dxf>
    </rfmt>
    <rfmt sheetId="1" sqref="J134" start="0" length="0">
      <dxf>
        <font>
          <sz val="13"/>
          <color rgb="FFFF0000"/>
          <name val="Times New Roman"/>
          <scheme val="none"/>
        </font>
      </dxf>
    </rfmt>
    <rfmt sheetId="1" sqref="J135" start="0" length="0">
      <dxf>
        <font>
          <sz val="13"/>
          <color rgb="FFFF0000"/>
          <name val="Times New Roman"/>
          <scheme val="none"/>
        </font>
      </dxf>
    </rfmt>
    <rfmt sheetId="1" sqref="J136" start="0" length="0">
      <dxf>
        <font>
          <sz val="13"/>
          <color rgb="FFFF0000"/>
          <name val="Times New Roman"/>
          <scheme val="none"/>
        </font>
      </dxf>
    </rfmt>
    <rfmt sheetId="1" sqref="J137" start="0" length="0">
      <dxf>
        <font>
          <sz val="13"/>
          <color rgb="FFFF0000"/>
          <name val="Times New Roman"/>
          <scheme val="none"/>
        </font>
      </dxf>
    </rfmt>
    <rfmt sheetId="1" sqref="J139" start="0" length="0">
      <dxf>
        <font>
          <sz val="13"/>
          <color rgb="FFFF0000"/>
          <name val="Times New Roman"/>
          <scheme val="none"/>
        </font>
      </dxf>
    </rfmt>
    <rfmt sheetId="1" sqref="J140" start="0" length="0">
      <dxf>
        <font>
          <sz val="13"/>
          <color rgb="FFFF0000"/>
          <name val="Times New Roman"/>
          <scheme val="none"/>
        </font>
      </dxf>
    </rfmt>
    <rfmt sheetId="1" sqref="J141" start="0" length="0">
      <dxf>
        <font>
          <sz val="13"/>
          <color rgb="FFFF0000"/>
          <name val="Times New Roman"/>
          <scheme val="none"/>
        </font>
      </dxf>
    </rfmt>
    <rfmt sheetId="1" sqref="J142" start="0" length="0">
      <dxf>
        <font>
          <sz val="13"/>
          <color rgb="FFFF0000"/>
          <name val="Times New Roman"/>
          <scheme val="none"/>
        </font>
      </dxf>
    </rfmt>
    <rfmt sheetId="1" sqref="J143" start="0" length="0">
      <dxf>
        <font>
          <sz val="13"/>
          <color rgb="FFFF0000"/>
          <name val="Times New Roman"/>
          <scheme val="none"/>
        </font>
      </dxf>
    </rfmt>
    <rfmt sheetId="1" sqref="J144" start="0" length="0">
      <dxf>
        <font>
          <sz val="12"/>
          <color rgb="FFFF0000"/>
          <name val="Times New Roman"/>
          <scheme val="none"/>
        </font>
      </dxf>
    </rfmt>
    <rfmt sheetId="1" sqref="J145" start="0" length="0">
      <dxf>
        <font>
          <sz val="12"/>
          <color rgb="FFFF0000"/>
          <name val="Times New Roman"/>
          <scheme val="none"/>
        </font>
      </dxf>
    </rfmt>
    <rfmt sheetId="1" sqref="J146" start="0" length="0">
      <dxf>
        <font>
          <sz val="12"/>
          <color rgb="FFFF0000"/>
          <name val="Times New Roman"/>
          <scheme val="none"/>
        </font>
      </dxf>
    </rfmt>
    <rfmt sheetId="1" sqref="J147" start="0" length="0">
      <dxf>
        <font>
          <sz val="12"/>
          <color rgb="FFFF0000"/>
          <name val="Times New Roman"/>
          <scheme val="none"/>
        </font>
      </dxf>
    </rfmt>
    <rfmt sheetId="1" sqref="J148" start="0" length="0">
      <dxf>
        <font>
          <sz val="12"/>
          <color rgb="FFFF0000"/>
          <name val="Times New Roman"/>
          <scheme val="none"/>
        </font>
      </dxf>
    </rfmt>
    <rfmt sheetId="1" sqref="J149" start="0" length="0">
      <dxf>
        <font>
          <sz val="12"/>
          <color rgb="FFFF0000"/>
          <name val="Times New Roman"/>
          <scheme val="none"/>
        </font>
      </dxf>
    </rfmt>
    <rfmt sheetId="1" sqref="J150" start="0" length="0">
      <dxf>
        <font>
          <sz val="12"/>
          <color rgb="FFFF0000"/>
          <name val="Times New Roman"/>
          <scheme val="none"/>
        </font>
      </dxf>
    </rfmt>
    <rfmt sheetId="1" sqref="J151" start="0" length="0">
      <dxf>
        <font>
          <sz val="12"/>
          <color rgb="FFFF0000"/>
          <name val="Times New Roman"/>
          <scheme val="none"/>
        </font>
      </dxf>
    </rfmt>
    <rfmt sheetId="1" sqref="J152" start="0" length="0">
      <dxf>
        <font>
          <sz val="12"/>
          <color rgb="FFFF0000"/>
          <name val="Times New Roman"/>
          <scheme val="none"/>
        </font>
      </dxf>
    </rfmt>
    <rfmt sheetId="1" sqref="J153" start="0" length="0">
      <dxf>
        <font>
          <sz val="12"/>
          <color rgb="FFFF0000"/>
          <name val="Times New Roman"/>
          <scheme val="none"/>
        </font>
      </dxf>
    </rfmt>
    <rfmt sheetId="1" sqref="J154" start="0" length="0">
      <dxf>
        <font>
          <sz val="12"/>
          <color rgb="FFFF0000"/>
          <name val="Times New Roman"/>
          <scheme val="none"/>
        </font>
      </dxf>
    </rfmt>
    <rfmt sheetId="1" sqref="J155" start="0" length="0">
      <dxf>
        <font>
          <sz val="12"/>
          <color rgb="FFFF0000"/>
          <name val="Times New Roman"/>
          <scheme val="none"/>
        </font>
      </dxf>
    </rfmt>
    <rfmt sheetId="1" sqref="J156" start="0" length="0">
      <dxf>
        <font>
          <sz val="12"/>
          <color rgb="FFFF0000"/>
          <name val="Times New Roman"/>
          <scheme val="none"/>
        </font>
      </dxf>
    </rfmt>
    <rfmt sheetId="1" sqref="J157" start="0" length="0">
      <dxf>
        <font>
          <sz val="12"/>
          <color rgb="FFFF0000"/>
          <name val="Times New Roman"/>
          <scheme val="none"/>
        </font>
      </dxf>
    </rfmt>
    <rfmt sheetId="1" sqref="J158" start="0" length="0">
      <dxf>
        <font>
          <sz val="12"/>
          <color rgb="FFFF0000"/>
          <name val="Times New Roman"/>
          <scheme val="none"/>
        </font>
      </dxf>
    </rfmt>
    <rfmt sheetId="1" sqref="J179" start="0" length="0">
      <dxf>
        <font>
          <sz val="10"/>
          <color rgb="FFFF0000"/>
          <name val="Times New Roman"/>
          <scheme val="none"/>
        </font>
        <alignment horizontal="center" vertical="top" readingOrder="0"/>
      </dxf>
    </rfmt>
    <rfmt sheetId="1" sqref="J180" start="0" length="0">
      <dxf>
        <font>
          <sz val="12"/>
          <color rgb="FFFF0000"/>
          <name val="Times New Roman"/>
          <scheme val="none"/>
        </font>
      </dxf>
    </rfmt>
    <rfmt sheetId="1" sqref="J181" start="0" length="0">
      <dxf>
        <font>
          <sz val="12"/>
          <color rgb="FFFF0000"/>
          <name val="Times New Roman"/>
          <scheme val="none"/>
        </font>
      </dxf>
    </rfmt>
    <rfmt sheetId="1" sqref="J182" start="0" length="0">
      <dxf>
        <font>
          <sz val="12"/>
          <color rgb="FFFF0000"/>
          <name val="Times New Roman"/>
          <scheme val="none"/>
        </font>
      </dxf>
    </rfmt>
    <rfmt sheetId="1" sqref="J183" start="0" length="0">
      <dxf>
        <font>
          <sz val="12"/>
          <color rgb="FFFF0000"/>
          <name val="Times New Roman"/>
          <scheme val="none"/>
        </font>
      </dxf>
    </rfmt>
    <rfmt sheetId="1" sqref="J184" start="0" length="0">
      <dxf>
        <font>
          <sz val="12"/>
          <color rgb="FFFF0000"/>
          <name val="Times New Roman"/>
          <scheme val="none"/>
        </font>
        <alignment horizontal="center" vertical="center" wrapText="1" readingOrder="0"/>
      </dxf>
    </rfmt>
    <rfmt sheetId="1" sqref="J185" start="0" length="0">
      <dxf>
        <font>
          <sz val="12"/>
          <color rgb="FFFF0000"/>
          <name val="Times New Roman"/>
          <scheme val="none"/>
        </font>
        <alignment horizontal="center" vertical="center" wrapText="1" readingOrder="0"/>
      </dxf>
    </rfmt>
    <rfmt sheetId="1" sqref="J186" start="0" length="0">
      <dxf>
        <font>
          <sz val="12"/>
          <color rgb="FFFF0000"/>
          <name val="Times New Roman"/>
          <scheme val="none"/>
        </font>
        <alignment horizontal="center" vertical="center" wrapText="1" readingOrder="0"/>
      </dxf>
    </rfmt>
    <rfmt sheetId="1" sqref="J187" start="0" length="0">
      <dxf>
        <font>
          <sz val="12"/>
          <color rgb="FFFF0000"/>
          <name val="Times New Roman"/>
          <scheme val="none"/>
        </font>
        <alignment horizontal="center" vertical="center" wrapText="1" readingOrder="0"/>
      </dxf>
    </rfmt>
    <rfmt sheetId="1" sqref="J188" start="0" length="0">
      <dxf>
        <font>
          <sz val="12"/>
          <color rgb="FFFF0000"/>
          <name val="Times New Roman"/>
          <scheme val="none"/>
        </font>
        <alignment horizontal="center" vertical="center" wrapText="1" readingOrder="0"/>
      </dxf>
    </rfmt>
    <rfmt sheetId="1" sqref="J189" start="0" length="0">
      <dxf>
        <font>
          <sz val="12"/>
          <color rgb="FFFF0000"/>
          <name val="Times New Roman"/>
          <scheme val="none"/>
        </font>
        <alignment horizontal="center" vertical="center" wrapText="1" readingOrder="0"/>
      </dxf>
    </rfmt>
    <rfmt sheetId="1" sqref="J190" start="0" length="0">
      <dxf>
        <font>
          <sz val="12"/>
          <color rgb="FFFF0000"/>
          <name val="Times New Roman"/>
          <scheme val="none"/>
        </font>
        <alignment horizontal="center" vertical="center" wrapText="1" readingOrder="0"/>
      </dxf>
    </rfmt>
  </rrc>
  <rcc rId="864" sId="1">
    <oc r="E199">
      <f>SUM(#REF!,#REF!,#REF!,#REF!,#REF!,#REF!,#REF!,#REF!,#REF!,#REF!,#REF!,#REF!,#REF!,#REF!,#REF!,#REF!,+#REF!,+#REF!)/19</f>
    </oc>
    <nc r="E199"/>
  </rcc>
  <rcc rId="865" sId="1">
    <oc r="D201" t="inlineStr">
      <is>
        <t>95% до 110%</t>
      </is>
    </oc>
    <nc r="D201"/>
  </rcc>
  <rcc rId="866" sId="1" numFmtId="4">
    <oc r="E201">
      <v>107</v>
    </oc>
    <nc r="E201"/>
  </rcc>
  <rcc rId="867" sId="1">
    <oc r="D202" t="inlineStr">
      <is>
        <t>более 110%</t>
      </is>
    </oc>
    <nc r="D202"/>
  </rcc>
  <rcc rId="868" sId="1" numFmtId="4">
    <oc r="E202">
      <v>40</v>
    </oc>
    <nc r="E202"/>
  </rcc>
  <rcc rId="869" sId="1">
    <oc r="D203" t="inlineStr">
      <is>
        <t>от 80% до 95%</t>
      </is>
    </oc>
    <nc r="D203"/>
  </rcc>
  <rcc rId="870" sId="1" numFmtId="4">
    <oc r="E203">
      <v>5</v>
    </oc>
    <nc r="E203"/>
  </rcc>
  <rcc rId="871" sId="1">
    <oc r="D204" t="inlineStr">
      <is>
        <t xml:space="preserve">менее чем на 80% </t>
      </is>
    </oc>
    <nc r="D204"/>
  </rcc>
  <rcc rId="872" sId="1" numFmtId="4">
    <oc r="E204">
      <v>9</v>
    </oc>
    <nc r="E204"/>
  </rcc>
  <rcc rId="873" sId="1">
    <oc r="E205">
      <f>E201+E202+E203+E204</f>
    </oc>
    <nc r="E205"/>
  </rcc>
  <rcc rId="874" sId="1" numFmtId="4">
    <oc r="E206">
      <v>161</v>
    </oc>
    <nc r="E206"/>
  </rcc>
  <rcv guid="{DE2D4942-7408-4E97-8066-36FDC42C9E89}" action="delete"/>
  <rdn rId="0" localSheetId="1" customView="1" name="Z_DE2D4942_7408_4E97_8066_36FDC42C9E89_.wvu.PrintArea" hidden="1" oldHidden="1">
    <formula>'Приложение 2'!$B$1:$I$188</formula>
    <oldFormula>'Приложение 2'!$B$1:$I$188</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FilterData" hidden="1" oldHidden="1">
    <formula>'Приложение 2'!$B$1:$I$196</formula>
    <oldFormula>'Приложение 2'!$B$1:$I$196</oldFormula>
  </rdn>
  <rcv guid="{DE2D4942-7408-4E97-8066-36FDC42C9E89}"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8:I17">
    <dxf>
      <fill>
        <patternFill patternType="none">
          <bgColor auto="1"/>
        </patternFill>
      </fill>
    </dxf>
  </rfmt>
  <rfmt sheetId="1" sqref="H1:H1048576">
    <dxf>
      <fill>
        <patternFill patternType="none">
          <bgColor auto="1"/>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dxf="1" dxf="1">
    <oc r="I136">
      <f>H136/G136*100</f>
    </oc>
    <nc r="I136">
      <f>H136/G136*100</f>
    </nc>
    <odxf>
      <numFmt numFmtId="1" formatCode="0"/>
    </odxf>
    <ndxf>
      <numFmt numFmtId="165" formatCode="0.0"/>
    </ndxf>
  </rcc>
  <rcc rId="23" sId="1" odxf="1" dxf="1">
    <oc r="I137">
      <f>H137/G137*100</f>
    </oc>
    <nc r="I137">
      <f>H137/G137*100</f>
    </nc>
    <odxf>
      <numFmt numFmtId="1" formatCode="0"/>
    </odxf>
    <ndxf>
      <numFmt numFmtId="165" formatCode="0.0"/>
    </ndxf>
  </rcc>
  <rcc rId="24" sId="1" odxf="1" dxf="1">
    <oc r="I138">
      <f>H138/G138*100</f>
    </oc>
    <nc r="I138">
      <f>H138/G138*100</f>
    </nc>
    <odxf>
      <numFmt numFmtId="1" formatCode="0"/>
    </odxf>
    <ndxf>
      <numFmt numFmtId="165" formatCode="0.0"/>
    </ndxf>
  </rcc>
  <rcc rId="25" sId="1" odxf="1" dxf="1">
    <oc r="I139">
      <f>H139/G139*100</f>
    </oc>
    <nc r="I139">
      <f>H139/G139*100</f>
    </nc>
    <odxf>
      <numFmt numFmtId="1" formatCode="0"/>
    </odxf>
    <ndxf>
      <numFmt numFmtId="165" formatCode="0.0"/>
    </ndxf>
  </rcc>
  <rcc rId="26" sId="1" odxf="1" dxf="1">
    <oc r="I140">
      <f>H140/G140*100</f>
    </oc>
    <nc r="I140">
      <f>H140/G140*100</f>
    </nc>
    <odxf>
      <numFmt numFmtId="1" formatCode="0"/>
    </odxf>
    <ndxf>
      <numFmt numFmtId="165" formatCode="0.0"/>
    </ndxf>
  </rcc>
  <rcc rId="27" sId="1" odxf="1" dxf="1">
    <oc r="I141">
      <f>H141/G141*100</f>
    </oc>
    <nc r="I141">
      <f>H141/G141*100</f>
    </nc>
    <odxf>
      <numFmt numFmtId="1" formatCode="0"/>
    </odxf>
    <ndxf>
      <numFmt numFmtId="165" formatCode="0.0"/>
    </ndxf>
  </rcc>
  <rcc rId="28" sId="1" odxf="1" dxf="1">
    <oc r="I142">
      <f>H142/G142*100</f>
    </oc>
    <nc r="I142">
      <f>H142/G142*100</f>
    </nc>
    <odxf>
      <numFmt numFmtId="1" formatCode="0"/>
      <fill>
        <patternFill>
          <bgColor theme="9" tint="0.59999389629810485"/>
        </patternFill>
      </fill>
      <border outline="0">
        <top/>
      </border>
    </odxf>
    <ndxf>
      <numFmt numFmtId="165" formatCode="0.0"/>
      <fill>
        <patternFill>
          <bgColor theme="6" tint="0.59999389629810485"/>
        </patternFill>
      </fill>
      <border outline="0">
        <top style="thin">
          <color indexed="64"/>
        </top>
      </border>
    </ndxf>
  </rcc>
  <rcc rId="29" sId="1" odxf="1" dxf="1">
    <oc r="I143">
      <f>H143/G143*100</f>
    </oc>
    <nc r="I143">
      <f>H143/G143*100</f>
    </nc>
    <odxf>
      <numFmt numFmtId="1" formatCode="0"/>
      <border outline="0">
        <top/>
      </border>
    </odxf>
    <ndxf>
      <numFmt numFmtId="165" formatCode="0.0"/>
      <border outline="0">
        <top style="thin">
          <color indexed="64"/>
        </top>
      </border>
    </ndxf>
  </rcc>
  <rcc rId="30" sId="1" odxf="1" dxf="1">
    <oc r="I144">
      <f>H144/G144*100</f>
    </oc>
    <nc r="I144">
      <f>H144/G144*100</f>
    </nc>
    <odxf>
      <numFmt numFmtId="1" formatCode="0"/>
      <border outline="0">
        <top/>
      </border>
    </odxf>
    <ndxf>
      <numFmt numFmtId="165" formatCode="0.0"/>
      <border outline="0">
        <top style="thin">
          <color indexed="64"/>
        </top>
      </border>
    </ndxf>
  </rcc>
  <rfmt sheetId="1" sqref="I142">
    <dxf>
      <fill>
        <patternFill>
          <bgColor theme="9" tint="0.59999389629810485"/>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numFmtId="4">
    <oc r="H99">
      <v>185.89</v>
    </oc>
    <nc r="H99">
      <v>201.69</v>
    </nc>
  </rcc>
  <rfmt sheetId="1" sqref="H99">
    <dxf>
      <numFmt numFmtId="164" formatCode="0.0"/>
    </dxf>
  </rfmt>
  <rfmt sheetId="1" sqref="H99">
    <dxf>
      <numFmt numFmtId="1" formatCode="0"/>
    </dxf>
  </rfmt>
  <rcc rId="32" sId="1">
    <oc r="I99">
      <f>H99/G99*100</f>
    </oc>
    <nc r="I99">
      <f>H99/G99*100</f>
    </nc>
  </rcc>
  <rcc rId="33" sId="1">
    <oc r="J99" t="inlineStr">
      <is>
        <t>По данным ОМВД по г.Когалыму (январь -7 , февраль-9 , март -10 , апрель -6 , май -14 июнь -10 , июль -15 август -10 , сентябрь -11 , октябрь -21 , ноябрь -8 , декабрь -8) .     Уменьшение  количества преступлений  обуславливает большую эффективность показателя.</t>
      </is>
    </oc>
    <nc r="J99" t="inlineStr">
      <is>
        <t>По данным ОМВД по г.Когалыму за 2023 год количество преступлений составило - 129 (129/63 964*100 000= 201,7)
Увеличение количества преступлений  обуславливает меньшую эффективность показателя.</t>
      </is>
    </nc>
  </rcc>
  <rcv guid="{DE2D4942-7408-4E97-8066-36FDC42C9E89}" action="delete"/>
  <rdn rId="0" localSheetId="1" customView="1" name="Z_DE2D4942_7408_4E97_8066_36FDC42C9E89_.wvu.PrintArea" hidden="1" oldHidden="1">
    <formula>'Приложение 2'!$C$1:$J$197</formula>
    <oldFormula>'Приложение 2'!$C$1:$J$197</oldFormula>
  </rdn>
  <rdn rId="0" localSheetId="1" customView="1" name="Z_DE2D4942_7408_4E97_8066_36FDC42C9E89_.wvu.PrintTitles" hidden="1" oldHidden="1">
    <formula>'Приложение 2'!$3:$5</formula>
    <oldFormula>'Приложение 2'!$3:$5</oldFormula>
  </rdn>
  <rdn rId="0" localSheetId="1" customView="1" name="Z_DE2D4942_7408_4E97_8066_36FDC42C9E89_.wvu.FilterData" hidden="1" oldHidden="1">
    <formula>'Приложение 2'!$C$1:$L$200</formula>
    <oldFormula>'Приложение 2'!$C$1:$L$200</oldFormula>
  </rdn>
  <rcv guid="{DE2D4942-7408-4E97-8066-36FDC42C9E8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F14EE687-3B2F-4674-B889-2D5B9CFAB668}" name="Ахметов Эрнест Хатемович" id="-1989363528" dateTime="2024-04-18T11:16:08"/>
  <userInfo guid="{9934A236-E5E5-42F2-A953-9F483DB42D8B}" name="Митина Екатерина Сергеевна" id="-373745282" dateTime="2024-05-06T14:17:53"/>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206"/>
  <sheetViews>
    <sheetView tabSelected="1" topLeftCell="B1" zoomScale="50" zoomScaleNormal="50" workbookViewId="0">
      <pane ySplit="5" topLeftCell="A198" activePane="bottomLeft" state="frozen"/>
      <selection activeCell="B1" sqref="B1"/>
      <selection pane="bottomLeft" activeCell="I10" sqref="I10"/>
    </sheetView>
  </sheetViews>
  <sheetFormatPr defaultRowHeight="19.5" x14ac:dyDescent="0.3"/>
  <cols>
    <col min="1" max="1" width="5.85546875" style="24" customWidth="1"/>
    <col min="2" max="2" width="6.42578125" style="25" customWidth="1"/>
    <col min="3" max="3" width="39" style="42" customWidth="1"/>
    <col min="4" max="4" width="16.28515625" style="43" customWidth="1"/>
    <col min="5" max="5" width="15" style="43" customWidth="1"/>
    <col min="6" max="6" width="16.85546875" style="43" customWidth="1"/>
    <col min="7" max="7" width="13.7109375" style="44" customWidth="1"/>
    <col min="8" max="8" width="13.85546875" style="44" customWidth="1"/>
    <col min="9" max="9" width="129.85546875" style="43" customWidth="1"/>
    <col min="10" max="16384" width="9.140625" style="7"/>
  </cols>
  <sheetData>
    <row r="1" spans="1:80" s="25" customFormat="1" ht="25.5" customHeight="1" x14ac:dyDescent="0.3">
      <c r="A1" s="24"/>
      <c r="B1" s="22"/>
      <c r="C1" s="42"/>
      <c r="D1" s="42"/>
      <c r="E1" s="42"/>
      <c r="F1" s="42"/>
      <c r="G1" s="51"/>
      <c r="H1" s="51"/>
      <c r="I1" s="23" t="s">
        <v>34</v>
      </c>
    </row>
    <row r="2" spans="1:80" s="25" customFormat="1" ht="27.75" customHeight="1" x14ac:dyDescent="0.3">
      <c r="A2" s="24"/>
      <c r="B2" s="22"/>
      <c r="C2" s="221" t="s">
        <v>169</v>
      </c>
      <c r="D2" s="221"/>
      <c r="E2" s="221"/>
      <c r="F2" s="221"/>
      <c r="G2" s="221"/>
      <c r="H2" s="221"/>
      <c r="I2" s="221"/>
    </row>
    <row r="3" spans="1:80" s="25" customFormat="1" ht="32.25" customHeight="1" x14ac:dyDescent="0.3">
      <c r="A3" s="24"/>
      <c r="B3" s="223" t="s">
        <v>0</v>
      </c>
      <c r="C3" s="223" t="s">
        <v>1</v>
      </c>
      <c r="D3" s="223" t="s">
        <v>2</v>
      </c>
      <c r="E3" s="223" t="s">
        <v>3</v>
      </c>
      <c r="F3" s="223" t="s">
        <v>170</v>
      </c>
      <c r="G3" s="223"/>
      <c r="H3" s="223"/>
      <c r="I3" s="223" t="s">
        <v>4</v>
      </c>
    </row>
    <row r="4" spans="1:80" s="25" customFormat="1" ht="74.25" customHeight="1" x14ac:dyDescent="0.3">
      <c r="A4" s="24"/>
      <c r="B4" s="223"/>
      <c r="C4" s="223"/>
      <c r="D4" s="223"/>
      <c r="E4" s="223"/>
      <c r="F4" s="47" t="s">
        <v>5</v>
      </c>
      <c r="G4" s="21" t="s">
        <v>6</v>
      </c>
      <c r="H4" s="21" t="s">
        <v>7</v>
      </c>
      <c r="I4" s="223"/>
    </row>
    <row r="5" spans="1:80" s="27" customFormat="1" ht="19.5" customHeight="1" x14ac:dyDescent="0.3">
      <c r="A5" s="24"/>
      <c r="B5" s="203">
        <v>1</v>
      </c>
      <c r="C5" s="47">
        <v>2</v>
      </c>
      <c r="D5" s="47">
        <v>3</v>
      </c>
      <c r="E5" s="47">
        <v>4</v>
      </c>
      <c r="F5" s="47">
        <v>5</v>
      </c>
      <c r="G5" s="21">
        <v>6</v>
      </c>
      <c r="H5" s="21">
        <v>7</v>
      </c>
      <c r="I5" s="47">
        <v>8</v>
      </c>
    </row>
    <row r="6" spans="1:80" s="16" customFormat="1" ht="19.5" customHeight="1" x14ac:dyDescent="0.3">
      <c r="A6" s="24"/>
      <c r="B6" s="224" t="s">
        <v>83</v>
      </c>
      <c r="C6" s="224"/>
      <c r="D6" s="224"/>
      <c r="E6" s="224"/>
      <c r="F6" s="224"/>
      <c r="G6" s="224"/>
      <c r="H6" s="224"/>
      <c r="I6" s="224"/>
    </row>
    <row r="7" spans="1:80" s="8" customFormat="1" x14ac:dyDescent="0.3">
      <c r="A7" s="24"/>
      <c r="B7" s="222" t="s">
        <v>332</v>
      </c>
      <c r="C7" s="222"/>
      <c r="D7" s="222"/>
      <c r="E7" s="222"/>
      <c r="F7" s="222"/>
      <c r="G7" s="222"/>
      <c r="H7" s="222"/>
      <c r="I7" s="222"/>
    </row>
    <row r="8" spans="1:80" s="3" customFormat="1" ht="150" customHeight="1" x14ac:dyDescent="0.25">
      <c r="A8" s="84">
        <v>1</v>
      </c>
      <c r="B8" s="48" t="s">
        <v>171</v>
      </c>
      <c r="C8" s="32" t="s">
        <v>47</v>
      </c>
      <c r="D8" s="48" t="s">
        <v>86</v>
      </c>
      <c r="E8" s="78">
        <v>129.4</v>
      </c>
      <c r="F8" s="78">
        <v>156.9</v>
      </c>
      <c r="G8" s="28">
        <v>521.95000000000005</v>
      </c>
      <c r="H8" s="28">
        <f>G8/F8*100</f>
        <v>332.66411727214791</v>
      </c>
      <c r="I8" s="2" t="s">
        <v>202</v>
      </c>
    </row>
    <row r="9" spans="1:80" s="14" customFormat="1" ht="105" customHeight="1" x14ac:dyDescent="0.25">
      <c r="A9" s="84">
        <v>2</v>
      </c>
      <c r="B9" s="48" t="s">
        <v>174</v>
      </c>
      <c r="C9" s="32" t="s">
        <v>50</v>
      </c>
      <c r="D9" s="31" t="s">
        <v>9</v>
      </c>
      <c r="E9" s="79">
        <v>244.8</v>
      </c>
      <c r="F9" s="79">
        <v>249.5</v>
      </c>
      <c r="G9" s="79">
        <v>286.60000000000002</v>
      </c>
      <c r="H9" s="28">
        <f>G9/F9*100</f>
        <v>114.86973947895794</v>
      </c>
      <c r="I9" s="64" t="s">
        <v>203</v>
      </c>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row>
    <row r="10" spans="1:80" s="3" customFormat="1" ht="141.75" customHeight="1" x14ac:dyDescent="0.25">
      <c r="A10" s="84">
        <v>3</v>
      </c>
      <c r="B10" s="48" t="s">
        <v>175</v>
      </c>
      <c r="C10" s="32" t="s">
        <v>51</v>
      </c>
      <c r="D10" s="31" t="s">
        <v>7</v>
      </c>
      <c r="E10" s="80">
        <v>12.34</v>
      </c>
      <c r="F10" s="79">
        <v>12.62</v>
      </c>
      <c r="G10" s="80">
        <v>11.36</v>
      </c>
      <c r="H10" s="28">
        <f>G10/F10*100</f>
        <v>90.015847860538827</v>
      </c>
      <c r="I10" s="35" t="s">
        <v>204</v>
      </c>
    </row>
    <row r="11" spans="1:80" s="15" customFormat="1" ht="260.25" customHeight="1" x14ac:dyDescent="0.25">
      <c r="A11" s="84">
        <v>4</v>
      </c>
      <c r="B11" s="48" t="s">
        <v>8</v>
      </c>
      <c r="C11" s="32" t="s">
        <v>46</v>
      </c>
      <c r="D11" s="48" t="s">
        <v>7</v>
      </c>
      <c r="E11" s="48">
        <v>100</v>
      </c>
      <c r="F11" s="48">
        <v>100</v>
      </c>
      <c r="G11" s="48">
        <v>98.3</v>
      </c>
      <c r="H11" s="28">
        <f>G11/F11*100</f>
        <v>98.3</v>
      </c>
      <c r="I11" s="35" t="s">
        <v>392</v>
      </c>
    </row>
    <row r="12" spans="1:80" s="3" customFormat="1" ht="156" customHeight="1" x14ac:dyDescent="0.25">
      <c r="A12" s="84">
        <v>5</v>
      </c>
      <c r="B12" s="48" t="s">
        <v>10</v>
      </c>
      <c r="C12" s="32" t="s">
        <v>48</v>
      </c>
      <c r="D12" s="48" t="s">
        <v>49</v>
      </c>
      <c r="E12" s="48">
        <v>3</v>
      </c>
      <c r="F12" s="48">
        <v>3</v>
      </c>
      <c r="G12" s="83">
        <v>3</v>
      </c>
      <c r="H12" s="28">
        <f>G12/F12*100</f>
        <v>100</v>
      </c>
      <c r="I12" s="64"/>
    </row>
    <row r="13" spans="1:80" s="3" customFormat="1" ht="67.5" customHeight="1" x14ac:dyDescent="0.25">
      <c r="A13" s="84">
        <v>6</v>
      </c>
      <c r="B13" s="48" t="s">
        <v>12</v>
      </c>
      <c r="C13" s="81" t="s">
        <v>91</v>
      </c>
      <c r="D13" s="31" t="s">
        <v>7</v>
      </c>
      <c r="E13" s="48">
        <v>89.9</v>
      </c>
      <c r="F13" s="48">
        <v>91</v>
      </c>
      <c r="G13" s="85">
        <v>94</v>
      </c>
      <c r="H13" s="28">
        <f t="shared" ref="H13:H14" si="0">G13/F13*100</f>
        <v>103.29670329670331</v>
      </c>
      <c r="I13" s="64" t="s">
        <v>199</v>
      </c>
    </row>
    <row r="14" spans="1:80" s="3" customFormat="1" ht="169.5" customHeight="1" x14ac:dyDescent="0.25">
      <c r="A14" s="84">
        <v>7</v>
      </c>
      <c r="B14" s="48" t="s">
        <v>13</v>
      </c>
      <c r="C14" s="32" t="s">
        <v>92</v>
      </c>
      <c r="D14" s="48" t="s">
        <v>9</v>
      </c>
      <c r="E14" s="48">
        <v>3055</v>
      </c>
      <c r="F14" s="48">
        <v>3396</v>
      </c>
      <c r="G14" s="79">
        <v>4878</v>
      </c>
      <c r="H14" s="28">
        <f t="shared" si="0"/>
        <v>143.63957597173146</v>
      </c>
      <c r="I14" s="64" t="s">
        <v>205</v>
      </c>
    </row>
    <row r="15" spans="1:80" s="15" customFormat="1" ht="110.25" customHeight="1" x14ac:dyDescent="0.25">
      <c r="A15" s="84">
        <v>8</v>
      </c>
      <c r="B15" s="48" t="s">
        <v>16</v>
      </c>
      <c r="C15" s="32" t="s">
        <v>93</v>
      </c>
      <c r="D15" s="31" t="s">
        <v>9</v>
      </c>
      <c r="E15" s="82">
        <v>6261</v>
      </c>
      <c r="F15" s="82">
        <v>6972</v>
      </c>
      <c r="G15" s="48">
        <v>7722</v>
      </c>
      <c r="H15" s="28">
        <f>IFERROR(G15/F15*100,H14)</f>
        <v>110.75731497418244</v>
      </c>
      <c r="I15" s="64" t="s">
        <v>206</v>
      </c>
    </row>
    <row r="16" spans="1:80" s="15" customFormat="1" ht="82.5" customHeight="1" x14ac:dyDescent="0.25">
      <c r="A16" s="84">
        <v>9</v>
      </c>
      <c r="B16" s="48" t="s">
        <v>20</v>
      </c>
      <c r="C16" s="32" t="s">
        <v>196</v>
      </c>
      <c r="D16" s="31" t="s">
        <v>9</v>
      </c>
      <c r="E16" s="31" t="s">
        <v>29</v>
      </c>
      <c r="F16" s="31">
        <v>1</v>
      </c>
      <c r="G16" s="83">
        <v>1</v>
      </c>
      <c r="H16" s="28">
        <v>100</v>
      </c>
      <c r="I16" s="64" t="s">
        <v>197</v>
      </c>
    </row>
    <row r="17" spans="1:9" s="15" customFormat="1" ht="101.25" customHeight="1" x14ac:dyDescent="0.25">
      <c r="A17" s="84">
        <v>10</v>
      </c>
      <c r="B17" s="48" t="s">
        <v>21</v>
      </c>
      <c r="C17" s="32" t="s">
        <v>133</v>
      </c>
      <c r="D17" s="48" t="s">
        <v>9</v>
      </c>
      <c r="E17" s="31">
        <v>684</v>
      </c>
      <c r="F17" s="31">
        <v>700</v>
      </c>
      <c r="G17" s="83">
        <v>763</v>
      </c>
      <c r="H17" s="28">
        <f>IFERROR(G17/F17*100,)</f>
        <v>109.00000000000001</v>
      </c>
      <c r="I17" s="64" t="s">
        <v>198</v>
      </c>
    </row>
    <row r="18" spans="1:9" ht="20.25" customHeight="1" x14ac:dyDescent="0.3">
      <c r="B18" s="222" t="s">
        <v>333</v>
      </c>
      <c r="C18" s="222"/>
      <c r="D18" s="222"/>
      <c r="E18" s="222"/>
      <c r="F18" s="222"/>
      <c r="G18" s="222"/>
      <c r="H18" s="222"/>
      <c r="I18" s="222"/>
    </row>
    <row r="19" spans="1:9" s="17" customFormat="1" ht="122.25" customHeight="1" x14ac:dyDescent="0.25">
      <c r="A19" s="59">
        <v>1</v>
      </c>
      <c r="B19" s="48" t="s">
        <v>171</v>
      </c>
      <c r="C19" s="32" t="s">
        <v>179</v>
      </c>
      <c r="D19" s="48" t="s">
        <v>41</v>
      </c>
      <c r="E19" s="48">
        <v>0.56999999999999995</v>
      </c>
      <c r="F19" s="48">
        <v>0.56999999999999995</v>
      </c>
      <c r="G19" s="48">
        <v>1.07</v>
      </c>
      <c r="H19" s="28">
        <f>G19/F19*100</f>
        <v>187.71929824561406</v>
      </c>
      <c r="I19" s="38" t="s">
        <v>200</v>
      </c>
    </row>
    <row r="20" spans="1:9" s="17" customFormat="1" ht="115.5" customHeight="1" x14ac:dyDescent="0.25">
      <c r="A20" s="59">
        <v>2</v>
      </c>
      <c r="B20" s="48" t="s">
        <v>174</v>
      </c>
      <c r="C20" s="32" t="s">
        <v>180</v>
      </c>
      <c r="D20" s="48" t="s">
        <v>17</v>
      </c>
      <c r="E20" s="48">
        <v>180</v>
      </c>
      <c r="F20" s="48">
        <v>300</v>
      </c>
      <c r="G20" s="48">
        <v>360</v>
      </c>
      <c r="H20" s="28">
        <f>G20/F20*100</f>
        <v>120</v>
      </c>
      <c r="I20" s="33" t="s">
        <v>201</v>
      </c>
    </row>
    <row r="21" spans="1:9" ht="176.25" customHeight="1" x14ac:dyDescent="0.25">
      <c r="A21" s="59">
        <v>3</v>
      </c>
      <c r="B21" s="30" t="s">
        <v>175</v>
      </c>
      <c r="C21" s="33" t="s">
        <v>43</v>
      </c>
      <c r="D21" s="29" t="s">
        <v>68</v>
      </c>
      <c r="E21" s="29">
        <v>56</v>
      </c>
      <c r="F21" s="29">
        <v>56</v>
      </c>
      <c r="G21" s="48">
        <v>56</v>
      </c>
      <c r="H21" s="28">
        <f>G21/F21*100</f>
        <v>100</v>
      </c>
      <c r="I21" s="33" t="s">
        <v>183</v>
      </c>
    </row>
    <row r="22" spans="1:9" ht="105.75" customHeight="1" x14ac:dyDescent="0.25">
      <c r="A22" s="60">
        <v>4</v>
      </c>
      <c r="B22" s="30" t="s">
        <v>182</v>
      </c>
      <c r="C22" s="33" t="s">
        <v>136</v>
      </c>
      <c r="D22" s="29" t="s">
        <v>68</v>
      </c>
      <c r="E22" s="29">
        <v>2</v>
      </c>
      <c r="F22" s="29">
        <v>1</v>
      </c>
      <c r="G22" s="48">
        <v>2</v>
      </c>
      <c r="H22" s="28">
        <f>G22/F22*100</f>
        <v>200</v>
      </c>
      <c r="I22" s="33" t="s">
        <v>184</v>
      </c>
    </row>
    <row r="23" spans="1:9" s="17" customFormat="1" ht="129.75" customHeight="1" x14ac:dyDescent="0.25">
      <c r="A23" s="59">
        <v>5</v>
      </c>
      <c r="B23" s="31" t="s">
        <v>181</v>
      </c>
      <c r="C23" s="35" t="s">
        <v>137</v>
      </c>
      <c r="D23" s="36" t="s">
        <v>7</v>
      </c>
      <c r="E23" s="36">
        <v>100</v>
      </c>
      <c r="F23" s="36">
        <v>100</v>
      </c>
      <c r="G23" s="36">
        <v>100</v>
      </c>
      <c r="H23" s="28">
        <f>G23/F23*100</f>
        <v>100</v>
      </c>
      <c r="I23" s="35" t="s">
        <v>138</v>
      </c>
    </row>
    <row r="24" spans="1:9" s="6" customFormat="1" x14ac:dyDescent="0.3">
      <c r="A24" s="24"/>
      <c r="B24" s="222" t="s">
        <v>334</v>
      </c>
      <c r="C24" s="222"/>
      <c r="D24" s="222"/>
      <c r="E24" s="222"/>
      <c r="F24" s="222"/>
      <c r="G24" s="222"/>
      <c r="H24" s="222"/>
      <c r="I24" s="222"/>
    </row>
    <row r="25" spans="1:9" s="6" customFormat="1" ht="79.5" customHeight="1" x14ac:dyDescent="0.25">
      <c r="A25" s="87">
        <v>1</v>
      </c>
      <c r="B25" s="48" t="s">
        <v>171</v>
      </c>
      <c r="C25" s="35" t="s">
        <v>123</v>
      </c>
      <c r="D25" s="48" t="s">
        <v>124</v>
      </c>
      <c r="E25" s="28">
        <v>34.200000000000003</v>
      </c>
      <c r="F25" s="28">
        <v>20</v>
      </c>
      <c r="G25" s="115">
        <v>29.843</v>
      </c>
      <c r="H25" s="28">
        <f>G25/F25*100</f>
        <v>149.215</v>
      </c>
      <c r="I25" s="32" t="s">
        <v>347</v>
      </c>
    </row>
    <row r="26" spans="1:9" s="6" customFormat="1" ht="97.5" customHeight="1" x14ac:dyDescent="0.25">
      <c r="A26" s="87">
        <v>2</v>
      </c>
      <c r="B26" s="104" t="s">
        <v>174</v>
      </c>
      <c r="C26" s="32" t="s">
        <v>89</v>
      </c>
      <c r="D26" s="105" t="s">
        <v>80</v>
      </c>
      <c r="E26" s="48">
        <v>4.0000000000000001E-3</v>
      </c>
      <c r="F26" s="48">
        <v>4.0000000000000001E-3</v>
      </c>
      <c r="G26" s="31">
        <v>8.0000000000000002E-3</v>
      </c>
      <c r="H26" s="28">
        <f>G26/F26*100</f>
        <v>200</v>
      </c>
      <c r="I26" s="2"/>
    </row>
    <row r="27" spans="1:9" s="6" customFormat="1" ht="71.25" customHeight="1" x14ac:dyDescent="0.25">
      <c r="A27" s="87">
        <v>3</v>
      </c>
      <c r="B27" s="34" t="s">
        <v>175</v>
      </c>
      <c r="C27" s="35" t="s">
        <v>73</v>
      </c>
      <c r="D27" s="34" t="s">
        <v>74</v>
      </c>
      <c r="E27" s="34">
        <v>15.8</v>
      </c>
      <c r="F27" s="34">
        <v>15.6</v>
      </c>
      <c r="G27" s="48">
        <v>17.5</v>
      </c>
      <c r="H27" s="28">
        <f t="shared" ref="H27:H28" si="1">G27/F27*100</f>
        <v>112.17948717948718</v>
      </c>
      <c r="I27" s="64" t="s">
        <v>348</v>
      </c>
    </row>
    <row r="28" spans="1:9" s="6" customFormat="1" ht="71.25" customHeight="1" x14ac:dyDescent="0.25">
      <c r="A28" s="91">
        <v>4</v>
      </c>
      <c r="B28" s="34" t="s">
        <v>182</v>
      </c>
      <c r="C28" s="90" t="s">
        <v>236</v>
      </c>
      <c r="D28" s="34" t="s">
        <v>237</v>
      </c>
      <c r="E28" s="34">
        <v>488</v>
      </c>
      <c r="F28" s="34">
        <v>232</v>
      </c>
      <c r="G28" s="48">
        <v>545</v>
      </c>
      <c r="H28" s="28">
        <f t="shared" si="1"/>
        <v>234.91379310344826</v>
      </c>
      <c r="I28" s="64" t="s">
        <v>238</v>
      </c>
    </row>
    <row r="29" spans="1:9" s="6" customFormat="1" ht="142.5" customHeight="1" x14ac:dyDescent="0.25">
      <c r="A29" s="91">
        <v>5</v>
      </c>
      <c r="B29" s="34" t="s">
        <v>8</v>
      </c>
      <c r="C29" s="88" t="s">
        <v>78</v>
      </c>
      <c r="D29" s="34" t="s">
        <v>25</v>
      </c>
      <c r="E29" s="34">
        <v>17</v>
      </c>
      <c r="F29" s="34">
        <v>1</v>
      </c>
      <c r="G29" s="31">
        <v>0</v>
      </c>
      <c r="H29" s="28">
        <f t="shared" ref="H29:H34" si="2">G29/F29*100</f>
        <v>0</v>
      </c>
      <c r="I29" s="64" t="s">
        <v>240</v>
      </c>
    </row>
    <row r="30" spans="1:9" s="6" customFormat="1" ht="66.75" customHeight="1" x14ac:dyDescent="0.25">
      <c r="A30" s="91">
        <v>6</v>
      </c>
      <c r="B30" s="34" t="s">
        <v>10</v>
      </c>
      <c r="C30" s="32" t="s">
        <v>81</v>
      </c>
      <c r="D30" s="106" t="s">
        <v>25</v>
      </c>
      <c r="E30" s="66">
        <v>1</v>
      </c>
      <c r="F30" s="34">
        <v>1</v>
      </c>
      <c r="G30" s="108">
        <v>5</v>
      </c>
      <c r="H30" s="28">
        <f t="shared" si="2"/>
        <v>500</v>
      </c>
      <c r="I30" s="64" t="s">
        <v>244</v>
      </c>
    </row>
    <row r="31" spans="1:9" s="6" customFormat="1" ht="115.5" x14ac:dyDescent="0.25">
      <c r="A31" s="91">
        <v>7</v>
      </c>
      <c r="B31" s="34" t="s">
        <v>12</v>
      </c>
      <c r="C31" s="35" t="s">
        <v>32</v>
      </c>
      <c r="D31" s="34" t="s">
        <v>75</v>
      </c>
      <c r="E31" s="34">
        <v>20</v>
      </c>
      <c r="F31" s="34">
        <v>4</v>
      </c>
      <c r="G31" s="31">
        <v>9</v>
      </c>
      <c r="H31" s="28">
        <f t="shared" si="2"/>
        <v>225</v>
      </c>
      <c r="I31" s="64" t="s">
        <v>241</v>
      </c>
    </row>
    <row r="32" spans="1:9" s="6" customFormat="1" ht="121.5" customHeight="1" x14ac:dyDescent="0.25">
      <c r="A32" s="91">
        <v>8</v>
      </c>
      <c r="B32" s="107" t="s">
        <v>13</v>
      </c>
      <c r="C32" s="35" t="s">
        <v>76</v>
      </c>
      <c r="D32" s="34" t="s">
        <v>77</v>
      </c>
      <c r="E32" s="95">
        <v>1194</v>
      </c>
      <c r="F32" s="95">
        <v>1026</v>
      </c>
      <c r="G32" s="95">
        <v>1026</v>
      </c>
      <c r="H32" s="28">
        <f t="shared" si="2"/>
        <v>100</v>
      </c>
      <c r="I32" s="64" t="s">
        <v>232</v>
      </c>
    </row>
    <row r="33" spans="1:9" s="6" customFormat="1" ht="218.25" customHeight="1" x14ac:dyDescent="0.25">
      <c r="A33" s="91">
        <v>9</v>
      </c>
      <c r="B33" s="34" t="s">
        <v>16</v>
      </c>
      <c r="C33" s="88" t="s">
        <v>33</v>
      </c>
      <c r="D33" s="34" t="s">
        <v>15</v>
      </c>
      <c r="E33" s="34">
        <v>126</v>
      </c>
      <c r="F33" s="48">
        <v>60</v>
      </c>
      <c r="G33" s="31">
        <v>205</v>
      </c>
      <c r="H33" s="28">
        <f>G33/F33*100</f>
        <v>341.66666666666663</v>
      </c>
      <c r="I33" s="98" t="s">
        <v>242</v>
      </c>
    </row>
    <row r="34" spans="1:9" s="6" customFormat="1" ht="72" customHeight="1" x14ac:dyDescent="0.25">
      <c r="A34" s="91">
        <v>10</v>
      </c>
      <c r="B34" s="34" t="s">
        <v>20</v>
      </c>
      <c r="C34" s="32" t="s">
        <v>90</v>
      </c>
      <c r="D34" s="106" t="s">
        <v>25</v>
      </c>
      <c r="E34" s="66">
        <v>21</v>
      </c>
      <c r="F34" s="48">
        <v>11</v>
      </c>
      <c r="G34" s="113">
        <v>18</v>
      </c>
      <c r="H34" s="28">
        <f t="shared" si="2"/>
        <v>163.63636363636365</v>
      </c>
      <c r="I34" s="32" t="s">
        <v>322</v>
      </c>
    </row>
    <row r="35" spans="1:9" s="6" customFormat="1" ht="99" x14ac:dyDescent="0.25">
      <c r="A35" s="91">
        <v>11</v>
      </c>
      <c r="B35" s="34" t="s">
        <v>21</v>
      </c>
      <c r="C35" s="32" t="s">
        <v>155</v>
      </c>
      <c r="D35" s="106" t="s">
        <v>25</v>
      </c>
      <c r="E35" s="66" t="s">
        <v>26</v>
      </c>
      <c r="F35" s="48">
        <v>3</v>
      </c>
      <c r="G35" s="108">
        <v>2</v>
      </c>
      <c r="H35" s="28">
        <f>G35/F35*100</f>
        <v>66.666666666666657</v>
      </c>
      <c r="I35" s="32" t="s">
        <v>231</v>
      </c>
    </row>
    <row r="36" spans="1:9" s="6" customFormat="1" ht="172.5" customHeight="1" x14ac:dyDescent="0.25">
      <c r="A36" s="91">
        <v>12</v>
      </c>
      <c r="B36" s="107" t="s">
        <v>22</v>
      </c>
      <c r="C36" s="35" t="s">
        <v>79</v>
      </c>
      <c r="D36" s="34" t="s">
        <v>7</v>
      </c>
      <c r="E36" s="34">
        <v>33.5</v>
      </c>
      <c r="F36" s="48">
        <v>22.6</v>
      </c>
      <c r="G36" s="115">
        <v>53.12</v>
      </c>
      <c r="H36" s="28">
        <f>G36/F36*100</f>
        <v>235.0442477876106</v>
      </c>
      <c r="I36" s="32" t="s">
        <v>239</v>
      </c>
    </row>
    <row r="37" spans="1:9" ht="31.5" customHeight="1" x14ac:dyDescent="0.3">
      <c r="B37" s="230" t="s">
        <v>335</v>
      </c>
      <c r="C37" s="231"/>
      <c r="D37" s="231"/>
      <c r="E37" s="231"/>
      <c r="F37" s="231"/>
      <c r="G37" s="231"/>
      <c r="H37" s="231"/>
      <c r="I37" s="232"/>
    </row>
    <row r="38" spans="1:9" ht="111.75" customHeight="1" x14ac:dyDescent="0.3">
      <c r="A38" s="74">
        <v>1</v>
      </c>
      <c r="B38" s="48" t="s">
        <v>171</v>
      </c>
      <c r="C38" s="174" t="s">
        <v>330</v>
      </c>
      <c r="D38" s="36" t="s">
        <v>7</v>
      </c>
      <c r="E38" s="28">
        <v>10.199999999999999</v>
      </c>
      <c r="F38" s="28">
        <v>10</v>
      </c>
      <c r="G38" s="28">
        <v>23.6</v>
      </c>
      <c r="H38" s="28">
        <f>G38/F38*100</f>
        <v>236.00000000000003</v>
      </c>
      <c r="I38" s="98" t="s">
        <v>326</v>
      </c>
    </row>
    <row r="39" spans="1:9" ht="239.25" customHeight="1" x14ac:dyDescent="0.3">
      <c r="A39" s="74">
        <v>2</v>
      </c>
      <c r="B39" s="104" t="s">
        <v>174</v>
      </c>
      <c r="C39" s="64" t="s">
        <v>349</v>
      </c>
      <c r="D39" s="36" t="s">
        <v>7</v>
      </c>
      <c r="E39" s="28">
        <v>77.8</v>
      </c>
      <c r="F39" s="28">
        <v>60</v>
      </c>
      <c r="G39" s="28">
        <v>74</v>
      </c>
      <c r="H39" s="28">
        <f>G39/F39*100</f>
        <v>123.33333333333334</v>
      </c>
      <c r="I39" s="98" t="s">
        <v>325</v>
      </c>
    </row>
    <row r="40" spans="1:9" ht="94.5" customHeight="1" x14ac:dyDescent="0.3">
      <c r="A40" s="74">
        <v>3</v>
      </c>
      <c r="B40" s="48" t="s">
        <v>175</v>
      </c>
      <c r="C40" s="64" t="s">
        <v>294</v>
      </c>
      <c r="D40" s="36" t="s">
        <v>7</v>
      </c>
      <c r="E40" s="28">
        <v>5.3</v>
      </c>
      <c r="F40" s="28">
        <v>5</v>
      </c>
      <c r="G40" s="28">
        <v>3.9</v>
      </c>
      <c r="H40" s="28">
        <f>G40/F40*100</f>
        <v>78</v>
      </c>
      <c r="I40" s="4" t="s">
        <v>350</v>
      </c>
    </row>
    <row r="41" spans="1:9" ht="111" customHeight="1" x14ac:dyDescent="0.3">
      <c r="A41" s="74">
        <v>4</v>
      </c>
      <c r="B41" s="29" t="s">
        <v>8</v>
      </c>
      <c r="C41" s="64" t="s">
        <v>44</v>
      </c>
      <c r="D41" s="36" t="s">
        <v>7</v>
      </c>
      <c r="E41" s="28">
        <v>107.8</v>
      </c>
      <c r="F41" s="65">
        <v>100</v>
      </c>
      <c r="G41" s="28">
        <v>119.9</v>
      </c>
      <c r="H41" s="28">
        <f t="shared" ref="H41" si="3">G41/F41*100</f>
        <v>119.9</v>
      </c>
      <c r="I41" s="98" t="s">
        <v>351</v>
      </c>
    </row>
    <row r="42" spans="1:9" ht="82.5" x14ac:dyDescent="0.3">
      <c r="A42" s="74">
        <v>5</v>
      </c>
      <c r="B42" s="63" t="s">
        <v>10</v>
      </c>
      <c r="C42" s="64" t="s">
        <v>45</v>
      </c>
      <c r="D42" s="36" t="s">
        <v>15</v>
      </c>
      <c r="E42" s="65">
        <v>4</v>
      </c>
      <c r="F42" s="65">
        <v>16</v>
      </c>
      <c r="G42" s="65">
        <v>15</v>
      </c>
      <c r="H42" s="28">
        <f>G42/F42*100</f>
        <v>93.75</v>
      </c>
      <c r="I42" s="64" t="s">
        <v>352</v>
      </c>
    </row>
    <row r="43" spans="1:9" ht="99" x14ac:dyDescent="0.3">
      <c r="A43" s="74">
        <v>6</v>
      </c>
      <c r="B43" s="175" t="s">
        <v>12</v>
      </c>
      <c r="C43" s="64" t="s">
        <v>134</v>
      </c>
      <c r="D43" s="48" t="s">
        <v>135</v>
      </c>
      <c r="E43" s="65">
        <v>0</v>
      </c>
      <c r="F43" s="65">
        <v>1</v>
      </c>
      <c r="G43" s="28">
        <v>0</v>
      </c>
      <c r="H43" s="28">
        <f>G43/F43*100</f>
        <v>0</v>
      </c>
      <c r="I43" s="98" t="s">
        <v>353</v>
      </c>
    </row>
    <row r="44" spans="1:9" ht="66" x14ac:dyDescent="0.3">
      <c r="A44" s="74">
        <v>7</v>
      </c>
      <c r="B44" s="175" t="s">
        <v>13</v>
      </c>
      <c r="C44" s="64" t="s">
        <v>295</v>
      </c>
      <c r="D44" s="36" t="s">
        <v>15</v>
      </c>
      <c r="E44" s="65">
        <v>0</v>
      </c>
      <c r="F44" s="65">
        <v>1</v>
      </c>
      <c r="G44" s="28">
        <v>1</v>
      </c>
      <c r="H44" s="28">
        <f>G44/F44*100</f>
        <v>100</v>
      </c>
      <c r="I44" s="98" t="s">
        <v>354</v>
      </c>
    </row>
    <row r="45" spans="1:9" ht="23.25" customHeight="1" x14ac:dyDescent="0.3">
      <c r="B45" s="222" t="s">
        <v>164</v>
      </c>
      <c r="C45" s="222"/>
      <c r="D45" s="222"/>
      <c r="E45" s="227"/>
      <c r="F45" s="222"/>
      <c r="G45" s="222"/>
      <c r="H45" s="222"/>
      <c r="I45" s="222"/>
    </row>
    <row r="46" spans="1:9" ht="135.75" customHeight="1" x14ac:dyDescent="0.25">
      <c r="A46" s="87">
        <v>1</v>
      </c>
      <c r="B46" s="48" t="s">
        <v>171</v>
      </c>
      <c r="C46" s="98" t="s">
        <v>225</v>
      </c>
      <c r="D46" s="48" t="s">
        <v>7</v>
      </c>
      <c r="E46" s="89">
        <v>17.850000000000001</v>
      </c>
      <c r="F46" s="48">
        <v>25</v>
      </c>
      <c r="G46" s="48">
        <v>35.299999999999997</v>
      </c>
      <c r="H46" s="28">
        <f t="shared" ref="H46:H50" si="4">G46/F46*100</f>
        <v>141.19999999999999</v>
      </c>
      <c r="I46" s="32" t="s">
        <v>230</v>
      </c>
    </row>
    <row r="47" spans="1:9" ht="46.5" customHeight="1" x14ac:dyDescent="0.25">
      <c r="A47" s="87">
        <v>2</v>
      </c>
      <c r="B47" s="48" t="s">
        <v>174</v>
      </c>
      <c r="C47" s="98" t="s">
        <v>226</v>
      </c>
      <c r="D47" s="48" t="s">
        <v>25</v>
      </c>
      <c r="E47" s="89">
        <v>1</v>
      </c>
      <c r="F47" s="48">
        <v>1</v>
      </c>
      <c r="G47" s="48">
        <v>1</v>
      </c>
      <c r="H47" s="28">
        <f t="shared" si="4"/>
        <v>100</v>
      </c>
      <c r="I47" s="32" t="s">
        <v>229</v>
      </c>
    </row>
    <row r="48" spans="1:9" ht="63" customHeight="1" x14ac:dyDescent="0.25">
      <c r="A48" s="87">
        <v>3</v>
      </c>
      <c r="B48" s="48" t="s">
        <v>8</v>
      </c>
      <c r="C48" s="86" t="s">
        <v>35</v>
      </c>
      <c r="D48" s="29" t="s">
        <v>7</v>
      </c>
      <c r="E48" s="29">
        <v>87.51</v>
      </c>
      <c r="F48" s="93">
        <v>87.77</v>
      </c>
      <c r="G48" s="109">
        <v>87.77</v>
      </c>
      <c r="H48" s="28">
        <f>G48/F48*100</f>
        <v>100</v>
      </c>
      <c r="I48" s="32" t="s">
        <v>234</v>
      </c>
    </row>
    <row r="49" spans="1:9" ht="75.75" customHeight="1" x14ac:dyDescent="0.25">
      <c r="A49" s="87">
        <v>4</v>
      </c>
      <c r="B49" s="30" t="s">
        <v>10</v>
      </c>
      <c r="C49" s="35" t="s">
        <v>36</v>
      </c>
      <c r="D49" s="48" t="s">
        <v>74</v>
      </c>
      <c r="E49" s="48">
        <v>26.3</v>
      </c>
      <c r="F49" s="99">
        <v>27.26</v>
      </c>
      <c r="G49" s="99">
        <v>27.26</v>
      </c>
      <c r="H49" s="28">
        <f>G49/F49*100</f>
        <v>100</v>
      </c>
      <c r="I49" s="112" t="s">
        <v>235</v>
      </c>
    </row>
    <row r="50" spans="1:9" ht="44.25" customHeight="1" x14ac:dyDescent="0.25">
      <c r="A50" s="87">
        <v>5</v>
      </c>
      <c r="B50" s="30" t="s">
        <v>12</v>
      </c>
      <c r="C50" s="100" t="s">
        <v>227</v>
      </c>
      <c r="D50" s="29" t="s">
        <v>15</v>
      </c>
      <c r="E50" s="101">
        <v>1</v>
      </c>
      <c r="F50" s="102">
        <v>1</v>
      </c>
      <c r="G50" s="110">
        <v>1</v>
      </c>
      <c r="H50" s="28">
        <f t="shared" si="4"/>
        <v>100</v>
      </c>
      <c r="I50" s="111" t="s">
        <v>233</v>
      </c>
    </row>
    <row r="51" spans="1:9" ht="70.5" customHeight="1" x14ac:dyDescent="0.25">
      <c r="A51" s="87">
        <v>6</v>
      </c>
      <c r="B51" s="30" t="s">
        <v>13</v>
      </c>
      <c r="C51" s="98" t="s">
        <v>139</v>
      </c>
      <c r="D51" s="29" t="s">
        <v>25</v>
      </c>
      <c r="E51" s="29">
        <v>1</v>
      </c>
      <c r="F51" s="34">
        <v>3</v>
      </c>
      <c r="G51" s="116">
        <v>3</v>
      </c>
      <c r="H51" s="28">
        <f>G51/F51*100</f>
        <v>100</v>
      </c>
      <c r="I51" s="117" t="s">
        <v>243</v>
      </c>
    </row>
    <row r="52" spans="1:9" ht="143.25" customHeight="1" x14ac:dyDescent="0.25">
      <c r="A52" s="87">
        <v>7</v>
      </c>
      <c r="B52" s="30" t="s">
        <v>16</v>
      </c>
      <c r="C52" s="33" t="s">
        <v>228</v>
      </c>
      <c r="D52" s="29" t="s">
        <v>25</v>
      </c>
      <c r="E52" s="29" t="s">
        <v>29</v>
      </c>
      <c r="F52" s="96">
        <v>3</v>
      </c>
      <c r="G52" s="83">
        <v>1</v>
      </c>
      <c r="H52" s="28">
        <f>G52/F52*100</f>
        <v>33.333333333333329</v>
      </c>
      <c r="I52" s="32" t="s">
        <v>393</v>
      </c>
    </row>
    <row r="53" spans="1:9" s="8" customFormat="1" ht="22.5" customHeight="1" x14ac:dyDescent="0.3">
      <c r="A53" s="24"/>
      <c r="B53" s="222" t="s">
        <v>336</v>
      </c>
      <c r="C53" s="222"/>
      <c r="D53" s="222"/>
      <c r="E53" s="222"/>
      <c r="F53" s="222"/>
      <c r="G53" s="222"/>
      <c r="H53" s="222"/>
      <c r="I53" s="222"/>
    </row>
    <row r="54" spans="1:9" s="8" customFormat="1" ht="148.5" x14ac:dyDescent="0.3">
      <c r="A54" s="74">
        <v>1</v>
      </c>
      <c r="B54" s="48" t="s">
        <v>171</v>
      </c>
      <c r="C54" s="128" t="s">
        <v>53</v>
      </c>
      <c r="D54" s="129" t="s">
        <v>7</v>
      </c>
      <c r="E54" s="130">
        <v>50.2</v>
      </c>
      <c r="F54" s="131">
        <v>50.4</v>
      </c>
      <c r="G54" s="99">
        <v>55.1</v>
      </c>
      <c r="H54" s="28">
        <f>G54/F54*100</f>
        <v>109.32539682539684</v>
      </c>
      <c r="I54" s="35" t="s">
        <v>394</v>
      </c>
    </row>
    <row r="55" spans="1:9" s="8" customFormat="1" ht="90.75" customHeight="1" x14ac:dyDescent="0.3">
      <c r="A55" s="74">
        <v>2</v>
      </c>
      <c r="B55" s="99" t="s">
        <v>174</v>
      </c>
      <c r="C55" s="35" t="s">
        <v>355</v>
      </c>
      <c r="D55" s="48" t="s">
        <v>7</v>
      </c>
      <c r="E55" s="28">
        <v>48.4</v>
      </c>
      <c r="F55" s="28">
        <v>55</v>
      </c>
      <c r="G55" s="28">
        <v>57.4</v>
      </c>
      <c r="H55" s="28">
        <f>G55/F55*100</f>
        <v>104.36363636363637</v>
      </c>
      <c r="I55" s="98" t="s">
        <v>165</v>
      </c>
    </row>
    <row r="56" spans="1:9" s="8" customFormat="1" ht="88.5" customHeight="1" x14ac:dyDescent="0.3">
      <c r="A56" s="74">
        <v>3</v>
      </c>
      <c r="B56" s="61" t="s">
        <v>8</v>
      </c>
      <c r="C56" s="86" t="s">
        <v>58</v>
      </c>
      <c r="D56" s="48" t="s">
        <v>7</v>
      </c>
      <c r="E56" s="48">
        <v>35.1</v>
      </c>
      <c r="F56" s="28">
        <v>46</v>
      </c>
      <c r="G56" s="48">
        <v>48.7</v>
      </c>
      <c r="H56" s="28">
        <f t="shared" ref="H56:H61" si="5">G56/F56*100</f>
        <v>105.8695652173913</v>
      </c>
      <c r="I56" s="98" t="s">
        <v>165</v>
      </c>
    </row>
    <row r="57" spans="1:9" s="8" customFormat="1" ht="86.25" customHeight="1" x14ac:dyDescent="0.3">
      <c r="A57" s="74">
        <v>4</v>
      </c>
      <c r="B57" s="29" t="s">
        <v>10</v>
      </c>
      <c r="C57" s="86" t="s">
        <v>59</v>
      </c>
      <c r="D57" s="48" t="s">
        <v>7</v>
      </c>
      <c r="E57" s="48">
        <v>7.5</v>
      </c>
      <c r="F57" s="28">
        <v>14.5</v>
      </c>
      <c r="G57" s="28">
        <v>14.5</v>
      </c>
      <c r="H57" s="28">
        <f t="shared" si="5"/>
        <v>100</v>
      </c>
      <c r="I57" s="98" t="s">
        <v>311</v>
      </c>
    </row>
    <row r="58" spans="1:9" s="8" customFormat="1" ht="84.75" customHeight="1" x14ac:dyDescent="0.3">
      <c r="A58" s="74">
        <v>5</v>
      </c>
      <c r="B58" s="61" t="s">
        <v>12</v>
      </c>
      <c r="C58" s="86" t="s">
        <v>267</v>
      </c>
      <c r="D58" s="48" t="s">
        <v>7</v>
      </c>
      <c r="E58" s="48">
        <v>84.5</v>
      </c>
      <c r="F58" s="48">
        <v>87.4</v>
      </c>
      <c r="G58" s="48">
        <v>87.4</v>
      </c>
      <c r="H58" s="28">
        <f t="shared" si="5"/>
        <v>100</v>
      </c>
      <c r="I58" s="98" t="s">
        <v>311</v>
      </c>
    </row>
    <row r="59" spans="1:9" s="8" customFormat="1" ht="124.5" customHeight="1" x14ac:dyDescent="0.3">
      <c r="A59" s="74">
        <v>6</v>
      </c>
      <c r="B59" s="122" t="s">
        <v>13</v>
      </c>
      <c r="C59" s="35" t="s">
        <v>60</v>
      </c>
      <c r="D59" s="48" t="s">
        <v>7</v>
      </c>
      <c r="E59" s="48">
        <v>27.4</v>
      </c>
      <c r="F59" s="28">
        <v>29.9</v>
      </c>
      <c r="G59" s="28">
        <v>29.9</v>
      </c>
      <c r="H59" s="28">
        <f t="shared" si="5"/>
        <v>100</v>
      </c>
      <c r="I59" s="185" t="s">
        <v>310</v>
      </c>
    </row>
    <row r="60" spans="1:9" s="8" customFormat="1" ht="189" customHeight="1" x14ac:dyDescent="0.3">
      <c r="A60" s="74">
        <v>7</v>
      </c>
      <c r="B60" s="225" t="s">
        <v>16</v>
      </c>
      <c r="C60" s="86" t="s">
        <v>54</v>
      </c>
      <c r="D60" s="48" t="s">
        <v>7</v>
      </c>
      <c r="E60" s="28">
        <v>47.7</v>
      </c>
      <c r="F60" s="28">
        <v>51</v>
      </c>
      <c r="G60" s="28">
        <v>64.099999999999994</v>
      </c>
      <c r="H60" s="28">
        <f>G60/F60*100</f>
        <v>125.68627450980392</v>
      </c>
      <c r="I60" s="98" t="s">
        <v>269</v>
      </c>
    </row>
    <row r="61" spans="1:9" s="8" customFormat="1" ht="33" customHeight="1" x14ac:dyDescent="0.3">
      <c r="A61" s="74"/>
      <c r="B61" s="226"/>
      <c r="C61" s="86" t="s">
        <v>55</v>
      </c>
      <c r="D61" s="48" t="s">
        <v>7</v>
      </c>
      <c r="E61" s="28">
        <v>73.400000000000006</v>
      </c>
      <c r="F61" s="78">
        <v>63</v>
      </c>
      <c r="G61" s="28">
        <v>63.1</v>
      </c>
      <c r="H61" s="28">
        <f t="shared" si="5"/>
        <v>100.15873015873015</v>
      </c>
      <c r="I61" s="1"/>
    </row>
    <row r="62" spans="1:9" s="8" customFormat="1" ht="169.5" customHeight="1" x14ac:dyDescent="0.3">
      <c r="A62" s="74">
        <v>8</v>
      </c>
      <c r="B62" s="61" t="s">
        <v>20</v>
      </c>
      <c r="C62" s="86" t="s">
        <v>61</v>
      </c>
      <c r="D62" s="48" t="s">
        <v>7</v>
      </c>
      <c r="E62" s="48">
        <v>63.1</v>
      </c>
      <c r="F62" s="99">
        <v>65.099999999999994</v>
      </c>
      <c r="G62" s="130">
        <v>65.099999999999994</v>
      </c>
      <c r="H62" s="28">
        <f t="shared" ref="H62:H67" si="6">G62/F62*100</f>
        <v>100</v>
      </c>
      <c r="I62" s="132"/>
    </row>
    <row r="63" spans="1:9" s="8" customFormat="1" ht="192" customHeight="1" x14ac:dyDescent="0.3">
      <c r="A63" s="74">
        <v>9</v>
      </c>
      <c r="B63" s="29" t="s">
        <v>21</v>
      </c>
      <c r="C63" s="35" t="s">
        <v>105</v>
      </c>
      <c r="D63" s="48" t="s">
        <v>7</v>
      </c>
      <c r="E63" s="48">
        <v>0.1</v>
      </c>
      <c r="F63" s="48">
        <v>0.2</v>
      </c>
      <c r="G63" s="130">
        <v>0.3</v>
      </c>
      <c r="H63" s="28">
        <f t="shared" si="6"/>
        <v>149.99999999999997</v>
      </c>
      <c r="I63" s="64" t="s">
        <v>319</v>
      </c>
    </row>
    <row r="64" spans="1:9" s="8" customFormat="1" ht="185.25" customHeight="1" x14ac:dyDescent="0.3">
      <c r="A64" s="74">
        <v>10</v>
      </c>
      <c r="B64" s="29" t="s">
        <v>22</v>
      </c>
      <c r="C64" s="35" t="s">
        <v>122</v>
      </c>
      <c r="D64" s="48" t="s">
        <v>17</v>
      </c>
      <c r="E64" s="130">
        <v>710</v>
      </c>
      <c r="F64" s="99">
        <v>1610</v>
      </c>
      <c r="G64" s="99">
        <v>1772</v>
      </c>
      <c r="H64" s="28">
        <f t="shared" si="6"/>
        <v>110.06211180124224</v>
      </c>
    </row>
    <row r="65" spans="1:9" s="8" customFormat="1" ht="79.5" customHeight="1" x14ac:dyDescent="0.3">
      <c r="A65" s="74">
        <v>11</v>
      </c>
      <c r="B65" s="29" t="s">
        <v>23</v>
      </c>
      <c r="C65" s="35" t="s">
        <v>106</v>
      </c>
      <c r="D65" s="48" t="s">
        <v>7</v>
      </c>
      <c r="E65" s="48">
        <v>2.1</v>
      </c>
      <c r="F65" s="48">
        <v>2.2999999999999998</v>
      </c>
      <c r="G65" s="115">
        <v>2.5</v>
      </c>
      <c r="H65" s="28">
        <f t="shared" si="6"/>
        <v>108.69565217391306</v>
      </c>
      <c r="I65" s="2"/>
    </row>
    <row r="66" spans="1:9" s="8" customFormat="1" ht="142.5" customHeight="1" x14ac:dyDescent="0.3">
      <c r="A66" s="74">
        <v>12</v>
      </c>
      <c r="B66" s="29" t="s">
        <v>24</v>
      </c>
      <c r="C66" s="35" t="s">
        <v>107</v>
      </c>
      <c r="D66" s="48" t="s">
        <v>9</v>
      </c>
      <c r="E66" s="48">
        <v>16</v>
      </c>
      <c r="F66" s="48">
        <v>17</v>
      </c>
      <c r="G66" s="108">
        <v>17</v>
      </c>
      <c r="H66" s="28">
        <f t="shared" si="6"/>
        <v>100</v>
      </c>
      <c r="I66" s="4"/>
    </row>
    <row r="67" spans="1:9" s="8" customFormat="1" ht="99.75" customHeight="1" x14ac:dyDescent="0.3">
      <c r="A67" s="74">
        <v>13</v>
      </c>
      <c r="B67" s="29" t="s">
        <v>27</v>
      </c>
      <c r="C67" s="35" t="s">
        <v>268</v>
      </c>
      <c r="D67" s="48" t="s">
        <v>7</v>
      </c>
      <c r="E67" s="48">
        <v>100</v>
      </c>
      <c r="F67" s="28">
        <v>100</v>
      </c>
      <c r="G67" s="115">
        <v>100</v>
      </c>
      <c r="H67" s="28">
        <f t="shared" si="6"/>
        <v>100</v>
      </c>
      <c r="I67" s="4"/>
    </row>
    <row r="68" spans="1:9" s="8" customFormat="1" ht="24" customHeight="1" x14ac:dyDescent="0.3">
      <c r="A68" s="24"/>
      <c r="B68" s="222" t="s">
        <v>337</v>
      </c>
      <c r="C68" s="222"/>
      <c r="D68" s="222"/>
      <c r="E68" s="222"/>
      <c r="F68" s="222"/>
      <c r="G68" s="222"/>
      <c r="H68" s="222"/>
      <c r="I68" s="222"/>
    </row>
    <row r="69" spans="1:9" s="15" customFormat="1" ht="85.5" customHeight="1" x14ac:dyDescent="0.25">
      <c r="A69" s="84">
        <v>1</v>
      </c>
      <c r="B69" s="57" t="s">
        <v>171</v>
      </c>
      <c r="C69" s="32" t="s">
        <v>82</v>
      </c>
      <c r="D69" s="48" t="s">
        <v>7</v>
      </c>
      <c r="E69" s="48">
        <v>100</v>
      </c>
      <c r="F69" s="48">
        <v>100</v>
      </c>
      <c r="G69" s="48">
        <v>100</v>
      </c>
      <c r="H69" s="28">
        <f t="shared" ref="H69:H91" si="7">G69/F69*100</f>
        <v>100</v>
      </c>
      <c r="I69" s="52" t="s">
        <v>254</v>
      </c>
    </row>
    <row r="70" spans="1:9" s="15" customFormat="1" ht="102" customHeight="1" x14ac:dyDescent="0.25">
      <c r="A70" s="84">
        <v>2</v>
      </c>
      <c r="B70" s="48" t="s">
        <v>174</v>
      </c>
      <c r="C70" s="32" t="s">
        <v>255</v>
      </c>
      <c r="D70" s="109" t="s">
        <v>112</v>
      </c>
      <c r="E70" s="48">
        <v>0.7</v>
      </c>
      <c r="F70" s="28">
        <v>2</v>
      </c>
      <c r="G70" s="48">
        <v>0</v>
      </c>
      <c r="H70" s="28">
        <v>100</v>
      </c>
      <c r="I70" s="38" t="s">
        <v>356</v>
      </c>
    </row>
    <row r="71" spans="1:9" s="3" customFormat="1" ht="99" customHeight="1" x14ac:dyDescent="0.25">
      <c r="A71" s="176">
        <v>3</v>
      </c>
      <c r="B71" s="48" t="s">
        <v>175</v>
      </c>
      <c r="C71" s="32" t="s">
        <v>108</v>
      </c>
      <c r="D71" s="48" t="s">
        <v>7</v>
      </c>
      <c r="E71" s="48">
        <v>81.8</v>
      </c>
      <c r="F71" s="28">
        <v>87</v>
      </c>
      <c r="G71" s="31">
        <v>88</v>
      </c>
      <c r="H71" s="28">
        <f t="shared" ref="H71" si="8">G71/F71*100</f>
        <v>101.14942528735634</v>
      </c>
      <c r="I71" s="38" t="s">
        <v>357</v>
      </c>
    </row>
    <row r="72" spans="1:9" s="3" customFormat="1" ht="117" customHeight="1" x14ac:dyDescent="0.25">
      <c r="A72" s="187">
        <v>4</v>
      </c>
      <c r="B72" s="204" t="s">
        <v>182</v>
      </c>
      <c r="C72" s="32" t="s">
        <v>256</v>
      </c>
      <c r="D72" s="48" t="s">
        <v>7</v>
      </c>
      <c r="E72" s="48">
        <v>0.34</v>
      </c>
      <c r="F72" s="28">
        <v>20.9</v>
      </c>
      <c r="G72" s="31">
        <v>21.8</v>
      </c>
      <c r="H72" s="28">
        <f>G72/F72*100</f>
        <v>104.30622009569379</v>
      </c>
      <c r="I72" s="38" t="s">
        <v>320</v>
      </c>
    </row>
    <row r="73" spans="1:9" s="3" customFormat="1" ht="153.75" customHeight="1" x14ac:dyDescent="0.25">
      <c r="A73" s="187">
        <v>5</v>
      </c>
      <c r="B73" s="61" t="s">
        <v>181</v>
      </c>
      <c r="C73" s="32" t="s">
        <v>156</v>
      </c>
      <c r="D73" s="48" t="s">
        <v>7</v>
      </c>
      <c r="E73" s="48">
        <v>48.1</v>
      </c>
      <c r="F73" s="28">
        <v>37</v>
      </c>
      <c r="G73" s="65">
        <v>57</v>
      </c>
      <c r="H73" s="28">
        <f t="shared" si="7"/>
        <v>154.05405405405406</v>
      </c>
      <c r="I73" s="38" t="s">
        <v>358</v>
      </c>
    </row>
    <row r="74" spans="1:9" s="3" customFormat="1" ht="208.5" customHeight="1" x14ac:dyDescent="0.25">
      <c r="A74" s="176">
        <v>6</v>
      </c>
      <c r="B74" s="61" t="s">
        <v>297</v>
      </c>
      <c r="C74" s="5" t="s">
        <v>257</v>
      </c>
      <c r="D74" s="109" t="s">
        <v>88</v>
      </c>
      <c r="E74" s="48">
        <v>9.9000000000000008E-3</v>
      </c>
      <c r="F74" s="124">
        <v>8.8999999999999999E-3</v>
      </c>
      <c r="G74" s="124">
        <v>1.89E-2</v>
      </c>
      <c r="H74" s="28">
        <f t="shared" si="7"/>
        <v>212.35955056179776</v>
      </c>
      <c r="I74" s="64" t="s">
        <v>359</v>
      </c>
    </row>
    <row r="75" spans="1:9" s="3" customFormat="1" ht="67.5" customHeight="1" x14ac:dyDescent="0.25">
      <c r="A75" s="176">
        <v>7</v>
      </c>
      <c r="B75" s="61" t="s">
        <v>298</v>
      </c>
      <c r="C75" s="32" t="s">
        <v>113</v>
      </c>
      <c r="D75" s="48" t="s">
        <v>7</v>
      </c>
      <c r="E75" s="125">
        <v>100</v>
      </c>
      <c r="F75" s="125">
        <v>100</v>
      </c>
      <c r="G75" s="125">
        <v>100</v>
      </c>
      <c r="H75" s="28">
        <f t="shared" si="7"/>
        <v>100</v>
      </c>
      <c r="I75" s="64" t="s">
        <v>360</v>
      </c>
    </row>
    <row r="76" spans="1:9" s="3" customFormat="1" ht="257.25" customHeight="1" x14ac:dyDescent="0.25">
      <c r="A76" s="176">
        <v>8</v>
      </c>
      <c r="B76" s="61" t="s">
        <v>304</v>
      </c>
      <c r="C76" s="32" t="s">
        <v>361</v>
      </c>
      <c r="D76" s="48" t="s">
        <v>7</v>
      </c>
      <c r="E76" s="28">
        <v>0</v>
      </c>
      <c r="F76" s="125">
        <v>55</v>
      </c>
      <c r="G76" s="48">
        <v>75.3</v>
      </c>
      <c r="H76" s="28">
        <f>G76/F76*100</f>
        <v>136.90909090909091</v>
      </c>
      <c r="I76" s="64" t="s">
        <v>362</v>
      </c>
    </row>
    <row r="77" spans="1:9" s="3" customFormat="1" ht="134.25" customHeight="1" x14ac:dyDescent="0.25">
      <c r="A77" s="84">
        <v>9</v>
      </c>
      <c r="B77" s="122" t="s">
        <v>305</v>
      </c>
      <c r="C77" s="126" t="s">
        <v>145</v>
      </c>
      <c r="D77" s="48" t="s">
        <v>7</v>
      </c>
      <c r="E77" s="189">
        <v>0</v>
      </c>
      <c r="F77" s="127">
        <v>75</v>
      </c>
      <c r="G77" s="127">
        <v>100</v>
      </c>
      <c r="H77" s="28">
        <f t="shared" si="7"/>
        <v>133.33333333333331</v>
      </c>
      <c r="I77" s="68" t="s">
        <v>363</v>
      </c>
    </row>
    <row r="78" spans="1:9" s="15" customFormat="1" ht="198" x14ac:dyDescent="0.25">
      <c r="A78" s="84">
        <v>10</v>
      </c>
      <c r="B78" s="122" t="s">
        <v>306</v>
      </c>
      <c r="C78" s="32" t="s">
        <v>364</v>
      </c>
      <c r="D78" s="48" t="s">
        <v>7</v>
      </c>
      <c r="E78" s="28">
        <v>0</v>
      </c>
      <c r="F78" s="125">
        <v>100</v>
      </c>
      <c r="G78" s="125">
        <v>100</v>
      </c>
      <c r="H78" s="28">
        <f t="shared" si="7"/>
        <v>100</v>
      </c>
      <c r="I78" s="64" t="s">
        <v>321</v>
      </c>
    </row>
    <row r="79" spans="1:9" s="18" customFormat="1" ht="165" x14ac:dyDescent="0.25">
      <c r="A79" s="176">
        <v>11</v>
      </c>
      <c r="B79" s="122" t="s">
        <v>307</v>
      </c>
      <c r="C79" s="32" t="s">
        <v>258</v>
      </c>
      <c r="D79" s="48" t="s">
        <v>7</v>
      </c>
      <c r="E79" s="28">
        <v>0</v>
      </c>
      <c r="F79" s="125">
        <v>46.4</v>
      </c>
      <c r="G79" s="125">
        <v>82</v>
      </c>
      <c r="H79" s="28">
        <f t="shared" si="7"/>
        <v>176.72413793103451</v>
      </c>
      <c r="I79" s="35" t="s">
        <v>365</v>
      </c>
    </row>
    <row r="80" spans="1:9" s="3" customFormat="1" ht="145.5" customHeight="1" x14ac:dyDescent="0.25">
      <c r="A80" s="187">
        <v>12</v>
      </c>
      <c r="B80" s="122" t="s">
        <v>308</v>
      </c>
      <c r="C80" s="32" t="s">
        <v>149</v>
      </c>
      <c r="D80" s="48" t="s">
        <v>7</v>
      </c>
      <c r="E80" s="29">
        <v>0</v>
      </c>
      <c r="F80" s="123">
        <v>0</v>
      </c>
      <c r="G80" s="48">
        <v>0</v>
      </c>
      <c r="H80" s="28">
        <v>100</v>
      </c>
      <c r="I80" s="119" t="s">
        <v>367</v>
      </c>
    </row>
    <row r="81" spans="1:9" s="3" customFormat="1" ht="148.5" x14ac:dyDescent="0.25">
      <c r="A81" s="187">
        <v>13</v>
      </c>
      <c r="B81" s="122" t="s">
        <v>309</v>
      </c>
      <c r="C81" s="32" t="s">
        <v>259</v>
      </c>
      <c r="D81" s="99" t="s">
        <v>7</v>
      </c>
      <c r="E81" s="48">
        <v>30.8</v>
      </c>
      <c r="F81" s="28">
        <v>29.6</v>
      </c>
      <c r="G81" s="48">
        <v>28.9</v>
      </c>
      <c r="H81" s="28">
        <f t="shared" si="7"/>
        <v>97.635135135135116</v>
      </c>
      <c r="I81" s="64" t="s">
        <v>366</v>
      </c>
    </row>
    <row r="82" spans="1:9" s="3" customFormat="1" ht="115.5" x14ac:dyDescent="0.25">
      <c r="A82" s="176">
        <v>14</v>
      </c>
      <c r="B82" s="186" t="s">
        <v>312</v>
      </c>
      <c r="C82" s="33" t="s">
        <v>260</v>
      </c>
      <c r="D82" s="120" t="s">
        <v>7</v>
      </c>
      <c r="E82" s="123">
        <v>100</v>
      </c>
      <c r="F82" s="123">
        <v>99.1</v>
      </c>
      <c r="G82" s="28">
        <v>99.1</v>
      </c>
      <c r="H82" s="28">
        <f t="shared" si="7"/>
        <v>100</v>
      </c>
      <c r="I82" s="98" t="s">
        <v>379</v>
      </c>
    </row>
    <row r="83" spans="1:9" s="3" customFormat="1" ht="113.25" customHeight="1" x14ac:dyDescent="0.25">
      <c r="A83" s="176">
        <v>15</v>
      </c>
      <c r="B83" s="122" t="s">
        <v>8</v>
      </c>
      <c r="C83" s="32" t="s">
        <v>313</v>
      </c>
      <c r="D83" s="120" t="s">
        <v>7</v>
      </c>
      <c r="E83" s="123">
        <v>70</v>
      </c>
      <c r="F83" s="123">
        <v>70</v>
      </c>
      <c r="G83" s="28">
        <v>70</v>
      </c>
      <c r="H83" s="28">
        <f>G83/F83*100</f>
        <v>100</v>
      </c>
      <c r="I83" s="11"/>
    </row>
    <row r="84" spans="1:9" s="3" customFormat="1" ht="49.5" x14ac:dyDescent="0.25">
      <c r="A84" s="176">
        <v>16</v>
      </c>
      <c r="B84" s="61" t="s">
        <v>10</v>
      </c>
      <c r="C84" s="32" t="s">
        <v>314</v>
      </c>
      <c r="D84" s="120" t="s">
        <v>7</v>
      </c>
      <c r="E84" s="29">
        <v>36.200000000000003</v>
      </c>
      <c r="F84" s="29">
        <v>36.200000000000003</v>
      </c>
      <c r="G84" s="48">
        <v>36.200000000000003</v>
      </c>
      <c r="H84" s="28">
        <f t="shared" si="7"/>
        <v>100</v>
      </c>
      <c r="I84" s="86" t="s">
        <v>368</v>
      </c>
    </row>
    <row r="85" spans="1:9" s="3" customFormat="1" ht="123" customHeight="1" x14ac:dyDescent="0.25">
      <c r="A85" s="84">
        <v>17</v>
      </c>
      <c r="B85" s="61" t="s">
        <v>12</v>
      </c>
      <c r="C85" s="32" t="s">
        <v>109</v>
      </c>
      <c r="D85" s="120" t="s">
        <v>7</v>
      </c>
      <c r="E85" s="29">
        <v>100</v>
      </c>
      <c r="F85" s="155">
        <v>100</v>
      </c>
      <c r="G85" s="48">
        <v>100</v>
      </c>
      <c r="H85" s="28">
        <f t="shared" si="7"/>
        <v>100</v>
      </c>
      <c r="I85" s="86" t="s">
        <v>369</v>
      </c>
    </row>
    <row r="86" spans="1:9" s="3" customFormat="1" ht="49.5" x14ac:dyDescent="0.25">
      <c r="A86" s="84">
        <v>18</v>
      </c>
      <c r="B86" s="61" t="s">
        <v>13</v>
      </c>
      <c r="C86" s="32" t="s">
        <v>315</v>
      </c>
      <c r="D86" s="93" t="s">
        <v>17</v>
      </c>
      <c r="E86" s="29">
        <v>0</v>
      </c>
      <c r="F86" s="29">
        <v>15</v>
      </c>
      <c r="G86" s="48">
        <v>15</v>
      </c>
      <c r="H86" s="28">
        <f>G86/F86*100</f>
        <v>100</v>
      </c>
      <c r="I86" s="86" t="s">
        <v>370</v>
      </c>
    </row>
    <row r="87" spans="1:9" s="18" customFormat="1" ht="82.5" x14ac:dyDescent="0.25">
      <c r="A87" s="176">
        <v>19</v>
      </c>
      <c r="B87" s="61" t="s">
        <v>16</v>
      </c>
      <c r="C87" s="32" t="s">
        <v>316</v>
      </c>
      <c r="D87" s="48" t="s">
        <v>17</v>
      </c>
      <c r="E87" s="66">
        <v>12</v>
      </c>
      <c r="F87" s="66">
        <v>5</v>
      </c>
      <c r="G87" s="48">
        <v>7</v>
      </c>
      <c r="H87" s="28">
        <f t="shared" si="7"/>
        <v>140</v>
      </c>
      <c r="I87" s="188" t="s">
        <v>371</v>
      </c>
    </row>
    <row r="88" spans="1:9" s="18" customFormat="1" ht="82.5" x14ac:dyDescent="0.25">
      <c r="A88" s="187">
        <v>20</v>
      </c>
      <c r="B88" s="61" t="s">
        <v>20</v>
      </c>
      <c r="C88" s="32" t="s">
        <v>317</v>
      </c>
      <c r="D88" s="120" t="s">
        <v>7</v>
      </c>
      <c r="E88" s="66">
        <v>21</v>
      </c>
      <c r="F88" s="99">
        <v>17.02</v>
      </c>
      <c r="G88" s="48">
        <v>19.8</v>
      </c>
      <c r="H88" s="28">
        <f t="shared" si="7"/>
        <v>116.33372502937721</v>
      </c>
      <c r="I88" s="188" t="s">
        <v>372</v>
      </c>
    </row>
    <row r="89" spans="1:9" s="18" customFormat="1" ht="148.5" x14ac:dyDescent="0.25">
      <c r="A89" s="187">
        <v>21</v>
      </c>
      <c r="B89" s="61" t="s">
        <v>21</v>
      </c>
      <c r="C89" s="32" t="s">
        <v>111</v>
      </c>
      <c r="D89" s="120" t="s">
        <v>7</v>
      </c>
      <c r="E89" s="114">
        <v>100</v>
      </c>
      <c r="F89" s="114">
        <v>100</v>
      </c>
      <c r="G89" s="114">
        <v>100</v>
      </c>
      <c r="H89" s="28">
        <f t="shared" si="7"/>
        <v>100</v>
      </c>
      <c r="I89" s="20"/>
    </row>
    <row r="90" spans="1:9" s="15" customFormat="1" ht="99" x14ac:dyDescent="0.25">
      <c r="A90" s="176">
        <v>23</v>
      </c>
      <c r="B90" s="61" t="s">
        <v>22</v>
      </c>
      <c r="C90" s="32" t="s">
        <v>87</v>
      </c>
      <c r="D90" s="120" t="s">
        <v>7</v>
      </c>
      <c r="E90" s="28">
        <v>98</v>
      </c>
      <c r="F90" s="28">
        <v>98</v>
      </c>
      <c r="G90" s="114">
        <v>98</v>
      </c>
      <c r="H90" s="28">
        <f t="shared" si="7"/>
        <v>100</v>
      </c>
      <c r="I90" s="2" t="s">
        <v>385</v>
      </c>
    </row>
    <row r="91" spans="1:9" s="3" customFormat="1" ht="148.5" x14ac:dyDescent="0.25">
      <c r="A91" s="176">
        <v>24</v>
      </c>
      <c r="B91" s="63" t="s">
        <v>23</v>
      </c>
      <c r="C91" s="32" t="s">
        <v>146</v>
      </c>
      <c r="D91" s="120" t="s">
        <v>7</v>
      </c>
      <c r="E91" s="66">
        <v>100</v>
      </c>
      <c r="F91" s="66">
        <v>100</v>
      </c>
      <c r="G91" s="66">
        <v>100</v>
      </c>
      <c r="H91" s="28">
        <f t="shared" si="7"/>
        <v>100</v>
      </c>
      <c r="I91" s="13"/>
    </row>
    <row r="92" spans="1:9" s="3" customFormat="1" ht="181.5" x14ac:dyDescent="0.25">
      <c r="A92" s="84">
        <v>25</v>
      </c>
      <c r="B92" s="63" t="s">
        <v>24</v>
      </c>
      <c r="C92" s="32" t="s">
        <v>147</v>
      </c>
      <c r="D92" s="120" t="s">
        <v>7</v>
      </c>
      <c r="E92" s="28">
        <v>2.6</v>
      </c>
      <c r="F92" s="28">
        <v>2.6</v>
      </c>
      <c r="G92" s="28">
        <v>2.6</v>
      </c>
      <c r="H92" s="28">
        <f t="shared" ref="H92:H93" si="9">G92/F92*100</f>
        <v>100</v>
      </c>
      <c r="I92" s="219" t="s">
        <v>390</v>
      </c>
    </row>
    <row r="93" spans="1:9" s="3" customFormat="1" ht="82.5" x14ac:dyDescent="0.25">
      <c r="A93" s="84">
        <v>26</v>
      </c>
      <c r="B93" s="63" t="s">
        <v>27</v>
      </c>
      <c r="C93" s="32" t="s">
        <v>110</v>
      </c>
      <c r="D93" s="92" t="s">
        <v>9</v>
      </c>
      <c r="E93" s="66">
        <v>0</v>
      </c>
      <c r="F93" s="66">
        <v>1</v>
      </c>
      <c r="G93" s="66">
        <v>1</v>
      </c>
      <c r="H93" s="28">
        <f t="shared" si="9"/>
        <v>100</v>
      </c>
      <c r="I93" s="35" t="s">
        <v>373</v>
      </c>
    </row>
    <row r="94" spans="1:9" s="8" customFormat="1" x14ac:dyDescent="0.3">
      <c r="A94" s="24"/>
      <c r="B94" s="222" t="s">
        <v>338</v>
      </c>
      <c r="C94" s="222"/>
      <c r="D94" s="222"/>
      <c r="E94" s="222"/>
      <c r="F94" s="222"/>
      <c r="G94" s="222"/>
      <c r="H94" s="222"/>
      <c r="I94" s="222"/>
    </row>
    <row r="95" spans="1:9" s="8" customFormat="1" ht="132" x14ac:dyDescent="0.3">
      <c r="A95" s="74">
        <v>1</v>
      </c>
      <c r="B95" s="48" t="s">
        <v>171</v>
      </c>
      <c r="C95" s="169" t="s">
        <v>116</v>
      </c>
      <c r="D95" s="170" t="s">
        <v>17</v>
      </c>
      <c r="E95" s="83">
        <v>17</v>
      </c>
      <c r="F95" s="83">
        <v>35</v>
      </c>
      <c r="G95" s="83">
        <v>35</v>
      </c>
      <c r="H95" s="28">
        <f>G95/F95*100</f>
        <v>100</v>
      </c>
      <c r="I95" s="75" t="s">
        <v>374</v>
      </c>
    </row>
    <row r="96" spans="1:9" s="8" customFormat="1" ht="74.25" customHeight="1" x14ac:dyDescent="0.3">
      <c r="A96" s="74">
        <v>2</v>
      </c>
      <c r="B96" s="104" t="s">
        <v>174</v>
      </c>
      <c r="C96" s="171" t="s">
        <v>159</v>
      </c>
      <c r="D96" s="170" t="s">
        <v>117</v>
      </c>
      <c r="E96" s="109">
        <v>454.38</v>
      </c>
      <c r="F96" s="83">
        <v>513</v>
      </c>
      <c r="G96" s="109">
        <v>533.33000000000004</v>
      </c>
      <c r="H96" s="28">
        <f t="shared" ref="H96:H101" si="10">G96/F96*100</f>
        <v>103.96296296296296</v>
      </c>
      <c r="I96" s="12" t="s">
        <v>293</v>
      </c>
    </row>
    <row r="97" spans="1:9" s="8" customFormat="1" ht="72.75" customHeight="1" x14ac:dyDescent="0.3">
      <c r="A97" s="74">
        <v>3</v>
      </c>
      <c r="B97" s="61" t="s">
        <v>8</v>
      </c>
      <c r="C97" s="171" t="s">
        <v>161</v>
      </c>
      <c r="D97" s="170" t="s">
        <v>17</v>
      </c>
      <c r="E97" s="78">
        <v>86.3</v>
      </c>
      <c r="F97" s="78">
        <v>86.8</v>
      </c>
      <c r="G97" s="83">
        <v>94</v>
      </c>
      <c r="H97" s="28">
        <f t="shared" si="10"/>
        <v>108.29493087557604</v>
      </c>
      <c r="I97" s="2" t="s">
        <v>386</v>
      </c>
    </row>
    <row r="98" spans="1:9" s="8" customFormat="1" ht="71.25" customHeight="1" x14ac:dyDescent="0.3">
      <c r="A98" s="74">
        <v>4</v>
      </c>
      <c r="B98" s="61" t="s">
        <v>10</v>
      </c>
      <c r="C98" s="171" t="s">
        <v>160</v>
      </c>
      <c r="D98" s="170" t="s">
        <v>17</v>
      </c>
      <c r="E98" s="83">
        <v>150</v>
      </c>
      <c r="F98" s="83">
        <v>161</v>
      </c>
      <c r="G98" s="83">
        <v>161</v>
      </c>
      <c r="H98" s="28">
        <f t="shared" si="10"/>
        <v>100</v>
      </c>
      <c r="I98" s="12"/>
    </row>
    <row r="99" spans="1:9" s="8" customFormat="1" ht="33" x14ac:dyDescent="0.3">
      <c r="A99" s="74">
        <v>5</v>
      </c>
      <c r="B99" s="61" t="s">
        <v>12</v>
      </c>
      <c r="C99" s="171" t="s">
        <v>63</v>
      </c>
      <c r="D99" s="170" t="s">
        <v>7</v>
      </c>
      <c r="E99" s="78">
        <v>1.6</v>
      </c>
      <c r="F99" s="78">
        <v>1.5</v>
      </c>
      <c r="G99" s="78">
        <v>1.6</v>
      </c>
      <c r="H99" s="28">
        <f t="shared" si="10"/>
        <v>106.66666666666667</v>
      </c>
      <c r="I99" s="2" t="s">
        <v>387</v>
      </c>
    </row>
    <row r="100" spans="1:9" s="8" customFormat="1" ht="115.5" x14ac:dyDescent="0.3">
      <c r="A100" s="74">
        <v>6</v>
      </c>
      <c r="B100" s="61" t="s">
        <v>13</v>
      </c>
      <c r="C100" s="171" t="s">
        <v>162</v>
      </c>
      <c r="D100" s="170" t="s">
        <v>7</v>
      </c>
      <c r="E100" s="78" t="s">
        <v>29</v>
      </c>
      <c r="F100" s="78">
        <v>62.5</v>
      </c>
      <c r="G100" s="78">
        <v>70</v>
      </c>
      <c r="H100" s="28">
        <f t="shared" si="10"/>
        <v>112.00000000000001</v>
      </c>
      <c r="I100" s="2" t="s">
        <v>388</v>
      </c>
    </row>
    <row r="101" spans="1:9" s="8" customFormat="1" ht="101.25" customHeight="1" x14ac:dyDescent="0.3">
      <c r="A101" s="74">
        <v>7</v>
      </c>
      <c r="B101" s="61" t="s">
        <v>16</v>
      </c>
      <c r="C101" s="171" t="s">
        <v>163</v>
      </c>
      <c r="D101" s="170" t="s">
        <v>7</v>
      </c>
      <c r="E101" s="109">
        <v>2.4</v>
      </c>
      <c r="F101" s="109">
        <v>1.2</v>
      </c>
      <c r="G101" s="78">
        <v>1.1000000000000001</v>
      </c>
      <c r="H101" s="28">
        <f t="shared" si="10"/>
        <v>91.666666666666671</v>
      </c>
      <c r="I101" s="2" t="s">
        <v>389</v>
      </c>
    </row>
    <row r="102" spans="1:9" s="8" customFormat="1" ht="165" x14ac:dyDescent="0.3">
      <c r="A102" s="74">
        <v>8</v>
      </c>
      <c r="B102" s="61" t="s">
        <v>20</v>
      </c>
      <c r="C102" s="171" t="s">
        <v>115</v>
      </c>
      <c r="D102" s="170" t="s">
        <v>7</v>
      </c>
      <c r="E102" s="109">
        <v>0.55000000000000004</v>
      </c>
      <c r="F102" s="78">
        <v>3.3</v>
      </c>
      <c r="G102" s="109">
        <v>2.04</v>
      </c>
      <c r="H102" s="28">
        <f>G102/F102*100</f>
        <v>61.818181818181827</v>
      </c>
      <c r="I102" s="75" t="s">
        <v>380</v>
      </c>
    </row>
    <row r="103" spans="1:9" s="8" customFormat="1" ht="66" x14ac:dyDescent="0.3">
      <c r="A103" s="74">
        <v>9</v>
      </c>
      <c r="B103" s="61" t="s">
        <v>21</v>
      </c>
      <c r="C103" s="171" t="s">
        <v>64</v>
      </c>
      <c r="D103" s="170" t="s">
        <v>65</v>
      </c>
      <c r="E103" s="172">
        <v>11.487</v>
      </c>
      <c r="F103" s="172">
        <v>11.15</v>
      </c>
      <c r="G103" s="172">
        <v>27.594000000000001</v>
      </c>
      <c r="H103" s="28">
        <f>G103/F103*100</f>
        <v>247.4798206278027</v>
      </c>
      <c r="I103" s="173"/>
    </row>
    <row r="104" spans="1:9" s="8" customFormat="1" ht="24.75" customHeight="1" x14ac:dyDescent="0.3">
      <c r="A104" s="24"/>
      <c r="B104" s="230" t="s">
        <v>339</v>
      </c>
      <c r="C104" s="231"/>
      <c r="D104" s="231"/>
      <c r="E104" s="231"/>
      <c r="F104" s="231"/>
      <c r="G104" s="231"/>
      <c r="H104" s="231"/>
      <c r="I104" s="232"/>
    </row>
    <row r="105" spans="1:9" s="19" customFormat="1" ht="78.75" customHeight="1" x14ac:dyDescent="0.25">
      <c r="A105" s="59">
        <v>1</v>
      </c>
      <c r="B105" s="57" t="s">
        <v>171</v>
      </c>
      <c r="C105" s="40" t="s">
        <v>172</v>
      </c>
      <c r="D105" s="57" t="s">
        <v>25</v>
      </c>
      <c r="E105" s="57" t="s">
        <v>29</v>
      </c>
      <c r="F105" s="57">
        <v>1</v>
      </c>
      <c r="G105" s="57">
        <v>1</v>
      </c>
      <c r="H105" s="28">
        <f>G105/F105*100</f>
        <v>100</v>
      </c>
      <c r="I105" s="37" t="s">
        <v>173</v>
      </c>
    </row>
    <row r="106" spans="1:9" s="19" customFormat="1" ht="57" customHeight="1" x14ac:dyDescent="0.25">
      <c r="A106" s="59">
        <v>2</v>
      </c>
      <c r="B106" s="48" t="s">
        <v>174</v>
      </c>
      <c r="C106" s="35" t="s">
        <v>30</v>
      </c>
      <c r="D106" s="48" t="s">
        <v>31</v>
      </c>
      <c r="E106" s="48">
        <v>9</v>
      </c>
      <c r="F106" s="48">
        <v>7</v>
      </c>
      <c r="G106" s="48">
        <v>7</v>
      </c>
      <c r="H106" s="28">
        <f>G106/F106*100</f>
        <v>100</v>
      </c>
      <c r="I106" s="13"/>
    </row>
    <row r="107" spans="1:9" s="8" customFormat="1" ht="134.25" customHeight="1" x14ac:dyDescent="0.25">
      <c r="A107" s="60">
        <v>3</v>
      </c>
      <c r="B107" s="48" t="s">
        <v>175</v>
      </c>
      <c r="C107" s="32" t="s">
        <v>42</v>
      </c>
      <c r="D107" s="29" t="s">
        <v>41</v>
      </c>
      <c r="E107" s="34">
        <v>3.0680000000000001</v>
      </c>
      <c r="F107" s="48">
        <v>0.63100000000000001</v>
      </c>
      <c r="G107" s="48">
        <v>0.63100000000000001</v>
      </c>
      <c r="H107" s="28">
        <f t="shared" ref="H107:H117" si="11">G107/F107*100</f>
        <v>100</v>
      </c>
      <c r="I107" s="234" t="s">
        <v>318</v>
      </c>
    </row>
    <row r="108" spans="1:9" s="8" customFormat="1" ht="114" customHeight="1" x14ac:dyDescent="0.25">
      <c r="A108" s="60">
        <v>4</v>
      </c>
      <c r="B108" s="48" t="s">
        <v>8</v>
      </c>
      <c r="C108" s="32" t="s">
        <v>67</v>
      </c>
      <c r="D108" s="29" t="s">
        <v>41</v>
      </c>
      <c r="E108" s="34">
        <v>3.0680000000000001</v>
      </c>
      <c r="F108" s="48">
        <v>0.63100000000000001</v>
      </c>
      <c r="G108" s="48">
        <v>0.63100000000000001</v>
      </c>
      <c r="H108" s="28">
        <f t="shared" si="11"/>
        <v>100</v>
      </c>
      <c r="I108" s="234"/>
    </row>
    <row r="109" spans="1:9" s="8" customFormat="1" ht="115.5" customHeight="1" x14ac:dyDescent="0.25">
      <c r="A109" s="220">
        <v>5</v>
      </c>
      <c r="B109" s="237" t="s">
        <v>10</v>
      </c>
      <c r="C109" s="235" t="s">
        <v>153</v>
      </c>
      <c r="D109" s="29" t="s">
        <v>41</v>
      </c>
      <c r="E109" s="34" t="s">
        <v>29</v>
      </c>
      <c r="F109" s="48">
        <v>0</v>
      </c>
      <c r="G109" s="48">
        <v>0</v>
      </c>
      <c r="H109" s="28">
        <f>IFERROR(G109/F109*100,0)</f>
        <v>0</v>
      </c>
      <c r="I109" s="235" t="s">
        <v>224</v>
      </c>
    </row>
    <row r="110" spans="1:9" s="8" customFormat="1" ht="33" x14ac:dyDescent="0.25">
      <c r="A110" s="220"/>
      <c r="B110" s="238"/>
      <c r="C110" s="236"/>
      <c r="D110" s="29" t="s">
        <v>154</v>
      </c>
      <c r="E110" s="34" t="s">
        <v>29</v>
      </c>
      <c r="F110" s="48">
        <v>1</v>
      </c>
      <c r="G110" s="48">
        <v>0</v>
      </c>
      <c r="H110" s="28">
        <f t="shared" si="11"/>
        <v>0</v>
      </c>
      <c r="I110" s="236"/>
    </row>
    <row r="111" spans="1:9" s="8" customFormat="1" ht="94.5" customHeight="1" x14ac:dyDescent="0.25">
      <c r="A111" s="60">
        <v>6</v>
      </c>
      <c r="B111" s="205" t="s">
        <v>12</v>
      </c>
      <c r="C111" s="41" t="s">
        <v>150</v>
      </c>
      <c r="D111" s="36" t="s">
        <v>151</v>
      </c>
      <c r="E111" s="34">
        <v>5.2370000000000001</v>
      </c>
      <c r="F111" s="34">
        <v>1.7829999999999999</v>
      </c>
      <c r="G111" s="48">
        <v>1.7829999999999999</v>
      </c>
      <c r="H111" s="28">
        <f>G111/F111*100</f>
        <v>100</v>
      </c>
      <c r="I111" s="39" t="s">
        <v>176</v>
      </c>
    </row>
    <row r="112" spans="1:9" s="8" customFormat="1" ht="51" customHeight="1" x14ac:dyDescent="0.25">
      <c r="A112" s="60">
        <v>7</v>
      </c>
      <c r="B112" s="48" t="s">
        <v>13</v>
      </c>
      <c r="C112" s="32" t="s">
        <v>69</v>
      </c>
      <c r="D112" s="48" t="s">
        <v>41</v>
      </c>
      <c r="E112" s="48">
        <v>93.983000000000004</v>
      </c>
      <c r="F112" s="48">
        <v>96.323999999999998</v>
      </c>
      <c r="G112" s="48">
        <v>96.323999999999998</v>
      </c>
      <c r="H112" s="28">
        <f t="shared" si="11"/>
        <v>100</v>
      </c>
      <c r="I112" s="9"/>
    </row>
    <row r="113" spans="1:9" s="8" customFormat="1" ht="39" customHeight="1" x14ac:dyDescent="0.25">
      <c r="A113" s="60">
        <v>8</v>
      </c>
      <c r="B113" s="48" t="s">
        <v>16</v>
      </c>
      <c r="C113" s="32" t="s">
        <v>70</v>
      </c>
      <c r="D113" s="48" t="s">
        <v>25</v>
      </c>
      <c r="E113" s="48">
        <v>38</v>
      </c>
      <c r="F113" s="48">
        <v>42</v>
      </c>
      <c r="G113" s="48">
        <v>42</v>
      </c>
      <c r="H113" s="28">
        <f t="shared" si="11"/>
        <v>100</v>
      </c>
      <c r="I113" s="13"/>
    </row>
    <row r="114" spans="1:9" s="8" customFormat="1" ht="82.5" x14ac:dyDescent="0.25">
      <c r="A114" s="60">
        <v>9</v>
      </c>
      <c r="B114" s="48" t="s">
        <v>20</v>
      </c>
      <c r="C114" s="32" t="s">
        <v>152</v>
      </c>
      <c r="D114" s="48" t="s">
        <v>25</v>
      </c>
      <c r="E114" s="48">
        <v>11</v>
      </c>
      <c r="F114" s="48">
        <v>56</v>
      </c>
      <c r="G114" s="48">
        <v>56</v>
      </c>
      <c r="H114" s="28">
        <f t="shared" si="11"/>
        <v>100</v>
      </c>
      <c r="I114" s="2"/>
    </row>
    <row r="115" spans="1:9" s="8" customFormat="1" ht="49.5" x14ac:dyDescent="0.25">
      <c r="A115" s="60">
        <v>10</v>
      </c>
      <c r="B115" s="58" t="s">
        <v>21</v>
      </c>
      <c r="C115" s="32" t="s">
        <v>177</v>
      </c>
      <c r="D115" s="34" t="s">
        <v>25</v>
      </c>
      <c r="E115" s="29">
        <v>1</v>
      </c>
      <c r="F115" s="29">
        <v>4</v>
      </c>
      <c r="G115" s="48">
        <v>4</v>
      </c>
      <c r="H115" s="28">
        <f>G115/F115*100</f>
        <v>100</v>
      </c>
      <c r="I115" s="13"/>
    </row>
    <row r="116" spans="1:9" s="8" customFormat="1" ht="85.5" customHeight="1" x14ac:dyDescent="0.25">
      <c r="A116" s="60">
        <v>11</v>
      </c>
      <c r="B116" s="48" t="s">
        <v>22</v>
      </c>
      <c r="C116" s="32" t="s">
        <v>125</v>
      </c>
      <c r="D116" s="34" t="s">
        <v>25</v>
      </c>
      <c r="E116" s="48">
        <v>18</v>
      </c>
      <c r="F116" s="29">
        <v>18</v>
      </c>
      <c r="G116" s="48">
        <v>18</v>
      </c>
      <c r="H116" s="28">
        <f>G116/F116*100</f>
        <v>100</v>
      </c>
      <c r="I116" s="2"/>
    </row>
    <row r="117" spans="1:9" s="8" customFormat="1" ht="91.5" customHeight="1" x14ac:dyDescent="0.25">
      <c r="A117" s="60">
        <v>12</v>
      </c>
      <c r="B117" s="48" t="s">
        <v>23</v>
      </c>
      <c r="C117" s="32" t="s">
        <v>178</v>
      </c>
      <c r="D117" s="34" t="s">
        <v>15</v>
      </c>
      <c r="E117" s="29">
        <v>3</v>
      </c>
      <c r="F117" s="29">
        <v>1</v>
      </c>
      <c r="G117" s="48">
        <v>1</v>
      </c>
      <c r="H117" s="28">
        <f t="shared" si="11"/>
        <v>100</v>
      </c>
      <c r="I117" s="217" t="s">
        <v>378</v>
      </c>
    </row>
    <row r="118" spans="1:9" s="8" customFormat="1" x14ac:dyDescent="0.3">
      <c r="A118" s="24"/>
      <c r="B118" s="230" t="s">
        <v>340</v>
      </c>
      <c r="C118" s="231"/>
      <c r="D118" s="231"/>
      <c r="E118" s="231"/>
      <c r="F118" s="231"/>
      <c r="G118" s="231"/>
      <c r="H118" s="231"/>
      <c r="I118" s="232"/>
    </row>
    <row r="119" spans="1:9" s="8" customFormat="1" ht="15.75" x14ac:dyDescent="0.25">
      <c r="A119" s="220">
        <v>1</v>
      </c>
      <c r="B119" s="237" t="s">
        <v>171</v>
      </c>
      <c r="C119" s="225" t="s">
        <v>207</v>
      </c>
      <c r="D119" s="225" t="s">
        <v>66</v>
      </c>
      <c r="E119" s="239">
        <v>35.5</v>
      </c>
      <c r="F119" s="241">
        <v>53.4</v>
      </c>
      <c r="G119" s="243">
        <v>53.4</v>
      </c>
      <c r="H119" s="252">
        <f t="shared" ref="H119:H128" si="12">G119/F119*100</f>
        <v>100</v>
      </c>
      <c r="I119" s="235" t="s">
        <v>208</v>
      </c>
    </row>
    <row r="120" spans="1:9" s="8" customFormat="1" ht="15.75" x14ac:dyDescent="0.25">
      <c r="A120" s="220"/>
      <c r="B120" s="251"/>
      <c r="C120" s="233"/>
      <c r="D120" s="226"/>
      <c r="E120" s="240"/>
      <c r="F120" s="242"/>
      <c r="G120" s="244"/>
      <c r="H120" s="253"/>
      <c r="I120" s="236"/>
    </row>
    <row r="121" spans="1:9" s="8" customFormat="1" ht="82.5" x14ac:dyDescent="0.25">
      <c r="A121" s="220"/>
      <c r="B121" s="251"/>
      <c r="C121" s="233"/>
      <c r="D121" s="29" t="s">
        <v>40</v>
      </c>
      <c r="E121" s="34">
        <v>2</v>
      </c>
      <c r="F121" s="29">
        <v>2</v>
      </c>
      <c r="G121" s="48">
        <v>2</v>
      </c>
      <c r="H121" s="28">
        <f t="shared" si="12"/>
        <v>100</v>
      </c>
      <c r="I121" s="32" t="s">
        <v>375</v>
      </c>
    </row>
    <row r="122" spans="1:9" s="8" customFormat="1" ht="49.5" customHeight="1" x14ac:dyDescent="0.25">
      <c r="A122" s="220"/>
      <c r="B122" s="251"/>
      <c r="C122" s="233"/>
      <c r="D122" s="29" t="s">
        <v>148</v>
      </c>
      <c r="E122" s="34" t="s">
        <v>29</v>
      </c>
      <c r="F122" s="29">
        <v>2</v>
      </c>
      <c r="G122" s="48">
        <v>2</v>
      </c>
      <c r="H122" s="28">
        <f t="shared" si="12"/>
        <v>100</v>
      </c>
      <c r="I122" s="35" t="s">
        <v>377</v>
      </c>
    </row>
    <row r="123" spans="1:9" s="8" customFormat="1" ht="49.5" x14ac:dyDescent="0.25">
      <c r="A123" s="220"/>
      <c r="B123" s="238"/>
      <c r="C123" s="226"/>
      <c r="D123" s="29" t="s">
        <v>104</v>
      </c>
      <c r="E123" s="92">
        <v>3014</v>
      </c>
      <c r="F123" s="93">
        <v>4701.05</v>
      </c>
      <c r="G123" s="103">
        <v>3751.1</v>
      </c>
      <c r="H123" s="28">
        <f t="shared" si="12"/>
        <v>79.792812244073133</v>
      </c>
      <c r="I123" s="35" t="s">
        <v>376</v>
      </c>
    </row>
    <row r="124" spans="1:9" s="8" customFormat="1" ht="33" x14ac:dyDescent="0.25">
      <c r="A124" s="220">
        <v>2</v>
      </c>
      <c r="B124" s="248" t="s">
        <v>8</v>
      </c>
      <c r="C124" s="48" t="s">
        <v>209</v>
      </c>
      <c r="D124" s="29"/>
      <c r="E124" s="95" t="s">
        <v>29</v>
      </c>
      <c r="F124" s="95">
        <f t="shared" ref="F124:G124" si="13">F125+F126+F127+F128</f>
        <v>5</v>
      </c>
      <c r="G124" s="95">
        <f t="shared" si="13"/>
        <v>5</v>
      </c>
      <c r="H124" s="28">
        <f t="shared" si="12"/>
        <v>100</v>
      </c>
      <c r="I124" s="13"/>
    </row>
    <row r="125" spans="1:9" s="8" customFormat="1" ht="49.5" x14ac:dyDescent="0.25">
      <c r="A125" s="220"/>
      <c r="B125" s="249"/>
      <c r="C125" s="94" t="s">
        <v>210</v>
      </c>
      <c r="D125" s="29" t="s">
        <v>25</v>
      </c>
      <c r="E125" s="95" t="s">
        <v>29</v>
      </c>
      <c r="F125" s="96">
        <v>1</v>
      </c>
      <c r="G125" s="82">
        <v>1</v>
      </c>
      <c r="H125" s="28">
        <f t="shared" si="12"/>
        <v>100</v>
      </c>
      <c r="I125" s="35" t="s">
        <v>214</v>
      </c>
    </row>
    <row r="126" spans="1:9" s="8" customFormat="1" ht="72.75" customHeight="1" x14ac:dyDescent="0.25">
      <c r="A126" s="220"/>
      <c r="B126" s="249"/>
      <c r="C126" s="94" t="s">
        <v>211</v>
      </c>
      <c r="D126" s="29" t="s">
        <v>25</v>
      </c>
      <c r="E126" s="95">
        <v>1</v>
      </c>
      <c r="F126" s="96">
        <v>2</v>
      </c>
      <c r="G126" s="82">
        <v>2</v>
      </c>
      <c r="H126" s="28">
        <f t="shared" si="12"/>
        <v>100</v>
      </c>
      <c r="I126" s="35" t="s">
        <v>215</v>
      </c>
    </row>
    <row r="127" spans="1:9" s="8" customFormat="1" ht="66" x14ac:dyDescent="0.25">
      <c r="A127" s="220"/>
      <c r="B127" s="249"/>
      <c r="C127" s="48" t="s">
        <v>212</v>
      </c>
      <c r="D127" s="29" t="s">
        <v>68</v>
      </c>
      <c r="E127" s="95" t="s">
        <v>29</v>
      </c>
      <c r="F127" s="96">
        <v>1</v>
      </c>
      <c r="G127" s="82">
        <v>1</v>
      </c>
      <c r="H127" s="28">
        <f t="shared" si="12"/>
        <v>100</v>
      </c>
      <c r="I127" s="35" t="s">
        <v>223</v>
      </c>
    </row>
    <row r="128" spans="1:9" s="8" customFormat="1" ht="66" x14ac:dyDescent="0.25">
      <c r="A128" s="220"/>
      <c r="B128" s="250"/>
      <c r="C128" s="97" t="s">
        <v>213</v>
      </c>
      <c r="D128" s="29" t="s">
        <v>25</v>
      </c>
      <c r="E128" s="95" t="s">
        <v>29</v>
      </c>
      <c r="F128" s="96">
        <v>1</v>
      </c>
      <c r="G128" s="82">
        <v>1</v>
      </c>
      <c r="H128" s="28">
        <f t="shared" si="12"/>
        <v>100</v>
      </c>
      <c r="I128" s="35" t="s">
        <v>222</v>
      </c>
    </row>
    <row r="129" spans="1:9" s="8" customFormat="1" ht="82.5" x14ac:dyDescent="0.25">
      <c r="A129" s="87">
        <v>3</v>
      </c>
      <c r="B129" s="206" t="s">
        <v>10</v>
      </c>
      <c r="C129" s="86" t="s">
        <v>216</v>
      </c>
      <c r="D129" s="29" t="s">
        <v>7</v>
      </c>
      <c r="E129" s="34">
        <v>100</v>
      </c>
      <c r="F129" s="29">
        <v>100</v>
      </c>
      <c r="G129" s="48">
        <v>100</v>
      </c>
      <c r="H129" s="28">
        <f>G129/F129*100</f>
        <v>100</v>
      </c>
      <c r="I129" s="35" t="s">
        <v>217</v>
      </c>
    </row>
    <row r="130" spans="1:9" s="8" customFormat="1" ht="86.25" customHeight="1" x14ac:dyDescent="0.25">
      <c r="A130" s="87">
        <v>4</v>
      </c>
      <c r="B130" s="206" t="s">
        <v>12</v>
      </c>
      <c r="C130" s="86" t="s">
        <v>220</v>
      </c>
      <c r="D130" s="29" t="s">
        <v>218</v>
      </c>
      <c r="E130" s="34" t="s">
        <v>29</v>
      </c>
      <c r="F130" s="29">
        <v>1</v>
      </c>
      <c r="G130" s="48">
        <v>0</v>
      </c>
      <c r="H130" s="28">
        <f>G130/F130*100</f>
        <v>0</v>
      </c>
      <c r="I130" s="35" t="s">
        <v>324</v>
      </c>
    </row>
    <row r="131" spans="1:9" s="8" customFormat="1" ht="60" customHeight="1" x14ac:dyDescent="0.25">
      <c r="A131" s="118">
        <v>5</v>
      </c>
      <c r="B131" s="206" t="s">
        <v>13</v>
      </c>
      <c r="C131" s="86" t="s">
        <v>219</v>
      </c>
      <c r="D131" s="29" t="s">
        <v>218</v>
      </c>
      <c r="E131" s="53" t="s">
        <v>29</v>
      </c>
      <c r="F131" s="29">
        <v>1</v>
      </c>
      <c r="G131" s="31">
        <v>1</v>
      </c>
      <c r="H131" s="28">
        <v>100</v>
      </c>
      <c r="I131" s="35" t="s">
        <v>221</v>
      </c>
    </row>
    <row r="132" spans="1:9" s="16" customFormat="1" ht="19.5" customHeight="1" x14ac:dyDescent="0.3">
      <c r="A132" s="24"/>
      <c r="B132" s="224" t="s">
        <v>84</v>
      </c>
      <c r="C132" s="224"/>
      <c r="D132" s="224"/>
      <c r="E132" s="224"/>
      <c r="F132" s="224"/>
      <c r="G132" s="224"/>
      <c r="H132" s="224"/>
      <c r="I132" s="224"/>
    </row>
    <row r="133" spans="1:9" ht="22.5" customHeight="1" x14ac:dyDescent="0.3">
      <c r="B133" s="230" t="s">
        <v>341</v>
      </c>
      <c r="C133" s="231"/>
      <c r="D133" s="231"/>
      <c r="E133" s="231"/>
      <c r="F133" s="231"/>
      <c r="G133" s="231"/>
      <c r="H133" s="231"/>
      <c r="I133" s="232"/>
    </row>
    <row r="134" spans="1:9" s="6" customFormat="1" ht="94.5" customHeight="1" x14ac:dyDescent="0.25">
      <c r="A134" s="133"/>
      <c r="B134" s="29" t="s">
        <v>8</v>
      </c>
      <c r="C134" s="140" t="s">
        <v>19</v>
      </c>
      <c r="D134" s="141" t="s">
        <v>17</v>
      </c>
      <c r="E134" s="48">
        <v>39</v>
      </c>
      <c r="F134" s="48">
        <v>13</v>
      </c>
      <c r="G134" s="48">
        <v>13</v>
      </c>
      <c r="H134" s="28">
        <f>G134/F134*100</f>
        <v>100</v>
      </c>
      <c r="I134" s="119" t="s">
        <v>391</v>
      </c>
    </row>
    <row r="135" spans="1:9" s="6" customFormat="1" ht="125.25" customHeight="1" x14ac:dyDescent="0.25">
      <c r="A135" s="133">
        <v>31</v>
      </c>
      <c r="B135" s="61" t="s">
        <v>10</v>
      </c>
      <c r="C135" s="134" t="s">
        <v>245</v>
      </c>
      <c r="D135" s="139" t="s">
        <v>17</v>
      </c>
      <c r="E135" s="48">
        <v>615</v>
      </c>
      <c r="F135" s="48">
        <v>610</v>
      </c>
      <c r="G135" s="48">
        <v>616</v>
      </c>
      <c r="H135" s="28">
        <f>G135/F135*100</f>
        <v>100.98360655737706</v>
      </c>
      <c r="I135" s="135" t="s">
        <v>247</v>
      </c>
    </row>
    <row r="136" spans="1:9" s="6" customFormat="1" ht="192.75" customHeight="1" x14ac:dyDescent="0.25">
      <c r="A136" s="133">
        <v>32</v>
      </c>
      <c r="B136" s="61" t="s">
        <v>12</v>
      </c>
      <c r="C136" s="138" t="s">
        <v>18</v>
      </c>
      <c r="D136" s="139" t="s">
        <v>17</v>
      </c>
      <c r="E136" s="99">
        <v>135</v>
      </c>
      <c r="F136" s="48">
        <v>138</v>
      </c>
      <c r="G136" s="99">
        <v>138</v>
      </c>
      <c r="H136" s="28">
        <f>G136/F136*100</f>
        <v>100</v>
      </c>
      <c r="I136" s="134" t="s">
        <v>248</v>
      </c>
    </row>
    <row r="137" spans="1:9" s="6" customFormat="1" ht="137.25" customHeight="1" x14ac:dyDescent="0.25">
      <c r="A137" s="133">
        <v>33</v>
      </c>
      <c r="B137" s="122" t="s">
        <v>13</v>
      </c>
      <c r="C137" s="136" t="s">
        <v>246</v>
      </c>
      <c r="D137" s="139" t="s">
        <v>56</v>
      </c>
      <c r="E137" s="29">
        <v>10</v>
      </c>
      <c r="F137" s="137">
        <v>10</v>
      </c>
      <c r="G137" s="48">
        <v>14.5</v>
      </c>
      <c r="H137" s="28">
        <f>G137/F137*100</f>
        <v>145</v>
      </c>
      <c r="I137" s="134" t="s">
        <v>249</v>
      </c>
    </row>
    <row r="138" spans="1:9" ht="36.75" customHeight="1" x14ac:dyDescent="0.3">
      <c r="B138" s="230" t="s">
        <v>166</v>
      </c>
      <c r="C138" s="231"/>
      <c r="D138" s="231"/>
      <c r="E138" s="231"/>
      <c r="F138" s="231"/>
      <c r="G138" s="231"/>
      <c r="H138" s="231"/>
      <c r="I138" s="232"/>
    </row>
    <row r="139" spans="1:9" s="6" customFormat="1" ht="292.5" customHeight="1" x14ac:dyDescent="0.3">
      <c r="A139" s="24">
        <v>155</v>
      </c>
      <c r="B139" s="34" t="s">
        <v>8</v>
      </c>
      <c r="C139" s="161" t="s">
        <v>270</v>
      </c>
      <c r="D139" s="159" t="s">
        <v>7</v>
      </c>
      <c r="E139" s="159">
        <v>100</v>
      </c>
      <c r="F139" s="159">
        <v>100</v>
      </c>
      <c r="G139" s="159">
        <v>100</v>
      </c>
      <c r="H139" s="28">
        <f>G139/F139*100</f>
        <v>100</v>
      </c>
      <c r="I139" s="160" t="s">
        <v>277</v>
      </c>
    </row>
    <row r="140" spans="1:9" s="6" customFormat="1" ht="75" customHeight="1" x14ac:dyDescent="0.3">
      <c r="A140" s="24">
        <v>156</v>
      </c>
      <c r="B140" s="63" t="s">
        <v>10</v>
      </c>
      <c r="C140" s="161" t="s">
        <v>271</v>
      </c>
      <c r="D140" s="159" t="s">
        <v>52</v>
      </c>
      <c r="E140" s="159">
        <v>100</v>
      </c>
      <c r="F140" s="159">
        <v>100</v>
      </c>
      <c r="G140" s="159">
        <v>100</v>
      </c>
      <c r="H140" s="28">
        <f>G140/F140*100</f>
        <v>100</v>
      </c>
      <c r="I140" s="160" t="s">
        <v>278</v>
      </c>
    </row>
    <row r="141" spans="1:9" s="6" customFormat="1" ht="148.5" x14ac:dyDescent="0.3">
      <c r="A141" s="24">
        <v>157</v>
      </c>
      <c r="B141" s="63" t="s">
        <v>12</v>
      </c>
      <c r="C141" s="161" t="s">
        <v>272</v>
      </c>
      <c r="D141" s="159" t="s">
        <v>273</v>
      </c>
      <c r="E141" s="159">
        <v>28.3</v>
      </c>
      <c r="F141" s="159">
        <v>64.099999999999994</v>
      </c>
      <c r="G141" s="159">
        <v>64.099999999999994</v>
      </c>
      <c r="H141" s="28">
        <f>G141/F141*100</f>
        <v>100</v>
      </c>
      <c r="I141" s="161" t="s">
        <v>279</v>
      </c>
    </row>
    <row r="142" spans="1:9" s="6" customFormat="1" ht="87.75" customHeight="1" x14ac:dyDescent="0.3">
      <c r="A142" s="24">
        <v>158</v>
      </c>
      <c r="B142" s="63" t="s">
        <v>13</v>
      </c>
      <c r="C142" s="161" t="s">
        <v>274</v>
      </c>
      <c r="D142" s="162" t="s">
        <v>275</v>
      </c>
      <c r="E142" s="162">
        <v>100</v>
      </c>
      <c r="F142" s="162">
        <v>100</v>
      </c>
      <c r="G142" s="159">
        <v>100</v>
      </c>
      <c r="H142" s="28">
        <f>G142/F142*100</f>
        <v>100</v>
      </c>
      <c r="I142" s="161" t="s">
        <v>280</v>
      </c>
    </row>
    <row r="143" spans="1:9" s="6" customFormat="1" ht="105" customHeight="1" x14ac:dyDescent="0.3">
      <c r="A143" s="24">
        <v>159</v>
      </c>
      <c r="B143" s="63" t="s">
        <v>16</v>
      </c>
      <c r="C143" s="161" t="s">
        <v>276</v>
      </c>
      <c r="D143" s="159" t="s">
        <v>7</v>
      </c>
      <c r="E143" s="159">
        <v>91.5</v>
      </c>
      <c r="F143" s="159">
        <v>92.5</v>
      </c>
      <c r="G143" s="163">
        <v>92.5</v>
      </c>
      <c r="H143" s="28">
        <f>G143/F143*100</f>
        <v>100</v>
      </c>
      <c r="I143" s="62" t="s">
        <v>281</v>
      </c>
    </row>
    <row r="144" spans="1:9" s="8" customFormat="1" ht="23.25" customHeight="1" x14ac:dyDescent="0.3">
      <c r="A144" s="24"/>
      <c r="B144" s="230" t="s">
        <v>342</v>
      </c>
      <c r="C144" s="231"/>
      <c r="D144" s="231"/>
      <c r="E144" s="231"/>
      <c r="F144" s="231"/>
      <c r="G144" s="231"/>
      <c r="H144" s="231"/>
      <c r="I144" s="232"/>
    </row>
    <row r="145" spans="1:9" s="8" customFormat="1" ht="126" customHeight="1" x14ac:dyDescent="0.3">
      <c r="A145" s="74">
        <v>1</v>
      </c>
      <c r="B145" s="61" t="s">
        <v>171</v>
      </c>
      <c r="C145" s="62" t="s">
        <v>126</v>
      </c>
      <c r="D145" s="48" t="s">
        <v>131</v>
      </c>
      <c r="E145" s="48">
        <v>692.75400000000002</v>
      </c>
      <c r="F145" s="48">
        <v>664.42700000000002</v>
      </c>
      <c r="G145" s="34">
        <v>664.42700000000002</v>
      </c>
      <c r="H145" s="28">
        <f>G145/F145*100</f>
        <v>100</v>
      </c>
      <c r="I145" s="10"/>
    </row>
    <row r="146" spans="1:9" s="8" customFormat="1" ht="75" customHeight="1" x14ac:dyDescent="0.3">
      <c r="A146" s="74">
        <v>2</v>
      </c>
      <c r="B146" s="61" t="s">
        <v>174</v>
      </c>
      <c r="C146" s="35" t="s">
        <v>37</v>
      </c>
      <c r="D146" s="36" t="s">
        <v>131</v>
      </c>
      <c r="E146" s="48">
        <v>95.188999999999993</v>
      </c>
      <c r="F146" s="48">
        <v>95.188999999999993</v>
      </c>
      <c r="G146" s="34">
        <v>95.188999999999993</v>
      </c>
      <c r="H146" s="28">
        <f t="shared" ref="H146" si="14">G146/F146*100</f>
        <v>100</v>
      </c>
      <c r="I146" s="4"/>
    </row>
    <row r="147" spans="1:9" s="8" customFormat="1" ht="49.5" x14ac:dyDescent="0.3">
      <c r="A147" s="74">
        <v>3</v>
      </c>
      <c r="B147" s="63" t="s">
        <v>8</v>
      </c>
      <c r="C147" s="64" t="s">
        <v>62</v>
      </c>
      <c r="D147" s="48" t="s">
        <v>130</v>
      </c>
      <c r="E147" s="48">
        <v>2212525</v>
      </c>
      <c r="F147" s="48">
        <v>3289000</v>
      </c>
      <c r="G147" s="48">
        <v>2428088</v>
      </c>
      <c r="H147" s="28">
        <f>F147/G147*100</f>
        <v>135.45637555146271</v>
      </c>
      <c r="I147" s="75" t="s">
        <v>144</v>
      </c>
    </row>
    <row r="148" spans="1:9" s="8" customFormat="1" ht="60" customHeight="1" x14ac:dyDescent="0.3">
      <c r="A148" s="74">
        <v>4</v>
      </c>
      <c r="B148" s="61" t="s">
        <v>10</v>
      </c>
      <c r="C148" s="64" t="s">
        <v>38</v>
      </c>
      <c r="D148" s="48" t="s">
        <v>7</v>
      </c>
      <c r="E148" s="48">
        <v>100</v>
      </c>
      <c r="F148" s="48">
        <v>100</v>
      </c>
      <c r="G148" s="48">
        <v>100</v>
      </c>
      <c r="H148" s="28">
        <f t="shared" ref="H148:H158" si="15">G148/F148*100</f>
        <v>100</v>
      </c>
      <c r="I148" s="9"/>
    </row>
    <row r="149" spans="1:9" s="8" customFormat="1" ht="58.5" customHeight="1" x14ac:dyDescent="0.3">
      <c r="A149" s="74">
        <v>5</v>
      </c>
      <c r="B149" s="61" t="s">
        <v>12</v>
      </c>
      <c r="C149" s="64" t="s">
        <v>39</v>
      </c>
      <c r="D149" s="34" t="s">
        <v>7</v>
      </c>
      <c r="E149" s="34">
        <v>100</v>
      </c>
      <c r="F149" s="34">
        <v>100</v>
      </c>
      <c r="G149" s="48">
        <v>100</v>
      </c>
      <c r="H149" s="28">
        <f t="shared" si="15"/>
        <v>100</v>
      </c>
      <c r="I149" s="9"/>
    </row>
    <row r="150" spans="1:9" s="8" customFormat="1" ht="63.75" customHeight="1" x14ac:dyDescent="0.3">
      <c r="A150" s="74">
        <v>6</v>
      </c>
      <c r="B150" s="61" t="s">
        <v>13</v>
      </c>
      <c r="C150" s="64" t="s">
        <v>141</v>
      </c>
      <c r="D150" s="48" t="s">
        <v>7</v>
      </c>
      <c r="E150" s="65" t="s">
        <v>29</v>
      </c>
      <c r="F150" s="65">
        <v>100</v>
      </c>
      <c r="G150" s="76">
        <v>100</v>
      </c>
      <c r="H150" s="28">
        <f t="shared" si="15"/>
        <v>100</v>
      </c>
      <c r="I150" s="55"/>
    </row>
    <row r="151" spans="1:9" s="8" customFormat="1" ht="210.75" customHeight="1" x14ac:dyDescent="0.3">
      <c r="A151" s="74">
        <v>7</v>
      </c>
      <c r="B151" s="61" t="s">
        <v>16</v>
      </c>
      <c r="C151" s="64" t="s">
        <v>185</v>
      </c>
      <c r="D151" s="34" t="s">
        <v>7</v>
      </c>
      <c r="E151" s="66">
        <v>100</v>
      </c>
      <c r="F151" s="66">
        <v>100</v>
      </c>
      <c r="G151" s="65">
        <v>100</v>
      </c>
      <c r="H151" s="28">
        <f t="shared" si="15"/>
        <v>100</v>
      </c>
      <c r="I151" s="9"/>
    </row>
    <row r="152" spans="1:9" s="8" customFormat="1" ht="69" customHeight="1" x14ac:dyDescent="0.3">
      <c r="A152" s="74">
        <v>8</v>
      </c>
      <c r="B152" s="61" t="s">
        <v>20</v>
      </c>
      <c r="C152" s="64" t="s">
        <v>127</v>
      </c>
      <c r="D152" s="34" t="s">
        <v>7</v>
      </c>
      <c r="E152" s="66">
        <v>100</v>
      </c>
      <c r="F152" s="66">
        <v>100</v>
      </c>
      <c r="G152" s="65">
        <v>100</v>
      </c>
      <c r="H152" s="28">
        <f t="shared" si="15"/>
        <v>100</v>
      </c>
      <c r="I152" s="2"/>
    </row>
    <row r="153" spans="1:9" s="8" customFormat="1" ht="262.5" customHeight="1" x14ac:dyDescent="0.3">
      <c r="A153" s="74">
        <v>9</v>
      </c>
      <c r="B153" s="61" t="s">
        <v>21</v>
      </c>
      <c r="C153" s="64" t="s">
        <v>128</v>
      </c>
      <c r="D153" s="48" t="s">
        <v>129</v>
      </c>
      <c r="E153" s="65">
        <v>1689</v>
      </c>
      <c r="F153" s="65">
        <v>3179</v>
      </c>
      <c r="G153" s="65">
        <v>3179</v>
      </c>
      <c r="H153" s="28">
        <f t="shared" si="15"/>
        <v>100</v>
      </c>
      <c r="I153" s="75" t="s">
        <v>191</v>
      </c>
    </row>
    <row r="154" spans="1:9" s="8" customFormat="1" ht="123" customHeight="1" x14ac:dyDescent="0.3">
      <c r="A154" s="74">
        <v>10</v>
      </c>
      <c r="B154" s="67" t="s">
        <v>22</v>
      </c>
      <c r="C154" s="64" t="s">
        <v>142</v>
      </c>
      <c r="D154" s="48" t="s">
        <v>143</v>
      </c>
      <c r="E154" s="65">
        <v>638</v>
      </c>
      <c r="F154" s="65">
        <v>591</v>
      </c>
      <c r="G154" s="65">
        <v>591</v>
      </c>
      <c r="H154" s="28">
        <f t="shared" si="15"/>
        <v>100</v>
      </c>
      <c r="I154" s="35" t="s">
        <v>192</v>
      </c>
    </row>
    <row r="155" spans="1:9" s="8" customFormat="1" ht="123" customHeight="1" x14ac:dyDescent="0.3">
      <c r="A155" s="74">
        <v>11</v>
      </c>
      <c r="B155" s="67" t="s">
        <v>23</v>
      </c>
      <c r="C155" s="68" t="s">
        <v>189</v>
      </c>
      <c r="D155" s="50" t="s">
        <v>186</v>
      </c>
      <c r="E155" s="69">
        <v>14</v>
      </c>
      <c r="F155" s="69">
        <v>5</v>
      </c>
      <c r="G155" s="69">
        <v>5</v>
      </c>
      <c r="H155" s="28">
        <f t="shared" si="15"/>
        <v>100</v>
      </c>
      <c r="I155" s="49" t="s">
        <v>193</v>
      </c>
    </row>
    <row r="156" spans="1:9" s="8" customFormat="1" ht="123" customHeight="1" x14ac:dyDescent="0.3">
      <c r="A156" s="74">
        <v>12</v>
      </c>
      <c r="B156" s="70" t="s">
        <v>187</v>
      </c>
      <c r="C156" s="68" t="s">
        <v>188</v>
      </c>
      <c r="D156" s="50" t="s">
        <v>186</v>
      </c>
      <c r="E156" s="69" t="s">
        <v>29</v>
      </c>
      <c r="F156" s="69">
        <v>4</v>
      </c>
      <c r="G156" s="69">
        <v>2</v>
      </c>
      <c r="H156" s="28">
        <f t="shared" si="15"/>
        <v>50</v>
      </c>
      <c r="I156" s="49" t="s">
        <v>395</v>
      </c>
    </row>
    <row r="157" spans="1:9" s="8" customFormat="1" ht="105" customHeight="1" x14ac:dyDescent="0.3">
      <c r="A157" s="74">
        <v>13</v>
      </c>
      <c r="B157" s="70" t="s">
        <v>27</v>
      </c>
      <c r="C157" s="71" t="s">
        <v>140</v>
      </c>
      <c r="D157" s="50" t="s">
        <v>186</v>
      </c>
      <c r="E157" s="69" t="s">
        <v>29</v>
      </c>
      <c r="F157" s="69">
        <v>1</v>
      </c>
      <c r="G157" s="77">
        <v>1</v>
      </c>
      <c r="H157" s="28">
        <f t="shared" si="15"/>
        <v>100</v>
      </c>
      <c r="I157" s="49" t="s">
        <v>194</v>
      </c>
    </row>
    <row r="158" spans="1:9" s="8" customFormat="1" ht="66" x14ac:dyDescent="0.3">
      <c r="A158" s="74">
        <v>14</v>
      </c>
      <c r="B158" s="72" t="s">
        <v>28</v>
      </c>
      <c r="C158" s="68" t="s">
        <v>190</v>
      </c>
      <c r="D158" s="73" t="s">
        <v>15</v>
      </c>
      <c r="E158" s="69">
        <v>1</v>
      </c>
      <c r="F158" s="69">
        <v>94</v>
      </c>
      <c r="G158" s="77">
        <v>94</v>
      </c>
      <c r="H158" s="28">
        <f t="shared" si="15"/>
        <v>100</v>
      </c>
      <c r="I158" s="68" t="s">
        <v>195</v>
      </c>
    </row>
    <row r="159" spans="1:9" ht="20.25" customHeight="1" x14ac:dyDescent="0.3">
      <c r="B159" s="230" t="s">
        <v>343</v>
      </c>
      <c r="C159" s="231"/>
      <c r="D159" s="231"/>
      <c r="E159" s="231"/>
      <c r="F159" s="231"/>
      <c r="G159" s="231"/>
      <c r="H159" s="231"/>
      <c r="I159" s="232"/>
    </row>
    <row r="160" spans="1:9" ht="69.75" customHeight="1" x14ac:dyDescent="0.3">
      <c r="A160" s="24">
        <v>10</v>
      </c>
      <c r="B160" s="122" t="s">
        <v>8</v>
      </c>
      <c r="C160" s="128" t="s">
        <v>285</v>
      </c>
      <c r="D160" s="143" t="s">
        <v>286</v>
      </c>
      <c r="E160" s="145">
        <v>1048</v>
      </c>
      <c r="F160" s="145">
        <v>1039</v>
      </c>
      <c r="G160" s="208">
        <v>1101</v>
      </c>
      <c r="H160" s="28">
        <f>G160/F160*100</f>
        <v>105.96727622714148</v>
      </c>
      <c r="I160" s="144" t="s">
        <v>291</v>
      </c>
    </row>
    <row r="161" spans="1:9" ht="148.5" customHeight="1" x14ac:dyDescent="0.3">
      <c r="A161" s="24">
        <v>11</v>
      </c>
      <c r="B161" s="29" t="s">
        <v>10</v>
      </c>
      <c r="C161" s="128" t="s">
        <v>287</v>
      </c>
      <c r="D161" s="142" t="s">
        <v>7</v>
      </c>
      <c r="E161" s="146">
        <v>89.2</v>
      </c>
      <c r="F161" s="147">
        <v>89.7</v>
      </c>
      <c r="G161" s="48">
        <v>93.8</v>
      </c>
      <c r="H161" s="28">
        <f>G161/F161*100</f>
        <v>104.57079152731326</v>
      </c>
      <c r="I161" s="54"/>
    </row>
    <row r="162" spans="1:9" ht="98.25" customHeight="1" x14ac:dyDescent="0.3">
      <c r="A162" s="24">
        <v>12</v>
      </c>
      <c r="B162" s="61" t="s">
        <v>12</v>
      </c>
      <c r="C162" s="218" t="s">
        <v>384</v>
      </c>
      <c r="D162" s="143" t="s">
        <v>286</v>
      </c>
      <c r="E162" s="148">
        <v>45</v>
      </c>
      <c r="F162" s="149">
        <v>50</v>
      </c>
      <c r="G162" s="48">
        <v>52</v>
      </c>
      <c r="H162" s="28">
        <f>G162/F162*100</f>
        <v>104</v>
      </c>
      <c r="I162" s="190" t="s">
        <v>381</v>
      </c>
    </row>
    <row r="163" spans="1:9" ht="148.5" customHeight="1" x14ac:dyDescent="0.3">
      <c r="A163" s="24">
        <v>13</v>
      </c>
      <c r="B163" s="61" t="s">
        <v>13</v>
      </c>
      <c r="C163" s="35" t="s">
        <v>288</v>
      </c>
      <c r="D163" s="142" t="s">
        <v>286</v>
      </c>
      <c r="E163" s="150">
        <v>49.4</v>
      </c>
      <c r="F163" s="151">
        <v>47</v>
      </c>
      <c r="G163" s="154">
        <v>23.5</v>
      </c>
      <c r="H163" s="28">
        <f>F163/G163*100</f>
        <v>200</v>
      </c>
      <c r="I163" s="190" t="s">
        <v>327</v>
      </c>
    </row>
    <row r="164" spans="1:9" ht="94.5" customHeight="1" x14ac:dyDescent="0.3">
      <c r="B164" s="207" t="s">
        <v>16</v>
      </c>
      <c r="C164" s="35" t="s">
        <v>289</v>
      </c>
      <c r="D164" s="142" t="s">
        <v>286</v>
      </c>
      <c r="E164" s="152">
        <v>205</v>
      </c>
      <c r="F164" s="153">
        <v>198</v>
      </c>
      <c r="G164" s="155">
        <v>201.69</v>
      </c>
      <c r="H164" s="28">
        <f>F164/G164*100</f>
        <v>98.170459616242738</v>
      </c>
      <c r="I164" s="191" t="s">
        <v>323</v>
      </c>
    </row>
    <row r="165" spans="1:9" ht="94.5" customHeight="1" x14ac:dyDescent="0.3">
      <c r="B165" s="207" t="s">
        <v>20</v>
      </c>
      <c r="C165" s="128" t="s">
        <v>290</v>
      </c>
      <c r="D165" s="142" t="s">
        <v>7</v>
      </c>
      <c r="E165" s="152">
        <v>100</v>
      </c>
      <c r="F165" s="153">
        <v>100</v>
      </c>
      <c r="G165" s="48">
        <v>100</v>
      </c>
      <c r="H165" s="28">
        <f t="shared" ref="H165" si="16">G165/F165*100</f>
        <v>100</v>
      </c>
      <c r="I165" s="191" t="s">
        <v>382</v>
      </c>
    </row>
    <row r="166" spans="1:9" ht="19.5" customHeight="1" x14ac:dyDescent="0.3">
      <c r="B166" s="222" t="s">
        <v>167</v>
      </c>
      <c r="C166" s="222"/>
      <c r="D166" s="222"/>
      <c r="E166" s="222"/>
      <c r="F166" s="222"/>
      <c r="G166" s="222"/>
      <c r="H166" s="222"/>
      <c r="I166" s="222"/>
    </row>
    <row r="167" spans="1:9" ht="82.5" x14ac:dyDescent="0.3">
      <c r="A167" s="24">
        <v>1</v>
      </c>
      <c r="B167" s="122" t="s">
        <v>8</v>
      </c>
      <c r="C167" s="164" t="s">
        <v>265</v>
      </c>
      <c r="D167" s="192" t="s">
        <v>9</v>
      </c>
      <c r="E167" s="193">
        <v>10</v>
      </c>
      <c r="F167" s="194">
        <v>10</v>
      </c>
      <c r="G167" s="195">
        <v>13</v>
      </c>
      <c r="H167" s="254">
        <f t="shared" ref="H167:H173" si="17">G167/F167*100</f>
        <v>130</v>
      </c>
      <c r="I167" s="166" t="s">
        <v>328</v>
      </c>
    </row>
    <row r="168" spans="1:9" ht="66" x14ac:dyDescent="0.3">
      <c r="A168" s="24">
        <v>2</v>
      </c>
      <c r="B168" s="122" t="s">
        <v>10</v>
      </c>
      <c r="C168" s="86" t="s">
        <v>94</v>
      </c>
      <c r="D168" s="192" t="s">
        <v>14</v>
      </c>
      <c r="E168" s="194">
        <v>155</v>
      </c>
      <c r="F168" s="194">
        <v>50</v>
      </c>
      <c r="G168" s="196">
        <v>58.88000000000001</v>
      </c>
      <c r="H168" s="255">
        <f t="shared" si="17"/>
        <v>117.76000000000002</v>
      </c>
      <c r="I168" s="166" t="s">
        <v>283</v>
      </c>
    </row>
    <row r="169" spans="1:9" ht="115.5" x14ac:dyDescent="0.3">
      <c r="A169" s="24">
        <v>4</v>
      </c>
      <c r="B169" s="122" t="s">
        <v>12</v>
      </c>
      <c r="C169" s="164" t="s">
        <v>266</v>
      </c>
      <c r="D169" s="192" t="s">
        <v>14</v>
      </c>
      <c r="E169" s="194">
        <v>16.399999999999999</v>
      </c>
      <c r="F169" s="197">
        <v>7</v>
      </c>
      <c r="G169" s="198">
        <v>9.347999999999999</v>
      </c>
      <c r="H169" s="255">
        <f t="shared" si="17"/>
        <v>133.54285714285712</v>
      </c>
      <c r="I169" s="166" t="s">
        <v>282</v>
      </c>
    </row>
    <row r="170" spans="1:9" ht="49.5" x14ac:dyDescent="0.3">
      <c r="A170" s="24">
        <v>5</v>
      </c>
      <c r="B170" s="122" t="s">
        <v>13</v>
      </c>
      <c r="C170" s="86" t="s">
        <v>95</v>
      </c>
      <c r="D170" s="192" t="s">
        <v>96</v>
      </c>
      <c r="E170" s="194">
        <v>184.3</v>
      </c>
      <c r="F170" s="194">
        <v>2.7</v>
      </c>
      <c r="G170" s="196">
        <v>2.7</v>
      </c>
      <c r="H170" s="255">
        <f t="shared" si="17"/>
        <v>100</v>
      </c>
      <c r="I170" s="166"/>
    </row>
    <row r="171" spans="1:9" ht="33" x14ac:dyDescent="0.3">
      <c r="A171" s="24">
        <v>8</v>
      </c>
      <c r="B171" s="122" t="s">
        <v>20</v>
      </c>
      <c r="C171" s="86" t="s">
        <v>132</v>
      </c>
      <c r="D171" s="192" t="s">
        <v>14</v>
      </c>
      <c r="E171" s="194">
        <v>1.0049999999999999</v>
      </c>
      <c r="F171" s="200">
        <v>5</v>
      </c>
      <c r="G171" s="196">
        <v>5</v>
      </c>
      <c r="H171" s="255">
        <f t="shared" si="17"/>
        <v>100</v>
      </c>
      <c r="I171" s="167"/>
    </row>
    <row r="172" spans="1:9" ht="49.5" x14ac:dyDescent="0.3">
      <c r="A172" s="24">
        <v>7</v>
      </c>
      <c r="B172" s="122" t="s">
        <v>22</v>
      </c>
      <c r="C172" s="86" t="s">
        <v>97</v>
      </c>
      <c r="D172" s="192" t="s">
        <v>11</v>
      </c>
      <c r="E172" s="194">
        <v>211</v>
      </c>
      <c r="F172" s="194">
        <v>220</v>
      </c>
      <c r="G172" s="199">
        <v>189</v>
      </c>
      <c r="H172" s="256">
        <f t="shared" si="17"/>
        <v>85.909090909090907</v>
      </c>
      <c r="I172" s="166" t="s">
        <v>284</v>
      </c>
    </row>
    <row r="173" spans="1:9" ht="98.25" customHeight="1" x14ac:dyDescent="0.3">
      <c r="A173" s="24">
        <v>8</v>
      </c>
      <c r="B173" s="122" t="s">
        <v>23</v>
      </c>
      <c r="C173" s="165" t="s">
        <v>383</v>
      </c>
      <c r="D173" s="195" t="s">
        <v>9</v>
      </c>
      <c r="E173" s="194">
        <v>0</v>
      </c>
      <c r="F173" s="194">
        <v>1</v>
      </c>
      <c r="G173" s="201">
        <v>1</v>
      </c>
      <c r="H173" s="255">
        <f t="shared" si="17"/>
        <v>100</v>
      </c>
      <c r="I173" s="168" t="s">
        <v>292</v>
      </c>
    </row>
    <row r="174" spans="1:9" ht="20.25" customHeight="1" x14ac:dyDescent="0.3">
      <c r="B174" s="230" t="s">
        <v>168</v>
      </c>
      <c r="C174" s="231"/>
      <c r="D174" s="231"/>
      <c r="E174" s="231"/>
      <c r="F174" s="231"/>
      <c r="G174" s="231"/>
      <c r="H174" s="231"/>
      <c r="I174" s="232"/>
    </row>
    <row r="175" spans="1:9" ht="49.5" x14ac:dyDescent="0.3">
      <c r="A175" s="24">
        <v>117</v>
      </c>
      <c r="B175" s="29" t="s">
        <v>8</v>
      </c>
      <c r="C175" s="86" t="s">
        <v>261</v>
      </c>
      <c r="D175" s="30" t="s">
        <v>9</v>
      </c>
      <c r="E175" s="30">
        <v>1</v>
      </c>
      <c r="F175" s="31">
        <v>1</v>
      </c>
      <c r="G175" s="30">
        <v>1</v>
      </c>
      <c r="H175" s="65">
        <f>G175/F175*100</f>
        <v>100</v>
      </c>
      <c r="I175" s="55"/>
    </row>
    <row r="176" spans="1:9" ht="82.5" x14ac:dyDescent="0.3">
      <c r="B176" s="29" t="s">
        <v>10</v>
      </c>
      <c r="C176" s="35" t="s">
        <v>262</v>
      </c>
      <c r="D176" s="30" t="s">
        <v>7</v>
      </c>
      <c r="E176" s="30">
        <v>100</v>
      </c>
      <c r="F176" s="31">
        <v>100</v>
      </c>
      <c r="G176" s="30">
        <v>100</v>
      </c>
      <c r="H176" s="65">
        <f>G176/F176*100</f>
        <v>100</v>
      </c>
      <c r="I176" s="26"/>
    </row>
    <row r="177" spans="1:9" ht="99" x14ac:dyDescent="0.3">
      <c r="A177" s="24">
        <v>118</v>
      </c>
      <c r="B177" s="61" t="s">
        <v>12</v>
      </c>
      <c r="C177" s="86" t="s">
        <v>263</v>
      </c>
      <c r="D177" s="30" t="s">
        <v>7</v>
      </c>
      <c r="E177" s="30">
        <v>100</v>
      </c>
      <c r="F177" s="31">
        <v>100</v>
      </c>
      <c r="G177" s="48">
        <v>100</v>
      </c>
      <c r="H177" s="65">
        <f>G177/F177*100</f>
        <v>100</v>
      </c>
      <c r="I177" s="26"/>
    </row>
    <row r="178" spans="1:9" ht="49.5" x14ac:dyDescent="0.3">
      <c r="A178" s="24">
        <v>119</v>
      </c>
      <c r="B178" s="61" t="s">
        <v>13</v>
      </c>
      <c r="C178" s="86" t="s">
        <v>264</v>
      </c>
      <c r="D178" s="30" t="s">
        <v>7</v>
      </c>
      <c r="E178" s="30">
        <v>100</v>
      </c>
      <c r="F178" s="31">
        <v>100</v>
      </c>
      <c r="G178" s="30">
        <v>100</v>
      </c>
      <c r="H178" s="65">
        <f>G178/F178*100</f>
        <v>100</v>
      </c>
      <c r="I178" s="26"/>
    </row>
    <row r="179" spans="1:9" s="16" customFormat="1" ht="19.5" customHeight="1" x14ac:dyDescent="0.3">
      <c r="A179" s="24"/>
      <c r="B179" s="245" t="s">
        <v>85</v>
      </c>
      <c r="C179" s="246"/>
      <c r="D179" s="246"/>
      <c r="E179" s="246"/>
      <c r="F179" s="246"/>
      <c r="G179" s="246"/>
      <c r="H179" s="246"/>
      <c r="I179" s="247"/>
    </row>
    <row r="180" spans="1:9" s="8" customFormat="1" ht="21" customHeight="1" x14ac:dyDescent="0.3">
      <c r="A180" s="24"/>
      <c r="B180" s="230" t="s">
        <v>344</v>
      </c>
      <c r="C180" s="231"/>
      <c r="D180" s="231"/>
      <c r="E180" s="231"/>
      <c r="F180" s="231"/>
      <c r="G180" s="231"/>
      <c r="H180" s="231"/>
      <c r="I180" s="232"/>
    </row>
    <row r="181" spans="1:9" s="8" customFormat="1" ht="81.75" customHeight="1" x14ac:dyDescent="0.3">
      <c r="A181" s="24">
        <v>28</v>
      </c>
      <c r="B181" s="48">
        <v>1</v>
      </c>
      <c r="C181" s="32" t="s">
        <v>98</v>
      </c>
      <c r="D181" s="48" t="s">
        <v>7</v>
      </c>
      <c r="E181" s="29">
        <v>99.6</v>
      </c>
      <c r="F181" s="48" t="s">
        <v>331</v>
      </c>
      <c r="G181" s="29">
        <v>115.3</v>
      </c>
      <c r="H181" s="28">
        <f>G181/99.6*100</f>
        <v>115.76305220883533</v>
      </c>
      <c r="I181" s="56"/>
    </row>
    <row r="182" spans="1:9" s="8" customFormat="1" ht="99" x14ac:dyDescent="0.3">
      <c r="A182" s="24">
        <v>29</v>
      </c>
      <c r="B182" s="122" t="s">
        <v>99</v>
      </c>
      <c r="C182" s="32" t="s">
        <v>100</v>
      </c>
      <c r="D182" s="48" t="s">
        <v>7</v>
      </c>
      <c r="E182" s="30">
        <v>92.1</v>
      </c>
      <c r="F182" s="48" t="s">
        <v>101</v>
      </c>
      <c r="G182" s="29">
        <v>87.7</v>
      </c>
      <c r="H182" s="28">
        <f>G182/95*100</f>
        <v>92.31578947368422</v>
      </c>
      <c r="I182" s="202" t="s">
        <v>329</v>
      </c>
    </row>
    <row r="183" spans="1:9" s="8" customFormat="1" ht="27" customHeight="1" x14ac:dyDescent="0.3">
      <c r="A183" s="24"/>
      <c r="B183" s="230" t="s">
        <v>345</v>
      </c>
      <c r="C183" s="231"/>
      <c r="D183" s="231"/>
      <c r="E183" s="231"/>
      <c r="F183" s="231"/>
      <c r="G183" s="231"/>
      <c r="H183" s="231"/>
      <c r="I183" s="232"/>
    </row>
    <row r="184" spans="1:9" s="3" customFormat="1" ht="194.25" customHeight="1" x14ac:dyDescent="0.25">
      <c r="A184" s="176">
        <v>1</v>
      </c>
      <c r="B184" s="57" t="s">
        <v>171</v>
      </c>
      <c r="C184" s="177" t="s">
        <v>296</v>
      </c>
      <c r="D184" s="178" t="s">
        <v>9</v>
      </c>
      <c r="E184" s="29">
        <v>1</v>
      </c>
      <c r="F184" s="179">
        <v>1</v>
      </c>
      <c r="G184" s="48">
        <v>1</v>
      </c>
      <c r="H184" s="28">
        <f>G184/F184*100</f>
        <v>100</v>
      </c>
      <c r="I184" s="86" t="s">
        <v>300</v>
      </c>
    </row>
    <row r="185" spans="1:9" s="3" customFormat="1" ht="227.25" customHeight="1" x14ac:dyDescent="0.25">
      <c r="A185" s="176">
        <v>2</v>
      </c>
      <c r="B185" s="48" t="s">
        <v>174</v>
      </c>
      <c r="C185" s="180" t="s">
        <v>71</v>
      </c>
      <c r="D185" s="178" t="s">
        <v>9</v>
      </c>
      <c r="E185" s="29">
        <v>53</v>
      </c>
      <c r="F185" s="181">
        <v>55</v>
      </c>
      <c r="G185" s="48">
        <v>55</v>
      </c>
      <c r="H185" s="28">
        <f t="shared" ref="H185:H191" si="18">G185/F185*100</f>
        <v>100</v>
      </c>
      <c r="I185" s="98" t="s">
        <v>303</v>
      </c>
    </row>
    <row r="186" spans="1:9" s="3" customFormat="1" ht="120.75" customHeight="1" x14ac:dyDescent="0.25">
      <c r="A186" s="176">
        <v>3</v>
      </c>
      <c r="B186" s="48" t="s">
        <v>175</v>
      </c>
      <c r="C186" s="86" t="s">
        <v>118</v>
      </c>
      <c r="D186" s="178" t="s">
        <v>9</v>
      </c>
      <c r="E186" s="29">
        <v>1</v>
      </c>
      <c r="F186" s="179">
        <v>1</v>
      </c>
      <c r="G186" s="31">
        <v>1</v>
      </c>
      <c r="H186" s="28">
        <f t="shared" si="18"/>
        <v>100</v>
      </c>
      <c r="I186" s="86" t="s">
        <v>301</v>
      </c>
    </row>
    <row r="187" spans="1:9" s="3" customFormat="1" ht="72" customHeight="1" x14ac:dyDescent="0.25">
      <c r="A187" s="176">
        <v>4</v>
      </c>
      <c r="B187" s="228" t="s">
        <v>182</v>
      </c>
      <c r="C187" s="86" t="s">
        <v>119</v>
      </c>
      <c r="D187" s="178" t="s">
        <v>9</v>
      </c>
      <c r="E187" s="29">
        <v>104</v>
      </c>
      <c r="F187" s="182">
        <v>104</v>
      </c>
      <c r="G187" s="108">
        <v>103</v>
      </c>
      <c r="H187" s="28">
        <f t="shared" si="18"/>
        <v>99.038461538461547</v>
      </c>
      <c r="I187" s="86" t="s">
        <v>302</v>
      </c>
    </row>
    <row r="188" spans="1:9" s="3" customFormat="1" ht="70.5" customHeight="1" x14ac:dyDescent="0.25">
      <c r="A188" s="176">
        <v>5</v>
      </c>
      <c r="B188" s="229"/>
      <c r="C188" s="35" t="s">
        <v>72</v>
      </c>
      <c r="D188" s="104" t="s">
        <v>120</v>
      </c>
      <c r="E188" s="48">
        <v>118.81</v>
      </c>
      <c r="F188" s="105">
        <v>123.57</v>
      </c>
      <c r="G188" s="184">
        <v>123.57</v>
      </c>
      <c r="H188" s="28">
        <f t="shared" si="18"/>
        <v>100</v>
      </c>
      <c r="I188" s="35" t="s">
        <v>157</v>
      </c>
    </row>
    <row r="189" spans="1:9" s="3" customFormat="1" ht="140.25" customHeight="1" x14ac:dyDescent="0.25">
      <c r="A189" s="176">
        <v>6</v>
      </c>
      <c r="B189" s="204" t="s">
        <v>181</v>
      </c>
      <c r="C189" s="86" t="s">
        <v>121</v>
      </c>
      <c r="D189" s="178" t="s">
        <v>9</v>
      </c>
      <c r="E189" s="96">
        <v>1600</v>
      </c>
      <c r="F189" s="183">
        <v>1800</v>
      </c>
      <c r="G189" s="31">
        <v>1800</v>
      </c>
      <c r="H189" s="28">
        <f t="shared" si="18"/>
        <v>100</v>
      </c>
      <c r="I189" s="86" t="s">
        <v>158</v>
      </c>
    </row>
    <row r="190" spans="1:9" s="3" customFormat="1" ht="84.75" customHeight="1" x14ac:dyDescent="0.25">
      <c r="A190" s="176">
        <v>7</v>
      </c>
      <c r="B190" s="61" t="s">
        <v>297</v>
      </c>
      <c r="C190" s="86" t="s">
        <v>114</v>
      </c>
      <c r="D190" s="29" t="s">
        <v>7</v>
      </c>
      <c r="E190" s="96">
        <v>100</v>
      </c>
      <c r="F190" s="183">
        <v>100</v>
      </c>
      <c r="G190" s="31">
        <v>100</v>
      </c>
      <c r="H190" s="28">
        <f t="shared" si="18"/>
        <v>100</v>
      </c>
      <c r="I190" s="11"/>
    </row>
    <row r="191" spans="1:9" ht="82.5" x14ac:dyDescent="0.25">
      <c r="A191" s="176">
        <v>8</v>
      </c>
      <c r="B191" s="61" t="s">
        <v>298</v>
      </c>
      <c r="C191" s="86" t="s">
        <v>299</v>
      </c>
      <c r="D191" s="29" t="s">
        <v>7</v>
      </c>
      <c r="E191" s="96">
        <v>100</v>
      </c>
      <c r="F191" s="183">
        <v>100</v>
      </c>
      <c r="G191" s="31">
        <v>100</v>
      </c>
      <c r="H191" s="28">
        <f t="shared" si="18"/>
        <v>100</v>
      </c>
      <c r="I191" s="11"/>
    </row>
    <row r="192" spans="1:9" ht="72.75" customHeight="1" x14ac:dyDescent="0.3">
      <c r="B192" s="230" t="s">
        <v>346</v>
      </c>
      <c r="C192" s="231"/>
      <c r="D192" s="231"/>
      <c r="E192" s="231"/>
      <c r="F192" s="231"/>
      <c r="G192" s="231"/>
      <c r="H192" s="231"/>
      <c r="I192" s="232"/>
    </row>
    <row r="193" spans="1:9" ht="78.75" customHeight="1" x14ac:dyDescent="0.3">
      <c r="A193" s="24">
        <v>59</v>
      </c>
      <c r="B193" s="61" t="s">
        <v>8</v>
      </c>
      <c r="C193" s="86" t="s">
        <v>57</v>
      </c>
      <c r="D193" s="29" t="s">
        <v>7</v>
      </c>
      <c r="E193" s="120">
        <v>84.1</v>
      </c>
      <c r="F193" s="78">
        <v>89.2</v>
      </c>
      <c r="G193" s="121">
        <v>93.1</v>
      </c>
      <c r="H193" s="28">
        <f>G193/F193*100</f>
        <v>104.37219730941703</v>
      </c>
      <c r="I193" s="86" t="s">
        <v>252</v>
      </c>
    </row>
    <row r="194" spans="1:9" ht="87" customHeight="1" x14ac:dyDescent="0.3">
      <c r="A194" s="24">
        <v>60</v>
      </c>
      <c r="B194" s="61" t="s">
        <v>10</v>
      </c>
      <c r="C194" s="86" t="s">
        <v>102</v>
      </c>
      <c r="D194" s="29" t="s">
        <v>250</v>
      </c>
      <c r="E194" s="29">
        <v>3482</v>
      </c>
      <c r="F194" s="83">
        <v>3648</v>
      </c>
      <c r="G194" s="156">
        <v>3648</v>
      </c>
      <c r="H194" s="28">
        <f>G194/F194*100</f>
        <v>100</v>
      </c>
      <c r="I194" s="11"/>
    </row>
    <row r="195" spans="1:9" ht="123" customHeight="1" x14ac:dyDescent="0.3">
      <c r="A195" s="24">
        <v>61</v>
      </c>
      <c r="B195" s="61" t="s">
        <v>12</v>
      </c>
      <c r="C195" s="86" t="s">
        <v>251</v>
      </c>
      <c r="D195" s="29" t="s">
        <v>25</v>
      </c>
      <c r="E195" s="139">
        <v>89</v>
      </c>
      <c r="F195" s="157">
        <v>122</v>
      </c>
      <c r="G195" s="209">
        <v>134</v>
      </c>
      <c r="H195" s="28">
        <f>G195/F195*100</f>
        <v>109.8360655737705</v>
      </c>
      <c r="I195" s="86" t="s">
        <v>253</v>
      </c>
    </row>
    <row r="196" spans="1:9" ht="79.5" customHeight="1" x14ac:dyDescent="0.3">
      <c r="A196" s="24">
        <v>63</v>
      </c>
      <c r="B196" s="61" t="s">
        <v>13</v>
      </c>
      <c r="C196" s="86" t="s">
        <v>103</v>
      </c>
      <c r="D196" s="29" t="s">
        <v>250</v>
      </c>
      <c r="E196" s="120">
        <v>2410</v>
      </c>
      <c r="F196" s="83">
        <v>2460</v>
      </c>
      <c r="G196" s="158">
        <v>2460</v>
      </c>
      <c r="H196" s="28">
        <f>G196/F196*100</f>
        <v>100</v>
      </c>
      <c r="I196" s="11"/>
    </row>
    <row r="199" spans="1:9" x14ac:dyDescent="0.3">
      <c r="D199" s="210"/>
      <c r="E199" s="45"/>
      <c r="F199" s="211"/>
    </row>
    <row r="200" spans="1:9" x14ac:dyDescent="0.3">
      <c r="D200" s="210"/>
      <c r="E200" s="210"/>
      <c r="F200" s="211"/>
      <c r="I200" s="46"/>
    </row>
    <row r="201" spans="1:9" x14ac:dyDescent="0.3">
      <c r="D201" s="212"/>
      <c r="E201" s="215"/>
      <c r="F201" s="211"/>
      <c r="I201" s="46"/>
    </row>
    <row r="202" spans="1:9" ht="47.25" customHeight="1" x14ac:dyDescent="0.3">
      <c r="D202" s="212"/>
      <c r="E202" s="215"/>
      <c r="F202" s="211"/>
      <c r="I202" s="46"/>
    </row>
    <row r="203" spans="1:9" ht="45.75" customHeight="1" x14ac:dyDescent="0.3">
      <c r="D203" s="213"/>
      <c r="E203" s="215"/>
      <c r="F203" s="211"/>
      <c r="I203" s="46"/>
    </row>
    <row r="204" spans="1:9" ht="69.75" customHeight="1" x14ac:dyDescent="0.3">
      <c r="D204" s="214"/>
      <c r="E204" s="215"/>
      <c r="F204" s="211"/>
    </row>
    <row r="205" spans="1:9" x14ac:dyDescent="0.3">
      <c r="E205" s="216"/>
    </row>
    <row r="206" spans="1:9" x14ac:dyDescent="0.3">
      <c r="E206" s="215"/>
    </row>
  </sheetData>
  <customSheetViews>
    <customSheetView guid="{DE2D4942-7408-4E97-8066-36FDC42C9E89}" scale="50" showPageBreaks="1" fitToPage="1" printArea="1" topLeftCell="B1">
      <pane ySplit="5" topLeftCell="A6" activePane="bottomLeft" state="frozen"/>
      <selection pane="bottomLeft" activeCell="I209" sqref="I209"/>
      <rowBreaks count="2" manualBreakCount="2">
        <brk id="46" min="1" max="8" man="1"/>
        <brk id="202" max="7" man="1"/>
      </rowBreaks>
      <pageMargins left="0.23622047244094491" right="0.23622047244094491" top="0" bottom="0" header="0" footer="0"/>
      <pageSetup paperSize="9" scale="39" firstPageNumber="66" fitToHeight="0" orientation="portrait" useFirstPageNumber="1" r:id="rId1"/>
      <headerFooter>
        <oddFooter>&amp;R &amp;P</oddFooter>
      </headerFooter>
    </customSheetView>
    <customSheetView guid="{10002042-64B8-47E1-9CF6-7701B56F6EC0}" scale="60" showPageBreaks="1" printArea="1" showAutoFilter="1" view="pageBreakPreview">
      <pane ySplit="5" topLeftCell="A195" activePane="bottomLeft" state="frozen"/>
      <selection pane="bottomLeft" activeCell="J194" sqref="J194"/>
      <rowBreaks count="11" manualBreakCount="11">
        <brk id="26" min="2" max="9" man="1"/>
        <brk id="45" min="2" max="9" man="1"/>
        <brk id="60" min="2" max="9" man="1"/>
        <brk id="84" min="2" max="9" man="1"/>
        <brk id="112" min="2" max="9" man="1"/>
        <brk id="130" min="2" max="9" man="1"/>
        <brk id="148" min="2" max="9" man="1"/>
        <brk id="160" min="2" max="9" man="1"/>
        <brk id="181" min="2" max="9" man="1"/>
        <brk id="195" min="2" max="9" man="1"/>
        <brk id="218" min="1" max="8" man="1"/>
      </rowBreaks>
      <pageMargins left="0.23622047244094491" right="0.23622047244094491" top="0" bottom="0" header="0" footer="0"/>
      <pageSetup paperSize="9" scale="43" firstPageNumber="70" fitToHeight="0" orientation="portrait" useFirstPageNumber="1" r:id="rId2"/>
      <headerFooter>
        <oddFooter>&amp;R &amp;P</oddFooter>
      </headerFooter>
      <autoFilter ref="C1:L199"/>
    </customSheetView>
    <customSheetView guid="{47B689C4-ABBE-41BA-9B3C-3E610DB9C5AC}" scale="90" showPageBreaks="1" printArea="1" showAutoFilter="1" hiddenColumns="1" topLeftCell="B1">
      <pane ySplit="5" topLeftCell="A37" activePane="bottomLeft" state="frozen"/>
      <selection pane="bottomLeft" activeCell="H45" sqref="H38:H45"/>
      <rowBreaks count="7" manualBreakCount="7">
        <brk id="177" min="1" max="7" man="1"/>
        <brk id="195" min="1" max="7" man="1"/>
        <brk id="171" min="1" max="7" man="1"/>
        <brk id="166" min="1" max="7" man="1"/>
        <brk id="138" min="1" max="7" man="1"/>
        <brk id="145" min="1" max="7" man="1"/>
        <brk id="211" max="7" man="1"/>
      </rowBreaks>
      <pageMargins left="0.23622047244094491" right="0.23622047244094491" top="0" bottom="0" header="0" footer="0"/>
      <pageSetup paperSize="9" scale="37" firstPageNumber="69" fitToHeight="0" orientation="portrait" useFirstPageNumber="1" r:id="rId3"/>
      <headerFooter>
        <oddFooter>&amp;R &amp;P</oddFooter>
      </headerFooter>
      <autoFilter ref="C1:L202"/>
    </customSheetView>
    <customSheetView guid="{FEA8BA84-09E7-4AC9-B99A-D42DE5EF1549}" scale="60" showPageBreaks="1" printArea="1" showAutoFilter="1" hiddenColumns="1" view="pageBreakPreview" topLeftCell="C1">
      <pane ySplit="7" topLeftCell="A173" activePane="bottomLeft" state="frozen"/>
      <selection pane="bottomLeft" activeCell="J179" sqref="J179"/>
      <rowBreaks count="7" manualBreakCount="7">
        <brk id="104" min="1" max="11" man="1"/>
        <brk id="107" min="1" max="11" man="1"/>
        <brk id="122" min="1" max="11" man="1"/>
        <brk id="129" min="1" max="11" man="1"/>
        <brk id="154" min="1" max="11" man="1"/>
        <brk id="195" min="1" max="11" man="1"/>
        <brk id="206" min="1" max="11" man="1"/>
      </rowBreaks>
      <pageMargins left="0.23622047244094491" right="0.23622047244094491" top="0" bottom="0" header="0" footer="0"/>
      <pageSetup paperSize="9" scale="37" firstPageNumber="69" fitToHeight="0" orientation="portrait" useFirstPageNumber="1" r:id="rId4"/>
      <headerFooter>
        <oddFooter>&amp;R &amp;P</oddFooter>
      </headerFooter>
      <autoFilter ref="B5:J202"/>
    </customSheetView>
    <customSheetView guid="{29EBB03D-D157-4DB4-B2FB-3BC1828B8F46}" scale="50" showPageBreaks="1" printArea="1" showAutoFilter="1" hiddenColumns="1" topLeftCell="B1">
      <pane ySplit="5" topLeftCell="A69" activePane="bottomLeft" state="frozen"/>
      <selection pane="bottomLeft" activeCell="J75" sqref="J75:J76"/>
      <rowBreaks count="7" manualBreakCount="7">
        <brk id="177" min="1" max="7" man="1"/>
        <brk id="197" min="1" max="7" man="1"/>
        <brk id="171" min="1" max="7" man="1"/>
        <brk id="168" min="1" max="7" man="1"/>
        <brk id="138" min="1" max="7" man="1"/>
        <brk id="146" min="1" max="7" man="1"/>
        <brk id="212" max="7" man="1"/>
      </rowBreaks>
      <pageMargins left="0.23622047244094491" right="0.23622047244094491" top="0" bottom="0" header="0" footer="0"/>
      <pageSetup paperSize="9" scale="37" firstPageNumber="66" fitToHeight="0" orientation="portrait" useFirstPageNumber="1" r:id="rId5"/>
      <headerFooter>
        <oddFooter>&amp;R &amp;P</oddFooter>
      </headerFooter>
      <autoFilter ref="C1:L207"/>
    </customSheetView>
    <customSheetView guid="{3A557100-9F28-4CAE-BE2B-77DADCE4D6AC}" scale="80" printArea="1" topLeftCell="B1">
      <pane ySplit="5" topLeftCell="A195" activePane="bottomLeft" state="frozen"/>
      <selection pane="bottomLeft" activeCell="N198" sqref="N198"/>
      <rowBreaks count="8" manualBreakCount="8">
        <brk id="31" min="1" max="7" man="1"/>
        <brk id="56" min="1" max="7" man="1"/>
        <brk id="77" min="1" max="7" man="1"/>
        <brk id="102" min="1" max="7" man="1"/>
        <brk id="149" min="1" max="7" man="1"/>
        <brk id="168" min="1" max="7" man="1"/>
        <brk id="190" min="1" max="7" man="1"/>
        <brk id="216" max="7" man="1"/>
      </rowBreaks>
      <colBreaks count="1" manualBreakCount="1">
        <brk id="8" max="1048575" man="1"/>
      </colBreaks>
      <pageMargins left="0.23622047244094491" right="0.23622047244094491" top="0" bottom="0" header="0" footer="0"/>
      <pageSetup paperSize="9" scale="37" firstPageNumber="66" fitToHeight="0" orientation="portrait" useFirstPageNumber="1" r:id="rId6"/>
      <headerFooter>
        <oddFooter>&amp;R &amp;P</oddFooter>
      </headerFooter>
    </customSheetView>
    <customSheetView guid="{2C3FADCE-752E-4842-8325-E971B470C62D}" scale="55" showAutoFilter="1">
      <pane ySplit="5" topLeftCell="A6" activePane="bottomLeft" state="frozen"/>
      <selection pane="bottomLeft" activeCell="Q8" sqref="Q8"/>
      <rowBreaks count="11" manualBreakCount="11">
        <brk id="25" max="9" man="1"/>
        <brk id="45" max="9" man="1"/>
        <brk id="62" max="9" man="1"/>
        <brk id="86" max="9" man="1"/>
        <brk id="114" max="9" man="1"/>
        <brk id="133" max="9" man="1"/>
        <brk id="151" max="9" man="1"/>
        <brk id="163" max="9" man="1"/>
        <brk id="184" max="9" man="1"/>
        <brk id="198" min="2" max="9" man="1"/>
        <brk id="221" min="1" max="8" man="1"/>
      </rowBreaks>
      <pageMargins left="0.23622047244094491" right="0.23622047244094491" top="0" bottom="0" header="0" footer="0"/>
      <pageSetup paperSize="9" scale="43" firstPageNumber="70" fitToHeight="0" orientation="portrait" useFirstPageNumber="1" r:id="rId7"/>
      <headerFooter>
        <oddFooter>&amp;R &amp;P</oddFooter>
      </headerFooter>
      <autoFilter ref="C1:L199"/>
    </customSheetView>
    <customSheetView guid="{466B0117-CF9D-40DC-8F48-94B74A2CAE52}" scale="70" showPageBreaks="1" printArea="1" showAutoFilter="1" view="pageBreakPreview" topLeftCell="B1">
      <pane ySplit="5" topLeftCell="A91" activePane="bottomLeft" state="frozen"/>
      <selection pane="bottomLeft" activeCell="J83" sqref="J83"/>
      <rowBreaks count="11" manualBreakCount="11">
        <brk id="26" min="2" max="9" man="1"/>
        <brk id="45" min="2" max="9" man="1"/>
        <brk id="60" min="2" max="9" man="1"/>
        <brk id="84" min="2" max="9" man="1"/>
        <brk id="112" min="2" max="9" man="1"/>
        <brk id="130" min="2" max="9" man="1"/>
        <brk id="148" min="2" max="9" man="1"/>
        <brk id="160" min="1" max="8" man="1"/>
        <brk id="181" min="2" max="9" man="1"/>
        <brk id="195" min="2" max="9" man="1"/>
        <brk id="218" min="1" max="8" man="1"/>
      </rowBreaks>
      <pageMargins left="0.23622047244094491" right="0.23622047244094491" top="0" bottom="0" header="0" footer="0"/>
      <pageSetup paperSize="9" scale="43" firstPageNumber="70" fitToHeight="0" orientation="portrait" useFirstPageNumber="1" r:id="rId8"/>
      <headerFooter>
        <oddFooter>&amp;R &amp;P</oddFooter>
      </headerFooter>
      <autoFilter ref="C1:L200"/>
    </customSheetView>
    <customSheetView guid="{4AAB4DEF-F9A2-43E2-A6A9-F8EE2C83DEEC}" scale="60" showPageBreaks="1" printArea="1">
      <pane ySplit="5" topLeftCell="A204" activePane="bottomLeft" state="frozen"/>
      <selection pane="bottomLeft" activeCell="K92" sqref="K92"/>
      <rowBreaks count="8" manualBreakCount="8">
        <brk id="30" min="1" max="7" man="1"/>
        <brk id="54" min="1" max="7" man="1"/>
        <brk id="74" min="1" max="7" man="1"/>
        <brk id="99" min="1" max="7" man="1"/>
        <brk id="145" min="1" max="7" man="1"/>
        <brk id="163" min="1" max="7" man="1"/>
        <brk id="192" min="1" max="7" man="1"/>
        <brk id="216" max="7" man="1"/>
      </rowBreaks>
      <colBreaks count="1" manualBreakCount="1">
        <brk id="8" max="1048575" man="1"/>
      </colBreaks>
      <pageMargins left="0.23622047244094491" right="0.23622047244094491" top="0" bottom="0" header="0" footer="0"/>
      <pageSetup paperSize="9" scale="37" firstPageNumber="66" fitToHeight="0" orientation="portrait" useFirstPageNumber="1" r:id="rId9"/>
      <headerFooter>
        <oddFooter>&amp;R &amp;P</oddFooter>
      </headerFooter>
    </customSheetView>
    <customSheetView guid="{BA841332-DFE8-4B37-BA4A-C5C5E49832E3}" scale="60" showPageBreaks="1" printArea="1" view="pageBreakPreview">
      <pane ySplit="5" topLeftCell="A190" activePane="bottomLeft" state="frozen"/>
      <selection pane="bottomLeft" activeCell="P191" sqref="P191"/>
      <rowBreaks count="8" manualBreakCount="8">
        <brk id="31" min="2" max="9" man="1"/>
        <brk id="55" min="2" max="9" man="1"/>
        <brk id="75" min="2" max="9" man="1"/>
        <brk id="101" min="2" max="9" man="1"/>
        <brk id="147" min="2" max="9" man="1"/>
        <brk id="165" min="2" max="9" man="1"/>
        <brk id="194" min="1" max="7" man="1"/>
        <brk id="218" max="7" man="1"/>
      </rowBreaks>
      <colBreaks count="1" manualBreakCount="1">
        <brk id="8" max="1048575" man="1"/>
      </colBreaks>
      <pageMargins left="0.23622047244094491" right="0.23622047244094491" top="0" bottom="0" header="0" footer="0"/>
      <pageSetup paperSize="9" scale="37" firstPageNumber="66" fitToHeight="0" orientation="portrait" useFirstPageNumber="1" r:id="rId10"/>
      <headerFooter>
        <oddFooter>&amp;R &amp;P</oddFooter>
      </headerFooter>
    </customSheetView>
  </customSheetViews>
  <mergeCells count="47">
    <mergeCell ref="B24:I24"/>
    <mergeCell ref="B144:I144"/>
    <mergeCell ref="B174:I174"/>
    <mergeCell ref="B179:I179"/>
    <mergeCell ref="I119:I120"/>
    <mergeCell ref="H119:H120"/>
    <mergeCell ref="B124:B128"/>
    <mergeCell ref="B104:I104"/>
    <mergeCell ref="B133:I133"/>
    <mergeCell ref="B138:I138"/>
    <mergeCell ref="B119:B123"/>
    <mergeCell ref="B159:I159"/>
    <mergeCell ref="B37:I37"/>
    <mergeCell ref="B187:B188"/>
    <mergeCell ref="B180:I180"/>
    <mergeCell ref="B183:I183"/>
    <mergeCell ref="B94:I94"/>
    <mergeCell ref="B192:I192"/>
    <mergeCell ref="B118:I118"/>
    <mergeCell ref="C119:C123"/>
    <mergeCell ref="I107:I108"/>
    <mergeCell ref="I109:I110"/>
    <mergeCell ref="B109:B110"/>
    <mergeCell ref="C109:C110"/>
    <mergeCell ref="D119:D120"/>
    <mergeCell ref="E119:E120"/>
    <mergeCell ref="F119:F120"/>
    <mergeCell ref="G119:G120"/>
    <mergeCell ref="C2:I2"/>
    <mergeCell ref="B53:I53"/>
    <mergeCell ref="B166:I166"/>
    <mergeCell ref="B3:B4"/>
    <mergeCell ref="C3:C4"/>
    <mergeCell ref="D3:D4"/>
    <mergeCell ref="E3:E4"/>
    <mergeCell ref="F3:H3"/>
    <mergeCell ref="I3:I4"/>
    <mergeCell ref="B68:I68"/>
    <mergeCell ref="B7:I7"/>
    <mergeCell ref="B18:I18"/>
    <mergeCell ref="B6:I6"/>
    <mergeCell ref="B132:I132"/>
    <mergeCell ref="B60:B61"/>
    <mergeCell ref="B45:I45"/>
    <mergeCell ref="A109:A110"/>
    <mergeCell ref="A119:A123"/>
    <mergeCell ref="A124:A128"/>
  </mergeCells>
  <pageMargins left="0.23622047244094491" right="0.23622047244094491" top="0" bottom="0" header="0" footer="0"/>
  <pageSetup paperSize="9" scale="39" firstPageNumber="66" fitToHeight="0" orientation="portrait" useFirstPageNumber="1" r:id="rId11"/>
  <headerFooter>
    <oddFooter>&amp;R &amp;P</oddFooter>
  </headerFooter>
  <rowBreaks count="2" manualBreakCount="2">
    <brk id="46" min="1" max="8" man="1"/>
    <brk id="202" max="7" man="1"/>
  </rowBreaks>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2</vt:lpstr>
      <vt:lpstr>'Приложение 2'!Заголовки_для_печати</vt:lpstr>
      <vt:lpstr>'Приложение 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Цёвка Елена Александровна</dc:creator>
  <cp:lastModifiedBy>Степаненко Наталья Алексеевна</cp:lastModifiedBy>
  <cp:lastPrinted>2024-05-13T05:20:28Z</cp:lastPrinted>
  <dcterms:created xsi:type="dcterms:W3CDTF">2006-09-16T00:00:00Z</dcterms:created>
  <dcterms:modified xsi:type="dcterms:W3CDTF">2024-05-31T06:03:09Z</dcterms:modified>
</cp:coreProperties>
</file>