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Сетевой для опубликования и УЭ\"/>
    </mc:Choice>
  </mc:AlternateContent>
  <bookViews>
    <workbookView xWindow="0" yWindow="0" windowWidth="24000" windowHeight="9675"/>
  </bookViews>
  <sheets>
    <sheet name="Основные показатели " sheetId="2" r:id="rId1"/>
  </sheets>
  <definedNames>
    <definedName name="_xlnm.Print_Area" localSheetId="0">'Основные показатели '!$A$1:$R$22</definedName>
  </definedNames>
  <calcPr calcId="152511" iterate="1"/>
</workbook>
</file>

<file path=xl/calcChain.xml><?xml version="1.0" encoding="utf-8"?>
<calcChain xmlns="http://schemas.openxmlformats.org/spreadsheetml/2006/main">
  <c r="I10" i="2" l="1"/>
  <c r="E12" i="2" l="1"/>
  <c r="E11" i="2"/>
  <c r="E10" i="2"/>
  <c r="I9" i="2" l="1"/>
  <c r="J9" i="2"/>
  <c r="K9" i="2"/>
  <c r="L9" i="2"/>
  <c r="M9" i="2"/>
  <c r="N9" i="2"/>
  <c r="O9" i="2"/>
  <c r="P9" i="2"/>
  <c r="H9" i="2"/>
  <c r="G9" i="2" l="1"/>
  <c r="F9" i="2"/>
  <c r="E9" i="2" l="1"/>
</calcChain>
</file>

<file path=xl/sharedStrings.xml><?xml version="1.0" encoding="utf-8"?>
<sst xmlns="http://schemas.openxmlformats.org/spreadsheetml/2006/main" count="115" uniqueCount="46">
  <si>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</si>
  <si>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</si>
  <si>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</si>
  <si>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</si>
  <si>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</si>
  <si>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</si>
  <si>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</si>
  <si>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</si>
  <si>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</si>
  <si>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</si>
  <si>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</si>
  <si>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</si>
  <si>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</si>
  <si>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</si>
  <si>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</si>
  <si>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</si>
  <si>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</si>
  <si>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</si>
  <si>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Начальник Управления культуры, спорта и молодежной политики</t>
  </si>
  <si>
    <t>Единица измерения</t>
  </si>
  <si>
    <t>4</t>
  </si>
  <si>
    <t>Увеличение числа граждан, принимающих участие в культурной деятельности</t>
  </si>
  <si>
    <t>Увеличение средней численности пользователей архивной информацией на 10 тыс. человек населения</t>
  </si>
  <si>
    <t>Увеличение числа обращений к цифровым ресурсам архивов</t>
  </si>
  <si>
    <t>Доля граждан, получивших услуги в немуниципальных (коммерческих, некоммерческих) организациях, в общем числе граждан, получивших услуги в сфере культуры</t>
  </si>
  <si>
    <t>х</t>
  </si>
  <si>
    <t>Таблица 1</t>
  </si>
  <si>
    <t>Целевые показатели муниципальной прогираммы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</si>
  <si>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</si>
  <si>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</si>
  <si>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</si>
  <si>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</si>
  <si>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</si>
  <si>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>Базовый показатель, 2017 год</t>
  </si>
  <si>
    <t>Численность туристов, размещенных в коллективных средствах размещения, тысяч человек ежегодно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</si>
  <si>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</si>
  <si>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</si>
  <si>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>Главный специалист отдела культуры Розумная П.А.</t>
  </si>
  <si>
    <t>тел. 93661</t>
  </si>
  <si>
    <t>О.Р.Перминова</t>
  </si>
  <si>
    <t>-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</si>
  <si>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выделяемых на предоставление услуг в сфере культуры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</si>
  <si>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</si>
  <si>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Утверждено программой на 2021 год</t>
  </si>
  <si>
    <t>Отчет о достижении целевого показателя формируется ежегодно на основании форм статистической отчетности 6-НК, 8-НК, 7-НК до 20 февраля 2021 года</t>
  </si>
  <si>
    <t>Отчет о достижении целевого показателя формируется ежегодно на основании формы статистической отчетности форма №1 до 15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</si>
</sst>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Q14" sqref="Q14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7" width="9.5703125" bestFit="1" customWidth="1"/>
    <col min="18" max="18" width="68.7109375" customWidth="1"/>
  </cols>
  <sheetData>
    <row r="1" spans="1:20" ht="16.5" x14ac:dyDescent="0.25">
      <c r="R1" s="3" t="s">
        <v>26</v>
      </c>
    </row>
    <row r="3" spans="1:20" ht="18.75" x14ac:dyDescent="0.25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0" ht="18.75" x14ac:dyDescent="0.25">
      <c r="A4" s="41" t="s">
        <v>28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6" spans="1:20" ht="15.75" x14ac:dyDescent="0.25">
      <c r="A6" s="43" t="s">
        <v>1</v>
      </c>
      <c r="B6" s="43" t="s">
        <v>0</v>
      </c>
      <c r="C6" s="43" t="s">
        <v>19</v>
      </c>
      <c r="D6" s="43" t="s">
        <v>33</v>
      </c>
      <c r="E6" s="43" t="s">
        <v>43</v>
      </c>
      <c r="F6" s="46" t="s">
        <v>14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4"/>
    </row>
    <row r="7" spans="1:20" ht="86.25" customHeight="1" x14ac:dyDescent="0.25">
      <c r="A7" s="44"/>
      <c r="B7" s="45"/>
      <c r="C7" s="45"/>
      <c r="D7" s="45"/>
      <c r="E7" s="45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51" customHeight="1" x14ac:dyDescent="0.25">
      <c r="A8" s="8">
        <v>1</v>
      </c>
      <c r="B8" s="14" t="s">
        <v>21</v>
      </c>
      <c r="C8" s="9" t="s">
        <v>16</v>
      </c>
      <c r="D8" s="10">
        <v>3.5</v>
      </c>
      <c r="E8" s="9">
        <v>7.6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 t="s">
        <v>25</v>
      </c>
      <c r="L8" s="10" t="s">
        <v>25</v>
      </c>
      <c r="M8" s="10" t="s">
        <v>25</v>
      </c>
      <c r="N8" s="10" t="s">
        <v>25</v>
      </c>
      <c r="O8" s="10" t="s">
        <v>25</v>
      </c>
      <c r="P8" s="10" t="s">
        <v>25</v>
      </c>
      <c r="Q8" s="9"/>
      <c r="R8" s="22" t="s">
        <v>44</v>
      </c>
    </row>
    <row r="9" spans="1:20" ht="34.5" customHeight="1" x14ac:dyDescent="0.25">
      <c r="A9" s="25"/>
      <c r="B9" s="26"/>
      <c r="C9" s="27"/>
      <c r="D9" s="28">
        <v>402508</v>
      </c>
      <c r="E9" s="29">
        <f>402508*105.2%</f>
        <v>423438.41600000003</v>
      </c>
      <c r="F9" s="29">
        <f>SUM(F10:F12)</f>
        <v>12167</v>
      </c>
      <c r="G9" s="29">
        <f t="shared" ref="G9" si="0">SUM(G10:G12)</f>
        <v>33675</v>
      </c>
      <c r="H9" s="29">
        <f>SUM(H10:H12)</f>
        <v>58158</v>
      </c>
      <c r="I9" s="29">
        <f t="shared" ref="I9:Q9" si="1">SUM(I10:I12)</f>
        <v>103082</v>
      </c>
      <c r="J9" s="29">
        <f t="shared" si="1"/>
        <v>173795</v>
      </c>
      <c r="K9" s="29">
        <f t="shared" si="1"/>
        <v>222719</v>
      </c>
      <c r="L9" s="29">
        <f t="shared" si="1"/>
        <v>251754</v>
      </c>
      <c r="M9" s="29">
        <f t="shared" si="1"/>
        <v>312390</v>
      </c>
      <c r="N9" s="29">
        <f t="shared" si="1"/>
        <v>349126</v>
      </c>
      <c r="O9" s="29">
        <f t="shared" si="1"/>
        <v>376160</v>
      </c>
      <c r="P9" s="29">
        <f t="shared" si="1"/>
        <v>398415</v>
      </c>
      <c r="Q9" s="29"/>
      <c r="R9" s="30"/>
    </row>
    <row r="10" spans="1:20" ht="18.75" customHeight="1" x14ac:dyDescent="0.25">
      <c r="A10" s="8"/>
      <c r="B10" s="14" t="s">
        <v>30</v>
      </c>
      <c r="C10" s="9"/>
      <c r="D10" s="10"/>
      <c r="E10" s="31">
        <f>245596*107.6%</f>
        <v>264261.29599999997</v>
      </c>
      <c r="F10" s="35">
        <v>4619</v>
      </c>
      <c r="G10" s="35">
        <v>11021</v>
      </c>
      <c r="H10" s="23">
        <v>18225</v>
      </c>
      <c r="I10" s="23">
        <f>H10+24135</f>
        <v>42360</v>
      </c>
      <c r="J10" s="23">
        <v>96323</v>
      </c>
      <c r="K10" s="23">
        <v>128358</v>
      </c>
      <c r="L10" s="23">
        <v>146036</v>
      </c>
      <c r="M10" s="23">
        <v>195243</v>
      </c>
      <c r="N10" s="23">
        <v>218797</v>
      </c>
      <c r="O10" s="23">
        <v>229383</v>
      </c>
      <c r="P10" s="23">
        <v>238018</v>
      </c>
      <c r="Q10" s="31"/>
      <c r="R10" s="22"/>
    </row>
    <row r="11" spans="1:20" ht="21.75" customHeight="1" x14ac:dyDescent="0.25">
      <c r="A11" s="8"/>
      <c r="B11" s="14" t="s">
        <v>31</v>
      </c>
      <c r="C11" s="9"/>
      <c r="D11" s="10"/>
      <c r="E11" s="31">
        <f>127442*107.6%</f>
        <v>137127.59199999998</v>
      </c>
      <c r="F11" s="35">
        <v>6551</v>
      </c>
      <c r="G11" s="35">
        <v>19274</v>
      </c>
      <c r="H11" s="32">
        <v>33544</v>
      </c>
      <c r="I11" s="32">
        <v>50462</v>
      </c>
      <c r="J11" s="32">
        <v>63666</v>
      </c>
      <c r="K11" s="32">
        <v>77812</v>
      </c>
      <c r="L11" s="23">
        <v>88051</v>
      </c>
      <c r="M11" s="23">
        <v>98179</v>
      </c>
      <c r="N11" s="23">
        <v>109686</v>
      </c>
      <c r="O11" s="23">
        <v>124271</v>
      </c>
      <c r="P11" s="23">
        <v>136616</v>
      </c>
      <c r="Q11" s="33"/>
      <c r="R11" s="22"/>
      <c r="S11" s="36"/>
      <c r="T11" s="37"/>
    </row>
    <row r="12" spans="1:20" ht="20.25" customHeight="1" x14ac:dyDescent="0.25">
      <c r="A12" s="8"/>
      <c r="B12" s="14" t="s">
        <v>32</v>
      </c>
      <c r="C12" s="9"/>
      <c r="D12" s="10"/>
      <c r="E12" s="31">
        <f>29470*107.6%</f>
        <v>31709.719999999994</v>
      </c>
      <c r="F12" s="35">
        <v>997</v>
      </c>
      <c r="G12" s="35">
        <v>3380</v>
      </c>
      <c r="H12" s="23">
        <v>6389</v>
      </c>
      <c r="I12" s="23">
        <v>10260</v>
      </c>
      <c r="J12" s="23">
        <v>13806</v>
      </c>
      <c r="K12" s="23">
        <v>16549</v>
      </c>
      <c r="L12" s="23">
        <v>17667</v>
      </c>
      <c r="M12" s="23">
        <v>18968</v>
      </c>
      <c r="N12" s="23">
        <v>20643</v>
      </c>
      <c r="O12" s="23">
        <v>22506</v>
      </c>
      <c r="P12" s="23">
        <v>23781</v>
      </c>
      <c r="Q12" s="33"/>
      <c r="R12" s="22"/>
      <c r="S12" s="38"/>
      <c r="T12" s="39"/>
    </row>
    <row r="13" spans="1:20" ht="50.25" customHeight="1" x14ac:dyDescent="0.25">
      <c r="A13" s="8">
        <v>2</v>
      </c>
      <c r="B13" s="13" t="s">
        <v>22</v>
      </c>
      <c r="C13" s="9" t="s">
        <v>17</v>
      </c>
      <c r="D13" s="11">
        <v>136</v>
      </c>
      <c r="E13" s="11">
        <v>150</v>
      </c>
      <c r="F13" s="11" t="s">
        <v>25</v>
      </c>
      <c r="G13" s="11" t="s">
        <v>25</v>
      </c>
      <c r="H13" s="11" t="s">
        <v>25</v>
      </c>
      <c r="I13" s="11" t="s">
        <v>25</v>
      </c>
      <c r="J13" s="11" t="s">
        <v>25</v>
      </c>
      <c r="K13" s="11" t="s">
        <v>25</v>
      </c>
      <c r="L13" s="11" t="s">
        <v>25</v>
      </c>
      <c r="M13" s="11" t="s">
        <v>25</v>
      </c>
      <c r="N13" s="11" t="s">
        <v>25</v>
      </c>
      <c r="O13" s="11" t="s">
        <v>25</v>
      </c>
      <c r="P13" s="11" t="s">
        <v>25</v>
      </c>
      <c r="Q13" s="11"/>
      <c r="R13" s="22" t="s">
        <v>45</v>
      </c>
    </row>
    <row r="14" spans="1:20" ht="50.25" customHeight="1" x14ac:dyDescent="0.25">
      <c r="A14" s="8">
        <v>3</v>
      </c>
      <c r="B14" s="13" t="s">
        <v>23</v>
      </c>
      <c r="C14" s="9" t="s">
        <v>16</v>
      </c>
      <c r="D14" s="34">
        <v>1.2</v>
      </c>
      <c r="E14" s="21">
        <v>1.6</v>
      </c>
      <c r="F14" s="11" t="s">
        <v>25</v>
      </c>
      <c r="G14" s="11" t="s">
        <v>25</v>
      </c>
      <c r="H14" s="11" t="s">
        <v>25</v>
      </c>
      <c r="I14" s="11" t="s">
        <v>25</v>
      </c>
      <c r="J14" s="11" t="s">
        <v>25</v>
      </c>
      <c r="K14" s="11" t="s">
        <v>25</v>
      </c>
      <c r="L14" s="11" t="s">
        <v>25</v>
      </c>
      <c r="M14" s="11" t="s">
        <v>25</v>
      </c>
      <c r="N14" s="11" t="s">
        <v>25</v>
      </c>
      <c r="O14" s="11" t="s">
        <v>25</v>
      </c>
      <c r="P14" s="11" t="s">
        <v>25</v>
      </c>
      <c r="Q14" s="11"/>
      <c r="R14" s="22" t="s">
        <v>45</v>
      </c>
    </row>
    <row r="15" spans="1:20" ht="49.5" customHeight="1" x14ac:dyDescent="0.25">
      <c r="A15" s="15" t="s">
        <v>20</v>
      </c>
      <c r="B15" s="14" t="s">
        <v>24</v>
      </c>
      <c r="C15" s="9" t="s">
        <v>16</v>
      </c>
      <c r="D15" s="20">
        <v>0.76</v>
      </c>
      <c r="E15" s="20">
        <v>0.76</v>
      </c>
      <c r="F15" s="20" t="s">
        <v>25</v>
      </c>
      <c r="G15" s="20" t="s">
        <v>25</v>
      </c>
      <c r="H15" s="20" t="s">
        <v>25</v>
      </c>
      <c r="I15" s="20" t="s">
        <v>25</v>
      </c>
      <c r="J15" s="20" t="s">
        <v>25</v>
      </c>
      <c r="K15" s="20" t="s">
        <v>25</v>
      </c>
      <c r="L15" s="20" t="s">
        <v>25</v>
      </c>
      <c r="M15" s="20" t="s">
        <v>25</v>
      </c>
      <c r="N15" s="20" t="s">
        <v>25</v>
      </c>
      <c r="O15" s="20" t="s">
        <v>25</v>
      </c>
      <c r="P15" s="20" t="s">
        <v>25</v>
      </c>
      <c r="Q15" s="20"/>
      <c r="R15" s="22" t="s">
        <v>29</v>
      </c>
    </row>
    <row r="16" spans="1:20" ht="99.75" customHeight="1" x14ac:dyDescent="0.25">
      <c r="A16" s="16">
        <v>5</v>
      </c>
      <c r="B16" s="24" t="s">
        <v>34</v>
      </c>
      <c r="C16" s="9" t="s">
        <v>35</v>
      </c>
      <c r="D16" s="20">
        <v>11.11</v>
      </c>
      <c r="E16" s="20">
        <v>11.11</v>
      </c>
      <c r="F16" s="20" t="s">
        <v>25</v>
      </c>
      <c r="G16" s="20" t="s">
        <v>25</v>
      </c>
      <c r="H16" s="20" t="s">
        <v>25</v>
      </c>
      <c r="I16" s="20" t="s">
        <v>25</v>
      </c>
      <c r="J16" s="20" t="s">
        <v>25</v>
      </c>
      <c r="K16" s="20" t="s">
        <v>25</v>
      </c>
      <c r="L16" s="20" t="s">
        <v>25</v>
      </c>
      <c r="M16" s="20" t="s">
        <v>25</v>
      </c>
      <c r="N16" s="20" t="s">
        <v>25</v>
      </c>
      <c r="O16" s="20" t="s">
        <v>25</v>
      </c>
      <c r="P16" s="20" t="s">
        <v>25</v>
      </c>
      <c r="Q16" s="20"/>
      <c r="R16" s="24" t="s">
        <v>36</v>
      </c>
    </row>
    <row r="17" spans="1:18" ht="294.75" customHeight="1" x14ac:dyDescent="0.25">
      <c r="A17" s="16">
        <v>6</v>
      </c>
      <c r="B17" s="24" t="s">
        <v>41</v>
      </c>
      <c r="C17" s="9" t="s">
        <v>16</v>
      </c>
      <c r="D17" s="20" t="s">
        <v>40</v>
      </c>
      <c r="E17" s="20">
        <v>0.6</v>
      </c>
      <c r="F17" s="20" t="s">
        <v>25</v>
      </c>
      <c r="G17" s="20" t="s">
        <v>25</v>
      </c>
      <c r="H17" s="20" t="s">
        <v>25</v>
      </c>
      <c r="I17" s="20" t="s">
        <v>25</v>
      </c>
      <c r="J17" s="20" t="s">
        <v>25</v>
      </c>
      <c r="K17" s="20" t="s">
        <v>25</v>
      </c>
      <c r="L17" s="20" t="s">
        <v>25</v>
      </c>
      <c r="M17" s="20" t="s">
        <v>25</v>
      </c>
      <c r="N17" s="20" t="s">
        <v>25</v>
      </c>
      <c r="O17" s="20" t="s">
        <v>25</v>
      </c>
      <c r="P17" s="20" t="s">
        <v>25</v>
      </c>
      <c r="Q17" s="20"/>
      <c r="R17" s="24" t="s">
        <v>42</v>
      </c>
    </row>
    <row r="18" spans="1:18" ht="16.5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5.75" x14ac:dyDescent="0.25">
      <c r="B19" s="2" t="s">
        <v>18</v>
      </c>
      <c r="C19" s="1"/>
      <c r="D19" s="12"/>
      <c r="E19" s="12"/>
      <c r="F19" s="40" t="s">
        <v>39</v>
      </c>
      <c r="G19" s="40"/>
    </row>
    <row r="20" spans="1:18" x14ac:dyDescent="0.25">
      <c r="B20" s="1"/>
      <c r="C20" s="1"/>
      <c r="D20" s="1"/>
      <c r="E20" s="1"/>
    </row>
    <row r="21" spans="1:18" ht="15.75" x14ac:dyDescent="0.25">
      <c r="B21" s="2" t="s">
        <v>37</v>
      </c>
      <c r="C21" s="2"/>
      <c r="D21" s="2"/>
      <c r="E21" s="2"/>
    </row>
    <row r="22" spans="1:18" x14ac:dyDescent="0.25">
      <c r="B22" s="1" t="s">
        <v>38</v>
      </c>
      <c r="C22" s="1"/>
      <c r="D22" s="1"/>
      <c r="E22" s="1"/>
    </row>
  </sheetData>
  <mergeCells count="10">
    <mergeCell ref="S11:T12"/>
    <mergeCell ref="F19:G19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2022-01-25T05:47:58Z</cp:lastPrinted>
  <dcterms:created xsi:type="dcterms:W3CDTF">2014-01-15T04:40:11Z</dcterms:created>
  <dcterms:modified xsi:type="dcterms:W3CDTF">2022-07-02T17:00:48Z</dcterms:modified>
</cp:coreProperties>
</file>