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т МКУ УКС и ЖКК\МП ФКГС\2024\"/>
    </mc:Choice>
  </mc:AlternateContent>
  <bookViews>
    <workbookView xWindow="0" yWindow="0" windowWidth="28800" windowHeight="12300" tabRatio="805"/>
  </bookViews>
  <sheets>
    <sheet name="на 01.02.2024" sheetId="25" r:id="rId1"/>
  </sheets>
  <calcPr calcId="162913"/>
</workbook>
</file>

<file path=xl/calcChain.xml><?xml version="1.0" encoding="utf-8"?>
<calcChain xmlns="http://schemas.openxmlformats.org/spreadsheetml/2006/main">
  <c r="Q7" i="25" l="1"/>
  <c r="P7" i="25"/>
  <c r="O7" i="25" l="1"/>
  <c r="N7" i="25"/>
  <c r="M7" i="25"/>
  <c r="L7" i="25"/>
  <c r="K7" i="25"/>
  <c r="J7" i="25"/>
  <c r="I7" i="25"/>
  <c r="H7" i="25"/>
  <c r="G7" i="25"/>
</calcChain>
</file>

<file path=xl/sharedStrings.xml><?xml version="1.0" encoding="utf-8"?>
<sst xmlns="http://schemas.openxmlformats.org/spreadsheetml/2006/main" count="78" uniqueCount="39">
  <si>
    <t>Ед. измерения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</si>
  <si>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</si>
  <si>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</si>
  <si>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</si>
  <si>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</si>
  <si>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</si>
  <si>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</si>
  <si>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</si>
  <si>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</si>
  <si>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</si>
  <si>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</si>
  <si>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</si>
  <si>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</si>
  <si>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Фактическое значение показателя на отчетную дату (нарастающим)</t>
  </si>
  <si>
    <t>Степень достижения запланированного результата за отчетный период, причины отрицательной динамики показателей, а также меры с помощью которых удалось улучшить значение целевых показателей</t>
  </si>
  <si>
    <t>Наименование целевых показателей</t>
  </si>
  <si>
    <t>№ показателя</t>
  </si>
  <si>
    <t>(процент)</t>
  </si>
  <si>
    <t>(шт.)</t>
  </si>
  <si>
    <t>-</t>
  </si>
  <si>
    <t>(кв.м.)</t>
  </si>
  <si>
    <t>I</t>
  </si>
  <si>
    <t>II</t>
  </si>
  <si>
    <t xml:space="preserve">Площадь благоустроенных общественных территорий, приходящихся на 1 жителя муниципального образования Когалыма </t>
  </si>
  <si>
    <t>Базовый показатель на начало реализации муниципальной программы</t>
  </si>
  <si>
    <t>Количество созданных объектов массового отдыха</t>
  </si>
  <si>
    <t>Доля граждан, принявших участие в решении вопросов развития городской среды, от общего количества граждан в возрасте от 14 лет, проживающих в городе Когалыме</t>
  </si>
  <si>
    <t>Количество благоустроенных общественных территорий</t>
  </si>
  <si>
    <t>Количество благоустроенных дворовых территорий (шт.)</t>
  </si>
  <si>
    <t>Доля благоустроенных общественных территорий в городе Когалыме к общей площади общественных территорий</t>
  </si>
  <si>
    <t>Утверждено программой на 2024 год</t>
  </si>
  <si>
    <t>1*</t>
  </si>
  <si>
    <t>Объект благоустройства "Этнодеревня" (3 этап)</t>
  </si>
  <si>
    <t xml:space="preserve"> -</t>
  </si>
  <si>
    <t xml:space="preserve"> - </t>
  </si>
  <si>
    <t>Благоустройство дворовой территории по ул.Степана Повха, д.16</t>
  </si>
  <si>
    <t>Значение показателя установлено в соответствии с паспортом регионального проекта (численность после 14 лет - 49673 чел)</t>
  </si>
  <si>
    <t>Анализ достижения показателей, характеризующих результаты реализации муниципальной программы 
«Формирование комфортной городской среды в городе Когалыме» по состоянию на 01.01.2025</t>
  </si>
  <si>
    <t>Литературный сквер, "Этностойбище коренных народов ХМАО-Югры "Вонт-Корт" (лесное стойбище) в г.Когалыме", "Архитектурная композиция "Термометр"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</si>
</sst>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</cellStyleXfs>
  <cellXfs count="3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/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center" vertical="center" wrapText="1"/>
    </xf>
    <xf numFmtId="1" fontId="10" fillId="0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10" fillId="2" borderId="1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1" fontId="10" fillId="0" borderId="1" xfId="2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</cellXfs>
  <cellStyles count="13">
    <cellStyle name="Обычный" xfId="0" builtinId="0"/>
    <cellStyle name="Обычный 10" xfId="2"/>
    <cellStyle name="Обычный 2" xfId="3"/>
    <cellStyle name="Обычный 2 2" xfId="4"/>
    <cellStyle name="Обычный 2 3" xfId="11"/>
    <cellStyle name="Обычный 3" xfId="5"/>
    <cellStyle name="Обычный 4" xfId="6"/>
    <cellStyle name="Обычный 5" xfId="1"/>
    <cellStyle name="Обычный 5 2" xfId="9"/>
    <cellStyle name="Обычный 6" xfId="7"/>
    <cellStyle name="Обычный 7" xfId="8"/>
    <cellStyle name="Обычный 8" xfId="10"/>
    <cellStyle name="Обычный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8"/>
  <sheetViews>
    <sheetView tabSelected="1" zoomScale="80" zoomScaleNormal="80" workbookViewId="0">
      <selection activeCell="Q7" sqref="Q7"/>
    </sheetView>
  </sheetViews>
  <sheetFormatPr defaultRowHeight="15" x14ac:dyDescent="0.25"/>
  <cols>
    <col min="1" max="1" width="9" style="1" customWidth="1"/>
    <col min="2" max="2" width="42.28515625" style="1" customWidth="1"/>
    <col min="3" max="3" width="14" style="1" customWidth="1"/>
    <col min="4" max="4" width="18" style="1" customWidth="1"/>
    <col min="5" max="5" width="16.5703125" style="1" customWidth="1"/>
    <col min="6" max="17" width="9.140625" style="1"/>
    <col min="18" max="18" width="68.5703125" style="1" customWidth="1"/>
    <col min="19" max="16384" width="9.140625" style="1"/>
  </cols>
  <sheetData>
    <row r="2" spans="1:18" ht="18.75" customHeight="1" x14ac:dyDescent="0.25">
      <c r="A2" s="30" t="s">
        <v>37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8.7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5" spans="1:18" ht="15.75" x14ac:dyDescent="0.25">
      <c r="A5" s="32" t="s">
        <v>16</v>
      </c>
      <c r="B5" s="32" t="s">
        <v>15</v>
      </c>
      <c r="C5" s="32" t="s">
        <v>0</v>
      </c>
      <c r="D5" s="32" t="s">
        <v>24</v>
      </c>
      <c r="E5" s="32" t="s">
        <v>30</v>
      </c>
      <c r="F5" s="35" t="s">
        <v>13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7"/>
      <c r="R5" s="7"/>
    </row>
    <row r="6" spans="1:18" ht="132.75" customHeight="1" x14ac:dyDescent="0.25">
      <c r="A6" s="33"/>
      <c r="B6" s="33"/>
      <c r="C6" s="33"/>
      <c r="D6" s="34"/>
      <c r="E6" s="34"/>
      <c r="F6" s="8" t="s">
        <v>1</v>
      </c>
      <c r="G6" s="8" t="s">
        <v>2</v>
      </c>
      <c r="H6" s="8" t="s">
        <v>3</v>
      </c>
      <c r="I6" s="8" t="s">
        <v>4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 t="s">
        <v>10</v>
      </c>
      <c r="P6" s="9" t="s">
        <v>11</v>
      </c>
      <c r="Q6" s="9" t="s">
        <v>12</v>
      </c>
      <c r="R6" s="10" t="s">
        <v>14</v>
      </c>
    </row>
    <row r="7" spans="1:18" ht="84" customHeight="1" x14ac:dyDescent="0.25">
      <c r="A7" s="2" t="s">
        <v>21</v>
      </c>
      <c r="B7" s="5" t="s">
        <v>26</v>
      </c>
      <c r="C7" s="13" t="s">
        <v>17</v>
      </c>
      <c r="D7" s="15">
        <v>22.65</v>
      </c>
      <c r="E7" s="15">
        <v>30</v>
      </c>
      <c r="F7" s="4" t="s">
        <v>19</v>
      </c>
      <c r="G7" s="22">
        <f>265/49673*100</f>
        <v>0.53348901817888994</v>
      </c>
      <c r="H7" s="22">
        <f>265/49673*100</f>
        <v>0.53348901817888994</v>
      </c>
      <c r="I7" s="22">
        <f>8456/49673*100</f>
        <v>17.023332595172427</v>
      </c>
      <c r="J7" s="22">
        <f>9989/49673*100</f>
        <v>20.109516236184646</v>
      </c>
      <c r="K7" s="22">
        <f>10605/49673*100</f>
        <v>21.349626557687273</v>
      </c>
      <c r="L7" s="22">
        <f>10851/49673*100</f>
        <v>21.844865419845792</v>
      </c>
      <c r="M7" s="22">
        <f>11409/49673*100</f>
        <v>22.968212107180964</v>
      </c>
      <c r="N7" s="22">
        <f>12027/49673*100</f>
        <v>24.212348760896262</v>
      </c>
      <c r="O7" s="22">
        <f>16509/49673*100</f>
        <v>33.235359249491673</v>
      </c>
      <c r="P7" s="22">
        <f>16565/49673*100</f>
        <v>33.34809655144646</v>
      </c>
      <c r="Q7" s="22">
        <f>16565/49673*100</f>
        <v>33.34809655144646</v>
      </c>
      <c r="R7" s="3" t="s">
        <v>36</v>
      </c>
    </row>
    <row r="8" spans="1:18" ht="33" x14ac:dyDescent="0.25">
      <c r="A8" s="2" t="s">
        <v>22</v>
      </c>
      <c r="B8" s="5" t="s">
        <v>27</v>
      </c>
      <c r="C8" s="13" t="s">
        <v>18</v>
      </c>
      <c r="D8" s="15">
        <v>1</v>
      </c>
      <c r="E8" s="15" t="s">
        <v>31</v>
      </c>
      <c r="F8" s="4" t="s">
        <v>19</v>
      </c>
      <c r="G8" s="21" t="s">
        <v>33</v>
      </c>
      <c r="H8" s="21" t="s">
        <v>33</v>
      </c>
      <c r="I8" s="21" t="s">
        <v>33</v>
      </c>
      <c r="J8" s="21" t="s">
        <v>33</v>
      </c>
      <c r="K8" s="21" t="s">
        <v>33</v>
      </c>
      <c r="L8" s="21" t="s">
        <v>33</v>
      </c>
      <c r="M8" s="21">
        <v>1</v>
      </c>
      <c r="N8" s="21">
        <v>1</v>
      </c>
      <c r="O8" s="21">
        <v>1</v>
      </c>
      <c r="P8" s="17">
        <v>1</v>
      </c>
      <c r="Q8" s="20">
        <v>1</v>
      </c>
      <c r="R8" s="3" t="s">
        <v>32</v>
      </c>
    </row>
    <row r="9" spans="1:18" ht="66" x14ac:dyDescent="0.25">
      <c r="A9" s="2">
        <v>1</v>
      </c>
      <c r="B9" s="5" t="s">
        <v>29</v>
      </c>
      <c r="C9" s="4" t="s">
        <v>17</v>
      </c>
      <c r="D9" s="14">
        <v>87.57</v>
      </c>
      <c r="E9" s="14">
        <v>87.82</v>
      </c>
      <c r="F9" s="4" t="s">
        <v>19</v>
      </c>
      <c r="G9" s="21" t="s">
        <v>33</v>
      </c>
      <c r="H9" s="21" t="s">
        <v>33</v>
      </c>
      <c r="I9" s="21" t="s">
        <v>33</v>
      </c>
      <c r="J9" s="21" t="s">
        <v>33</v>
      </c>
      <c r="K9" s="21" t="s">
        <v>33</v>
      </c>
      <c r="L9" s="21" t="s">
        <v>33</v>
      </c>
      <c r="M9" s="23">
        <v>87.82</v>
      </c>
      <c r="N9" s="25">
        <v>87.82</v>
      </c>
      <c r="O9" s="25">
        <v>87.82</v>
      </c>
      <c r="P9" s="19">
        <v>87.82</v>
      </c>
      <c r="Q9" s="18">
        <v>87.82</v>
      </c>
      <c r="R9" s="3" t="s">
        <v>32</v>
      </c>
    </row>
    <row r="10" spans="1:18" ht="83.25" customHeight="1" x14ac:dyDescent="0.25">
      <c r="A10" s="2">
        <v>2</v>
      </c>
      <c r="B10" s="5" t="s">
        <v>23</v>
      </c>
      <c r="C10" s="4" t="s">
        <v>20</v>
      </c>
      <c r="D10" s="11">
        <v>26.48</v>
      </c>
      <c r="E10" s="11">
        <v>27.47</v>
      </c>
      <c r="F10" s="4" t="s">
        <v>19</v>
      </c>
      <c r="G10" s="21" t="s">
        <v>33</v>
      </c>
      <c r="H10" s="21" t="s">
        <v>33</v>
      </c>
      <c r="I10" s="21" t="s">
        <v>33</v>
      </c>
      <c r="J10" s="21" t="s">
        <v>33</v>
      </c>
      <c r="K10" s="21" t="s">
        <v>33</v>
      </c>
      <c r="L10" s="21" t="s">
        <v>33</v>
      </c>
      <c r="M10" s="24">
        <v>27.47</v>
      </c>
      <c r="N10" s="26">
        <v>27.47</v>
      </c>
      <c r="O10" s="26">
        <v>27.47</v>
      </c>
      <c r="P10" s="19">
        <v>27.47</v>
      </c>
      <c r="Q10" s="19">
        <v>27.47</v>
      </c>
      <c r="R10" s="3" t="s">
        <v>32</v>
      </c>
    </row>
    <row r="11" spans="1:18" ht="51" customHeight="1" x14ac:dyDescent="0.25">
      <c r="A11" s="2">
        <v>3</v>
      </c>
      <c r="B11" s="5" t="s">
        <v>28</v>
      </c>
      <c r="C11" s="4" t="s">
        <v>18</v>
      </c>
      <c r="D11" s="12">
        <v>5</v>
      </c>
      <c r="E11" s="12">
        <v>1</v>
      </c>
      <c r="F11" s="4" t="s">
        <v>19</v>
      </c>
      <c r="G11" s="21" t="s">
        <v>34</v>
      </c>
      <c r="H11" s="21" t="s">
        <v>34</v>
      </c>
      <c r="I11" s="21" t="s">
        <v>34</v>
      </c>
      <c r="J11" s="21" t="s">
        <v>34</v>
      </c>
      <c r="K11" s="21" t="s">
        <v>34</v>
      </c>
      <c r="L11" s="21" t="s">
        <v>34</v>
      </c>
      <c r="M11" s="17">
        <v>1</v>
      </c>
      <c r="N11" s="17">
        <v>1</v>
      </c>
      <c r="O11" s="17">
        <v>1</v>
      </c>
      <c r="P11" s="17">
        <v>1</v>
      </c>
      <c r="Q11" s="20">
        <v>1</v>
      </c>
      <c r="R11" s="3" t="s">
        <v>35</v>
      </c>
    </row>
    <row r="12" spans="1:18" ht="49.5" x14ac:dyDescent="0.25">
      <c r="A12" s="2">
        <v>4</v>
      </c>
      <c r="B12" s="5" t="s">
        <v>25</v>
      </c>
      <c r="C12" s="4" t="s">
        <v>18</v>
      </c>
      <c r="D12" s="12" t="s">
        <v>19</v>
      </c>
      <c r="E12" s="12">
        <v>3</v>
      </c>
      <c r="F12" s="16" t="s">
        <v>19</v>
      </c>
      <c r="G12" s="16" t="s">
        <v>33</v>
      </c>
      <c r="H12" s="16" t="s">
        <v>33</v>
      </c>
      <c r="I12" s="16" t="s">
        <v>33</v>
      </c>
      <c r="J12" s="16" t="s">
        <v>33</v>
      </c>
      <c r="K12" s="16" t="s">
        <v>33</v>
      </c>
      <c r="L12" s="16" t="s">
        <v>33</v>
      </c>
      <c r="M12" s="28">
        <v>3</v>
      </c>
      <c r="N12" s="28">
        <v>3</v>
      </c>
      <c r="O12" s="28">
        <v>3</v>
      </c>
      <c r="P12" s="29">
        <v>3</v>
      </c>
      <c r="Q12" s="27">
        <v>3</v>
      </c>
      <c r="R12" s="3" t="s">
        <v>38</v>
      </c>
    </row>
    <row r="13" spans="1:18" ht="16.5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8" ht="16.5" x14ac:dyDescent="0.2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8" ht="16.5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8" ht="16.5" x14ac:dyDescent="0.2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2:13" ht="16.5" x14ac:dyDescent="0.2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2:13" ht="16.5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</sheetData>
  <mergeCells count="7">
    <mergeCell ref="A2:R3"/>
    <mergeCell ref="A5:A6"/>
    <mergeCell ref="B5:B6"/>
    <mergeCell ref="C5:C6"/>
    <mergeCell ref="D5:D6"/>
    <mergeCell ref="E5:E6"/>
    <mergeCell ref="F5:Q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Сысоева Оксана Петровна</dc:creator>
  <cp:lastModifiedBy>Епифанова Елена Валерьевна</cp:lastModifiedBy>
  <cp:lastPrinted>2021-12-10T10:12:47Z</cp:lastPrinted>
  <dcterms:created xsi:type="dcterms:W3CDTF">2014-01-15T04:40:11Z</dcterms:created>
  <dcterms:modified xsi:type="dcterms:W3CDTF">2025-04-04T09:17:30Z</dcterms:modified>
</cp:coreProperties>
</file>