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100"/>
  </bookViews>
  <sheets>
    <sheet name="7. АПК" sheetId="2" r:id="rId1"/>
    <sheet name="Лист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2" l="1"/>
  <c r="G13" i="2"/>
  <c r="F13" i="2"/>
  <c r="F9" i="2"/>
  <c r="E15" i="2"/>
  <c r="E13" i="2"/>
  <c r="E9" i="2"/>
  <c r="E14" i="2" l="1"/>
  <c r="E12" i="2" l="1"/>
  <c r="G9" i="2"/>
  <c r="I15" i="2" l="1"/>
  <c r="D15" i="2"/>
  <c r="D14" i="2" s="1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3" i="2"/>
  <c r="D13" i="2"/>
  <c r="D12" i="2" s="1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AG10" i="2"/>
  <c r="AF10" i="2"/>
  <c r="AE10" i="2"/>
  <c r="AD10" i="2"/>
  <c r="AC10" i="2"/>
  <c r="AB10" i="2"/>
  <c r="AB8" i="2" s="1"/>
  <c r="AA10" i="2"/>
  <c r="Z10" i="2"/>
  <c r="Y10" i="2"/>
  <c r="X10" i="2"/>
  <c r="X8" i="2" s="1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E10" i="2"/>
  <c r="AG9" i="2"/>
  <c r="AG8" i="2" s="1"/>
  <c r="AF9" i="2"/>
  <c r="AE9" i="2"/>
  <c r="AE8" i="2" s="1"/>
  <c r="AD9" i="2"/>
  <c r="AC9" i="2"/>
  <c r="AC8" i="2" s="1"/>
  <c r="AB9" i="2"/>
  <c r="AA9" i="2"/>
  <c r="Z9" i="2"/>
  <c r="Y9" i="2"/>
  <c r="X9" i="2"/>
  <c r="W9" i="2"/>
  <c r="V9" i="2"/>
  <c r="V8" i="2" s="1"/>
  <c r="U9" i="2"/>
  <c r="U8" i="2" s="1"/>
  <c r="T9" i="2"/>
  <c r="T8" i="2" s="1"/>
  <c r="S9" i="2"/>
  <c r="S8" i="2" s="1"/>
  <c r="R9" i="2"/>
  <c r="Q9" i="2"/>
  <c r="Q8" i="2" s="1"/>
  <c r="P9" i="2"/>
  <c r="O9" i="2"/>
  <c r="N9" i="2"/>
  <c r="M9" i="2"/>
  <c r="L9" i="2"/>
  <c r="K9" i="2"/>
  <c r="J9" i="2"/>
  <c r="J8" i="2" s="1"/>
  <c r="I9" i="2"/>
  <c r="E8" i="2"/>
  <c r="AD8" i="2"/>
  <c r="AA8" i="2"/>
  <c r="Z8" i="2"/>
  <c r="Y8" i="2"/>
  <c r="W8" i="2"/>
  <c r="R8" i="2"/>
  <c r="P8" i="2"/>
  <c r="O8" i="2"/>
  <c r="N8" i="2"/>
  <c r="M8" i="2"/>
  <c r="L8" i="2"/>
  <c r="K8" i="2"/>
  <c r="AF8" i="2" l="1"/>
  <c r="D10" i="2"/>
  <c r="D9" i="2"/>
  <c r="G12" i="2"/>
  <c r="G14" i="2"/>
  <c r="F15" i="2"/>
  <c r="F14" i="2" s="1"/>
  <c r="G10" i="2"/>
  <c r="H15" i="2"/>
  <c r="H13" i="2"/>
  <c r="D8" i="2" l="1"/>
  <c r="H9" i="2"/>
  <c r="I10" i="2"/>
  <c r="H10" i="2"/>
  <c r="G8" i="2"/>
  <c r="F10" i="2"/>
  <c r="F12" i="2"/>
  <c r="F8" i="2"/>
  <c r="I14" i="2"/>
  <c r="H14" i="2"/>
  <c r="I12" i="2"/>
  <c r="H12" i="2"/>
  <c r="I8" i="2" l="1"/>
  <c r="H8" i="2"/>
</calcChain>
</file>

<file path=xl/sharedStrings.xml><?xml version="1.0" encoding="utf-8"?>
<sst xmlns="http://schemas.openxmlformats.org/spreadsheetml/2006/main" count="67" uniqueCount="40">
  <si>
    <t xml:space="preserve">Отчет о ходе реализации муниципальной программы </t>
  </si>
  <si>
    <t xml:space="preserve"> "Развитие агропромышленного комплекса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</si>
  <si>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</si>
  <si>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</si>
  <si>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</si>
  <si>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</si>
  <si>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</si>
  <si>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</si>
  <si>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</si>
  <si>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</si>
  <si>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</si>
  <si>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</si>
  <si>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</si>
  <si>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</si>
  <si>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</si>
  <si>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</si>
  <si>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</si>
  <si>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</si>
  <si>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</si>
  <si>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</si>
  <si>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</si>
  <si>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</si>
  <si>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</si>
  <si>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</si>
  <si>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</si>
  <si>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</si>
  <si>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</si>
  <si>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</si>
  <si>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</si>
  <si>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</si>
  <si>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</si>
  <si>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Направление (подпрограмма) «Развитие сельскохозяйственного производства и деятельности по заготовке и переработке дикоросов»</t>
  </si>
  <si>
    <t xml:space="preserve"> 1.1</t>
  </si>
  <si>
    <t>Комплекс процессных мероприятий «Поддержка сельскохозяйственного производства и деятельности по заготовке и переработке дикоросов»/Мероприятие (результат) «Предоставление финансовой поддержки за произведенную и реализованную продукцию агропромышленного комплекса города Когалыма, на содержание поголовья сельскохозяйственных животных»</t>
  </si>
  <si>
    <t xml:space="preserve"> 1.2</t>
  </si>
  <si>
    <t xml:space="preserve">Комплекс процессных мероприятий «Поддержка развития сельскохозяйственного производства в виде предоставления субсидий в целях возмещения затрат, связанных с реализацией сельскохозяйственной продукции (в том числе в части расходов по аренде торговых мест)» / Мероприятие (результат) «Предоставление финансовой поддержки сельскохозяйственным товаропроизводителям, связанной с реализацией произведенной сельскохозяйственной продукции (животноводства, растениеводства)»
</t>
  </si>
  <si>
    <t xml:space="preserve">Начальник УИДиРП </t>
  </si>
  <si>
    <t>В.И. Феоктистов</t>
  </si>
  <si>
    <t>(подпись)</t>
  </si>
  <si>
    <t>Исполнитель:
Специалист-эксперт ОПРиРП УИДиРП
Шамерзоева Т.Ф.
93-756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</si>
</sst>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0" fontId="3" fillId="0" borderId="0" xfId="1" applyFont="1" applyProtection="1"/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49" fontId="4" fillId="0" borderId="9" xfId="1" applyNumberFormat="1" applyFont="1" applyBorder="1" applyAlignment="1" applyProtection="1">
      <alignment horizontal="center" vertical="center" wrapText="1"/>
    </xf>
    <xf numFmtId="165" fontId="3" fillId="0" borderId="9" xfId="1" applyNumberFormat="1" applyFont="1" applyBorder="1" applyAlignment="1" applyProtection="1">
      <alignment horizontal="center" vertical="center" wrapText="1"/>
    </xf>
    <xf numFmtId="0" fontId="4" fillId="0" borderId="9" xfId="1" applyFont="1" applyBorder="1" applyAlignment="1" applyProtection="1">
      <alignment horizontal="left" vertical="top" wrapText="1"/>
    </xf>
    <xf numFmtId="166" fontId="4" fillId="0" borderId="9" xfId="1" applyNumberFormat="1" applyFont="1" applyBorder="1" applyAlignment="1" applyProtection="1">
      <alignment horizontal="center"/>
    </xf>
    <xf numFmtId="166" fontId="4" fillId="0" borderId="9" xfId="1" applyNumberFormat="1" applyFont="1" applyBorder="1" applyAlignment="1" applyProtection="1">
      <alignment horizontal="center"/>
      <protection locked="0"/>
    </xf>
    <xf numFmtId="0" fontId="4" fillId="0" borderId="9" xfId="1" applyFont="1" applyBorder="1" applyAlignment="1" applyProtection="1">
      <alignment vertical="center" wrapText="1"/>
    </xf>
    <xf numFmtId="0" fontId="4" fillId="0" borderId="0" xfId="1" applyFont="1" applyProtection="1"/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9" xfId="1" applyFont="1" applyBorder="1" applyProtection="1"/>
    <xf numFmtId="166" fontId="4" fillId="0" borderId="0" xfId="1" applyNumberFormat="1" applyFont="1" applyProtection="1"/>
    <xf numFmtId="166" fontId="3" fillId="0" borderId="0" xfId="1" applyNumberFormat="1" applyFont="1" applyProtection="1"/>
    <xf numFmtId="0" fontId="2" fillId="0" borderId="0" xfId="1" applyFont="1" applyAlignment="1" applyProtection="1">
      <alignment vertical="top"/>
    </xf>
    <xf numFmtId="0" fontId="5" fillId="0" borderId="0" xfId="0" applyFont="1" applyFill="1" applyBorder="1" applyAlignment="1" applyProtection="1">
      <alignment wrapText="1"/>
    </xf>
    <xf numFmtId="0" fontId="5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vertical="top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5" xfId="1" applyFont="1" applyBorder="1" applyAlignment="1" applyProtection="1">
      <alignment horizontal="center" vertical="center" wrapText="1"/>
    </xf>
    <xf numFmtId="0" fontId="4" fillId="0" borderId="8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/>
    </xf>
    <xf numFmtId="0" fontId="4" fillId="0" borderId="5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left" vertical="center" wrapText="1"/>
    </xf>
    <xf numFmtId="0" fontId="3" fillId="0" borderId="11" xfId="1" applyFont="1" applyBorder="1" applyAlignment="1" applyProtection="1">
      <alignment horizontal="left" vertical="center" wrapText="1"/>
    </xf>
    <xf numFmtId="0" fontId="3" fillId="0" borderId="12" xfId="1" applyFont="1" applyBorder="1" applyAlignment="1" applyProtection="1">
      <alignment horizontal="left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top" wrapText="1"/>
    </xf>
    <xf numFmtId="164" fontId="4" fillId="0" borderId="3" xfId="1" applyNumberFormat="1" applyFont="1" applyBorder="1" applyAlignment="1" applyProtection="1">
      <alignment horizontal="center" vertical="center" wrapText="1"/>
    </xf>
    <xf numFmtId="164" fontId="4" fillId="0" borderId="4" xfId="1" applyNumberFormat="1" applyFont="1" applyBorder="1" applyAlignment="1" applyProtection="1">
      <alignment horizontal="center" vertical="center" wrapText="1"/>
    </xf>
    <xf numFmtId="164" fontId="4" fillId="0" borderId="6" xfId="1" applyNumberFormat="1" applyFont="1" applyBorder="1" applyAlignment="1" applyProtection="1">
      <alignment horizontal="center" vertical="center" wrapText="1"/>
    </xf>
    <xf numFmtId="164" fontId="4" fillId="0" borderId="7" xfId="1" applyNumberFormat="1" applyFont="1" applyBorder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horizontal="center" vertical="center" wrapText="1"/>
    </xf>
    <xf numFmtId="164" fontId="4" fillId="0" borderId="2" xfId="1" applyNumberFormat="1" applyFont="1" applyBorder="1" applyAlignment="1" applyProtection="1">
      <alignment horizontal="center" vertical="center" wrapText="1"/>
    </xf>
    <xf numFmtId="164" fontId="4" fillId="0" borderId="5" xfId="1" applyNumberFormat="1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left" vertical="top" wrapText="1"/>
    </xf>
    <xf numFmtId="0" fontId="4" fillId="0" borderId="5" xfId="1" applyFont="1" applyBorder="1" applyAlignment="1" applyProtection="1">
      <alignment horizontal="left" vertical="top" wrapText="1"/>
    </xf>
    <xf numFmtId="0" fontId="4" fillId="0" borderId="2" xfId="1" applyFont="1" applyBorder="1" applyAlignment="1" applyProtection="1">
      <alignment horizontal="center" vertical="top" wrapText="1"/>
    </xf>
    <xf numFmtId="0" fontId="4" fillId="0" borderId="5" xfId="1" applyFont="1" applyBorder="1" applyAlignment="1" applyProtection="1">
      <alignment horizontal="center" vertical="top" wrapText="1"/>
    </xf>
    <xf numFmtId="0" fontId="4" fillId="0" borderId="8" xfId="1" applyFont="1" applyBorder="1" applyAlignment="1" applyProtection="1">
      <alignment horizontal="center" vertical="top" wrapText="1"/>
    </xf>
    <xf numFmtId="0" fontId="4" fillId="0" borderId="9" xfId="1" applyFont="1" applyFill="1" applyBorder="1" applyAlignment="1" applyProtection="1">
      <alignment horizontal="center" vertical="center" wrapText="1"/>
    </xf>
    <xf numFmtId="14" fontId="4" fillId="0" borderId="9" xfId="1" applyNumberFormat="1" applyFont="1" applyFill="1" applyBorder="1" applyAlignment="1" applyProtection="1">
      <alignment horizontal="center" vertical="center" wrapText="1"/>
    </xf>
    <xf numFmtId="165" fontId="3" fillId="0" borderId="9" xfId="1" applyNumberFormat="1" applyFont="1" applyFill="1" applyBorder="1" applyAlignment="1" applyProtection="1">
      <alignment horizontal="center" vertical="center" wrapText="1"/>
    </xf>
    <xf numFmtId="166" fontId="4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2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6" sqref="G16"/>
    </sheetView>
  </sheetViews>
  <sheetFormatPr defaultColWidth="9.140625" defaultRowHeight="15.75" x14ac:dyDescent="0.25"/>
  <cols>
    <col min="1" max="1" width="6.5703125" style="1" customWidth="1"/>
    <col min="2" max="2" width="40.5703125" style="1" customWidth="1"/>
    <col min="3" max="3" width="18.5703125" style="25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38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s="7" customFormat="1" x14ac:dyDescent="0.25">
      <c r="C2" s="46" t="s">
        <v>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s="7" customFormat="1" ht="36.75" customHeight="1" x14ac:dyDescent="0.25">
      <c r="C3" s="46" t="s">
        <v>1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0" t="s">
        <v>2</v>
      </c>
      <c r="AH3" s="10"/>
    </row>
    <row r="4" spans="1:35" s="7" customFormat="1" ht="15" customHeight="1" x14ac:dyDescent="0.25">
      <c r="A4" s="40" t="s">
        <v>3</v>
      </c>
      <c r="B4" s="54" t="s">
        <v>4</v>
      </c>
      <c r="C4" s="54" t="s">
        <v>5</v>
      </c>
      <c r="D4" s="47" t="s">
        <v>6</v>
      </c>
      <c r="E4" s="47" t="s">
        <v>6</v>
      </c>
      <c r="F4" s="47" t="s">
        <v>7</v>
      </c>
      <c r="G4" s="47" t="s">
        <v>8</v>
      </c>
      <c r="H4" s="42" t="s">
        <v>9</v>
      </c>
      <c r="I4" s="43"/>
      <c r="J4" s="42" t="s">
        <v>10</v>
      </c>
      <c r="K4" s="43"/>
      <c r="L4" s="42" t="s">
        <v>11</v>
      </c>
      <c r="M4" s="43"/>
      <c r="N4" s="42" t="s">
        <v>12</v>
      </c>
      <c r="O4" s="43"/>
      <c r="P4" s="42" t="s">
        <v>13</v>
      </c>
      <c r="Q4" s="43"/>
      <c r="R4" s="42" t="s">
        <v>14</v>
      </c>
      <c r="S4" s="43"/>
      <c r="T4" s="42" t="s">
        <v>15</v>
      </c>
      <c r="U4" s="43"/>
      <c r="V4" s="42" t="s">
        <v>16</v>
      </c>
      <c r="W4" s="43"/>
      <c r="X4" s="42" t="s">
        <v>17</v>
      </c>
      <c r="Y4" s="43"/>
      <c r="Z4" s="42" t="s">
        <v>18</v>
      </c>
      <c r="AA4" s="43"/>
      <c r="AB4" s="42" t="s">
        <v>19</v>
      </c>
      <c r="AC4" s="43"/>
      <c r="AD4" s="42" t="s">
        <v>20</v>
      </c>
      <c r="AE4" s="43"/>
      <c r="AF4" s="42" t="s">
        <v>21</v>
      </c>
      <c r="AG4" s="43"/>
      <c r="AH4" s="29" t="s">
        <v>22</v>
      </c>
    </row>
    <row r="5" spans="1:35" s="7" customFormat="1" ht="39" customHeight="1" x14ac:dyDescent="0.25">
      <c r="A5" s="53"/>
      <c r="B5" s="55"/>
      <c r="C5" s="55"/>
      <c r="D5" s="48"/>
      <c r="E5" s="48"/>
      <c r="F5" s="48"/>
      <c r="G5" s="48"/>
      <c r="H5" s="44"/>
      <c r="I5" s="45"/>
      <c r="J5" s="44"/>
      <c r="K5" s="45"/>
      <c r="L5" s="44"/>
      <c r="M5" s="45"/>
      <c r="N5" s="44"/>
      <c r="O5" s="45"/>
      <c r="P5" s="44"/>
      <c r="Q5" s="45"/>
      <c r="R5" s="44"/>
      <c r="S5" s="45"/>
      <c r="T5" s="44"/>
      <c r="U5" s="45"/>
      <c r="V5" s="44"/>
      <c r="W5" s="45"/>
      <c r="X5" s="44"/>
      <c r="Y5" s="45"/>
      <c r="Z5" s="44"/>
      <c r="AA5" s="45"/>
      <c r="AB5" s="44"/>
      <c r="AC5" s="45"/>
      <c r="AD5" s="44"/>
      <c r="AE5" s="45"/>
      <c r="AF5" s="44"/>
      <c r="AG5" s="45"/>
      <c r="AH5" s="30"/>
    </row>
    <row r="6" spans="1:35" s="7" customFormat="1" ht="64.5" customHeight="1" x14ac:dyDescent="0.25">
      <c r="A6" s="41"/>
      <c r="B6" s="56"/>
      <c r="C6" s="56"/>
      <c r="D6" s="57">
        <v>2026</v>
      </c>
      <c r="E6" s="58">
        <v>46054</v>
      </c>
      <c r="F6" s="58">
        <v>46054</v>
      </c>
      <c r="G6" s="58">
        <v>46054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25</v>
      </c>
      <c r="M6" s="11" t="s">
        <v>26</v>
      </c>
      <c r="N6" s="11" t="s">
        <v>25</v>
      </c>
      <c r="O6" s="11" t="s">
        <v>26</v>
      </c>
      <c r="P6" s="11" t="s">
        <v>25</v>
      </c>
      <c r="Q6" s="11" t="s">
        <v>26</v>
      </c>
      <c r="R6" s="11" t="s">
        <v>25</v>
      </c>
      <c r="S6" s="11" t="s">
        <v>26</v>
      </c>
      <c r="T6" s="11" t="s">
        <v>25</v>
      </c>
      <c r="U6" s="11" t="s">
        <v>26</v>
      </c>
      <c r="V6" s="11" t="s">
        <v>25</v>
      </c>
      <c r="W6" s="11" t="s">
        <v>26</v>
      </c>
      <c r="X6" s="11" t="s">
        <v>25</v>
      </c>
      <c r="Y6" s="11" t="s">
        <v>26</v>
      </c>
      <c r="Z6" s="11" t="s">
        <v>25</v>
      </c>
      <c r="AA6" s="11" t="s">
        <v>26</v>
      </c>
      <c r="AB6" s="11" t="s">
        <v>25</v>
      </c>
      <c r="AC6" s="11" t="s">
        <v>26</v>
      </c>
      <c r="AD6" s="11" t="s">
        <v>25</v>
      </c>
      <c r="AE6" s="11" t="s">
        <v>26</v>
      </c>
      <c r="AF6" s="11" t="s">
        <v>25</v>
      </c>
      <c r="AG6" s="11" t="s">
        <v>26</v>
      </c>
      <c r="AH6" s="31"/>
    </row>
    <row r="7" spans="1:35" s="7" customFormat="1" x14ac:dyDescent="0.25">
      <c r="A7" s="12">
        <v>1</v>
      </c>
      <c r="B7" s="12">
        <v>2</v>
      </c>
      <c r="C7" s="12">
        <v>3</v>
      </c>
      <c r="D7" s="59">
        <v>4</v>
      </c>
      <c r="E7" s="59">
        <v>5</v>
      </c>
      <c r="F7" s="59">
        <v>6</v>
      </c>
      <c r="G7" s="59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  <c r="U7" s="12">
        <v>21</v>
      </c>
      <c r="V7" s="12">
        <v>22</v>
      </c>
      <c r="W7" s="12">
        <v>23</v>
      </c>
      <c r="X7" s="12">
        <v>24</v>
      </c>
      <c r="Y7" s="12">
        <v>25</v>
      </c>
      <c r="Z7" s="12">
        <v>26</v>
      </c>
      <c r="AA7" s="12">
        <v>27</v>
      </c>
      <c r="AB7" s="12">
        <v>28</v>
      </c>
      <c r="AC7" s="12">
        <v>29</v>
      </c>
      <c r="AD7" s="12">
        <v>30</v>
      </c>
      <c r="AE7" s="12">
        <v>31</v>
      </c>
      <c r="AF7" s="12">
        <v>32</v>
      </c>
      <c r="AG7" s="12">
        <v>33</v>
      </c>
      <c r="AH7" s="12">
        <v>34</v>
      </c>
    </row>
    <row r="8" spans="1:35" s="17" customFormat="1" ht="31.5" customHeight="1" x14ac:dyDescent="0.25">
      <c r="A8" s="32"/>
      <c r="B8" s="29" t="s">
        <v>27</v>
      </c>
      <c r="C8" s="13" t="s">
        <v>28</v>
      </c>
      <c r="D8" s="60">
        <f>D9+D10</f>
        <v>881.40000000000009</v>
      </c>
      <c r="E8" s="60">
        <f t="shared" ref="E8:G8" si="0">E9+E10</f>
        <v>0</v>
      </c>
      <c r="F8" s="60">
        <f t="shared" si="0"/>
        <v>0</v>
      </c>
      <c r="G8" s="60">
        <f t="shared" si="0"/>
        <v>0</v>
      </c>
      <c r="H8" s="14">
        <f>IFERROR(G8/D8*100,0)</f>
        <v>0</v>
      </c>
      <c r="I8" s="14">
        <f>IFERROR(G8/E8*100,0)</f>
        <v>0</v>
      </c>
      <c r="J8" s="15">
        <f>J9+J10</f>
        <v>0</v>
      </c>
      <c r="K8" s="15">
        <f t="shared" ref="K8:AG8" si="1">K9+K10</f>
        <v>0</v>
      </c>
      <c r="L8" s="15">
        <f t="shared" si="1"/>
        <v>0</v>
      </c>
      <c r="M8" s="15">
        <f t="shared" si="1"/>
        <v>0</v>
      </c>
      <c r="N8" s="15">
        <f t="shared" si="1"/>
        <v>0</v>
      </c>
      <c r="O8" s="15">
        <f t="shared" si="1"/>
        <v>0</v>
      </c>
      <c r="P8" s="15">
        <f t="shared" si="1"/>
        <v>0</v>
      </c>
      <c r="Q8" s="15">
        <f t="shared" si="1"/>
        <v>0</v>
      </c>
      <c r="R8" s="15">
        <f t="shared" si="1"/>
        <v>0</v>
      </c>
      <c r="S8" s="15">
        <f t="shared" si="1"/>
        <v>0</v>
      </c>
      <c r="T8" s="15">
        <f t="shared" si="1"/>
        <v>459</v>
      </c>
      <c r="U8" s="15">
        <f t="shared" si="1"/>
        <v>0</v>
      </c>
      <c r="V8" s="15">
        <f t="shared" si="1"/>
        <v>0</v>
      </c>
      <c r="W8" s="15">
        <f t="shared" si="1"/>
        <v>0</v>
      </c>
      <c r="X8" s="15">
        <f t="shared" si="1"/>
        <v>158.4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158.4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105.6</v>
      </c>
      <c r="AG8" s="15">
        <f t="shared" si="1"/>
        <v>0</v>
      </c>
      <c r="AH8" s="16"/>
    </row>
    <row r="9" spans="1:35" s="17" customFormat="1" ht="52.5" customHeight="1" x14ac:dyDescent="0.25">
      <c r="A9" s="33"/>
      <c r="B9" s="30"/>
      <c r="C9" s="18" t="s">
        <v>29</v>
      </c>
      <c r="D9" s="61">
        <f>D13</f>
        <v>247.8</v>
      </c>
      <c r="E9" s="61">
        <f>E13</f>
        <v>0</v>
      </c>
      <c r="F9" s="61">
        <f>F13</f>
        <v>0</v>
      </c>
      <c r="G9" s="61">
        <f>G13</f>
        <v>0</v>
      </c>
      <c r="H9" s="19">
        <f>IFERROR(G9/D9*100,0)</f>
        <v>0</v>
      </c>
      <c r="I9" s="19">
        <f>IFERROR(G9/E9*100,0)</f>
        <v>0</v>
      </c>
      <c r="J9" s="20">
        <f>J13</f>
        <v>0</v>
      </c>
      <c r="K9" s="20">
        <f t="shared" ref="K9:AG9" si="2">K13</f>
        <v>0</v>
      </c>
      <c r="L9" s="20">
        <f t="shared" si="2"/>
        <v>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 t="shared" si="2"/>
        <v>247.8</v>
      </c>
      <c r="U9" s="20">
        <f t="shared" si="2"/>
        <v>0</v>
      </c>
      <c r="V9" s="20">
        <f t="shared" si="2"/>
        <v>0</v>
      </c>
      <c r="W9" s="20">
        <f t="shared" si="2"/>
        <v>0</v>
      </c>
      <c r="X9" s="20">
        <f t="shared" si="2"/>
        <v>0</v>
      </c>
      <c r="Y9" s="20">
        <f t="shared" si="2"/>
        <v>0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0</v>
      </c>
      <c r="AH9" s="16"/>
    </row>
    <row r="10" spans="1:35" s="7" customFormat="1" ht="38.25" customHeight="1" x14ac:dyDescent="0.25">
      <c r="A10" s="34"/>
      <c r="B10" s="31"/>
      <c r="C10" s="18" t="s">
        <v>30</v>
      </c>
      <c r="D10" s="61">
        <f>D15</f>
        <v>633.6</v>
      </c>
      <c r="E10" s="61">
        <f>E13+E15</f>
        <v>0</v>
      </c>
      <c r="F10" s="61">
        <f>F13+F15</f>
        <v>0</v>
      </c>
      <c r="G10" s="61">
        <f>G13+G15</f>
        <v>0</v>
      </c>
      <c r="H10" s="19">
        <f>IFERROR(G10/D10*100,0)</f>
        <v>0</v>
      </c>
      <c r="I10" s="19">
        <f>IFERROR(G10/E10*100,0)</f>
        <v>0</v>
      </c>
      <c r="J10" s="20">
        <f>J15</f>
        <v>0</v>
      </c>
      <c r="K10" s="20">
        <f t="shared" ref="K10:AG10" si="3">K15</f>
        <v>0</v>
      </c>
      <c r="L10" s="20">
        <f t="shared" si="3"/>
        <v>0</v>
      </c>
      <c r="M10" s="20">
        <f t="shared" si="3"/>
        <v>0</v>
      </c>
      <c r="N10" s="20">
        <f t="shared" si="3"/>
        <v>0</v>
      </c>
      <c r="O10" s="20">
        <f t="shared" si="3"/>
        <v>0</v>
      </c>
      <c r="P10" s="20">
        <f t="shared" si="3"/>
        <v>0</v>
      </c>
      <c r="Q10" s="20">
        <f t="shared" si="3"/>
        <v>0</v>
      </c>
      <c r="R10" s="20">
        <f t="shared" si="3"/>
        <v>0</v>
      </c>
      <c r="S10" s="20">
        <f t="shared" si="3"/>
        <v>0</v>
      </c>
      <c r="T10" s="20">
        <f t="shared" si="3"/>
        <v>211.2</v>
      </c>
      <c r="U10" s="20">
        <f t="shared" si="3"/>
        <v>0</v>
      </c>
      <c r="V10" s="20">
        <f t="shared" si="3"/>
        <v>0</v>
      </c>
      <c r="W10" s="20">
        <f t="shared" si="3"/>
        <v>0</v>
      </c>
      <c r="X10" s="20">
        <f t="shared" si="3"/>
        <v>158.4</v>
      </c>
      <c r="Y10" s="20">
        <f t="shared" si="3"/>
        <v>0</v>
      </c>
      <c r="Z10" s="20">
        <f t="shared" si="3"/>
        <v>0</v>
      </c>
      <c r="AA10" s="20">
        <f t="shared" si="3"/>
        <v>0</v>
      </c>
      <c r="AB10" s="20">
        <f t="shared" si="3"/>
        <v>158.4</v>
      </c>
      <c r="AC10" s="20">
        <f t="shared" si="3"/>
        <v>0</v>
      </c>
      <c r="AD10" s="20">
        <f t="shared" si="3"/>
        <v>0</v>
      </c>
      <c r="AE10" s="20">
        <f t="shared" si="3"/>
        <v>0</v>
      </c>
      <c r="AF10" s="20">
        <f t="shared" si="3"/>
        <v>105.6</v>
      </c>
      <c r="AG10" s="20">
        <f t="shared" si="3"/>
        <v>0</v>
      </c>
      <c r="AH10" s="21"/>
    </row>
    <row r="11" spans="1:35" s="7" customFormat="1" ht="18.75" customHeight="1" x14ac:dyDescent="0.25">
      <c r="A11" s="22"/>
      <c r="B11" s="35" t="s">
        <v>31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7"/>
      <c r="AH11" s="21"/>
    </row>
    <row r="12" spans="1:35" s="17" customFormat="1" ht="85.5" customHeight="1" x14ac:dyDescent="0.25">
      <c r="A12" s="38" t="s">
        <v>32</v>
      </c>
      <c r="B12" s="40" t="s">
        <v>33</v>
      </c>
      <c r="C12" s="13" t="s">
        <v>28</v>
      </c>
      <c r="D12" s="14">
        <f>SUM(D13:D13)</f>
        <v>247.8</v>
      </c>
      <c r="E12" s="14">
        <f>SUM(E13:E13)</f>
        <v>0</v>
      </c>
      <c r="F12" s="14">
        <f>SUM(F13:F13)</f>
        <v>0</v>
      </c>
      <c r="G12" s="14">
        <f>SUM(G13:G13)</f>
        <v>0</v>
      </c>
      <c r="H12" s="14">
        <f>IFERROR(G12/D12*100,0)</f>
        <v>0</v>
      </c>
      <c r="I12" s="14">
        <f>IFERROR(G12/E12*100,0)</f>
        <v>0</v>
      </c>
      <c r="J12" s="15">
        <f t="shared" ref="J12:AG12" si="4">SUM(J13:J13)</f>
        <v>0</v>
      </c>
      <c r="K12" s="15">
        <f t="shared" si="4"/>
        <v>0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5">
        <f t="shared" si="4"/>
        <v>0</v>
      </c>
      <c r="P12" s="15">
        <f t="shared" si="4"/>
        <v>0</v>
      </c>
      <c r="Q12" s="15">
        <f t="shared" si="4"/>
        <v>0</v>
      </c>
      <c r="R12" s="15">
        <f t="shared" si="4"/>
        <v>0</v>
      </c>
      <c r="S12" s="15">
        <f t="shared" si="4"/>
        <v>0</v>
      </c>
      <c r="T12" s="15">
        <f t="shared" si="4"/>
        <v>247.8</v>
      </c>
      <c r="U12" s="15">
        <f t="shared" si="4"/>
        <v>0</v>
      </c>
      <c r="V12" s="15">
        <f t="shared" si="4"/>
        <v>0</v>
      </c>
      <c r="W12" s="15">
        <f t="shared" si="4"/>
        <v>0</v>
      </c>
      <c r="X12" s="15">
        <f t="shared" si="4"/>
        <v>0</v>
      </c>
      <c r="Y12" s="15">
        <f t="shared" si="4"/>
        <v>0</v>
      </c>
      <c r="Z12" s="15">
        <f t="shared" si="4"/>
        <v>0</v>
      </c>
      <c r="AA12" s="15">
        <f t="shared" si="4"/>
        <v>0</v>
      </c>
      <c r="AB12" s="15">
        <f t="shared" si="4"/>
        <v>0</v>
      </c>
      <c r="AC12" s="15">
        <f t="shared" si="4"/>
        <v>0</v>
      </c>
      <c r="AD12" s="15">
        <f t="shared" si="4"/>
        <v>0</v>
      </c>
      <c r="AE12" s="15">
        <f t="shared" si="4"/>
        <v>0</v>
      </c>
      <c r="AF12" s="15">
        <f t="shared" si="4"/>
        <v>0</v>
      </c>
      <c r="AG12" s="15">
        <f t="shared" si="4"/>
        <v>0</v>
      </c>
      <c r="AH12" s="16"/>
      <c r="AI12" s="23"/>
    </row>
    <row r="13" spans="1:35" s="7" customFormat="1" ht="98.25" customHeight="1" x14ac:dyDescent="0.25">
      <c r="A13" s="39"/>
      <c r="B13" s="41"/>
      <c r="C13" s="18" t="s">
        <v>29</v>
      </c>
      <c r="D13" s="19">
        <f>SUM(J13,L13,N13,P13,R13,T13,V13,X13,Z13,AB13,AD13,AF13)</f>
        <v>247.8</v>
      </c>
      <c r="E13" s="19">
        <f>J13</f>
        <v>0</v>
      </c>
      <c r="F13" s="19">
        <f>G13</f>
        <v>0</v>
      </c>
      <c r="G13" s="19">
        <f>SUM(K13,M13,O13,Q13,S13,U13,W13,Y13,AA13,AC13,AE13,AG13)</f>
        <v>0</v>
      </c>
      <c r="H13" s="19">
        <f>IFERROR(G13/D13*100,0)</f>
        <v>0</v>
      </c>
      <c r="I13" s="19">
        <f>IFERROR(G13/E13*100,0)</f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247.8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1"/>
      <c r="AI13" s="24"/>
    </row>
    <row r="14" spans="1:35" s="17" customFormat="1" ht="90.75" customHeight="1" x14ac:dyDescent="0.25">
      <c r="A14" s="38" t="s">
        <v>34</v>
      </c>
      <c r="B14" s="40" t="s">
        <v>35</v>
      </c>
      <c r="C14" s="13" t="s">
        <v>28</v>
      </c>
      <c r="D14" s="14">
        <f>D15</f>
        <v>633.6</v>
      </c>
      <c r="E14" s="14">
        <f>SUM(E15:E15)</f>
        <v>0</v>
      </c>
      <c r="F14" s="14">
        <f>SUM(F15:F15)</f>
        <v>0</v>
      </c>
      <c r="G14" s="14">
        <f>SUM(G15:G15)</f>
        <v>0</v>
      </c>
      <c r="H14" s="14">
        <f t="shared" ref="H14:H15" si="5">IFERROR(G14/D14*100,0)</f>
        <v>0</v>
      </c>
      <c r="I14" s="14">
        <f t="shared" ref="I14:I15" si="6">IFERROR(G14/E14*100,0)</f>
        <v>0</v>
      </c>
      <c r="J14" s="15">
        <f t="shared" ref="J14:AG14" si="7">SUM(J15:J15)</f>
        <v>0</v>
      </c>
      <c r="K14" s="15">
        <f t="shared" si="7"/>
        <v>0</v>
      </c>
      <c r="L14" s="15">
        <f t="shared" si="7"/>
        <v>0</v>
      </c>
      <c r="M14" s="15">
        <f t="shared" si="7"/>
        <v>0</v>
      </c>
      <c r="N14" s="15">
        <f t="shared" si="7"/>
        <v>0</v>
      </c>
      <c r="O14" s="15">
        <f t="shared" si="7"/>
        <v>0</v>
      </c>
      <c r="P14" s="15">
        <f t="shared" si="7"/>
        <v>0</v>
      </c>
      <c r="Q14" s="15">
        <f t="shared" si="7"/>
        <v>0</v>
      </c>
      <c r="R14" s="15">
        <f t="shared" si="7"/>
        <v>0</v>
      </c>
      <c r="S14" s="15">
        <f t="shared" si="7"/>
        <v>0</v>
      </c>
      <c r="T14" s="15">
        <f t="shared" si="7"/>
        <v>211.2</v>
      </c>
      <c r="U14" s="15">
        <f t="shared" si="7"/>
        <v>0</v>
      </c>
      <c r="V14" s="15">
        <f t="shared" si="7"/>
        <v>0</v>
      </c>
      <c r="W14" s="15">
        <f t="shared" si="7"/>
        <v>0</v>
      </c>
      <c r="X14" s="15">
        <f t="shared" si="7"/>
        <v>158.4</v>
      </c>
      <c r="Y14" s="15">
        <f t="shared" si="7"/>
        <v>0</v>
      </c>
      <c r="Z14" s="15">
        <f t="shared" si="7"/>
        <v>0</v>
      </c>
      <c r="AA14" s="15">
        <f t="shared" si="7"/>
        <v>0</v>
      </c>
      <c r="AB14" s="15">
        <f t="shared" si="7"/>
        <v>158.4</v>
      </c>
      <c r="AC14" s="15">
        <f t="shared" si="7"/>
        <v>0</v>
      </c>
      <c r="AD14" s="15">
        <f t="shared" si="7"/>
        <v>0</v>
      </c>
      <c r="AE14" s="15">
        <f t="shared" si="7"/>
        <v>0</v>
      </c>
      <c r="AF14" s="15">
        <f t="shared" si="7"/>
        <v>105.6</v>
      </c>
      <c r="AG14" s="15">
        <f t="shared" si="7"/>
        <v>0</v>
      </c>
      <c r="AH14" s="16"/>
      <c r="AI14" s="24"/>
    </row>
    <row r="15" spans="1:35" s="7" customFormat="1" ht="160.5" customHeight="1" x14ac:dyDescent="0.25">
      <c r="A15" s="39"/>
      <c r="B15" s="41"/>
      <c r="C15" s="18" t="s">
        <v>30</v>
      </c>
      <c r="D15" s="19">
        <f>SUM(J15,L15,N15,P15,R15,T15,V15,X15,Z15,AB15,AD15,AF15)</f>
        <v>633.6</v>
      </c>
      <c r="E15" s="19">
        <f>J15</f>
        <v>0</v>
      </c>
      <c r="F15" s="19">
        <f>G15</f>
        <v>0</v>
      </c>
      <c r="G15" s="19">
        <f>SUM(K15,M15,O15,Q15,S15,U15,W15,Y15,AA15,AC15,AE15,AG15)</f>
        <v>0</v>
      </c>
      <c r="H15" s="19">
        <f t="shared" si="5"/>
        <v>0</v>
      </c>
      <c r="I15" s="19">
        <f t="shared" si="6"/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211.2</v>
      </c>
      <c r="U15" s="20">
        <v>0</v>
      </c>
      <c r="V15" s="20">
        <v>0</v>
      </c>
      <c r="W15" s="20">
        <v>0</v>
      </c>
      <c r="X15" s="20">
        <v>158.4</v>
      </c>
      <c r="Y15" s="20">
        <v>0</v>
      </c>
      <c r="Z15" s="20">
        <v>0</v>
      </c>
      <c r="AA15" s="20">
        <v>0</v>
      </c>
      <c r="AB15" s="20">
        <v>158.4</v>
      </c>
      <c r="AC15" s="20">
        <v>0</v>
      </c>
      <c r="AD15" s="20">
        <v>0</v>
      </c>
      <c r="AE15" s="20">
        <v>0</v>
      </c>
      <c r="AF15" s="20">
        <v>105.6</v>
      </c>
      <c r="AG15" s="20">
        <v>0</v>
      </c>
      <c r="AH15" s="21"/>
      <c r="AI15" s="24"/>
    </row>
    <row r="19" spans="2:6" ht="18.75" x14ac:dyDescent="0.3">
      <c r="B19" s="26" t="s">
        <v>36</v>
      </c>
      <c r="C19" s="49"/>
      <c r="D19" s="49"/>
      <c r="E19" s="50" t="s">
        <v>37</v>
      </c>
      <c r="F19" s="50"/>
    </row>
    <row r="20" spans="2:6" ht="18.75" x14ac:dyDescent="0.3">
      <c r="B20" s="27"/>
      <c r="C20" s="51" t="s">
        <v>38</v>
      </c>
      <c r="D20" s="51"/>
      <c r="E20" s="28"/>
      <c r="F20" s="28"/>
    </row>
    <row r="22" spans="2:6" ht="72.75" customHeight="1" x14ac:dyDescent="0.25">
      <c r="B22" s="52" t="s">
        <v>39</v>
      </c>
      <c r="C22" s="52"/>
    </row>
  </sheetData>
  <mergeCells count="34">
    <mergeCell ref="C19:D19"/>
    <mergeCell ref="E19:F19"/>
    <mergeCell ref="C20:D20"/>
    <mergeCell ref="B22:C22"/>
    <mergeCell ref="A4:A6"/>
    <mergeCell ref="B4:B6"/>
    <mergeCell ref="C4:C6"/>
    <mergeCell ref="D4:D5"/>
    <mergeCell ref="E4:E5"/>
    <mergeCell ref="A14:A15"/>
    <mergeCell ref="B14:B15"/>
    <mergeCell ref="R4:S5"/>
    <mergeCell ref="T4:U5"/>
    <mergeCell ref="C2:S2"/>
    <mergeCell ref="C3:S3"/>
    <mergeCell ref="F4:F5"/>
    <mergeCell ref="G4:G5"/>
    <mergeCell ref="H4:I5"/>
    <mergeCell ref="AH4:AH6"/>
    <mergeCell ref="A8:A10"/>
    <mergeCell ref="B8:B10"/>
    <mergeCell ref="B11:AG11"/>
    <mergeCell ref="A12:A13"/>
    <mergeCell ref="B12:B13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 АПК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2026-02-09T05:10:26Z</dcterms:modified>
</cp:coreProperties>
</file>