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на 01.09.202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5" i="2" l="1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B45" i="2"/>
  <c r="AE44" i="2"/>
  <c r="AD44" i="2"/>
  <c r="AC44" i="2"/>
  <c r="AB44" i="2"/>
  <c r="AA44" i="2"/>
  <c r="Z44" i="2"/>
  <c r="Y44" i="2"/>
  <c r="X44" i="2"/>
  <c r="W44" i="2"/>
  <c r="V44" i="2"/>
  <c r="U44" i="2"/>
  <c r="T44" i="2"/>
  <c r="T50" i="2" s="1"/>
  <c r="S44" i="2"/>
  <c r="R44" i="2"/>
  <c r="Q44" i="2"/>
  <c r="P44" i="2"/>
  <c r="O44" i="2"/>
  <c r="N44" i="2"/>
  <c r="M44" i="2"/>
  <c r="L44" i="2"/>
  <c r="K44" i="2"/>
  <c r="J44" i="2"/>
  <c r="I44" i="2"/>
  <c r="H44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E43" i="2"/>
  <c r="B43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E42" i="2"/>
  <c r="D42" i="2"/>
  <c r="C42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E41" i="2"/>
  <c r="C41" i="2"/>
  <c r="B41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E39" i="2"/>
  <c r="C39" i="2"/>
  <c r="C45" i="2" s="1"/>
  <c r="B39" i="2"/>
  <c r="E38" i="2"/>
  <c r="C38" i="2"/>
  <c r="C44" i="2" s="1"/>
  <c r="B38" i="2"/>
  <c r="E37" i="2"/>
  <c r="C37" i="2"/>
  <c r="C34" i="2" s="1"/>
  <c r="B37" i="2"/>
  <c r="G36" i="2"/>
  <c r="E36" i="2"/>
  <c r="C36" i="2"/>
  <c r="B36" i="2"/>
  <c r="B42" i="2" s="1"/>
  <c r="E35" i="2"/>
  <c r="G35" i="2" s="1"/>
  <c r="D35" i="2"/>
  <c r="D41" i="2" s="1"/>
  <c r="C35" i="2"/>
  <c r="B35" i="2"/>
  <c r="B34" i="2" s="1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E26" i="2"/>
  <c r="D26" i="2"/>
  <c r="D32" i="2" s="1"/>
  <c r="C26" i="2"/>
  <c r="B26" i="2"/>
  <c r="F26" i="2" s="1"/>
  <c r="E25" i="2"/>
  <c r="E31" i="2" s="1"/>
  <c r="D25" i="2"/>
  <c r="C25" i="2"/>
  <c r="C31" i="2" s="1"/>
  <c r="B25" i="2"/>
  <c r="F25" i="2" s="1"/>
  <c r="E24" i="2"/>
  <c r="D24" i="2"/>
  <c r="D30" i="2" s="1"/>
  <c r="C24" i="2"/>
  <c r="B24" i="2"/>
  <c r="F24" i="2" s="1"/>
  <c r="E23" i="2"/>
  <c r="E29" i="2" s="1"/>
  <c r="D23" i="2"/>
  <c r="C23" i="2"/>
  <c r="C29" i="2" s="1"/>
  <c r="B23" i="2"/>
  <c r="F23" i="2" s="1"/>
  <c r="E22" i="2"/>
  <c r="D22" i="2"/>
  <c r="D28" i="2" s="1"/>
  <c r="C22" i="2"/>
  <c r="B22" i="2"/>
  <c r="B21" i="2" s="1"/>
  <c r="F21" i="2" s="1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E21" i="2"/>
  <c r="G21" i="2" s="1"/>
  <c r="C21" i="2"/>
  <c r="E19" i="2"/>
  <c r="G19" i="2" s="1"/>
  <c r="D19" i="2"/>
  <c r="C19" i="2"/>
  <c r="B19" i="2"/>
  <c r="F19" i="2" s="1"/>
  <c r="E18" i="2"/>
  <c r="G18" i="2" s="1"/>
  <c r="D18" i="2"/>
  <c r="C18" i="2"/>
  <c r="B18" i="2"/>
  <c r="F18" i="2" s="1"/>
  <c r="E17" i="2"/>
  <c r="D17" i="2"/>
  <c r="C17" i="2"/>
  <c r="B17" i="2"/>
  <c r="F17" i="2" s="1"/>
  <c r="E16" i="2"/>
  <c r="G16" i="2" s="1"/>
  <c r="D16" i="2"/>
  <c r="C16" i="2"/>
  <c r="B16" i="2"/>
  <c r="F16" i="2" s="1"/>
  <c r="E15" i="2"/>
  <c r="G15" i="2" s="1"/>
  <c r="D15" i="2"/>
  <c r="C15" i="2"/>
  <c r="B15" i="2"/>
  <c r="F15" i="2" s="1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E14" i="2"/>
  <c r="G14" i="2" s="1"/>
  <c r="D14" i="2"/>
  <c r="C14" i="2"/>
  <c r="B14" i="2"/>
  <c r="F14" i="2" s="1"/>
  <c r="AE12" i="2"/>
  <c r="AE32" i="2" s="1"/>
  <c r="AD12" i="2"/>
  <c r="AD32" i="2" s="1"/>
  <c r="AD51" i="2" s="1"/>
  <c r="AC12" i="2"/>
  <c r="AC32" i="2" s="1"/>
  <c r="AB12" i="2"/>
  <c r="AB32" i="2" s="1"/>
  <c r="AA12" i="2"/>
  <c r="AA32" i="2" s="1"/>
  <c r="Z12" i="2"/>
  <c r="Z32" i="2" s="1"/>
  <c r="Y12" i="2"/>
  <c r="Y32" i="2" s="1"/>
  <c r="X12" i="2"/>
  <c r="X32" i="2" s="1"/>
  <c r="W12" i="2"/>
  <c r="W32" i="2" s="1"/>
  <c r="V12" i="2"/>
  <c r="V32" i="2" s="1"/>
  <c r="V51" i="2" s="1"/>
  <c r="U12" i="2"/>
  <c r="U32" i="2" s="1"/>
  <c r="T12" i="2"/>
  <c r="T32" i="2" s="1"/>
  <c r="S12" i="2"/>
  <c r="S32" i="2" s="1"/>
  <c r="R12" i="2"/>
  <c r="R32" i="2" s="1"/>
  <c r="Q12" i="2"/>
  <c r="Q32" i="2" s="1"/>
  <c r="P12" i="2"/>
  <c r="P32" i="2" s="1"/>
  <c r="O12" i="2"/>
  <c r="O32" i="2" s="1"/>
  <c r="N12" i="2"/>
  <c r="N32" i="2" s="1"/>
  <c r="N51" i="2" s="1"/>
  <c r="M12" i="2"/>
  <c r="M32" i="2" s="1"/>
  <c r="L12" i="2"/>
  <c r="L32" i="2" s="1"/>
  <c r="K12" i="2"/>
  <c r="K32" i="2" s="1"/>
  <c r="J12" i="2"/>
  <c r="J32" i="2" s="1"/>
  <c r="I12" i="2"/>
  <c r="I32" i="2" s="1"/>
  <c r="H12" i="2"/>
  <c r="H32" i="2" s="1"/>
  <c r="B32" i="2" s="1"/>
  <c r="E12" i="2"/>
  <c r="G12" i="2" s="1"/>
  <c r="D12" i="2"/>
  <c r="C12" i="2"/>
  <c r="B12" i="2"/>
  <c r="F12" i="2" s="1"/>
  <c r="AE11" i="2"/>
  <c r="AE31" i="2" s="1"/>
  <c r="AD11" i="2"/>
  <c r="AD31" i="2" s="1"/>
  <c r="AC11" i="2"/>
  <c r="AC31" i="2" s="1"/>
  <c r="AB11" i="2"/>
  <c r="AB31" i="2" s="1"/>
  <c r="AB50" i="2" s="1"/>
  <c r="AA11" i="2"/>
  <c r="AA31" i="2" s="1"/>
  <c r="Z11" i="2"/>
  <c r="Z31" i="2" s="1"/>
  <c r="Y11" i="2"/>
  <c r="Y31" i="2" s="1"/>
  <c r="X11" i="2"/>
  <c r="X31" i="2" s="1"/>
  <c r="W11" i="2"/>
  <c r="W31" i="2" s="1"/>
  <c r="V11" i="2"/>
  <c r="V31" i="2" s="1"/>
  <c r="U11" i="2"/>
  <c r="U31" i="2" s="1"/>
  <c r="T11" i="2"/>
  <c r="T31" i="2" s="1"/>
  <c r="S11" i="2"/>
  <c r="S31" i="2" s="1"/>
  <c r="R11" i="2"/>
  <c r="R31" i="2" s="1"/>
  <c r="Q11" i="2"/>
  <c r="Q31" i="2" s="1"/>
  <c r="P11" i="2"/>
  <c r="P31" i="2" s="1"/>
  <c r="O11" i="2"/>
  <c r="O31" i="2" s="1"/>
  <c r="N11" i="2"/>
  <c r="N31" i="2" s="1"/>
  <c r="M11" i="2"/>
  <c r="M31" i="2" s="1"/>
  <c r="L11" i="2"/>
  <c r="L31" i="2" s="1"/>
  <c r="L50" i="2" s="1"/>
  <c r="K11" i="2"/>
  <c r="K31" i="2" s="1"/>
  <c r="J11" i="2"/>
  <c r="J31" i="2" s="1"/>
  <c r="I11" i="2"/>
  <c r="I31" i="2" s="1"/>
  <c r="H11" i="2"/>
  <c r="H31" i="2" s="1"/>
  <c r="B31" i="2" s="1"/>
  <c r="E11" i="2"/>
  <c r="G11" i="2" s="1"/>
  <c r="D11" i="2"/>
  <c r="D31" i="2" s="1"/>
  <c r="C11" i="2"/>
  <c r="B11" i="2"/>
  <c r="F11" i="2" s="1"/>
  <c r="AE10" i="2"/>
  <c r="AE30" i="2" s="1"/>
  <c r="AD10" i="2"/>
  <c r="AD30" i="2" s="1"/>
  <c r="AC10" i="2"/>
  <c r="AC30" i="2" s="1"/>
  <c r="AB10" i="2"/>
  <c r="AB30" i="2" s="1"/>
  <c r="AA10" i="2"/>
  <c r="AA30" i="2" s="1"/>
  <c r="Z10" i="2"/>
  <c r="Z30" i="2" s="1"/>
  <c r="Z49" i="2" s="1"/>
  <c r="Y10" i="2"/>
  <c r="Y30" i="2" s="1"/>
  <c r="X10" i="2"/>
  <c r="X30" i="2" s="1"/>
  <c r="W10" i="2"/>
  <c r="W30" i="2" s="1"/>
  <c r="V10" i="2"/>
  <c r="V30" i="2" s="1"/>
  <c r="U10" i="2"/>
  <c r="U30" i="2" s="1"/>
  <c r="T10" i="2"/>
  <c r="T30" i="2" s="1"/>
  <c r="S10" i="2"/>
  <c r="S30" i="2" s="1"/>
  <c r="R10" i="2"/>
  <c r="R30" i="2" s="1"/>
  <c r="R49" i="2" s="1"/>
  <c r="Q10" i="2"/>
  <c r="Q30" i="2" s="1"/>
  <c r="P10" i="2"/>
  <c r="P30" i="2" s="1"/>
  <c r="O10" i="2"/>
  <c r="O30" i="2" s="1"/>
  <c r="N10" i="2"/>
  <c r="N30" i="2" s="1"/>
  <c r="M10" i="2"/>
  <c r="M30" i="2" s="1"/>
  <c r="L10" i="2"/>
  <c r="L30" i="2" s="1"/>
  <c r="K10" i="2"/>
  <c r="K30" i="2" s="1"/>
  <c r="J10" i="2"/>
  <c r="J30" i="2" s="1"/>
  <c r="J49" i="2" s="1"/>
  <c r="I10" i="2"/>
  <c r="I30" i="2" s="1"/>
  <c r="H10" i="2"/>
  <c r="H30" i="2" s="1"/>
  <c r="B30" i="2" s="1"/>
  <c r="B49" i="2" s="1"/>
  <c r="E10" i="2"/>
  <c r="G10" i="2" s="1"/>
  <c r="D10" i="2"/>
  <c r="C10" i="2"/>
  <c r="B10" i="2"/>
  <c r="F10" i="2" s="1"/>
  <c r="AE9" i="2"/>
  <c r="AE29" i="2" s="1"/>
  <c r="AD9" i="2"/>
  <c r="AD29" i="2" s="1"/>
  <c r="AC9" i="2"/>
  <c r="AC29" i="2" s="1"/>
  <c r="AB9" i="2"/>
  <c r="AB29" i="2" s="1"/>
  <c r="AA9" i="2"/>
  <c r="AA29" i="2" s="1"/>
  <c r="Z9" i="2"/>
  <c r="Z29" i="2" s="1"/>
  <c r="Y9" i="2"/>
  <c r="Y29" i="2" s="1"/>
  <c r="X9" i="2"/>
  <c r="X29" i="2" s="1"/>
  <c r="X48" i="2" s="1"/>
  <c r="W9" i="2"/>
  <c r="W29" i="2" s="1"/>
  <c r="V9" i="2"/>
  <c r="V29" i="2" s="1"/>
  <c r="U9" i="2"/>
  <c r="U29" i="2" s="1"/>
  <c r="T9" i="2"/>
  <c r="T29" i="2" s="1"/>
  <c r="S9" i="2"/>
  <c r="S29" i="2" s="1"/>
  <c r="R9" i="2"/>
  <c r="R29" i="2" s="1"/>
  <c r="Q9" i="2"/>
  <c r="Q29" i="2" s="1"/>
  <c r="P9" i="2"/>
  <c r="P29" i="2" s="1"/>
  <c r="P48" i="2" s="1"/>
  <c r="O9" i="2"/>
  <c r="O29" i="2" s="1"/>
  <c r="N9" i="2"/>
  <c r="N29" i="2" s="1"/>
  <c r="M9" i="2"/>
  <c r="M29" i="2" s="1"/>
  <c r="L9" i="2"/>
  <c r="L29" i="2" s="1"/>
  <c r="K9" i="2"/>
  <c r="K29" i="2" s="1"/>
  <c r="J9" i="2"/>
  <c r="J29" i="2" s="1"/>
  <c r="I9" i="2"/>
  <c r="I29" i="2" s="1"/>
  <c r="H9" i="2"/>
  <c r="H29" i="2" s="1"/>
  <c r="E9" i="2"/>
  <c r="G9" i="2" s="1"/>
  <c r="D9" i="2"/>
  <c r="D29" i="2" s="1"/>
  <c r="C9" i="2"/>
  <c r="B9" i="2"/>
  <c r="F9" i="2" s="1"/>
  <c r="AE8" i="2"/>
  <c r="AE28" i="2" s="1"/>
  <c r="AE27" i="2" s="1"/>
  <c r="AD8" i="2"/>
  <c r="AD28" i="2" s="1"/>
  <c r="AC8" i="2"/>
  <c r="AC28" i="2" s="1"/>
  <c r="AC27" i="2" s="1"/>
  <c r="AB8" i="2"/>
  <c r="AB28" i="2" s="1"/>
  <c r="AB27" i="2" s="1"/>
  <c r="AA8" i="2"/>
  <c r="AA28" i="2" s="1"/>
  <c r="AA27" i="2" s="1"/>
  <c r="Z8" i="2"/>
  <c r="Z28" i="2" s="1"/>
  <c r="Z27" i="2" s="1"/>
  <c r="Y8" i="2"/>
  <c r="Y28" i="2" s="1"/>
  <c r="Y27" i="2" s="1"/>
  <c r="X8" i="2"/>
  <c r="X28" i="2" s="1"/>
  <c r="X27" i="2" s="1"/>
  <c r="W8" i="2"/>
  <c r="W28" i="2" s="1"/>
  <c r="W27" i="2" s="1"/>
  <c r="V8" i="2"/>
  <c r="V28" i="2" s="1"/>
  <c r="U8" i="2"/>
  <c r="U28" i="2" s="1"/>
  <c r="U27" i="2" s="1"/>
  <c r="T8" i="2"/>
  <c r="T28" i="2" s="1"/>
  <c r="T27" i="2" s="1"/>
  <c r="S8" i="2"/>
  <c r="S28" i="2" s="1"/>
  <c r="S27" i="2" s="1"/>
  <c r="R8" i="2"/>
  <c r="R28" i="2" s="1"/>
  <c r="R27" i="2" s="1"/>
  <c r="Q8" i="2"/>
  <c r="Q28" i="2" s="1"/>
  <c r="Q27" i="2" s="1"/>
  <c r="P8" i="2"/>
  <c r="P28" i="2" s="1"/>
  <c r="P27" i="2" s="1"/>
  <c r="O8" i="2"/>
  <c r="O28" i="2" s="1"/>
  <c r="O27" i="2" s="1"/>
  <c r="N8" i="2"/>
  <c r="N28" i="2" s="1"/>
  <c r="M8" i="2"/>
  <c r="M28" i="2" s="1"/>
  <c r="M27" i="2" s="1"/>
  <c r="L8" i="2"/>
  <c r="L28" i="2" s="1"/>
  <c r="L27" i="2" s="1"/>
  <c r="K8" i="2"/>
  <c r="K28" i="2" s="1"/>
  <c r="K27" i="2" s="1"/>
  <c r="J8" i="2"/>
  <c r="J28" i="2" s="1"/>
  <c r="J27" i="2" s="1"/>
  <c r="I8" i="2"/>
  <c r="I28" i="2" s="1"/>
  <c r="I27" i="2" s="1"/>
  <c r="H8" i="2"/>
  <c r="H28" i="2" s="1"/>
  <c r="E8" i="2"/>
  <c r="G8" i="2" s="1"/>
  <c r="D8" i="2"/>
  <c r="C8" i="2"/>
  <c r="B8" i="2"/>
  <c r="F8" i="2" s="1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E7" i="2"/>
  <c r="G7" i="2" s="1"/>
  <c r="D7" i="2"/>
  <c r="C7" i="2"/>
  <c r="B7" i="2"/>
  <c r="F7" i="2" s="1"/>
  <c r="B28" i="2" l="1"/>
  <c r="H27" i="2"/>
  <c r="N47" i="2"/>
  <c r="N27" i="2"/>
  <c r="V27" i="2"/>
  <c r="V47" i="2"/>
  <c r="AD47" i="2"/>
  <c r="AD27" i="2"/>
  <c r="B29" i="2"/>
  <c r="H48" i="2"/>
  <c r="D27" i="2"/>
  <c r="F22" i="2"/>
  <c r="G29" i="2"/>
  <c r="G31" i="2"/>
  <c r="D47" i="2"/>
  <c r="F35" i="2"/>
  <c r="G37" i="2"/>
  <c r="C50" i="2"/>
  <c r="G38" i="2"/>
  <c r="G39" i="2"/>
  <c r="E47" i="2"/>
  <c r="F41" i="2"/>
  <c r="J47" i="2"/>
  <c r="J46" i="2" s="1"/>
  <c r="R47" i="2"/>
  <c r="Z47" i="2"/>
  <c r="Z46" i="2" s="1"/>
  <c r="C48" i="2"/>
  <c r="E48" i="2"/>
  <c r="F42" i="2"/>
  <c r="L48" i="2"/>
  <c r="T48" i="2"/>
  <c r="AB48" i="2"/>
  <c r="F43" i="2"/>
  <c r="N49" i="2"/>
  <c r="V49" i="2"/>
  <c r="AD49" i="2"/>
  <c r="G17" i="2"/>
  <c r="D21" i="2"/>
  <c r="C28" i="2"/>
  <c r="E28" i="2"/>
  <c r="C30" i="2"/>
  <c r="E30" i="2"/>
  <c r="C32" i="2"/>
  <c r="C51" i="2" s="1"/>
  <c r="E32" i="2"/>
  <c r="F29" i="2"/>
  <c r="F31" i="2"/>
  <c r="B48" i="2"/>
  <c r="B40" i="2"/>
  <c r="F36" i="2"/>
  <c r="E34" i="2"/>
  <c r="F37" i="2"/>
  <c r="D37" i="2"/>
  <c r="E44" i="2"/>
  <c r="F38" i="2"/>
  <c r="D38" i="2"/>
  <c r="D44" i="2" s="1"/>
  <c r="D50" i="2" s="1"/>
  <c r="E45" i="2"/>
  <c r="F39" i="2"/>
  <c r="D39" i="2"/>
  <c r="D45" i="2" s="1"/>
  <c r="D51" i="2" s="1"/>
  <c r="C40" i="2"/>
  <c r="G41" i="2"/>
  <c r="I47" i="2"/>
  <c r="K47" i="2"/>
  <c r="M47" i="2"/>
  <c r="O47" i="2"/>
  <c r="Q47" i="2"/>
  <c r="S47" i="2"/>
  <c r="U47" i="2"/>
  <c r="W47" i="2"/>
  <c r="Y47" i="2"/>
  <c r="AA47" i="2"/>
  <c r="AC47" i="2"/>
  <c r="AE47" i="2"/>
  <c r="D48" i="2"/>
  <c r="G42" i="2"/>
  <c r="I48" i="2"/>
  <c r="K48" i="2"/>
  <c r="M48" i="2"/>
  <c r="O48" i="2"/>
  <c r="Q48" i="2"/>
  <c r="S48" i="2"/>
  <c r="U48" i="2"/>
  <c r="W48" i="2"/>
  <c r="Y48" i="2"/>
  <c r="AA48" i="2"/>
  <c r="AC48" i="2"/>
  <c r="AE48" i="2"/>
  <c r="C43" i="2"/>
  <c r="G43" i="2"/>
  <c r="I49" i="2"/>
  <c r="K49" i="2"/>
  <c r="M49" i="2"/>
  <c r="O49" i="2"/>
  <c r="H50" i="2"/>
  <c r="B44" i="2"/>
  <c r="J50" i="2"/>
  <c r="N50" i="2"/>
  <c r="P50" i="2"/>
  <c r="R50" i="2"/>
  <c r="V50" i="2"/>
  <c r="X50" i="2"/>
  <c r="Z50" i="2"/>
  <c r="AD50" i="2"/>
  <c r="J51" i="2"/>
  <c r="R51" i="2"/>
  <c r="Z51" i="2"/>
  <c r="G22" i="2"/>
  <c r="G23" i="2"/>
  <c r="G24" i="2"/>
  <c r="G25" i="2"/>
  <c r="G26" i="2"/>
  <c r="H47" i="2"/>
  <c r="L47" i="2"/>
  <c r="P47" i="2"/>
  <c r="T47" i="2"/>
  <c r="X47" i="2"/>
  <c r="AB47" i="2"/>
  <c r="J48" i="2"/>
  <c r="N48" i="2"/>
  <c r="R48" i="2"/>
  <c r="V48" i="2"/>
  <c r="Z48" i="2"/>
  <c r="AD48" i="2"/>
  <c r="H49" i="2"/>
  <c r="L49" i="2"/>
  <c r="P49" i="2"/>
  <c r="T49" i="2"/>
  <c r="X49" i="2"/>
  <c r="AB49" i="2"/>
  <c r="H51" i="2"/>
  <c r="L51" i="2"/>
  <c r="P51" i="2"/>
  <c r="T51" i="2"/>
  <c r="X51" i="2"/>
  <c r="AB51" i="2"/>
  <c r="Q49" i="2"/>
  <c r="S49" i="2"/>
  <c r="U49" i="2"/>
  <c r="W49" i="2"/>
  <c r="Y49" i="2"/>
  <c r="AA49" i="2"/>
  <c r="AC49" i="2"/>
  <c r="AE49" i="2"/>
  <c r="I50" i="2"/>
  <c r="K50" i="2"/>
  <c r="M50" i="2"/>
  <c r="O50" i="2"/>
  <c r="Q50" i="2"/>
  <c r="S50" i="2"/>
  <c r="U50" i="2"/>
  <c r="W50" i="2"/>
  <c r="Y50" i="2"/>
  <c r="AA50" i="2"/>
  <c r="AC50" i="2"/>
  <c r="AE50" i="2"/>
  <c r="I51" i="2"/>
  <c r="K51" i="2"/>
  <c r="M51" i="2"/>
  <c r="O51" i="2"/>
  <c r="Q51" i="2"/>
  <c r="S51" i="2"/>
  <c r="U51" i="2"/>
  <c r="W51" i="2"/>
  <c r="Y51" i="2"/>
  <c r="AA51" i="2"/>
  <c r="AC51" i="2"/>
  <c r="AE51" i="2"/>
  <c r="AB46" i="2" l="1"/>
  <c r="T46" i="2"/>
  <c r="L46" i="2"/>
  <c r="AE46" i="2"/>
  <c r="AA46" i="2"/>
  <c r="W46" i="2"/>
  <c r="S46" i="2"/>
  <c r="O46" i="2"/>
  <c r="K46" i="2"/>
  <c r="E50" i="2"/>
  <c r="G44" i="2"/>
  <c r="F44" i="2"/>
  <c r="C27" i="2"/>
  <c r="G48" i="2"/>
  <c r="F48" i="2"/>
  <c r="AD46" i="2"/>
  <c r="N46" i="2"/>
  <c r="B27" i="2"/>
  <c r="B51" i="2"/>
  <c r="X46" i="2"/>
  <c r="P46" i="2"/>
  <c r="B47" i="2"/>
  <c r="H46" i="2"/>
  <c r="B50" i="2"/>
  <c r="C49" i="2"/>
  <c r="AC46" i="2"/>
  <c r="Y46" i="2"/>
  <c r="U46" i="2"/>
  <c r="Q46" i="2"/>
  <c r="M46" i="2"/>
  <c r="I46" i="2"/>
  <c r="C47" i="2"/>
  <c r="E51" i="2"/>
  <c r="G45" i="2"/>
  <c r="F45" i="2"/>
  <c r="E40" i="2"/>
  <c r="D43" i="2"/>
  <c r="D34" i="2"/>
  <c r="G34" i="2"/>
  <c r="F34" i="2"/>
  <c r="G32" i="2"/>
  <c r="F32" i="2"/>
  <c r="G30" i="2"/>
  <c r="F30" i="2"/>
  <c r="G28" i="2"/>
  <c r="E27" i="2"/>
  <c r="F28" i="2"/>
  <c r="E49" i="2"/>
  <c r="R46" i="2"/>
  <c r="V46" i="2"/>
  <c r="D49" i="2" l="1"/>
  <c r="D46" i="2" s="1"/>
  <c r="D40" i="2"/>
  <c r="G51" i="2"/>
  <c r="F51" i="2"/>
  <c r="E46" i="2"/>
  <c r="G49" i="2"/>
  <c r="F49" i="2"/>
  <c r="G27" i="2"/>
  <c r="F27" i="2"/>
  <c r="F40" i="2"/>
  <c r="G40" i="2"/>
  <c r="C46" i="2"/>
  <c r="B46" i="2"/>
  <c r="F47" i="2"/>
  <c r="G47" i="2"/>
  <c r="G50" i="2"/>
  <c r="F50" i="2"/>
  <c r="G46" i="2" l="1"/>
  <c r="F46" i="2"/>
</calcChain>
</file>

<file path=xl/sharedStrings.xml><?xml version="1.0" encoding="utf-8"?>
<sst xmlns="http://schemas.openxmlformats.org/spreadsheetml/2006/main" count="101" uniqueCount="49">
  <si>
    <t xml:space="preserve">Отчет о ходе реализации муниципальной программы </t>
  </si>
  <si>
    <t>тыс.рублей</t>
  </si>
  <si>
    <t>Наименование мероприятий  программы</t>
  </si>
  <si>
    <t>План на 2022 год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</si>
  <si>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</si>
  <si>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</si>
  <si>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</si>
  <si>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</si>
  <si>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</si>
  <si>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</si>
  <si>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</si>
  <si>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</si>
  <si>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</si>
  <si>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</si>
  <si>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</si>
  <si>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</si>
  <si>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</si>
  <si>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</si>
  <si>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</si>
  <si>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</si>
  <si>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план</t>
  </si>
  <si>
    <t>кассовый расход</t>
  </si>
  <si>
    <t>Подпрограмма 1 «Регулирование качества окружающей среды в городе Когалыма»</t>
  </si>
  <si>
    <t>1.1. Портфель проектов «Экология», региональный
проект «Сохранение уникальных водных
объектов» (I, II, III), всего</t>
  </si>
  <si>
    <t>федеральный бюджет</t>
  </si>
  <si>
    <t>бюджет Ханты-Мансийского автономного округа – Югры (далее бюджет ХМАО – Югры)</t>
  </si>
  <si>
    <t>бюджет города Когалыма</t>
  </si>
  <si>
    <t>в т.ч. МБ в части софинансирования</t>
  </si>
  <si>
    <t>иные источники финансирования</t>
  </si>
  <si>
    <t>1.1.1. Выполнение работ по очистке береговой линии от бытового мусора в границах города Когалыма</t>
  </si>
  <si>
    <t>Всего</t>
  </si>
  <si>
    <t>бюджет ХМАО - Югры</t>
  </si>
  <si>
    <t>1.2. Предупреждение и ликвидация несанкционирован ных
свалок на территории города Когалыма (IV), всего</t>
  </si>
  <si>
    <t>Итого по подпрограмме 1, «Регулирование качества окружающей среды в городе Когалыма»</t>
  </si>
  <si>
    <t>Подпрограмма 2 «Развитие системы обращения с отходами производства и потребления в городе Когалыме»</t>
  </si>
  <si>
    <t>2.1. Обеспечение регулирования деятельности по обращению
с отходами производства и потребления в городе Когалыме (V), всего</t>
  </si>
  <si>
    <t>Неполное освоение плановых ассигнований обусловлено нахождением работника, осуществляющего отдельные гос.полномочия ХМАО-Югры в сфере обращения с ТКО, на больничном. На время отсутствия данного работника приказ на доплату за исполнение его обязанностей не оформлялся.</t>
  </si>
  <si>
    <t>бюджет ХМАО – Югры</t>
  </si>
  <si>
    <t>Итого по подпрограмме 2 «Развитие системы обращения с отходами производства и потребления в городе Когалыме»</t>
  </si>
  <si>
    <t>Всего по муниципальной программе</t>
  </si>
  <si>
    <t>Директор 
МКУ "УЖКХ города Когалыма"</t>
  </si>
  <si>
    <t>Ответственный за составление сетевого графика</t>
  </si>
  <si>
    <t>Э.Н. Голубцов</t>
  </si>
  <si>
    <t>И.А.Цыганкова, тел. 93-790</t>
  </si>
  <si>
    <t>(подпись)</t>
  </si>
  <si>
    <t>«Экологическая безопасность города Когалыма» по состоянию на 01.09.2022 (сетевой график)</t>
  </si>
  <si>
    <t xml:space="preserve">План на 01.09.2022 </t>
  </si>
  <si>
    <t xml:space="preserve">Профинансировано на 01.09.2022 </t>
  </si>
  <si>
    <t xml:space="preserve">Кассовый расход на 01.09.2022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</si>
</sst>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_ ;[Red]\-#,##0.0\ "/>
    <numFmt numFmtId="165" formatCode="#,##0.00_р_."/>
    <numFmt numFmtId="166" formatCode="_-* #,##0.00\ _₽_-;\-* #,##0.00\ _₽_-;_-* &quot;-&quot;??\ _₽_-;_-@_-"/>
    <numFmt numFmtId="167" formatCode="#,##0.00\ _₽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3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 applyFill="1" applyAlignment="1">
      <alignment horizontal="center" vertical="top"/>
    </xf>
    <xf numFmtId="0" fontId="0" fillId="0" borderId="0" xfId="0" applyFill="1"/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164" fontId="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top" wrapText="1"/>
    </xf>
    <xf numFmtId="165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top" wrapText="1"/>
    </xf>
    <xf numFmtId="165" fontId="10" fillId="0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right" vertical="top" wrapText="1"/>
    </xf>
    <xf numFmtId="165" fontId="13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justify" vertical="top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4" fontId="9" fillId="0" borderId="2" xfId="0" applyNumberFormat="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/>
    </xf>
    <xf numFmtId="2" fontId="11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 vertical="center" wrapText="1"/>
    </xf>
    <xf numFmtId="165" fontId="22" fillId="0" borderId="2" xfId="0" applyNumberFormat="1" applyFont="1" applyFill="1" applyBorder="1" applyAlignment="1">
      <alignment horizontal="center" vertical="center" wrapText="1"/>
    </xf>
    <xf numFmtId="4" fontId="21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justify" wrapText="1"/>
    </xf>
    <xf numFmtId="165" fontId="10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justify" wrapText="1"/>
    </xf>
    <xf numFmtId="0" fontId="10" fillId="0" borderId="0" xfId="0" applyFont="1" applyFill="1" applyAlignment="1">
      <alignment vertical="center"/>
    </xf>
    <xf numFmtId="0" fontId="23" fillId="0" borderId="0" xfId="0" applyFont="1" applyFill="1"/>
    <xf numFmtId="4" fontId="11" fillId="0" borderId="0" xfId="0" applyNumberFormat="1" applyFont="1" applyFill="1" applyBorder="1"/>
    <xf numFmtId="0" fontId="11" fillId="0" borderId="0" xfId="0" applyFont="1" applyFill="1" applyBorder="1"/>
    <xf numFmtId="0" fontId="11" fillId="0" borderId="0" xfId="0" applyFont="1" applyFill="1"/>
    <xf numFmtId="0" fontId="24" fillId="0" borderId="0" xfId="0" applyFont="1" applyFill="1" applyBorder="1" applyAlignment="1" applyProtection="1">
      <alignment wrapText="1"/>
    </xf>
    <xf numFmtId="167" fontId="24" fillId="0" borderId="0" xfId="1" applyNumberFormat="1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/>
    <xf numFmtId="164" fontId="24" fillId="0" borderId="0" xfId="0" applyNumberFormat="1" applyFont="1" applyFill="1" applyBorder="1" applyAlignment="1" applyProtection="1">
      <alignment vertical="center" wrapText="1"/>
    </xf>
    <xf numFmtId="164" fontId="16" fillId="0" borderId="0" xfId="0" applyNumberFormat="1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vertical="center" wrapText="1"/>
    </xf>
    <xf numFmtId="164" fontId="25" fillId="0" borderId="0" xfId="0" applyNumberFormat="1" applyFont="1" applyFill="1" applyBorder="1" applyAlignment="1" applyProtection="1">
      <alignment horizontal="left" vertical="top" wrapText="1"/>
    </xf>
    <xf numFmtId="0" fontId="24" fillId="0" borderId="8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Alignment="1" applyProtection="1">
      <alignment vertical="center" wrapText="1"/>
    </xf>
    <xf numFmtId="0" fontId="16" fillId="0" borderId="0" xfId="0" applyFont="1" applyFill="1" applyAlignment="1" applyProtection="1">
      <alignment vertical="center" wrapText="1"/>
    </xf>
    <xf numFmtId="164" fontId="26" fillId="0" borderId="0" xfId="0" applyNumberFormat="1" applyFont="1" applyFill="1" applyAlignment="1" applyProtection="1">
      <alignment vertical="center" wrapText="1"/>
    </xf>
    <xf numFmtId="164" fontId="20" fillId="0" borderId="0" xfId="0" applyNumberFormat="1" applyFont="1" applyFill="1" applyAlignment="1" applyProtection="1">
      <alignment horizontal="left" vertical="top" wrapText="1"/>
    </xf>
    <xf numFmtId="0" fontId="24" fillId="0" borderId="0" xfId="0" applyFont="1" applyFill="1" applyAlignment="1" applyProtection="1">
      <alignment horizontal="center" vertical="top" wrapText="1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24" fillId="0" borderId="0" xfId="0" applyNumberFormat="1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left" vertical="top" wrapText="1"/>
    </xf>
    <xf numFmtId="14" fontId="16" fillId="0" borderId="0" xfId="0" applyNumberFormat="1" applyFont="1" applyFill="1" applyAlignment="1" applyProtection="1">
      <alignment horizontal="left" wrapText="1"/>
    </xf>
    <xf numFmtId="164" fontId="20" fillId="0" borderId="0" xfId="0" applyNumberFormat="1" applyFont="1" applyFill="1" applyAlignment="1" applyProtection="1">
      <alignment vertical="center" wrapText="1"/>
    </xf>
    <xf numFmtId="0" fontId="27" fillId="0" borderId="0" xfId="0" applyFont="1" applyFill="1"/>
    <xf numFmtId="0" fontId="18" fillId="0" borderId="0" xfId="0" applyFont="1" applyFill="1" applyBorder="1" applyAlignment="1" applyProtection="1">
      <alignment horizontal="justify" wrapText="1"/>
    </xf>
    <xf numFmtId="0" fontId="9" fillId="2" borderId="2" xfId="0" applyFont="1" applyFill="1" applyBorder="1" applyAlignment="1">
      <alignment horizontal="left" vertical="top" wrapText="1"/>
    </xf>
    <xf numFmtId="165" fontId="9" fillId="2" borderId="2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vertical="top" wrapText="1"/>
    </xf>
    <xf numFmtId="0" fontId="16" fillId="3" borderId="5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vertical="center" wrapText="1"/>
    </xf>
    <xf numFmtId="0" fontId="17" fillId="2" borderId="4" xfId="0" applyFont="1" applyFill="1" applyBorder="1" applyAlignment="1">
      <alignment vertical="top" wrapText="1"/>
    </xf>
    <xf numFmtId="0" fontId="18" fillId="2" borderId="5" xfId="0" applyFont="1" applyFill="1" applyBorder="1" applyAlignment="1">
      <alignment vertical="center" wrapText="1"/>
    </xf>
    <xf numFmtId="0" fontId="18" fillId="2" borderId="6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4" fontId="9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left" vertical="top" wrapText="1"/>
    </xf>
    <xf numFmtId="0" fontId="20" fillId="0" borderId="7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24" fillId="0" borderId="0" xfId="0" applyFont="1" applyFill="1" applyBorder="1" applyAlignment="1" applyProtection="1">
      <alignment horizontal="left" wrapText="1"/>
    </xf>
    <xf numFmtId="0" fontId="24" fillId="0" borderId="8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wrapText="1"/>
    </xf>
    <xf numFmtId="164" fontId="24" fillId="0" borderId="9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Финансов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7"/>
  <sheetViews>
    <sheetView tabSelected="1" zoomScale="60" zoomScaleNormal="60" workbookViewId="0">
      <selection activeCell="E28" sqref="E28"/>
    </sheetView>
  </sheetViews>
  <sheetFormatPr defaultColWidth="9.140625" defaultRowHeight="15" x14ac:dyDescent="0.25"/>
  <cols>
    <col min="1" max="1" width="73.140625" style="2" customWidth="1"/>
    <col min="2" max="2" width="20.5703125" style="2" customWidth="1"/>
    <col min="3" max="7" width="15.7109375" style="2" customWidth="1"/>
    <col min="8" max="8" width="13.28515625" style="2" customWidth="1"/>
    <col min="9" max="9" width="12" style="2" customWidth="1"/>
    <col min="10" max="10" width="11.7109375" style="2" customWidth="1"/>
    <col min="11" max="11" width="14.28515625" style="2" customWidth="1"/>
    <col min="12" max="12" width="11.7109375" style="2" customWidth="1"/>
    <col min="13" max="13" width="13.42578125" style="2" customWidth="1"/>
    <col min="14" max="14" width="13" style="2" customWidth="1"/>
    <col min="15" max="15" width="13.5703125" style="2" customWidth="1"/>
    <col min="16" max="16" width="13" style="2" customWidth="1"/>
    <col min="17" max="17" width="13.28515625" style="2" customWidth="1"/>
    <col min="18" max="18" width="12.7109375" style="2" customWidth="1"/>
    <col min="19" max="19" width="14.28515625" style="2" customWidth="1"/>
    <col min="20" max="20" width="12.28515625" style="2" customWidth="1"/>
    <col min="21" max="21" width="13.5703125" style="2" customWidth="1"/>
    <col min="22" max="22" width="13.28515625" style="2" customWidth="1"/>
    <col min="23" max="23" width="13.7109375" style="2" customWidth="1"/>
    <col min="24" max="24" width="12.28515625" style="2" customWidth="1"/>
    <col min="25" max="25" width="11.28515625" style="2" customWidth="1"/>
    <col min="26" max="26" width="10.28515625" style="2" customWidth="1"/>
    <col min="27" max="27" width="12.5703125" style="2" customWidth="1"/>
    <col min="28" max="28" width="10.42578125" style="2" customWidth="1"/>
    <col min="29" max="29" width="13" style="2" customWidth="1"/>
    <col min="30" max="30" width="10" style="2" customWidth="1"/>
    <col min="31" max="31" width="14.28515625" style="2" customWidth="1"/>
    <col min="32" max="32" width="53" style="2" customWidth="1"/>
    <col min="33" max="16384" width="9.140625" style="2"/>
  </cols>
  <sheetData>
    <row r="1" spans="1:32" ht="25.5" x14ac:dyDescent="0.25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1"/>
      <c r="AF1" s="1"/>
    </row>
    <row r="2" spans="1:32" ht="25.5" x14ac:dyDescent="0.25">
      <c r="A2" s="73" t="s">
        <v>45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1"/>
      <c r="AF2" s="1" t="s">
        <v>1</v>
      </c>
    </row>
    <row r="3" spans="1:32" ht="22.5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1"/>
      <c r="AF3" s="1"/>
    </row>
    <row r="4" spans="1:32" ht="32.25" customHeight="1" x14ac:dyDescent="0.25">
      <c r="A4" s="75" t="s">
        <v>2</v>
      </c>
      <c r="B4" s="75" t="s">
        <v>3</v>
      </c>
      <c r="C4" s="77" t="s">
        <v>46</v>
      </c>
      <c r="D4" s="77" t="s">
        <v>47</v>
      </c>
      <c r="E4" s="77" t="s">
        <v>48</v>
      </c>
      <c r="F4" s="79" t="s">
        <v>4</v>
      </c>
      <c r="G4" s="79"/>
      <c r="H4" s="79" t="s">
        <v>5</v>
      </c>
      <c r="I4" s="79"/>
      <c r="J4" s="79" t="s">
        <v>6</v>
      </c>
      <c r="K4" s="79"/>
      <c r="L4" s="79" t="s">
        <v>7</v>
      </c>
      <c r="M4" s="79"/>
      <c r="N4" s="79" t="s">
        <v>8</v>
      </c>
      <c r="O4" s="79"/>
      <c r="P4" s="79" t="s">
        <v>9</v>
      </c>
      <c r="Q4" s="79"/>
      <c r="R4" s="79" t="s">
        <v>10</v>
      </c>
      <c r="S4" s="79"/>
      <c r="T4" s="79" t="s">
        <v>11</v>
      </c>
      <c r="U4" s="79"/>
      <c r="V4" s="79" t="s">
        <v>12</v>
      </c>
      <c r="W4" s="79"/>
      <c r="X4" s="79" t="s">
        <v>13</v>
      </c>
      <c r="Y4" s="79"/>
      <c r="Z4" s="79" t="s">
        <v>14</v>
      </c>
      <c r="AA4" s="79"/>
      <c r="AB4" s="79" t="s">
        <v>15</v>
      </c>
      <c r="AC4" s="79"/>
      <c r="AD4" s="79" t="s">
        <v>16</v>
      </c>
      <c r="AE4" s="79"/>
      <c r="AF4" s="5" t="s">
        <v>17</v>
      </c>
    </row>
    <row r="5" spans="1:32" ht="56.25" x14ac:dyDescent="0.25">
      <c r="A5" s="76"/>
      <c r="B5" s="76"/>
      <c r="C5" s="78"/>
      <c r="D5" s="78"/>
      <c r="E5" s="78"/>
      <c r="F5" s="6" t="s">
        <v>18</v>
      </c>
      <c r="G5" s="6" t="s">
        <v>19</v>
      </c>
      <c r="H5" s="6" t="s">
        <v>20</v>
      </c>
      <c r="I5" s="6" t="s">
        <v>21</v>
      </c>
      <c r="J5" s="6" t="s">
        <v>20</v>
      </c>
      <c r="K5" s="6" t="s">
        <v>21</v>
      </c>
      <c r="L5" s="6" t="s">
        <v>20</v>
      </c>
      <c r="M5" s="6" t="s">
        <v>21</v>
      </c>
      <c r="N5" s="6" t="s">
        <v>20</v>
      </c>
      <c r="O5" s="6" t="s">
        <v>21</v>
      </c>
      <c r="P5" s="6" t="s">
        <v>20</v>
      </c>
      <c r="Q5" s="6" t="s">
        <v>21</v>
      </c>
      <c r="R5" s="6" t="s">
        <v>20</v>
      </c>
      <c r="S5" s="6" t="s">
        <v>21</v>
      </c>
      <c r="T5" s="6" t="s">
        <v>20</v>
      </c>
      <c r="U5" s="6" t="s">
        <v>21</v>
      </c>
      <c r="V5" s="6" t="s">
        <v>20</v>
      </c>
      <c r="W5" s="6" t="s">
        <v>21</v>
      </c>
      <c r="X5" s="6" t="s">
        <v>20</v>
      </c>
      <c r="Y5" s="6" t="s">
        <v>21</v>
      </c>
      <c r="Z5" s="6" t="s">
        <v>20</v>
      </c>
      <c r="AA5" s="6" t="s">
        <v>21</v>
      </c>
      <c r="AB5" s="6" t="s">
        <v>20</v>
      </c>
      <c r="AC5" s="6" t="s">
        <v>21</v>
      </c>
      <c r="AD5" s="6" t="s">
        <v>20</v>
      </c>
      <c r="AE5" s="6" t="s">
        <v>21</v>
      </c>
      <c r="AF5" s="5"/>
    </row>
    <row r="6" spans="1:32" ht="27.75" customHeight="1" x14ac:dyDescent="0.25">
      <c r="A6" s="83" t="s">
        <v>22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5"/>
    </row>
    <row r="7" spans="1:32" ht="50.25" customHeight="1" x14ac:dyDescent="0.25">
      <c r="A7" s="60" t="s">
        <v>23</v>
      </c>
      <c r="B7" s="61">
        <f>B8+B9+B10+B12</f>
        <v>0</v>
      </c>
      <c r="C7" s="61">
        <f>C8+C9+C10+C12</f>
        <v>0</v>
      </c>
      <c r="D7" s="61">
        <f>D8+D9+D10+D12</f>
        <v>0</v>
      </c>
      <c r="E7" s="61">
        <f>E8+E9+E10+E12</f>
        <v>0</v>
      </c>
      <c r="F7" s="61">
        <f t="shared" ref="F7:F12" si="0">IFERROR(E7/B7*100,0)</f>
        <v>0</v>
      </c>
      <c r="G7" s="61">
        <f t="shared" ref="G7:G12" si="1">IFERROR(E7/C7*100,0)</f>
        <v>0</v>
      </c>
      <c r="H7" s="61">
        <f t="shared" ref="H7:AE7" si="2">H8+H9+H10+H12</f>
        <v>0</v>
      </c>
      <c r="I7" s="61">
        <f t="shared" si="2"/>
        <v>0</v>
      </c>
      <c r="J7" s="61">
        <f t="shared" si="2"/>
        <v>0</v>
      </c>
      <c r="K7" s="61">
        <f t="shared" si="2"/>
        <v>0</v>
      </c>
      <c r="L7" s="61">
        <f t="shared" si="2"/>
        <v>0</v>
      </c>
      <c r="M7" s="61">
        <f t="shared" si="2"/>
        <v>0</v>
      </c>
      <c r="N7" s="61">
        <f t="shared" si="2"/>
        <v>0</v>
      </c>
      <c r="O7" s="61">
        <f t="shared" si="2"/>
        <v>0</v>
      </c>
      <c r="P7" s="61">
        <f t="shared" si="2"/>
        <v>0</v>
      </c>
      <c r="Q7" s="61">
        <f t="shared" si="2"/>
        <v>0</v>
      </c>
      <c r="R7" s="61">
        <f t="shared" si="2"/>
        <v>0</v>
      </c>
      <c r="S7" s="61">
        <f t="shared" si="2"/>
        <v>0</v>
      </c>
      <c r="T7" s="61">
        <f t="shared" si="2"/>
        <v>0</v>
      </c>
      <c r="U7" s="61">
        <f t="shared" si="2"/>
        <v>0</v>
      </c>
      <c r="V7" s="61">
        <f t="shared" si="2"/>
        <v>0</v>
      </c>
      <c r="W7" s="61">
        <f t="shared" si="2"/>
        <v>0</v>
      </c>
      <c r="X7" s="61">
        <f t="shared" si="2"/>
        <v>0</v>
      </c>
      <c r="Y7" s="61">
        <f t="shared" si="2"/>
        <v>0</v>
      </c>
      <c r="Z7" s="61">
        <f t="shared" si="2"/>
        <v>0</v>
      </c>
      <c r="AA7" s="61">
        <f t="shared" si="2"/>
        <v>0</v>
      </c>
      <c r="AB7" s="61">
        <f t="shared" si="2"/>
        <v>0</v>
      </c>
      <c r="AC7" s="61">
        <f t="shared" si="2"/>
        <v>0</v>
      </c>
      <c r="AD7" s="61">
        <f t="shared" si="2"/>
        <v>0</v>
      </c>
      <c r="AE7" s="61">
        <f t="shared" si="2"/>
        <v>0</v>
      </c>
      <c r="AF7" s="80"/>
    </row>
    <row r="8" spans="1:32" ht="23.25" customHeight="1" x14ac:dyDescent="0.25">
      <c r="A8" s="9" t="s">
        <v>24</v>
      </c>
      <c r="B8" s="10">
        <f>H8+J8+L8+N8+P8+R8+T8+V8+X8+Z8+AB8+AD8</f>
        <v>0</v>
      </c>
      <c r="C8" s="11">
        <f>C15</f>
        <v>0</v>
      </c>
      <c r="D8" s="11">
        <f t="shared" ref="C8:E12" si="3">D15</f>
        <v>0</v>
      </c>
      <c r="E8" s="11">
        <f t="shared" si="3"/>
        <v>0</v>
      </c>
      <c r="F8" s="10">
        <f t="shared" si="0"/>
        <v>0</v>
      </c>
      <c r="G8" s="10">
        <f t="shared" si="1"/>
        <v>0</v>
      </c>
      <c r="H8" s="11">
        <f t="shared" ref="H8:AE12" si="4">H15</f>
        <v>0</v>
      </c>
      <c r="I8" s="11">
        <f t="shared" si="4"/>
        <v>0</v>
      </c>
      <c r="J8" s="11">
        <f t="shared" si="4"/>
        <v>0</v>
      </c>
      <c r="K8" s="11">
        <f t="shared" si="4"/>
        <v>0</v>
      </c>
      <c r="L8" s="11">
        <f t="shared" si="4"/>
        <v>0</v>
      </c>
      <c r="M8" s="11">
        <f t="shared" si="4"/>
        <v>0</v>
      </c>
      <c r="N8" s="11">
        <f t="shared" si="4"/>
        <v>0</v>
      </c>
      <c r="O8" s="11">
        <f t="shared" si="4"/>
        <v>0</v>
      </c>
      <c r="P8" s="11">
        <f t="shared" si="4"/>
        <v>0</v>
      </c>
      <c r="Q8" s="11">
        <f t="shared" si="4"/>
        <v>0</v>
      </c>
      <c r="R8" s="11">
        <f t="shared" si="4"/>
        <v>0</v>
      </c>
      <c r="S8" s="11">
        <f t="shared" si="4"/>
        <v>0</v>
      </c>
      <c r="T8" s="11">
        <f t="shared" si="4"/>
        <v>0</v>
      </c>
      <c r="U8" s="11">
        <f t="shared" si="4"/>
        <v>0</v>
      </c>
      <c r="V8" s="11">
        <f t="shared" si="4"/>
        <v>0</v>
      </c>
      <c r="W8" s="11">
        <f t="shared" si="4"/>
        <v>0</v>
      </c>
      <c r="X8" s="11">
        <f t="shared" si="4"/>
        <v>0</v>
      </c>
      <c r="Y8" s="11">
        <f t="shared" si="4"/>
        <v>0</v>
      </c>
      <c r="Z8" s="11">
        <f t="shared" si="4"/>
        <v>0</v>
      </c>
      <c r="AA8" s="11">
        <f t="shared" si="4"/>
        <v>0</v>
      </c>
      <c r="AB8" s="11">
        <f t="shared" si="4"/>
        <v>0</v>
      </c>
      <c r="AC8" s="11">
        <f t="shared" si="4"/>
        <v>0</v>
      </c>
      <c r="AD8" s="11">
        <f t="shared" si="4"/>
        <v>0</v>
      </c>
      <c r="AE8" s="11">
        <f t="shared" si="4"/>
        <v>0</v>
      </c>
      <c r="AF8" s="81"/>
    </row>
    <row r="9" spans="1:32" ht="34.5" customHeight="1" x14ac:dyDescent="0.25">
      <c r="A9" s="9" t="s">
        <v>25</v>
      </c>
      <c r="B9" s="10">
        <f>H9+J9+L9+N9+P9+R9+T9+V9+X9+Z9+AB9+AD9</f>
        <v>0</v>
      </c>
      <c r="C9" s="11">
        <f t="shared" si="3"/>
        <v>0</v>
      </c>
      <c r="D9" s="11">
        <f t="shared" si="3"/>
        <v>0</v>
      </c>
      <c r="E9" s="11">
        <f t="shared" si="3"/>
        <v>0</v>
      </c>
      <c r="F9" s="10">
        <f t="shared" si="0"/>
        <v>0</v>
      </c>
      <c r="G9" s="10">
        <f t="shared" si="1"/>
        <v>0</v>
      </c>
      <c r="H9" s="11">
        <f t="shared" si="4"/>
        <v>0</v>
      </c>
      <c r="I9" s="11">
        <f t="shared" si="4"/>
        <v>0</v>
      </c>
      <c r="J9" s="11">
        <f t="shared" si="4"/>
        <v>0</v>
      </c>
      <c r="K9" s="11">
        <f t="shared" si="4"/>
        <v>0</v>
      </c>
      <c r="L9" s="11">
        <f t="shared" si="4"/>
        <v>0</v>
      </c>
      <c r="M9" s="11">
        <f t="shared" si="4"/>
        <v>0</v>
      </c>
      <c r="N9" s="11">
        <f t="shared" si="4"/>
        <v>0</v>
      </c>
      <c r="O9" s="11">
        <f t="shared" si="4"/>
        <v>0</v>
      </c>
      <c r="P9" s="11">
        <f t="shared" si="4"/>
        <v>0</v>
      </c>
      <c r="Q9" s="11">
        <f t="shared" si="4"/>
        <v>0</v>
      </c>
      <c r="R9" s="11">
        <f t="shared" si="4"/>
        <v>0</v>
      </c>
      <c r="S9" s="11">
        <f t="shared" si="4"/>
        <v>0</v>
      </c>
      <c r="T9" s="11">
        <f t="shared" si="4"/>
        <v>0</v>
      </c>
      <c r="U9" s="11">
        <f t="shared" si="4"/>
        <v>0</v>
      </c>
      <c r="V9" s="11">
        <f t="shared" si="4"/>
        <v>0</v>
      </c>
      <c r="W9" s="11">
        <f t="shared" si="4"/>
        <v>0</v>
      </c>
      <c r="X9" s="11">
        <f t="shared" si="4"/>
        <v>0</v>
      </c>
      <c r="Y9" s="11">
        <f t="shared" si="4"/>
        <v>0</v>
      </c>
      <c r="Z9" s="11">
        <f t="shared" si="4"/>
        <v>0</v>
      </c>
      <c r="AA9" s="11">
        <f t="shared" si="4"/>
        <v>0</v>
      </c>
      <c r="AB9" s="11">
        <f t="shared" si="4"/>
        <v>0</v>
      </c>
      <c r="AC9" s="11">
        <f t="shared" si="4"/>
        <v>0</v>
      </c>
      <c r="AD9" s="11">
        <f t="shared" si="4"/>
        <v>0</v>
      </c>
      <c r="AE9" s="11">
        <f t="shared" si="4"/>
        <v>0</v>
      </c>
      <c r="AF9" s="81"/>
    </row>
    <row r="10" spans="1:32" ht="23.25" customHeight="1" x14ac:dyDescent="0.25">
      <c r="A10" s="9" t="s">
        <v>26</v>
      </c>
      <c r="B10" s="10">
        <f>H10+J10+L10+N10+P10+R10+T10+V10+X10+Z10+AB10+AD10</f>
        <v>0</v>
      </c>
      <c r="C10" s="11">
        <f t="shared" si="3"/>
        <v>0</v>
      </c>
      <c r="D10" s="11">
        <f t="shared" si="3"/>
        <v>0</v>
      </c>
      <c r="E10" s="11">
        <f t="shared" si="3"/>
        <v>0</v>
      </c>
      <c r="F10" s="10">
        <f t="shared" si="0"/>
        <v>0</v>
      </c>
      <c r="G10" s="10">
        <f t="shared" si="1"/>
        <v>0</v>
      </c>
      <c r="H10" s="11">
        <f t="shared" si="4"/>
        <v>0</v>
      </c>
      <c r="I10" s="11">
        <f t="shared" si="4"/>
        <v>0</v>
      </c>
      <c r="J10" s="11">
        <f t="shared" si="4"/>
        <v>0</v>
      </c>
      <c r="K10" s="11">
        <f t="shared" si="4"/>
        <v>0</v>
      </c>
      <c r="L10" s="11">
        <f t="shared" si="4"/>
        <v>0</v>
      </c>
      <c r="M10" s="11">
        <f t="shared" si="4"/>
        <v>0</v>
      </c>
      <c r="N10" s="11">
        <f t="shared" si="4"/>
        <v>0</v>
      </c>
      <c r="O10" s="11">
        <f t="shared" si="4"/>
        <v>0</v>
      </c>
      <c r="P10" s="11">
        <f t="shared" si="4"/>
        <v>0</v>
      </c>
      <c r="Q10" s="11">
        <f t="shared" si="4"/>
        <v>0</v>
      </c>
      <c r="R10" s="11">
        <f t="shared" si="4"/>
        <v>0</v>
      </c>
      <c r="S10" s="11">
        <f t="shared" si="4"/>
        <v>0</v>
      </c>
      <c r="T10" s="11">
        <f t="shared" si="4"/>
        <v>0</v>
      </c>
      <c r="U10" s="11">
        <f t="shared" si="4"/>
        <v>0</v>
      </c>
      <c r="V10" s="11">
        <f t="shared" si="4"/>
        <v>0</v>
      </c>
      <c r="W10" s="11">
        <f t="shared" si="4"/>
        <v>0</v>
      </c>
      <c r="X10" s="11">
        <f t="shared" si="4"/>
        <v>0</v>
      </c>
      <c r="Y10" s="11">
        <f t="shared" si="4"/>
        <v>0</v>
      </c>
      <c r="Z10" s="11">
        <f t="shared" si="4"/>
        <v>0</v>
      </c>
      <c r="AA10" s="11">
        <f t="shared" si="4"/>
        <v>0</v>
      </c>
      <c r="AB10" s="11">
        <f t="shared" si="4"/>
        <v>0</v>
      </c>
      <c r="AC10" s="11">
        <f t="shared" si="4"/>
        <v>0</v>
      </c>
      <c r="AD10" s="11">
        <f t="shared" si="4"/>
        <v>0</v>
      </c>
      <c r="AE10" s="11">
        <f t="shared" si="4"/>
        <v>0</v>
      </c>
      <c r="AF10" s="81"/>
    </row>
    <row r="11" spans="1:32" ht="19.5" customHeight="1" x14ac:dyDescent="0.25">
      <c r="A11" s="12" t="s">
        <v>27</v>
      </c>
      <c r="B11" s="13">
        <f>H11+J11+L11+N11+P11+R11+T11+V11+X11+Z11+AB11+AD11</f>
        <v>0</v>
      </c>
      <c r="C11" s="14">
        <f t="shared" si="3"/>
        <v>0</v>
      </c>
      <c r="D11" s="14">
        <f t="shared" si="3"/>
        <v>0</v>
      </c>
      <c r="E11" s="14">
        <f t="shared" si="3"/>
        <v>0</v>
      </c>
      <c r="F11" s="13">
        <f t="shared" si="0"/>
        <v>0</v>
      </c>
      <c r="G11" s="13">
        <f t="shared" si="1"/>
        <v>0</v>
      </c>
      <c r="H11" s="14">
        <f t="shared" si="4"/>
        <v>0</v>
      </c>
      <c r="I11" s="14">
        <f t="shared" si="4"/>
        <v>0</v>
      </c>
      <c r="J11" s="14">
        <f t="shared" si="4"/>
        <v>0</v>
      </c>
      <c r="K11" s="14">
        <f t="shared" si="4"/>
        <v>0</v>
      </c>
      <c r="L11" s="14">
        <f t="shared" si="4"/>
        <v>0</v>
      </c>
      <c r="M11" s="14">
        <f t="shared" si="4"/>
        <v>0</v>
      </c>
      <c r="N11" s="14">
        <f t="shared" si="4"/>
        <v>0</v>
      </c>
      <c r="O11" s="14">
        <f t="shared" si="4"/>
        <v>0</v>
      </c>
      <c r="P11" s="14">
        <f t="shared" si="4"/>
        <v>0</v>
      </c>
      <c r="Q11" s="14">
        <f t="shared" si="4"/>
        <v>0</v>
      </c>
      <c r="R11" s="14">
        <f t="shared" si="4"/>
        <v>0</v>
      </c>
      <c r="S11" s="14">
        <f t="shared" si="4"/>
        <v>0</v>
      </c>
      <c r="T11" s="14">
        <f t="shared" si="4"/>
        <v>0</v>
      </c>
      <c r="U11" s="14">
        <f t="shared" si="4"/>
        <v>0</v>
      </c>
      <c r="V11" s="14">
        <f t="shared" si="4"/>
        <v>0</v>
      </c>
      <c r="W11" s="14">
        <f t="shared" si="4"/>
        <v>0</v>
      </c>
      <c r="X11" s="14">
        <f t="shared" si="4"/>
        <v>0</v>
      </c>
      <c r="Y11" s="14">
        <f t="shared" si="4"/>
        <v>0</v>
      </c>
      <c r="Z11" s="14">
        <f t="shared" si="4"/>
        <v>0</v>
      </c>
      <c r="AA11" s="14">
        <f t="shared" si="4"/>
        <v>0</v>
      </c>
      <c r="AB11" s="14">
        <f t="shared" si="4"/>
        <v>0</v>
      </c>
      <c r="AC11" s="14">
        <f t="shared" si="4"/>
        <v>0</v>
      </c>
      <c r="AD11" s="14">
        <f t="shared" si="4"/>
        <v>0</v>
      </c>
      <c r="AE11" s="14">
        <f t="shared" si="4"/>
        <v>0</v>
      </c>
      <c r="AF11" s="81"/>
    </row>
    <row r="12" spans="1:32" ht="21" customHeight="1" x14ac:dyDescent="0.25">
      <c r="A12" s="15" t="s">
        <v>28</v>
      </c>
      <c r="B12" s="10">
        <f>H12+J12+L12+N12+P12+R12+T12+V12+X12+Z12+AB12+AD12</f>
        <v>0</v>
      </c>
      <c r="C12" s="11">
        <f t="shared" si="3"/>
        <v>0</v>
      </c>
      <c r="D12" s="11">
        <f t="shared" si="3"/>
        <v>0</v>
      </c>
      <c r="E12" s="11">
        <f t="shared" si="3"/>
        <v>0</v>
      </c>
      <c r="F12" s="10">
        <f t="shared" si="0"/>
        <v>0</v>
      </c>
      <c r="G12" s="10">
        <f t="shared" si="1"/>
        <v>0</v>
      </c>
      <c r="H12" s="11">
        <f t="shared" si="4"/>
        <v>0</v>
      </c>
      <c r="I12" s="11">
        <f t="shared" si="4"/>
        <v>0</v>
      </c>
      <c r="J12" s="11">
        <f t="shared" si="4"/>
        <v>0</v>
      </c>
      <c r="K12" s="11">
        <f t="shared" si="4"/>
        <v>0</v>
      </c>
      <c r="L12" s="11">
        <f t="shared" si="4"/>
        <v>0</v>
      </c>
      <c r="M12" s="11">
        <f t="shared" si="4"/>
        <v>0</v>
      </c>
      <c r="N12" s="11">
        <f t="shared" si="4"/>
        <v>0</v>
      </c>
      <c r="O12" s="11">
        <f t="shared" si="4"/>
        <v>0</v>
      </c>
      <c r="P12" s="11">
        <f t="shared" si="4"/>
        <v>0</v>
      </c>
      <c r="Q12" s="11">
        <f t="shared" si="4"/>
        <v>0</v>
      </c>
      <c r="R12" s="11">
        <f t="shared" si="4"/>
        <v>0</v>
      </c>
      <c r="S12" s="11">
        <f t="shared" si="4"/>
        <v>0</v>
      </c>
      <c r="T12" s="11">
        <f t="shared" si="4"/>
        <v>0</v>
      </c>
      <c r="U12" s="11">
        <f t="shared" si="4"/>
        <v>0</v>
      </c>
      <c r="V12" s="11">
        <f t="shared" si="4"/>
        <v>0</v>
      </c>
      <c r="W12" s="11">
        <f t="shared" si="4"/>
        <v>0</v>
      </c>
      <c r="X12" s="11">
        <f t="shared" si="4"/>
        <v>0</v>
      </c>
      <c r="Y12" s="11">
        <f t="shared" si="4"/>
        <v>0</v>
      </c>
      <c r="Z12" s="11">
        <f t="shared" si="4"/>
        <v>0</v>
      </c>
      <c r="AA12" s="11">
        <f t="shared" si="4"/>
        <v>0</v>
      </c>
      <c r="AB12" s="11">
        <f t="shared" si="4"/>
        <v>0</v>
      </c>
      <c r="AC12" s="11">
        <f t="shared" si="4"/>
        <v>0</v>
      </c>
      <c r="AD12" s="11">
        <f t="shared" si="4"/>
        <v>0</v>
      </c>
      <c r="AE12" s="11">
        <f t="shared" si="4"/>
        <v>0</v>
      </c>
      <c r="AF12" s="82"/>
    </row>
    <row r="13" spans="1:32" ht="35.25" customHeight="1" x14ac:dyDescent="0.25">
      <c r="A13" s="62" t="s">
        <v>29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4"/>
      <c r="AF13" s="22"/>
    </row>
    <row r="14" spans="1:32" ht="19.5" customHeight="1" x14ac:dyDescent="0.25">
      <c r="A14" s="7" t="s">
        <v>30</v>
      </c>
      <c r="B14" s="8">
        <f>B15+B16+B17+B19</f>
        <v>0</v>
      </c>
      <c r="C14" s="8">
        <f>C15+C16+C17+C19</f>
        <v>0</v>
      </c>
      <c r="D14" s="8">
        <f>D15+D16+D17+D19</f>
        <v>0</v>
      </c>
      <c r="E14" s="8">
        <f>E15+E16+E17+E19</f>
        <v>0</v>
      </c>
      <c r="F14" s="8">
        <f t="shared" ref="F14:F19" si="5">IFERROR(E14/B14*100,0)</f>
        <v>0</v>
      </c>
      <c r="G14" s="8">
        <f t="shared" ref="G14:G19" si="6">IFERROR(E14/C14*100,0)</f>
        <v>0</v>
      </c>
      <c r="H14" s="8">
        <f t="shared" ref="H14:AE14" si="7">H15+H16+H17+H19</f>
        <v>0</v>
      </c>
      <c r="I14" s="8">
        <f t="shared" si="7"/>
        <v>0</v>
      </c>
      <c r="J14" s="8">
        <f t="shared" si="7"/>
        <v>0</v>
      </c>
      <c r="K14" s="8">
        <f t="shared" si="7"/>
        <v>0</v>
      </c>
      <c r="L14" s="8">
        <f t="shared" si="7"/>
        <v>0</v>
      </c>
      <c r="M14" s="8">
        <f t="shared" si="7"/>
        <v>0</v>
      </c>
      <c r="N14" s="8">
        <f t="shared" si="7"/>
        <v>0</v>
      </c>
      <c r="O14" s="8">
        <f t="shared" si="7"/>
        <v>0</v>
      </c>
      <c r="P14" s="8">
        <f t="shared" si="7"/>
        <v>0</v>
      </c>
      <c r="Q14" s="8">
        <f t="shared" si="7"/>
        <v>0</v>
      </c>
      <c r="R14" s="8">
        <f t="shared" si="7"/>
        <v>0</v>
      </c>
      <c r="S14" s="8">
        <f t="shared" si="7"/>
        <v>0</v>
      </c>
      <c r="T14" s="8">
        <f t="shared" si="7"/>
        <v>0</v>
      </c>
      <c r="U14" s="8">
        <f t="shared" si="7"/>
        <v>0</v>
      </c>
      <c r="V14" s="8">
        <f t="shared" si="7"/>
        <v>0</v>
      </c>
      <c r="W14" s="8">
        <f t="shared" si="7"/>
        <v>0</v>
      </c>
      <c r="X14" s="8">
        <f t="shared" si="7"/>
        <v>0</v>
      </c>
      <c r="Y14" s="8">
        <f t="shared" si="7"/>
        <v>0</v>
      </c>
      <c r="Z14" s="8">
        <f t="shared" si="7"/>
        <v>0</v>
      </c>
      <c r="AA14" s="8">
        <f t="shared" si="7"/>
        <v>0</v>
      </c>
      <c r="AB14" s="8">
        <f t="shared" si="7"/>
        <v>0</v>
      </c>
      <c r="AC14" s="8">
        <f t="shared" si="7"/>
        <v>0</v>
      </c>
      <c r="AD14" s="8">
        <f t="shared" si="7"/>
        <v>0</v>
      </c>
      <c r="AE14" s="8">
        <f t="shared" si="7"/>
        <v>0</v>
      </c>
      <c r="AF14" s="87"/>
    </row>
    <row r="15" spans="1:32" ht="25.5" customHeight="1" x14ac:dyDescent="0.25">
      <c r="A15" s="9" t="s">
        <v>24</v>
      </c>
      <c r="B15" s="10">
        <f>H15+J15+L15+N15+P15+R15+T15+V15+X15+Z15+AB15+AD15</f>
        <v>0</v>
      </c>
      <c r="C15" s="10">
        <f>H15+J15+L15+N15+P15+R15+T15+V15</f>
        <v>0</v>
      </c>
      <c r="D15" s="10">
        <f>E15</f>
        <v>0</v>
      </c>
      <c r="E15" s="10">
        <f>I15+K15+M15+O15+Q15+S15+U15+W15+Y15+AA15+AC15+AE15</f>
        <v>0</v>
      </c>
      <c r="F15" s="10">
        <f t="shared" si="5"/>
        <v>0</v>
      </c>
      <c r="G15" s="10">
        <f t="shared" si="6"/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87"/>
    </row>
    <row r="16" spans="1:32" ht="24" customHeight="1" x14ac:dyDescent="0.25">
      <c r="A16" s="9" t="s">
        <v>31</v>
      </c>
      <c r="B16" s="10">
        <f>H16+J16+L16+N16+P16+R16+T16+V16+X16+Z16+AB16+AD16</f>
        <v>0</v>
      </c>
      <c r="C16" s="10">
        <f t="shared" ref="C16:C19" si="8">H16+J16+L16+N16+P16+R16+T16+V16</f>
        <v>0</v>
      </c>
      <c r="D16" s="10">
        <f>E16</f>
        <v>0</v>
      </c>
      <c r="E16" s="10">
        <f>I16+K16+M16+O16+Q16+S16+U16+W16+Y16+AA16+AC16+AE16</f>
        <v>0</v>
      </c>
      <c r="F16" s="10">
        <f t="shared" si="5"/>
        <v>0</v>
      </c>
      <c r="G16" s="10">
        <f t="shared" si="6"/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87"/>
    </row>
    <row r="17" spans="1:32" ht="21" customHeight="1" x14ac:dyDescent="0.25">
      <c r="A17" s="17" t="s">
        <v>26</v>
      </c>
      <c r="B17" s="10">
        <f>H17+J17+L17+N17+P17+R17+T17+V17+X17+Z17+AB17+AD17</f>
        <v>0</v>
      </c>
      <c r="C17" s="10">
        <f t="shared" si="8"/>
        <v>0</v>
      </c>
      <c r="D17" s="10">
        <f>E17</f>
        <v>0</v>
      </c>
      <c r="E17" s="10">
        <f>I17+K17+M17+O17+Q17+S17+U17+W17+Y17+AA17+AC17+AE17</f>
        <v>0</v>
      </c>
      <c r="F17" s="10">
        <f t="shared" si="5"/>
        <v>0</v>
      </c>
      <c r="G17" s="10">
        <f t="shared" si="6"/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87"/>
    </row>
    <row r="18" spans="1:32" ht="18" customHeight="1" x14ac:dyDescent="0.25">
      <c r="A18" s="12" t="s">
        <v>27</v>
      </c>
      <c r="B18" s="13">
        <f>H18+J18+L18+N18+P18+R18+T18+V18+X18+Z18+AB18+AD18</f>
        <v>0</v>
      </c>
      <c r="C18" s="10">
        <f t="shared" si="8"/>
        <v>0</v>
      </c>
      <c r="D18" s="13">
        <f>E18</f>
        <v>0</v>
      </c>
      <c r="E18" s="13">
        <f>I18+K18+M18+O18+Q18+S18+U18+W18+Y18+AA18+AC18+AE18</f>
        <v>0</v>
      </c>
      <c r="F18" s="13">
        <f t="shared" si="5"/>
        <v>0</v>
      </c>
      <c r="G18" s="13">
        <f t="shared" si="6"/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87"/>
    </row>
    <row r="19" spans="1:32" ht="21.75" customHeight="1" x14ac:dyDescent="0.25">
      <c r="A19" s="15" t="s">
        <v>28</v>
      </c>
      <c r="B19" s="10">
        <f>H19+J19+L19+N19+P19+R19+T19+V19+X19+Z19+AB19+AD19</f>
        <v>0</v>
      </c>
      <c r="C19" s="10">
        <f t="shared" si="8"/>
        <v>0</v>
      </c>
      <c r="D19" s="10">
        <f>E19</f>
        <v>0</v>
      </c>
      <c r="E19" s="10">
        <f>I19+K19+M19+O19+Q19+S19+U19+W19+Y19+AA19+AC19+AE19</f>
        <v>0</v>
      </c>
      <c r="F19" s="10">
        <f t="shared" si="5"/>
        <v>0</v>
      </c>
      <c r="G19" s="10">
        <f t="shared" si="6"/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87"/>
    </row>
    <row r="20" spans="1:32" ht="38.25" customHeight="1" x14ac:dyDescent="0.25">
      <c r="A20" s="65" t="s">
        <v>32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7"/>
      <c r="AF20" s="20"/>
    </row>
    <row r="21" spans="1:32" ht="21.75" customHeight="1" x14ac:dyDescent="0.25">
      <c r="A21" s="18" t="s">
        <v>30</v>
      </c>
      <c r="B21" s="19">
        <f>B22+B23+B24+B26</f>
        <v>0</v>
      </c>
      <c r="C21" s="19">
        <f>C22+C23+C24+C26</f>
        <v>0</v>
      </c>
      <c r="D21" s="19">
        <f>D22+D23+D24+D26</f>
        <v>0</v>
      </c>
      <c r="E21" s="19">
        <f>E22+E23+E24+E26</f>
        <v>0</v>
      </c>
      <c r="F21" s="8">
        <f t="shared" ref="F21:F26" si="9">IFERROR(E21/B21*100,0)</f>
        <v>0</v>
      </c>
      <c r="G21" s="8">
        <f t="shared" ref="G21:G26" si="10">IFERROR(E21/C21*100,0)</f>
        <v>0</v>
      </c>
      <c r="H21" s="19">
        <f t="shared" ref="H21:AE21" si="11">H22+H23+H24+H26</f>
        <v>0</v>
      </c>
      <c r="I21" s="19">
        <f t="shared" si="11"/>
        <v>0</v>
      </c>
      <c r="J21" s="19">
        <f t="shared" si="11"/>
        <v>0</v>
      </c>
      <c r="K21" s="19">
        <f t="shared" si="11"/>
        <v>0</v>
      </c>
      <c r="L21" s="19">
        <f t="shared" si="11"/>
        <v>0</v>
      </c>
      <c r="M21" s="19">
        <f t="shared" si="11"/>
        <v>0</v>
      </c>
      <c r="N21" s="19">
        <f t="shared" si="11"/>
        <v>0</v>
      </c>
      <c r="O21" s="19">
        <f t="shared" si="11"/>
        <v>0</v>
      </c>
      <c r="P21" s="19">
        <f t="shared" si="11"/>
        <v>0</v>
      </c>
      <c r="Q21" s="19">
        <f t="shared" si="11"/>
        <v>0</v>
      </c>
      <c r="R21" s="19">
        <f t="shared" si="11"/>
        <v>0</v>
      </c>
      <c r="S21" s="19">
        <f t="shared" si="11"/>
        <v>0</v>
      </c>
      <c r="T21" s="19">
        <f t="shared" si="11"/>
        <v>0</v>
      </c>
      <c r="U21" s="19">
        <f t="shared" si="11"/>
        <v>0</v>
      </c>
      <c r="V21" s="19">
        <f t="shared" si="11"/>
        <v>0</v>
      </c>
      <c r="W21" s="19">
        <f t="shared" si="11"/>
        <v>0</v>
      </c>
      <c r="X21" s="19">
        <f t="shared" si="11"/>
        <v>0</v>
      </c>
      <c r="Y21" s="19">
        <f t="shared" si="11"/>
        <v>0</v>
      </c>
      <c r="Z21" s="19">
        <f t="shared" si="11"/>
        <v>0</v>
      </c>
      <c r="AA21" s="19">
        <f t="shared" si="11"/>
        <v>0</v>
      </c>
      <c r="AB21" s="19">
        <f t="shared" si="11"/>
        <v>0</v>
      </c>
      <c r="AC21" s="19">
        <f t="shared" si="11"/>
        <v>0</v>
      </c>
      <c r="AD21" s="19">
        <f t="shared" si="11"/>
        <v>0</v>
      </c>
      <c r="AE21" s="19">
        <f t="shared" si="11"/>
        <v>0</v>
      </c>
      <c r="AF21" s="88"/>
    </row>
    <row r="22" spans="1:32" ht="22.5" customHeight="1" x14ac:dyDescent="0.25">
      <c r="A22" s="17" t="s">
        <v>24</v>
      </c>
      <c r="B22" s="10">
        <f>H22+J22+L22+N22+P22+R22+T22+V22+X22+Z22+AB22+AD22</f>
        <v>0</v>
      </c>
      <c r="C22" s="10">
        <f>H22+J22+L22+N22+P22+R22+T22+V22</f>
        <v>0</v>
      </c>
      <c r="D22" s="10">
        <f>E22</f>
        <v>0</v>
      </c>
      <c r="E22" s="10">
        <f>I22+K22+M22+O22+Q22+S22+U22+W22+Y22+AA22+AC22+AE22</f>
        <v>0</v>
      </c>
      <c r="F22" s="10">
        <f t="shared" si="9"/>
        <v>0</v>
      </c>
      <c r="G22" s="10">
        <f t="shared" si="10"/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89"/>
    </row>
    <row r="23" spans="1:32" ht="20.25" customHeight="1" x14ac:dyDescent="0.25">
      <c r="A23" s="17" t="s">
        <v>31</v>
      </c>
      <c r="B23" s="10">
        <f>H23+J23+L23+N23+P23+R23+T23+V23+X23+Z23+AB23+AD23</f>
        <v>0</v>
      </c>
      <c r="C23" s="10">
        <f t="shared" ref="C23:C26" si="12">H23+J23+L23+N23+P23+R23+T23+V23</f>
        <v>0</v>
      </c>
      <c r="D23" s="10">
        <f>E23</f>
        <v>0</v>
      </c>
      <c r="E23" s="10">
        <f>I23+K23+M23+O23+Q23+S23+U23+W23+Y23+AA23+AC23+AE23</f>
        <v>0</v>
      </c>
      <c r="F23" s="10">
        <f t="shared" si="9"/>
        <v>0</v>
      </c>
      <c r="G23" s="10">
        <f t="shared" si="10"/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89"/>
    </row>
    <row r="24" spans="1:32" ht="21" customHeight="1" x14ac:dyDescent="0.25">
      <c r="A24" s="17" t="s">
        <v>26</v>
      </c>
      <c r="B24" s="10">
        <f>H24+J24+L24+N24+P24+R24+T24+V24+X24+Z24+AB24+AD24</f>
        <v>0</v>
      </c>
      <c r="C24" s="10">
        <f t="shared" si="12"/>
        <v>0</v>
      </c>
      <c r="D24" s="10">
        <f>E24</f>
        <v>0</v>
      </c>
      <c r="E24" s="10">
        <f>I24+K24+M24+O24+Q24+S24+U24+W24+Y24+AA24+AC24+AE24</f>
        <v>0</v>
      </c>
      <c r="F24" s="10">
        <f t="shared" si="9"/>
        <v>0</v>
      </c>
      <c r="G24" s="10">
        <f t="shared" si="10"/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89"/>
    </row>
    <row r="25" spans="1:32" ht="18" customHeight="1" x14ac:dyDescent="0.25">
      <c r="A25" s="12" t="s">
        <v>27</v>
      </c>
      <c r="B25" s="13">
        <f>H25+J25+L25+N25+P25+R25+T25+V25+X25+Z25+AB25+AD25</f>
        <v>0</v>
      </c>
      <c r="C25" s="10">
        <f t="shared" si="12"/>
        <v>0</v>
      </c>
      <c r="D25" s="13">
        <f>E25</f>
        <v>0</v>
      </c>
      <c r="E25" s="13">
        <f>I25+K25+M25+O25+Q25+S25+U25+W25+Y25+AA25+AC25+AE25</f>
        <v>0</v>
      </c>
      <c r="F25" s="10">
        <f t="shared" si="9"/>
        <v>0</v>
      </c>
      <c r="G25" s="10">
        <f t="shared" si="10"/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89"/>
    </row>
    <row r="26" spans="1:32" ht="21.75" customHeight="1" x14ac:dyDescent="0.25">
      <c r="A26" s="15" t="s">
        <v>28</v>
      </c>
      <c r="B26" s="10">
        <f>H26+J26+L26+N26+P26+R26+T26+V26+X26+Z26+AB26+AD26</f>
        <v>0</v>
      </c>
      <c r="C26" s="10">
        <f t="shared" si="12"/>
        <v>0</v>
      </c>
      <c r="D26" s="10">
        <f>E26</f>
        <v>0</v>
      </c>
      <c r="E26" s="10">
        <f>I26+K26+M26+O26+Q26+S26+U26+W26+Y26+AA26+AC26+AE26</f>
        <v>0</v>
      </c>
      <c r="F26" s="10">
        <f t="shared" si="9"/>
        <v>0</v>
      </c>
      <c r="G26" s="10">
        <f t="shared" si="10"/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90"/>
    </row>
    <row r="27" spans="1:32" ht="36.75" customHeight="1" x14ac:dyDescent="0.25">
      <c r="A27" s="68" t="s">
        <v>33</v>
      </c>
      <c r="B27" s="19">
        <f>B28+B29+B30+B32</f>
        <v>0</v>
      </c>
      <c r="C27" s="19">
        <f>C28+C29+C30+C32</f>
        <v>0</v>
      </c>
      <c r="D27" s="19">
        <f>D28+D29+D30+D32</f>
        <v>0</v>
      </c>
      <c r="E27" s="19">
        <f>E28+E29+E30+E32</f>
        <v>0</v>
      </c>
      <c r="F27" s="19" t="e">
        <f t="shared" ref="F27:F32" si="13">E27/B27*100</f>
        <v>#DIV/0!</v>
      </c>
      <c r="G27" s="19" t="e">
        <f t="shared" ref="G27:G32" si="14">E27/C27*100</f>
        <v>#DIV/0!</v>
      </c>
      <c r="H27" s="19">
        <f t="shared" ref="H27:AE27" si="15">H28+H29+H30+H32</f>
        <v>0</v>
      </c>
      <c r="I27" s="19">
        <f t="shared" si="15"/>
        <v>0</v>
      </c>
      <c r="J27" s="19">
        <f t="shared" si="15"/>
        <v>0</v>
      </c>
      <c r="K27" s="19">
        <f t="shared" si="15"/>
        <v>0</v>
      </c>
      <c r="L27" s="19">
        <f t="shared" si="15"/>
        <v>0</v>
      </c>
      <c r="M27" s="19">
        <f t="shared" si="15"/>
        <v>0</v>
      </c>
      <c r="N27" s="19">
        <f t="shared" si="15"/>
        <v>0</v>
      </c>
      <c r="O27" s="19">
        <f t="shared" si="15"/>
        <v>0</v>
      </c>
      <c r="P27" s="19">
        <f t="shared" si="15"/>
        <v>0</v>
      </c>
      <c r="Q27" s="19">
        <f t="shared" si="15"/>
        <v>0</v>
      </c>
      <c r="R27" s="19">
        <f t="shared" si="15"/>
        <v>0</v>
      </c>
      <c r="S27" s="19">
        <f t="shared" si="15"/>
        <v>0</v>
      </c>
      <c r="T27" s="19">
        <f t="shared" si="15"/>
        <v>0</v>
      </c>
      <c r="U27" s="19">
        <f t="shared" si="15"/>
        <v>0</v>
      </c>
      <c r="V27" s="19">
        <f t="shared" si="15"/>
        <v>0</v>
      </c>
      <c r="W27" s="19">
        <f t="shared" si="15"/>
        <v>0</v>
      </c>
      <c r="X27" s="19">
        <f t="shared" si="15"/>
        <v>0</v>
      </c>
      <c r="Y27" s="19">
        <f t="shared" si="15"/>
        <v>0</v>
      </c>
      <c r="Z27" s="19">
        <f t="shared" si="15"/>
        <v>0</v>
      </c>
      <c r="AA27" s="19">
        <f t="shared" si="15"/>
        <v>0</v>
      </c>
      <c r="AB27" s="19">
        <f t="shared" si="15"/>
        <v>0</v>
      </c>
      <c r="AC27" s="19">
        <f t="shared" si="15"/>
        <v>0</v>
      </c>
      <c r="AD27" s="19">
        <f t="shared" si="15"/>
        <v>0</v>
      </c>
      <c r="AE27" s="19">
        <f t="shared" si="15"/>
        <v>0</v>
      </c>
      <c r="AF27" s="91"/>
    </row>
    <row r="28" spans="1:32" ht="22.5" customHeight="1" x14ac:dyDescent="0.25">
      <c r="A28" s="17" t="s">
        <v>24</v>
      </c>
      <c r="B28" s="10">
        <f>H28+J28+L28+N28+P28+R28+T28+V28+X28+Z28+AB28+AD28</f>
        <v>0</v>
      </c>
      <c r="C28" s="10">
        <f t="shared" ref="C28:E29" si="16">C22+C8</f>
        <v>0</v>
      </c>
      <c r="D28" s="10">
        <f t="shared" si="16"/>
        <v>0</v>
      </c>
      <c r="E28" s="10">
        <f t="shared" si="16"/>
        <v>0</v>
      </c>
      <c r="F28" s="10" t="e">
        <f t="shared" si="13"/>
        <v>#DIV/0!</v>
      </c>
      <c r="G28" s="10" t="e">
        <f t="shared" si="14"/>
        <v>#DIV/0!</v>
      </c>
      <c r="H28" s="10">
        <f t="shared" ref="H28:AE32" si="17">H22+H8</f>
        <v>0</v>
      </c>
      <c r="I28" s="10">
        <f t="shared" si="17"/>
        <v>0</v>
      </c>
      <c r="J28" s="10">
        <f t="shared" si="17"/>
        <v>0</v>
      </c>
      <c r="K28" s="10">
        <f t="shared" si="17"/>
        <v>0</v>
      </c>
      <c r="L28" s="10">
        <f t="shared" si="17"/>
        <v>0</v>
      </c>
      <c r="M28" s="10">
        <f t="shared" si="17"/>
        <v>0</v>
      </c>
      <c r="N28" s="10">
        <f t="shared" si="17"/>
        <v>0</v>
      </c>
      <c r="O28" s="10">
        <f t="shared" si="17"/>
        <v>0</v>
      </c>
      <c r="P28" s="10">
        <f t="shared" si="17"/>
        <v>0</v>
      </c>
      <c r="Q28" s="10">
        <f t="shared" si="17"/>
        <v>0</v>
      </c>
      <c r="R28" s="10">
        <f t="shared" si="17"/>
        <v>0</v>
      </c>
      <c r="S28" s="10">
        <f t="shared" si="17"/>
        <v>0</v>
      </c>
      <c r="T28" s="10">
        <f t="shared" si="17"/>
        <v>0</v>
      </c>
      <c r="U28" s="10">
        <f t="shared" si="17"/>
        <v>0</v>
      </c>
      <c r="V28" s="10">
        <f t="shared" si="17"/>
        <v>0</v>
      </c>
      <c r="W28" s="10">
        <f t="shared" si="17"/>
        <v>0</v>
      </c>
      <c r="X28" s="10">
        <f t="shared" si="17"/>
        <v>0</v>
      </c>
      <c r="Y28" s="10">
        <f t="shared" si="17"/>
        <v>0</v>
      </c>
      <c r="Z28" s="10">
        <f t="shared" si="17"/>
        <v>0</v>
      </c>
      <c r="AA28" s="10">
        <f t="shared" si="17"/>
        <v>0</v>
      </c>
      <c r="AB28" s="10">
        <f t="shared" si="17"/>
        <v>0</v>
      </c>
      <c r="AC28" s="10">
        <f t="shared" si="17"/>
        <v>0</v>
      </c>
      <c r="AD28" s="10">
        <f t="shared" si="17"/>
        <v>0</v>
      </c>
      <c r="AE28" s="10">
        <f t="shared" si="17"/>
        <v>0</v>
      </c>
      <c r="AF28" s="91"/>
    </row>
    <row r="29" spans="1:32" ht="21" customHeight="1" x14ac:dyDescent="0.25">
      <c r="A29" s="17" t="s">
        <v>31</v>
      </c>
      <c r="B29" s="10">
        <f>H29+J29+L29+N29+P29+R29+T29+V29+X29+Z29+AB29+AD29</f>
        <v>0</v>
      </c>
      <c r="C29" s="10">
        <f t="shared" si="16"/>
        <v>0</v>
      </c>
      <c r="D29" s="10">
        <f t="shared" si="16"/>
        <v>0</v>
      </c>
      <c r="E29" s="10">
        <f t="shared" si="16"/>
        <v>0</v>
      </c>
      <c r="F29" s="10" t="e">
        <f t="shared" si="13"/>
        <v>#DIV/0!</v>
      </c>
      <c r="G29" s="10" t="e">
        <f t="shared" si="14"/>
        <v>#DIV/0!</v>
      </c>
      <c r="H29" s="10">
        <f t="shared" si="17"/>
        <v>0</v>
      </c>
      <c r="I29" s="10">
        <f t="shared" si="17"/>
        <v>0</v>
      </c>
      <c r="J29" s="10">
        <f t="shared" si="17"/>
        <v>0</v>
      </c>
      <c r="K29" s="10">
        <f t="shared" si="17"/>
        <v>0</v>
      </c>
      <c r="L29" s="10">
        <f t="shared" si="17"/>
        <v>0</v>
      </c>
      <c r="M29" s="10">
        <f t="shared" si="17"/>
        <v>0</v>
      </c>
      <c r="N29" s="10">
        <f t="shared" si="17"/>
        <v>0</v>
      </c>
      <c r="O29" s="10">
        <f t="shared" si="17"/>
        <v>0</v>
      </c>
      <c r="P29" s="10">
        <f t="shared" si="17"/>
        <v>0</v>
      </c>
      <c r="Q29" s="10">
        <f t="shared" si="17"/>
        <v>0</v>
      </c>
      <c r="R29" s="10">
        <f t="shared" si="17"/>
        <v>0</v>
      </c>
      <c r="S29" s="10">
        <f t="shared" si="17"/>
        <v>0</v>
      </c>
      <c r="T29" s="10">
        <f t="shared" si="17"/>
        <v>0</v>
      </c>
      <c r="U29" s="10">
        <f t="shared" si="17"/>
        <v>0</v>
      </c>
      <c r="V29" s="10">
        <f t="shared" si="17"/>
        <v>0</v>
      </c>
      <c r="W29" s="10">
        <f t="shared" si="17"/>
        <v>0</v>
      </c>
      <c r="X29" s="10">
        <f t="shared" si="17"/>
        <v>0</v>
      </c>
      <c r="Y29" s="10">
        <f t="shared" si="17"/>
        <v>0</v>
      </c>
      <c r="Z29" s="10">
        <f t="shared" si="17"/>
        <v>0</v>
      </c>
      <c r="AA29" s="10">
        <f t="shared" si="17"/>
        <v>0</v>
      </c>
      <c r="AB29" s="10">
        <f t="shared" si="17"/>
        <v>0</v>
      </c>
      <c r="AC29" s="10">
        <f t="shared" si="17"/>
        <v>0</v>
      </c>
      <c r="AD29" s="10">
        <f t="shared" si="17"/>
        <v>0</v>
      </c>
      <c r="AE29" s="10">
        <f t="shared" si="17"/>
        <v>0</v>
      </c>
      <c r="AF29" s="91"/>
    </row>
    <row r="30" spans="1:32" ht="21.75" customHeight="1" x14ac:dyDescent="0.25">
      <c r="A30" s="17" t="s">
        <v>26</v>
      </c>
      <c r="B30" s="10">
        <f>H30+J30+L30+N30+P30+R30+T30+V30+X30+Z30+AB30+AD30</f>
        <v>0</v>
      </c>
      <c r="C30" s="10">
        <f>+C24+C10</f>
        <v>0</v>
      </c>
      <c r="D30" s="10">
        <f>+D24+D10</f>
        <v>0</v>
      </c>
      <c r="E30" s="10">
        <f>+E24+E10</f>
        <v>0</v>
      </c>
      <c r="F30" s="10" t="e">
        <f t="shared" si="13"/>
        <v>#DIV/0!</v>
      </c>
      <c r="G30" s="10" t="e">
        <f t="shared" si="14"/>
        <v>#DIV/0!</v>
      </c>
      <c r="H30" s="10">
        <f t="shared" si="17"/>
        <v>0</v>
      </c>
      <c r="I30" s="10">
        <f t="shared" si="17"/>
        <v>0</v>
      </c>
      <c r="J30" s="10">
        <f t="shared" si="17"/>
        <v>0</v>
      </c>
      <c r="K30" s="10">
        <f t="shared" si="17"/>
        <v>0</v>
      </c>
      <c r="L30" s="10">
        <f t="shared" si="17"/>
        <v>0</v>
      </c>
      <c r="M30" s="10">
        <f t="shared" si="17"/>
        <v>0</v>
      </c>
      <c r="N30" s="10">
        <f t="shared" si="17"/>
        <v>0</v>
      </c>
      <c r="O30" s="10">
        <f t="shared" si="17"/>
        <v>0</v>
      </c>
      <c r="P30" s="10">
        <f t="shared" si="17"/>
        <v>0</v>
      </c>
      <c r="Q30" s="10">
        <f t="shared" si="17"/>
        <v>0</v>
      </c>
      <c r="R30" s="10">
        <f t="shared" si="17"/>
        <v>0</v>
      </c>
      <c r="S30" s="10">
        <f t="shared" si="17"/>
        <v>0</v>
      </c>
      <c r="T30" s="10">
        <f t="shared" si="17"/>
        <v>0</v>
      </c>
      <c r="U30" s="10">
        <f t="shared" si="17"/>
        <v>0</v>
      </c>
      <c r="V30" s="10">
        <f t="shared" si="17"/>
        <v>0</v>
      </c>
      <c r="W30" s="10">
        <f t="shared" si="17"/>
        <v>0</v>
      </c>
      <c r="X30" s="10">
        <f t="shared" si="17"/>
        <v>0</v>
      </c>
      <c r="Y30" s="10">
        <f t="shared" si="17"/>
        <v>0</v>
      </c>
      <c r="Z30" s="10">
        <f t="shared" si="17"/>
        <v>0</v>
      </c>
      <c r="AA30" s="10">
        <f t="shared" si="17"/>
        <v>0</v>
      </c>
      <c r="AB30" s="10">
        <f t="shared" si="17"/>
        <v>0</v>
      </c>
      <c r="AC30" s="10">
        <f t="shared" si="17"/>
        <v>0</v>
      </c>
      <c r="AD30" s="10">
        <f t="shared" si="17"/>
        <v>0</v>
      </c>
      <c r="AE30" s="10">
        <f t="shared" si="17"/>
        <v>0</v>
      </c>
      <c r="AF30" s="91"/>
    </row>
    <row r="31" spans="1:32" ht="19.5" customHeight="1" x14ac:dyDescent="0.25">
      <c r="A31" s="12" t="s">
        <v>27</v>
      </c>
      <c r="B31" s="10">
        <f>H31+J31+L31+N31+P31+R31+T31+V31+X31+Z31+AB31+AD31</f>
        <v>0</v>
      </c>
      <c r="C31" s="13">
        <f t="shared" ref="C31:E32" si="18">C25+C11</f>
        <v>0</v>
      </c>
      <c r="D31" s="13">
        <f t="shared" si="18"/>
        <v>0</v>
      </c>
      <c r="E31" s="13">
        <f t="shared" si="18"/>
        <v>0</v>
      </c>
      <c r="F31" s="10" t="e">
        <f t="shared" si="13"/>
        <v>#DIV/0!</v>
      </c>
      <c r="G31" s="10" t="e">
        <f t="shared" si="14"/>
        <v>#DIV/0!</v>
      </c>
      <c r="H31" s="13">
        <f t="shared" si="17"/>
        <v>0</v>
      </c>
      <c r="I31" s="13">
        <f t="shared" si="17"/>
        <v>0</v>
      </c>
      <c r="J31" s="13">
        <f t="shared" si="17"/>
        <v>0</v>
      </c>
      <c r="K31" s="13">
        <f t="shared" si="17"/>
        <v>0</v>
      </c>
      <c r="L31" s="13">
        <f t="shared" si="17"/>
        <v>0</v>
      </c>
      <c r="M31" s="13">
        <f t="shared" si="17"/>
        <v>0</v>
      </c>
      <c r="N31" s="13">
        <f t="shared" si="17"/>
        <v>0</v>
      </c>
      <c r="O31" s="13">
        <f t="shared" si="17"/>
        <v>0</v>
      </c>
      <c r="P31" s="13">
        <f t="shared" si="17"/>
        <v>0</v>
      </c>
      <c r="Q31" s="13">
        <f t="shared" si="17"/>
        <v>0</v>
      </c>
      <c r="R31" s="13">
        <f t="shared" si="17"/>
        <v>0</v>
      </c>
      <c r="S31" s="13">
        <f t="shared" si="17"/>
        <v>0</v>
      </c>
      <c r="T31" s="13">
        <f t="shared" si="17"/>
        <v>0</v>
      </c>
      <c r="U31" s="13">
        <f t="shared" si="17"/>
        <v>0</v>
      </c>
      <c r="V31" s="13">
        <f t="shared" si="17"/>
        <v>0</v>
      </c>
      <c r="W31" s="13">
        <f t="shared" si="17"/>
        <v>0</v>
      </c>
      <c r="X31" s="13">
        <f t="shared" si="17"/>
        <v>0</v>
      </c>
      <c r="Y31" s="13">
        <f t="shared" si="17"/>
        <v>0</v>
      </c>
      <c r="Z31" s="13">
        <f t="shared" si="17"/>
        <v>0</v>
      </c>
      <c r="AA31" s="13">
        <f t="shared" si="17"/>
        <v>0</v>
      </c>
      <c r="AB31" s="13">
        <f t="shared" si="17"/>
        <v>0</v>
      </c>
      <c r="AC31" s="13">
        <f t="shared" si="17"/>
        <v>0</v>
      </c>
      <c r="AD31" s="13">
        <f t="shared" si="17"/>
        <v>0</v>
      </c>
      <c r="AE31" s="13">
        <f t="shared" si="17"/>
        <v>0</v>
      </c>
      <c r="AF31" s="91"/>
    </row>
    <row r="32" spans="1:32" ht="22.5" customHeight="1" x14ac:dyDescent="0.25">
      <c r="A32" s="15" t="s">
        <v>28</v>
      </c>
      <c r="B32" s="10">
        <f>H32+J32+L32+N32+P32+R32+T32+V32+X32+Z32+AB32+AD32</f>
        <v>0</v>
      </c>
      <c r="C32" s="10">
        <f t="shared" si="18"/>
        <v>0</v>
      </c>
      <c r="D32" s="10">
        <f t="shared" si="18"/>
        <v>0</v>
      </c>
      <c r="E32" s="10">
        <f t="shared" si="18"/>
        <v>0</v>
      </c>
      <c r="F32" s="10" t="e">
        <f t="shared" si="13"/>
        <v>#DIV/0!</v>
      </c>
      <c r="G32" s="10" t="e">
        <f t="shared" si="14"/>
        <v>#DIV/0!</v>
      </c>
      <c r="H32" s="10">
        <f t="shared" si="17"/>
        <v>0</v>
      </c>
      <c r="I32" s="10">
        <f t="shared" si="17"/>
        <v>0</v>
      </c>
      <c r="J32" s="10">
        <f t="shared" si="17"/>
        <v>0</v>
      </c>
      <c r="K32" s="10">
        <f t="shared" si="17"/>
        <v>0</v>
      </c>
      <c r="L32" s="10">
        <f t="shared" si="17"/>
        <v>0</v>
      </c>
      <c r="M32" s="10">
        <f t="shared" si="17"/>
        <v>0</v>
      </c>
      <c r="N32" s="10">
        <f t="shared" si="17"/>
        <v>0</v>
      </c>
      <c r="O32" s="10">
        <f t="shared" si="17"/>
        <v>0</v>
      </c>
      <c r="P32" s="10">
        <f t="shared" si="17"/>
        <v>0</v>
      </c>
      <c r="Q32" s="10">
        <f t="shared" si="17"/>
        <v>0</v>
      </c>
      <c r="R32" s="10">
        <f t="shared" si="17"/>
        <v>0</v>
      </c>
      <c r="S32" s="10">
        <f t="shared" si="17"/>
        <v>0</v>
      </c>
      <c r="T32" s="10">
        <f t="shared" si="17"/>
        <v>0</v>
      </c>
      <c r="U32" s="10">
        <f t="shared" si="17"/>
        <v>0</v>
      </c>
      <c r="V32" s="10">
        <f t="shared" si="17"/>
        <v>0</v>
      </c>
      <c r="W32" s="10">
        <f t="shared" si="17"/>
        <v>0</v>
      </c>
      <c r="X32" s="10">
        <f t="shared" si="17"/>
        <v>0</v>
      </c>
      <c r="Y32" s="10">
        <f t="shared" si="17"/>
        <v>0</v>
      </c>
      <c r="Z32" s="10">
        <f t="shared" si="17"/>
        <v>0</v>
      </c>
      <c r="AA32" s="10">
        <f t="shared" si="17"/>
        <v>0</v>
      </c>
      <c r="AB32" s="10">
        <f t="shared" si="17"/>
        <v>0</v>
      </c>
      <c r="AC32" s="10">
        <f t="shared" si="17"/>
        <v>0</v>
      </c>
      <c r="AD32" s="10">
        <f t="shared" si="17"/>
        <v>0</v>
      </c>
      <c r="AE32" s="10">
        <f t="shared" si="17"/>
        <v>0</v>
      </c>
      <c r="AF32" s="91"/>
    </row>
    <row r="33" spans="1:32" ht="25.5" customHeight="1" x14ac:dyDescent="0.25">
      <c r="A33" s="83" t="s">
        <v>34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5"/>
    </row>
    <row r="34" spans="1:32" ht="48" customHeight="1" x14ac:dyDescent="0.25">
      <c r="A34" s="69" t="s">
        <v>35</v>
      </c>
      <c r="B34" s="70">
        <f>B35+B36+B37+B39</f>
        <v>128.10000000000002</v>
      </c>
      <c r="C34" s="70">
        <f>C35+C36+C37+C39</f>
        <v>70.63000000000001</v>
      </c>
      <c r="D34" s="70">
        <f>D35+D36+D37+D39</f>
        <v>60.95</v>
      </c>
      <c r="E34" s="70">
        <f>E35+E36+E37+E39</f>
        <v>60.95</v>
      </c>
      <c r="F34" s="61">
        <f t="shared" ref="F34:F39" si="19">E34/B34*100</f>
        <v>47.580015612802491</v>
      </c>
      <c r="G34" s="61">
        <f t="shared" ref="G34:G39" si="20">E34/C34*100</f>
        <v>86.294775591108589</v>
      </c>
      <c r="H34" s="70">
        <f t="shared" ref="H34:AE34" si="21">H35+H36+H37+H39</f>
        <v>0</v>
      </c>
      <c r="I34" s="70">
        <f t="shared" si="21"/>
        <v>0</v>
      </c>
      <c r="J34" s="70">
        <f t="shared" si="21"/>
        <v>10.09</v>
      </c>
      <c r="K34" s="70">
        <f t="shared" si="21"/>
        <v>8.83</v>
      </c>
      <c r="L34" s="70">
        <f t="shared" si="21"/>
        <v>10.09</v>
      </c>
      <c r="M34" s="70">
        <f t="shared" si="21"/>
        <v>6.9</v>
      </c>
      <c r="N34" s="70">
        <f t="shared" si="21"/>
        <v>10.09</v>
      </c>
      <c r="O34" s="70">
        <f t="shared" si="21"/>
        <v>7.34</v>
      </c>
      <c r="P34" s="70">
        <f t="shared" si="21"/>
        <v>10.09</v>
      </c>
      <c r="Q34" s="70">
        <f t="shared" si="21"/>
        <v>10.09</v>
      </c>
      <c r="R34" s="70">
        <f t="shared" si="21"/>
        <v>10.09</v>
      </c>
      <c r="S34" s="70">
        <f t="shared" si="21"/>
        <v>9.5299999999999994</v>
      </c>
      <c r="T34" s="70">
        <f t="shared" si="21"/>
        <v>10.09</v>
      </c>
      <c r="U34" s="70">
        <f t="shared" si="21"/>
        <v>8.17</v>
      </c>
      <c r="V34" s="70">
        <f t="shared" si="21"/>
        <v>10.09</v>
      </c>
      <c r="W34" s="70">
        <f t="shared" si="21"/>
        <v>10.09</v>
      </c>
      <c r="X34" s="70">
        <f t="shared" si="21"/>
        <v>10.09</v>
      </c>
      <c r="Y34" s="70">
        <f t="shared" si="21"/>
        <v>0</v>
      </c>
      <c r="Z34" s="70">
        <f t="shared" si="21"/>
        <v>10.09</v>
      </c>
      <c r="AA34" s="70">
        <f t="shared" si="21"/>
        <v>0</v>
      </c>
      <c r="AB34" s="70">
        <f t="shared" si="21"/>
        <v>10.09</v>
      </c>
      <c r="AC34" s="70">
        <f t="shared" si="21"/>
        <v>0</v>
      </c>
      <c r="AD34" s="70">
        <f t="shared" si="21"/>
        <v>27.2</v>
      </c>
      <c r="AE34" s="70">
        <f t="shared" si="21"/>
        <v>0</v>
      </c>
      <c r="AF34" s="92" t="s">
        <v>36</v>
      </c>
    </row>
    <row r="35" spans="1:32" ht="23.25" customHeight="1" x14ac:dyDescent="0.25">
      <c r="A35" s="17" t="s">
        <v>24</v>
      </c>
      <c r="B35" s="10">
        <f>H35+J35+L35+N35+P35+R35+T35+V35+X35+Z35+AB35+AD35</f>
        <v>0</v>
      </c>
      <c r="C35" s="10">
        <f>H35+J35+L35+N35+P35+R35+T35+V35</f>
        <v>0</v>
      </c>
      <c r="D35" s="10">
        <f>E35</f>
        <v>0</v>
      </c>
      <c r="E35" s="10">
        <f>I35+K35+M35+O35+Q35+S35+U35+W35+Y35+AA35+AC35+AE35</f>
        <v>0</v>
      </c>
      <c r="F35" s="10" t="e">
        <f t="shared" si="19"/>
        <v>#DIV/0!</v>
      </c>
      <c r="G35" s="10" t="e">
        <f t="shared" si="20"/>
        <v>#DIV/0!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93"/>
    </row>
    <row r="36" spans="1:32" ht="25.5" customHeight="1" x14ac:dyDescent="0.25">
      <c r="A36" s="17" t="s">
        <v>37</v>
      </c>
      <c r="B36" s="10">
        <f>H36+J36+L36+N36+P36+R36+T36+V36+X36+Z36+AB36+AD36</f>
        <v>128.10000000000002</v>
      </c>
      <c r="C36" s="10">
        <f t="shared" ref="C36:C39" si="22">H36+J36+L36+N36+P36+R36+T36+V36</f>
        <v>70.63000000000001</v>
      </c>
      <c r="D36" s="10">
        <v>60.95</v>
      </c>
      <c r="E36" s="10">
        <f>I36+K36+M36+O36+Q36+S36+U36+W36+Y36+AA36+AC36+AE36</f>
        <v>60.95</v>
      </c>
      <c r="F36" s="10">
        <f t="shared" si="19"/>
        <v>47.580015612802491</v>
      </c>
      <c r="G36" s="10">
        <f t="shared" si="20"/>
        <v>86.294775591108589</v>
      </c>
      <c r="H36" s="11">
        <v>0</v>
      </c>
      <c r="I36" s="11">
        <v>0</v>
      </c>
      <c r="J36" s="23">
        <v>10.09</v>
      </c>
      <c r="K36" s="23">
        <v>8.83</v>
      </c>
      <c r="L36" s="23">
        <v>10.09</v>
      </c>
      <c r="M36" s="23">
        <v>6.9</v>
      </c>
      <c r="N36" s="23">
        <v>10.09</v>
      </c>
      <c r="O36" s="23">
        <v>7.34</v>
      </c>
      <c r="P36" s="23">
        <v>10.09</v>
      </c>
      <c r="Q36" s="23">
        <v>10.09</v>
      </c>
      <c r="R36" s="23">
        <v>10.09</v>
      </c>
      <c r="S36" s="23">
        <v>9.5299999999999994</v>
      </c>
      <c r="T36" s="23">
        <v>10.09</v>
      </c>
      <c r="U36" s="23">
        <v>8.17</v>
      </c>
      <c r="V36" s="23">
        <v>10.09</v>
      </c>
      <c r="W36" s="23">
        <v>10.09</v>
      </c>
      <c r="X36" s="23">
        <v>10.09</v>
      </c>
      <c r="Y36" s="24">
        <v>0</v>
      </c>
      <c r="Z36" s="23">
        <v>10.09</v>
      </c>
      <c r="AA36" s="23">
        <v>0</v>
      </c>
      <c r="AB36" s="23">
        <v>10.09</v>
      </c>
      <c r="AC36" s="23">
        <v>0</v>
      </c>
      <c r="AD36" s="23">
        <v>27.2</v>
      </c>
      <c r="AE36" s="23">
        <v>0</v>
      </c>
      <c r="AF36" s="93"/>
    </row>
    <row r="37" spans="1:32" ht="24" customHeight="1" x14ac:dyDescent="0.25">
      <c r="A37" s="17" t="s">
        <v>26</v>
      </c>
      <c r="B37" s="10">
        <f>H37+J37+L37+N37+P37+R37+T37+V37+X37+Z37+AB37+AD37</f>
        <v>0</v>
      </c>
      <c r="C37" s="10">
        <f t="shared" si="22"/>
        <v>0</v>
      </c>
      <c r="D37" s="10">
        <f>E37</f>
        <v>0</v>
      </c>
      <c r="E37" s="10">
        <f>I37+K37+M37+O37+Q37+S37+U37+W37+Y37+AA37+AC37+AE37</f>
        <v>0</v>
      </c>
      <c r="F37" s="10" t="e">
        <f t="shared" si="19"/>
        <v>#DIV/0!</v>
      </c>
      <c r="G37" s="10" t="e">
        <f t="shared" si="20"/>
        <v>#DIV/0!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93"/>
    </row>
    <row r="38" spans="1:32" ht="18.75" customHeight="1" x14ac:dyDescent="0.25">
      <c r="A38" s="12" t="s">
        <v>27</v>
      </c>
      <c r="B38" s="13">
        <f>H38+J38+L38+N38+P38+R38+T38+V38+X38+Z38+AB38+AD38</f>
        <v>0</v>
      </c>
      <c r="C38" s="10">
        <f t="shared" si="22"/>
        <v>0</v>
      </c>
      <c r="D38" s="13">
        <f>E38</f>
        <v>0</v>
      </c>
      <c r="E38" s="13">
        <f>I38+K38+M38+O38+Q38+S38+U38+W38+Y38+AA38+AC38+AE38</f>
        <v>0</v>
      </c>
      <c r="F38" s="10" t="e">
        <f t="shared" si="19"/>
        <v>#DIV/0!</v>
      </c>
      <c r="G38" s="10" t="e">
        <f t="shared" si="20"/>
        <v>#DIV/0!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93"/>
    </row>
    <row r="39" spans="1:32" ht="22.5" customHeight="1" x14ac:dyDescent="0.25">
      <c r="A39" s="15" t="s">
        <v>28</v>
      </c>
      <c r="B39" s="10">
        <f>H39+J39+L39+N39+P39+R39+T39+V39+X39+Z39+AB39+AD39</f>
        <v>0</v>
      </c>
      <c r="C39" s="10">
        <f t="shared" si="22"/>
        <v>0</v>
      </c>
      <c r="D39" s="10">
        <f>E39</f>
        <v>0</v>
      </c>
      <c r="E39" s="10">
        <f>I39+K39+M39+O39+Q39+S39+U39+W39+Y39+AA39+AC39+AE39</f>
        <v>0</v>
      </c>
      <c r="F39" s="10" t="e">
        <f t="shared" si="19"/>
        <v>#DIV/0!</v>
      </c>
      <c r="G39" s="10" t="e">
        <f t="shared" si="20"/>
        <v>#DIV/0!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94"/>
    </row>
    <row r="40" spans="1:32" ht="37.5" customHeight="1" x14ac:dyDescent="0.25">
      <c r="A40" s="68" t="s">
        <v>38</v>
      </c>
      <c r="B40" s="19">
        <f>B41+B42+B43+B45</f>
        <v>128.10000000000002</v>
      </c>
      <c r="C40" s="19">
        <f>C41+C42+C43+C45</f>
        <v>70.63000000000001</v>
      </c>
      <c r="D40" s="19">
        <f>D41+D42+D43+D45</f>
        <v>60.95</v>
      </c>
      <c r="E40" s="19">
        <f>E41+E42+E43+E45</f>
        <v>60.95</v>
      </c>
      <c r="F40" s="19">
        <f t="shared" ref="F40:F51" si="23">E40/B40%</f>
        <v>47.580015612802498</v>
      </c>
      <c r="G40" s="19">
        <f t="shared" ref="G40:G51" si="24">E40/C40%</f>
        <v>86.294775591108575</v>
      </c>
      <c r="H40" s="19">
        <f t="shared" ref="H40:AE40" si="25">H42+H43</f>
        <v>0</v>
      </c>
      <c r="I40" s="19">
        <f t="shared" si="25"/>
        <v>0</v>
      </c>
      <c r="J40" s="19">
        <f t="shared" si="25"/>
        <v>10.09</v>
      </c>
      <c r="K40" s="19">
        <f t="shared" si="25"/>
        <v>8.83</v>
      </c>
      <c r="L40" s="19">
        <f t="shared" si="25"/>
        <v>10.09</v>
      </c>
      <c r="M40" s="19">
        <f t="shared" si="25"/>
        <v>6.9</v>
      </c>
      <c r="N40" s="19">
        <f t="shared" si="25"/>
        <v>10.09</v>
      </c>
      <c r="O40" s="19">
        <f t="shared" si="25"/>
        <v>7.34</v>
      </c>
      <c r="P40" s="19">
        <f t="shared" si="25"/>
        <v>10.09</v>
      </c>
      <c r="Q40" s="19">
        <f t="shared" si="25"/>
        <v>10.09</v>
      </c>
      <c r="R40" s="19">
        <f t="shared" si="25"/>
        <v>10.09</v>
      </c>
      <c r="S40" s="19">
        <f t="shared" si="25"/>
        <v>9.5299999999999994</v>
      </c>
      <c r="T40" s="19">
        <f t="shared" si="25"/>
        <v>10.09</v>
      </c>
      <c r="U40" s="19">
        <f t="shared" si="25"/>
        <v>8.17</v>
      </c>
      <c r="V40" s="19">
        <f t="shared" si="25"/>
        <v>10.09</v>
      </c>
      <c r="W40" s="19">
        <f t="shared" si="25"/>
        <v>10.09</v>
      </c>
      <c r="X40" s="19">
        <f t="shared" si="25"/>
        <v>10.09</v>
      </c>
      <c r="Y40" s="19">
        <f t="shared" si="25"/>
        <v>0</v>
      </c>
      <c r="Z40" s="19">
        <f t="shared" si="25"/>
        <v>10.09</v>
      </c>
      <c r="AA40" s="19">
        <f t="shared" si="25"/>
        <v>0</v>
      </c>
      <c r="AB40" s="19">
        <f t="shared" si="25"/>
        <v>10.09</v>
      </c>
      <c r="AC40" s="19">
        <f t="shared" si="25"/>
        <v>0</v>
      </c>
      <c r="AD40" s="19">
        <f t="shared" si="25"/>
        <v>27.2</v>
      </c>
      <c r="AE40" s="19">
        <f t="shared" si="25"/>
        <v>0</v>
      </c>
      <c r="AF40" s="91"/>
    </row>
    <row r="41" spans="1:32" ht="25.5" customHeight="1" x14ac:dyDescent="0.25">
      <c r="A41" s="17" t="s">
        <v>24</v>
      </c>
      <c r="B41" s="10">
        <f>H41+J41+L41+N41+P41+R41+T41+V41+X41+Z41+AB41+AD41</f>
        <v>0</v>
      </c>
      <c r="C41" s="11">
        <f t="shared" ref="C41:E45" si="26">C35</f>
        <v>0</v>
      </c>
      <c r="D41" s="11">
        <f t="shared" si="26"/>
        <v>0</v>
      </c>
      <c r="E41" s="11">
        <f t="shared" si="26"/>
        <v>0</v>
      </c>
      <c r="F41" s="10" t="e">
        <f t="shared" si="23"/>
        <v>#DIV/0!</v>
      </c>
      <c r="G41" s="10" t="e">
        <f t="shared" si="24"/>
        <v>#DIV/0!</v>
      </c>
      <c r="H41" s="11">
        <f t="shared" ref="H41:AE45" si="27">H35</f>
        <v>0</v>
      </c>
      <c r="I41" s="11">
        <f t="shared" si="27"/>
        <v>0</v>
      </c>
      <c r="J41" s="11">
        <f t="shared" si="27"/>
        <v>0</v>
      </c>
      <c r="K41" s="11">
        <f t="shared" si="27"/>
        <v>0</v>
      </c>
      <c r="L41" s="11">
        <f t="shared" si="27"/>
        <v>0</v>
      </c>
      <c r="M41" s="11">
        <f t="shared" si="27"/>
        <v>0</v>
      </c>
      <c r="N41" s="11">
        <f t="shared" si="27"/>
        <v>0</v>
      </c>
      <c r="O41" s="11">
        <f t="shared" si="27"/>
        <v>0</v>
      </c>
      <c r="P41" s="11">
        <f t="shared" si="27"/>
        <v>0</v>
      </c>
      <c r="Q41" s="11">
        <f t="shared" si="27"/>
        <v>0</v>
      </c>
      <c r="R41" s="11">
        <f t="shared" si="27"/>
        <v>0</v>
      </c>
      <c r="S41" s="11">
        <f t="shared" si="27"/>
        <v>0</v>
      </c>
      <c r="T41" s="11">
        <f t="shared" si="27"/>
        <v>0</v>
      </c>
      <c r="U41" s="11">
        <f t="shared" si="27"/>
        <v>0</v>
      </c>
      <c r="V41" s="11">
        <f t="shared" si="27"/>
        <v>0</v>
      </c>
      <c r="W41" s="11">
        <f t="shared" si="27"/>
        <v>0</v>
      </c>
      <c r="X41" s="11">
        <f t="shared" si="27"/>
        <v>0</v>
      </c>
      <c r="Y41" s="11">
        <f t="shared" si="27"/>
        <v>0</v>
      </c>
      <c r="Z41" s="11">
        <f t="shared" si="27"/>
        <v>0</v>
      </c>
      <c r="AA41" s="11">
        <f t="shared" si="27"/>
        <v>0</v>
      </c>
      <c r="AB41" s="11">
        <f t="shared" si="27"/>
        <v>0</v>
      </c>
      <c r="AC41" s="11">
        <f t="shared" si="27"/>
        <v>0</v>
      </c>
      <c r="AD41" s="11">
        <f t="shared" si="27"/>
        <v>0</v>
      </c>
      <c r="AE41" s="11">
        <f t="shared" si="27"/>
        <v>0</v>
      </c>
      <c r="AF41" s="91"/>
    </row>
    <row r="42" spans="1:32" ht="27.75" customHeight="1" x14ac:dyDescent="0.25">
      <c r="A42" s="17" t="s">
        <v>37</v>
      </c>
      <c r="B42" s="10">
        <f>B36</f>
        <v>128.10000000000002</v>
      </c>
      <c r="C42" s="10">
        <f>C36</f>
        <v>70.63000000000001</v>
      </c>
      <c r="D42" s="10">
        <f t="shared" si="26"/>
        <v>60.95</v>
      </c>
      <c r="E42" s="10">
        <f t="shared" si="26"/>
        <v>60.95</v>
      </c>
      <c r="F42" s="10">
        <f t="shared" si="23"/>
        <v>47.580015612802498</v>
      </c>
      <c r="G42" s="10">
        <f t="shared" si="24"/>
        <v>86.294775591108575</v>
      </c>
      <c r="H42" s="11">
        <f t="shared" si="27"/>
        <v>0</v>
      </c>
      <c r="I42" s="11">
        <f t="shared" si="27"/>
        <v>0</v>
      </c>
      <c r="J42" s="11">
        <f t="shared" si="27"/>
        <v>10.09</v>
      </c>
      <c r="K42" s="11">
        <f t="shared" si="27"/>
        <v>8.83</v>
      </c>
      <c r="L42" s="11">
        <f t="shared" si="27"/>
        <v>10.09</v>
      </c>
      <c r="M42" s="11">
        <f t="shared" si="27"/>
        <v>6.9</v>
      </c>
      <c r="N42" s="11">
        <f t="shared" si="27"/>
        <v>10.09</v>
      </c>
      <c r="O42" s="11">
        <f t="shared" si="27"/>
        <v>7.34</v>
      </c>
      <c r="P42" s="11">
        <f t="shared" si="27"/>
        <v>10.09</v>
      </c>
      <c r="Q42" s="11">
        <f t="shared" si="27"/>
        <v>10.09</v>
      </c>
      <c r="R42" s="11">
        <f t="shared" si="27"/>
        <v>10.09</v>
      </c>
      <c r="S42" s="11">
        <f t="shared" si="27"/>
        <v>9.5299999999999994</v>
      </c>
      <c r="T42" s="11">
        <f t="shared" si="27"/>
        <v>10.09</v>
      </c>
      <c r="U42" s="11">
        <f t="shared" si="27"/>
        <v>8.17</v>
      </c>
      <c r="V42" s="11">
        <f t="shared" si="27"/>
        <v>10.09</v>
      </c>
      <c r="W42" s="11">
        <f t="shared" si="27"/>
        <v>10.09</v>
      </c>
      <c r="X42" s="11">
        <f t="shared" si="27"/>
        <v>10.09</v>
      </c>
      <c r="Y42" s="11">
        <f t="shared" si="27"/>
        <v>0</v>
      </c>
      <c r="Z42" s="11">
        <f t="shared" si="27"/>
        <v>10.09</v>
      </c>
      <c r="AA42" s="11">
        <f t="shared" si="27"/>
        <v>0</v>
      </c>
      <c r="AB42" s="11">
        <f t="shared" si="27"/>
        <v>10.09</v>
      </c>
      <c r="AC42" s="11">
        <f t="shared" si="27"/>
        <v>0</v>
      </c>
      <c r="AD42" s="11">
        <f t="shared" si="27"/>
        <v>27.2</v>
      </c>
      <c r="AE42" s="11">
        <f t="shared" si="27"/>
        <v>0</v>
      </c>
      <c r="AF42" s="91"/>
    </row>
    <row r="43" spans="1:32" ht="21" customHeight="1" x14ac:dyDescent="0.25">
      <c r="A43" s="17" t="s">
        <v>26</v>
      </c>
      <c r="B43" s="10">
        <f>H43+J43+L43+N43+P43+R43+T43+V43+X43+Z43+AB43+AD43</f>
        <v>0</v>
      </c>
      <c r="C43" s="11">
        <f t="shared" si="26"/>
        <v>0</v>
      </c>
      <c r="D43" s="11">
        <f t="shared" si="26"/>
        <v>0</v>
      </c>
      <c r="E43" s="11">
        <f t="shared" si="26"/>
        <v>0</v>
      </c>
      <c r="F43" s="10" t="e">
        <f t="shared" si="23"/>
        <v>#DIV/0!</v>
      </c>
      <c r="G43" s="10" t="e">
        <f t="shared" si="24"/>
        <v>#DIV/0!</v>
      </c>
      <c r="H43" s="11">
        <f t="shared" si="27"/>
        <v>0</v>
      </c>
      <c r="I43" s="11">
        <f t="shared" si="27"/>
        <v>0</v>
      </c>
      <c r="J43" s="11">
        <f t="shared" si="27"/>
        <v>0</v>
      </c>
      <c r="K43" s="11">
        <f t="shared" si="27"/>
        <v>0</v>
      </c>
      <c r="L43" s="11">
        <f t="shared" si="27"/>
        <v>0</v>
      </c>
      <c r="M43" s="11">
        <f t="shared" si="27"/>
        <v>0</v>
      </c>
      <c r="N43" s="11">
        <f t="shared" si="27"/>
        <v>0</v>
      </c>
      <c r="O43" s="11">
        <f t="shared" si="27"/>
        <v>0</v>
      </c>
      <c r="P43" s="11">
        <f t="shared" si="27"/>
        <v>0</v>
      </c>
      <c r="Q43" s="11">
        <f t="shared" si="27"/>
        <v>0</v>
      </c>
      <c r="R43" s="11">
        <f t="shared" si="27"/>
        <v>0</v>
      </c>
      <c r="S43" s="11">
        <f t="shared" si="27"/>
        <v>0</v>
      </c>
      <c r="T43" s="11">
        <f t="shared" si="27"/>
        <v>0</v>
      </c>
      <c r="U43" s="11">
        <f t="shared" si="27"/>
        <v>0</v>
      </c>
      <c r="V43" s="11">
        <f t="shared" si="27"/>
        <v>0</v>
      </c>
      <c r="W43" s="11">
        <f t="shared" si="27"/>
        <v>0</v>
      </c>
      <c r="X43" s="11">
        <f t="shared" si="27"/>
        <v>0</v>
      </c>
      <c r="Y43" s="11">
        <f t="shared" si="27"/>
        <v>0</v>
      </c>
      <c r="Z43" s="11">
        <f t="shared" si="27"/>
        <v>0</v>
      </c>
      <c r="AA43" s="11">
        <f t="shared" si="27"/>
        <v>0</v>
      </c>
      <c r="AB43" s="11">
        <f t="shared" si="27"/>
        <v>0</v>
      </c>
      <c r="AC43" s="11">
        <f t="shared" si="27"/>
        <v>0</v>
      </c>
      <c r="AD43" s="11">
        <f t="shared" si="27"/>
        <v>0</v>
      </c>
      <c r="AE43" s="11">
        <f t="shared" si="27"/>
        <v>0</v>
      </c>
      <c r="AF43" s="91"/>
    </row>
    <row r="44" spans="1:32" ht="21" customHeight="1" x14ac:dyDescent="0.25">
      <c r="A44" s="12" t="s">
        <v>27</v>
      </c>
      <c r="B44" s="13">
        <f>H44+J44+L44+N44+P44+R44+T44+V44+X44+Z44+AB44+AD44</f>
        <v>0</v>
      </c>
      <c r="C44" s="14">
        <f t="shared" si="26"/>
        <v>0</v>
      </c>
      <c r="D44" s="14">
        <f t="shared" si="26"/>
        <v>0</v>
      </c>
      <c r="E44" s="14">
        <f t="shared" si="26"/>
        <v>0</v>
      </c>
      <c r="F44" s="10" t="e">
        <f t="shared" si="23"/>
        <v>#DIV/0!</v>
      </c>
      <c r="G44" s="10" t="e">
        <f t="shared" si="24"/>
        <v>#DIV/0!</v>
      </c>
      <c r="H44" s="14">
        <f t="shared" si="27"/>
        <v>0</v>
      </c>
      <c r="I44" s="14">
        <f t="shared" si="27"/>
        <v>0</v>
      </c>
      <c r="J44" s="14">
        <f t="shared" si="27"/>
        <v>0</v>
      </c>
      <c r="K44" s="14">
        <f t="shared" si="27"/>
        <v>0</v>
      </c>
      <c r="L44" s="14">
        <f t="shared" si="27"/>
        <v>0</v>
      </c>
      <c r="M44" s="14">
        <f t="shared" si="27"/>
        <v>0</v>
      </c>
      <c r="N44" s="14">
        <f t="shared" si="27"/>
        <v>0</v>
      </c>
      <c r="O44" s="14">
        <f t="shared" si="27"/>
        <v>0</v>
      </c>
      <c r="P44" s="14">
        <f t="shared" si="27"/>
        <v>0</v>
      </c>
      <c r="Q44" s="14">
        <f t="shared" si="27"/>
        <v>0</v>
      </c>
      <c r="R44" s="14">
        <f t="shared" si="27"/>
        <v>0</v>
      </c>
      <c r="S44" s="14">
        <f t="shared" si="27"/>
        <v>0</v>
      </c>
      <c r="T44" s="14">
        <f t="shared" si="27"/>
        <v>0</v>
      </c>
      <c r="U44" s="14">
        <f t="shared" si="27"/>
        <v>0</v>
      </c>
      <c r="V44" s="14">
        <f t="shared" si="27"/>
        <v>0</v>
      </c>
      <c r="W44" s="14">
        <f t="shared" si="27"/>
        <v>0</v>
      </c>
      <c r="X44" s="14">
        <f t="shared" si="27"/>
        <v>0</v>
      </c>
      <c r="Y44" s="14">
        <f t="shared" si="27"/>
        <v>0</v>
      </c>
      <c r="Z44" s="14">
        <f t="shared" si="27"/>
        <v>0</v>
      </c>
      <c r="AA44" s="14">
        <f t="shared" si="27"/>
        <v>0</v>
      </c>
      <c r="AB44" s="14">
        <f t="shared" si="27"/>
        <v>0</v>
      </c>
      <c r="AC44" s="14">
        <f t="shared" si="27"/>
        <v>0</v>
      </c>
      <c r="AD44" s="14">
        <f t="shared" si="27"/>
        <v>0</v>
      </c>
      <c r="AE44" s="14">
        <f t="shared" si="27"/>
        <v>0</v>
      </c>
      <c r="AF44" s="91"/>
    </row>
    <row r="45" spans="1:32" ht="24" customHeight="1" x14ac:dyDescent="0.25">
      <c r="A45" s="15" t="s">
        <v>28</v>
      </c>
      <c r="B45" s="10">
        <f>H45+J45+L45+N45+P45+R45+T45+V45+X45+Z45+AB45+AD45</f>
        <v>0</v>
      </c>
      <c r="C45" s="11">
        <f t="shared" si="26"/>
        <v>0</v>
      </c>
      <c r="D45" s="11">
        <f t="shared" si="26"/>
        <v>0</v>
      </c>
      <c r="E45" s="11">
        <f t="shared" si="26"/>
        <v>0</v>
      </c>
      <c r="F45" s="10" t="e">
        <f t="shared" si="23"/>
        <v>#DIV/0!</v>
      </c>
      <c r="G45" s="10" t="e">
        <f t="shared" si="24"/>
        <v>#DIV/0!</v>
      </c>
      <c r="H45" s="11">
        <f t="shared" si="27"/>
        <v>0</v>
      </c>
      <c r="I45" s="11">
        <f t="shared" si="27"/>
        <v>0</v>
      </c>
      <c r="J45" s="11">
        <f t="shared" si="27"/>
        <v>0</v>
      </c>
      <c r="K45" s="11">
        <f t="shared" si="27"/>
        <v>0</v>
      </c>
      <c r="L45" s="11">
        <f t="shared" si="27"/>
        <v>0</v>
      </c>
      <c r="M45" s="11">
        <f t="shared" si="27"/>
        <v>0</v>
      </c>
      <c r="N45" s="11">
        <f t="shared" si="27"/>
        <v>0</v>
      </c>
      <c r="O45" s="11">
        <f t="shared" si="27"/>
        <v>0</v>
      </c>
      <c r="P45" s="11">
        <f t="shared" si="27"/>
        <v>0</v>
      </c>
      <c r="Q45" s="11">
        <f t="shared" si="27"/>
        <v>0</v>
      </c>
      <c r="R45" s="11">
        <f t="shared" si="27"/>
        <v>0</v>
      </c>
      <c r="S45" s="11">
        <f t="shared" si="27"/>
        <v>0</v>
      </c>
      <c r="T45" s="11">
        <f t="shared" si="27"/>
        <v>0</v>
      </c>
      <c r="U45" s="11">
        <f t="shared" si="27"/>
        <v>0</v>
      </c>
      <c r="V45" s="11">
        <f t="shared" si="27"/>
        <v>0</v>
      </c>
      <c r="W45" s="11">
        <f t="shared" si="27"/>
        <v>0</v>
      </c>
      <c r="X45" s="11">
        <f t="shared" si="27"/>
        <v>0</v>
      </c>
      <c r="Y45" s="11">
        <f t="shared" si="27"/>
        <v>0</v>
      </c>
      <c r="Z45" s="11">
        <f t="shared" si="27"/>
        <v>0</v>
      </c>
      <c r="AA45" s="11">
        <f t="shared" si="27"/>
        <v>0</v>
      </c>
      <c r="AB45" s="11">
        <f t="shared" si="27"/>
        <v>0</v>
      </c>
      <c r="AC45" s="11">
        <f t="shared" si="27"/>
        <v>0</v>
      </c>
      <c r="AD45" s="11">
        <f t="shared" si="27"/>
        <v>0</v>
      </c>
      <c r="AE45" s="11">
        <f t="shared" si="27"/>
        <v>0</v>
      </c>
      <c r="AF45" s="91"/>
    </row>
    <row r="46" spans="1:32" ht="20.25" customHeight="1" x14ac:dyDescent="0.25">
      <c r="A46" s="68" t="s">
        <v>39</v>
      </c>
      <c r="B46" s="19">
        <f>B47+B48+B49+B51</f>
        <v>128.10000000000002</v>
      </c>
      <c r="C46" s="19">
        <f>C47+C48+C49+C51</f>
        <v>70.63000000000001</v>
      </c>
      <c r="D46" s="19">
        <f>D47+D48+D49+D51</f>
        <v>60.95</v>
      </c>
      <c r="E46" s="19">
        <f>E47+E48+E49+E51</f>
        <v>60.95</v>
      </c>
      <c r="F46" s="19">
        <f t="shared" si="23"/>
        <v>47.580015612802498</v>
      </c>
      <c r="G46" s="19">
        <f t="shared" si="24"/>
        <v>86.294775591108575</v>
      </c>
      <c r="H46" s="19">
        <f t="shared" ref="H46:AE46" si="28">H47+H48+H49+H51</f>
        <v>0</v>
      </c>
      <c r="I46" s="19">
        <f t="shared" si="28"/>
        <v>0</v>
      </c>
      <c r="J46" s="19">
        <f t="shared" si="28"/>
        <v>10.09</v>
      </c>
      <c r="K46" s="19">
        <f t="shared" si="28"/>
        <v>8.83</v>
      </c>
      <c r="L46" s="19">
        <f t="shared" si="28"/>
        <v>10.09</v>
      </c>
      <c r="M46" s="19">
        <f t="shared" si="28"/>
        <v>6.9</v>
      </c>
      <c r="N46" s="19">
        <f t="shared" si="28"/>
        <v>10.09</v>
      </c>
      <c r="O46" s="19">
        <f t="shared" si="28"/>
        <v>7.34</v>
      </c>
      <c r="P46" s="19">
        <f t="shared" si="28"/>
        <v>10.09</v>
      </c>
      <c r="Q46" s="19">
        <f t="shared" si="28"/>
        <v>10.09</v>
      </c>
      <c r="R46" s="19">
        <f t="shared" si="28"/>
        <v>10.09</v>
      </c>
      <c r="S46" s="19">
        <f t="shared" si="28"/>
        <v>9.5299999999999994</v>
      </c>
      <c r="T46" s="19">
        <f t="shared" si="28"/>
        <v>10.09</v>
      </c>
      <c r="U46" s="19">
        <f t="shared" si="28"/>
        <v>8.17</v>
      </c>
      <c r="V46" s="19">
        <f t="shared" si="28"/>
        <v>10.09</v>
      </c>
      <c r="W46" s="19">
        <f t="shared" si="28"/>
        <v>10.09</v>
      </c>
      <c r="X46" s="19">
        <f t="shared" si="28"/>
        <v>10.09</v>
      </c>
      <c r="Y46" s="19">
        <f t="shared" si="28"/>
        <v>0</v>
      </c>
      <c r="Z46" s="19">
        <f t="shared" si="28"/>
        <v>10.09</v>
      </c>
      <c r="AA46" s="19">
        <f t="shared" si="28"/>
        <v>0</v>
      </c>
      <c r="AB46" s="19">
        <f t="shared" si="28"/>
        <v>10.09</v>
      </c>
      <c r="AC46" s="19">
        <f t="shared" si="28"/>
        <v>0</v>
      </c>
      <c r="AD46" s="19">
        <f t="shared" si="28"/>
        <v>27.2</v>
      </c>
      <c r="AE46" s="19">
        <f t="shared" si="28"/>
        <v>0</v>
      </c>
      <c r="AF46" s="91"/>
    </row>
    <row r="47" spans="1:32" ht="27.75" customHeight="1" x14ac:dyDescent="0.25">
      <c r="A47" s="17" t="s">
        <v>24</v>
      </c>
      <c r="B47" s="8">
        <f>H47+J47+L47+N47+P47+R47+T47+V47+X47+Z47+AB47+AD47</f>
        <v>0</v>
      </c>
      <c r="C47" s="25">
        <f t="shared" ref="C47:E51" si="29">C41+C28</f>
        <v>0</v>
      </c>
      <c r="D47" s="25">
        <f t="shared" si="29"/>
        <v>0</v>
      </c>
      <c r="E47" s="25">
        <f t="shared" si="29"/>
        <v>0</v>
      </c>
      <c r="F47" s="8" t="e">
        <f t="shared" si="23"/>
        <v>#DIV/0!</v>
      </c>
      <c r="G47" s="8" t="e">
        <f t="shared" si="24"/>
        <v>#DIV/0!</v>
      </c>
      <c r="H47" s="25">
        <f t="shared" ref="H47:AE51" si="30">H41+H28</f>
        <v>0</v>
      </c>
      <c r="I47" s="25">
        <f t="shared" si="30"/>
        <v>0</v>
      </c>
      <c r="J47" s="25">
        <f t="shared" si="30"/>
        <v>0</v>
      </c>
      <c r="K47" s="25">
        <f t="shared" si="30"/>
        <v>0</v>
      </c>
      <c r="L47" s="25">
        <f t="shared" si="30"/>
        <v>0</v>
      </c>
      <c r="M47" s="25">
        <f t="shared" si="30"/>
        <v>0</v>
      </c>
      <c r="N47" s="25">
        <f t="shared" si="30"/>
        <v>0</v>
      </c>
      <c r="O47" s="25">
        <f t="shared" si="30"/>
        <v>0</v>
      </c>
      <c r="P47" s="25">
        <f t="shared" si="30"/>
        <v>0</v>
      </c>
      <c r="Q47" s="25">
        <f t="shared" si="30"/>
        <v>0</v>
      </c>
      <c r="R47" s="25">
        <f t="shared" si="30"/>
        <v>0</v>
      </c>
      <c r="S47" s="25">
        <f t="shared" si="30"/>
        <v>0</v>
      </c>
      <c r="T47" s="25">
        <f t="shared" si="30"/>
        <v>0</v>
      </c>
      <c r="U47" s="25">
        <f t="shared" si="30"/>
        <v>0</v>
      </c>
      <c r="V47" s="25">
        <f t="shared" si="30"/>
        <v>0</v>
      </c>
      <c r="W47" s="25">
        <f t="shared" si="30"/>
        <v>0</v>
      </c>
      <c r="X47" s="25">
        <f t="shared" si="30"/>
        <v>0</v>
      </c>
      <c r="Y47" s="25">
        <f t="shared" si="30"/>
        <v>0</v>
      </c>
      <c r="Z47" s="25">
        <f t="shared" si="30"/>
        <v>0</v>
      </c>
      <c r="AA47" s="25">
        <f t="shared" si="30"/>
        <v>0</v>
      </c>
      <c r="AB47" s="25">
        <f t="shared" si="30"/>
        <v>0</v>
      </c>
      <c r="AC47" s="25">
        <f t="shared" si="30"/>
        <v>0</v>
      </c>
      <c r="AD47" s="25">
        <f t="shared" si="30"/>
        <v>0</v>
      </c>
      <c r="AE47" s="25">
        <f t="shared" si="30"/>
        <v>0</v>
      </c>
      <c r="AF47" s="91"/>
    </row>
    <row r="48" spans="1:32" ht="25.5" customHeight="1" x14ac:dyDescent="0.25">
      <c r="A48" s="17" t="s">
        <v>37</v>
      </c>
      <c r="B48" s="8">
        <f>B42+B29</f>
        <v>128.10000000000002</v>
      </c>
      <c r="C48" s="8">
        <f t="shared" si="29"/>
        <v>70.63000000000001</v>
      </c>
      <c r="D48" s="8">
        <f t="shared" si="29"/>
        <v>60.95</v>
      </c>
      <c r="E48" s="8">
        <f t="shared" si="29"/>
        <v>60.95</v>
      </c>
      <c r="F48" s="8">
        <f t="shared" si="23"/>
        <v>47.580015612802498</v>
      </c>
      <c r="G48" s="8">
        <f t="shared" si="24"/>
        <v>86.294775591108575</v>
      </c>
      <c r="H48" s="25">
        <f t="shared" si="30"/>
        <v>0</v>
      </c>
      <c r="I48" s="25">
        <f t="shared" si="30"/>
        <v>0</v>
      </c>
      <c r="J48" s="25">
        <f t="shared" si="30"/>
        <v>10.09</v>
      </c>
      <c r="K48" s="25">
        <f t="shared" si="30"/>
        <v>8.83</v>
      </c>
      <c r="L48" s="25">
        <f t="shared" si="30"/>
        <v>10.09</v>
      </c>
      <c r="M48" s="25">
        <f t="shared" si="30"/>
        <v>6.9</v>
      </c>
      <c r="N48" s="25">
        <f t="shared" si="30"/>
        <v>10.09</v>
      </c>
      <c r="O48" s="25">
        <f t="shared" si="30"/>
        <v>7.34</v>
      </c>
      <c r="P48" s="25">
        <f t="shared" si="30"/>
        <v>10.09</v>
      </c>
      <c r="Q48" s="25">
        <f t="shared" si="30"/>
        <v>10.09</v>
      </c>
      <c r="R48" s="25">
        <f t="shared" si="30"/>
        <v>10.09</v>
      </c>
      <c r="S48" s="25">
        <f t="shared" si="30"/>
        <v>9.5299999999999994</v>
      </c>
      <c r="T48" s="25">
        <f t="shared" si="30"/>
        <v>10.09</v>
      </c>
      <c r="U48" s="25">
        <f t="shared" si="30"/>
        <v>8.17</v>
      </c>
      <c r="V48" s="25">
        <f t="shared" si="30"/>
        <v>10.09</v>
      </c>
      <c r="W48" s="25">
        <f t="shared" si="30"/>
        <v>10.09</v>
      </c>
      <c r="X48" s="25">
        <f t="shared" si="30"/>
        <v>10.09</v>
      </c>
      <c r="Y48" s="25">
        <f t="shared" si="30"/>
        <v>0</v>
      </c>
      <c r="Z48" s="25">
        <f t="shared" si="30"/>
        <v>10.09</v>
      </c>
      <c r="AA48" s="25">
        <f t="shared" si="30"/>
        <v>0</v>
      </c>
      <c r="AB48" s="25">
        <f t="shared" si="30"/>
        <v>10.09</v>
      </c>
      <c r="AC48" s="25">
        <f t="shared" si="30"/>
        <v>0</v>
      </c>
      <c r="AD48" s="25">
        <f t="shared" si="30"/>
        <v>27.2</v>
      </c>
      <c r="AE48" s="25">
        <f t="shared" si="30"/>
        <v>0</v>
      </c>
      <c r="AF48" s="91"/>
    </row>
    <row r="49" spans="1:32" ht="25.5" customHeight="1" x14ac:dyDescent="0.25">
      <c r="A49" s="17" t="s">
        <v>26</v>
      </c>
      <c r="B49" s="8">
        <f>B43+B30</f>
        <v>0</v>
      </c>
      <c r="C49" s="8">
        <f t="shared" si="29"/>
        <v>0</v>
      </c>
      <c r="D49" s="8">
        <f t="shared" si="29"/>
        <v>0</v>
      </c>
      <c r="E49" s="8">
        <f t="shared" si="29"/>
        <v>0</v>
      </c>
      <c r="F49" s="8" t="e">
        <f t="shared" si="23"/>
        <v>#DIV/0!</v>
      </c>
      <c r="G49" s="8" t="e">
        <f t="shared" si="24"/>
        <v>#DIV/0!</v>
      </c>
      <c r="H49" s="25">
        <f t="shared" si="30"/>
        <v>0</v>
      </c>
      <c r="I49" s="25">
        <f t="shared" si="30"/>
        <v>0</v>
      </c>
      <c r="J49" s="25">
        <f t="shared" si="30"/>
        <v>0</v>
      </c>
      <c r="K49" s="25">
        <f t="shared" si="30"/>
        <v>0</v>
      </c>
      <c r="L49" s="25">
        <f t="shared" si="30"/>
        <v>0</v>
      </c>
      <c r="M49" s="25">
        <f t="shared" si="30"/>
        <v>0</v>
      </c>
      <c r="N49" s="25">
        <f t="shared" si="30"/>
        <v>0</v>
      </c>
      <c r="O49" s="25">
        <f t="shared" si="30"/>
        <v>0</v>
      </c>
      <c r="P49" s="25">
        <f t="shared" si="30"/>
        <v>0</v>
      </c>
      <c r="Q49" s="25">
        <f t="shared" si="30"/>
        <v>0</v>
      </c>
      <c r="R49" s="25">
        <f t="shared" si="30"/>
        <v>0</v>
      </c>
      <c r="S49" s="25">
        <f t="shared" si="30"/>
        <v>0</v>
      </c>
      <c r="T49" s="25">
        <f t="shared" si="30"/>
        <v>0</v>
      </c>
      <c r="U49" s="25">
        <f t="shared" si="30"/>
        <v>0</v>
      </c>
      <c r="V49" s="25">
        <f t="shared" si="30"/>
        <v>0</v>
      </c>
      <c r="W49" s="25">
        <f t="shared" si="30"/>
        <v>0</v>
      </c>
      <c r="X49" s="25">
        <f t="shared" si="30"/>
        <v>0</v>
      </c>
      <c r="Y49" s="25">
        <f t="shared" si="30"/>
        <v>0</v>
      </c>
      <c r="Z49" s="25">
        <f t="shared" si="30"/>
        <v>0</v>
      </c>
      <c r="AA49" s="25">
        <f t="shared" si="30"/>
        <v>0</v>
      </c>
      <c r="AB49" s="25">
        <f t="shared" si="30"/>
        <v>0</v>
      </c>
      <c r="AC49" s="25">
        <f t="shared" si="30"/>
        <v>0</v>
      </c>
      <c r="AD49" s="25">
        <f t="shared" si="30"/>
        <v>0</v>
      </c>
      <c r="AE49" s="25">
        <f t="shared" si="30"/>
        <v>0</v>
      </c>
      <c r="AF49" s="91"/>
    </row>
    <row r="50" spans="1:32" ht="16.5" customHeight="1" x14ac:dyDescent="0.25">
      <c r="A50" s="12" t="s">
        <v>27</v>
      </c>
      <c r="B50" s="26">
        <f>H50+J50+L50+N50+P50+R50+T50+V50+X50+Z50+AB50+AD50</f>
        <v>0</v>
      </c>
      <c r="C50" s="27">
        <f t="shared" si="29"/>
        <v>0</v>
      </c>
      <c r="D50" s="27">
        <f t="shared" si="29"/>
        <v>0</v>
      </c>
      <c r="E50" s="27">
        <f t="shared" si="29"/>
        <v>0</v>
      </c>
      <c r="F50" s="8" t="e">
        <f t="shared" si="23"/>
        <v>#DIV/0!</v>
      </c>
      <c r="G50" s="8" t="e">
        <f t="shared" si="24"/>
        <v>#DIV/0!</v>
      </c>
      <c r="H50" s="27">
        <f t="shared" si="30"/>
        <v>0</v>
      </c>
      <c r="I50" s="27">
        <f t="shared" si="30"/>
        <v>0</v>
      </c>
      <c r="J50" s="27">
        <f t="shared" si="30"/>
        <v>0</v>
      </c>
      <c r="K50" s="27">
        <f t="shared" si="30"/>
        <v>0</v>
      </c>
      <c r="L50" s="27">
        <f t="shared" si="30"/>
        <v>0</v>
      </c>
      <c r="M50" s="27">
        <f t="shared" si="30"/>
        <v>0</v>
      </c>
      <c r="N50" s="27">
        <f t="shared" si="30"/>
        <v>0</v>
      </c>
      <c r="O50" s="27">
        <f t="shared" si="30"/>
        <v>0</v>
      </c>
      <c r="P50" s="27">
        <f t="shared" si="30"/>
        <v>0</v>
      </c>
      <c r="Q50" s="27">
        <f t="shared" si="30"/>
        <v>0</v>
      </c>
      <c r="R50" s="27">
        <f t="shared" si="30"/>
        <v>0</v>
      </c>
      <c r="S50" s="27">
        <f t="shared" si="30"/>
        <v>0</v>
      </c>
      <c r="T50" s="27">
        <f t="shared" si="30"/>
        <v>0</v>
      </c>
      <c r="U50" s="27">
        <f t="shared" si="30"/>
        <v>0</v>
      </c>
      <c r="V50" s="27">
        <f t="shared" si="30"/>
        <v>0</v>
      </c>
      <c r="W50" s="27">
        <f t="shared" si="30"/>
        <v>0</v>
      </c>
      <c r="X50" s="27">
        <f t="shared" si="30"/>
        <v>0</v>
      </c>
      <c r="Y50" s="27">
        <f t="shared" si="30"/>
        <v>0</v>
      </c>
      <c r="Z50" s="27">
        <f t="shared" si="30"/>
        <v>0</v>
      </c>
      <c r="AA50" s="27">
        <f t="shared" si="30"/>
        <v>0</v>
      </c>
      <c r="AB50" s="27">
        <f t="shared" si="30"/>
        <v>0</v>
      </c>
      <c r="AC50" s="27">
        <f t="shared" si="30"/>
        <v>0</v>
      </c>
      <c r="AD50" s="27">
        <f t="shared" si="30"/>
        <v>0</v>
      </c>
      <c r="AE50" s="27">
        <f t="shared" si="30"/>
        <v>0</v>
      </c>
      <c r="AF50" s="91"/>
    </row>
    <row r="51" spans="1:32" ht="24" customHeight="1" x14ac:dyDescent="0.25">
      <c r="A51" s="15" t="s">
        <v>28</v>
      </c>
      <c r="B51" s="8">
        <f>H51+J51+L51+N51+P51+R51+T51+V51+X51+Z51+AB51+AD51</f>
        <v>0</v>
      </c>
      <c r="C51" s="25">
        <f t="shared" si="29"/>
        <v>0</v>
      </c>
      <c r="D51" s="25">
        <f t="shared" si="29"/>
        <v>0</v>
      </c>
      <c r="E51" s="25">
        <f t="shared" si="29"/>
        <v>0</v>
      </c>
      <c r="F51" s="8" t="e">
        <f t="shared" si="23"/>
        <v>#DIV/0!</v>
      </c>
      <c r="G51" s="8" t="e">
        <f t="shared" si="24"/>
        <v>#DIV/0!</v>
      </c>
      <c r="H51" s="25">
        <f t="shared" si="30"/>
        <v>0</v>
      </c>
      <c r="I51" s="25">
        <f t="shared" si="30"/>
        <v>0</v>
      </c>
      <c r="J51" s="25">
        <f t="shared" si="30"/>
        <v>0</v>
      </c>
      <c r="K51" s="25">
        <f t="shared" si="30"/>
        <v>0</v>
      </c>
      <c r="L51" s="25">
        <f t="shared" si="30"/>
        <v>0</v>
      </c>
      <c r="M51" s="25">
        <f t="shared" si="30"/>
        <v>0</v>
      </c>
      <c r="N51" s="25">
        <f t="shared" si="30"/>
        <v>0</v>
      </c>
      <c r="O51" s="25">
        <f t="shared" si="30"/>
        <v>0</v>
      </c>
      <c r="P51" s="25">
        <f t="shared" si="30"/>
        <v>0</v>
      </c>
      <c r="Q51" s="25">
        <f t="shared" si="30"/>
        <v>0</v>
      </c>
      <c r="R51" s="25">
        <f t="shared" si="30"/>
        <v>0</v>
      </c>
      <c r="S51" s="25">
        <f t="shared" si="30"/>
        <v>0</v>
      </c>
      <c r="T51" s="25">
        <f t="shared" si="30"/>
        <v>0</v>
      </c>
      <c r="U51" s="25">
        <f t="shared" si="30"/>
        <v>0</v>
      </c>
      <c r="V51" s="25">
        <f t="shared" si="30"/>
        <v>0</v>
      </c>
      <c r="W51" s="25">
        <f t="shared" si="30"/>
        <v>0</v>
      </c>
      <c r="X51" s="25">
        <f t="shared" si="30"/>
        <v>0</v>
      </c>
      <c r="Y51" s="25">
        <f t="shared" si="30"/>
        <v>0</v>
      </c>
      <c r="Z51" s="25">
        <f t="shared" si="30"/>
        <v>0</v>
      </c>
      <c r="AA51" s="25">
        <f t="shared" si="30"/>
        <v>0</v>
      </c>
      <c r="AB51" s="25">
        <f t="shared" si="30"/>
        <v>0</v>
      </c>
      <c r="AC51" s="25">
        <f t="shared" si="30"/>
        <v>0</v>
      </c>
      <c r="AD51" s="25">
        <f t="shared" si="30"/>
        <v>0</v>
      </c>
      <c r="AE51" s="25">
        <f t="shared" si="30"/>
        <v>0</v>
      </c>
      <c r="AF51" s="91"/>
    </row>
    <row r="52" spans="1:32" ht="16.5" x14ac:dyDescent="0.25">
      <c r="A52" s="28"/>
      <c r="B52" s="29"/>
      <c r="C52" s="30"/>
      <c r="D52" s="30"/>
      <c r="E52" s="30"/>
      <c r="F52" s="29"/>
      <c r="G52" s="29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1"/>
    </row>
    <row r="53" spans="1:32" ht="18.75" x14ac:dyDescent="0.3">
      <c r="A53" s="32"/>
      <c r="B53" s="29"/>
      <c r="C53" s="30"/>
      <c r="D53" s="30"/>
      <c r="E53" s="30"/>
      <c r="F53" s="29"/>
      <c r="G53" s="29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1"/>
    </row>
    <row r="54" spans="1:32" ht="16.5" x14ac:dyDescent="0.25">
      <c r="A54" s="33"/>
      <c r="B54" s="34"/>
      <c r="C54" s="34"/>
      <c r="D54" s="34"/>
      <c r="E54" s="34"/>
      <c r="F54" s="34"/>
      <c r="G54" s="34"/>
      <c r="H54" s="30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0"/>
      <c r="AE54" s="36"/>
      <c r="AF54" s="37"/>
    </row>
    <row r="55" spans="1:32" ht="42.75" customHeight="1" x14ac:dyDescent="0.3">
      <c r="A55" s="95" t="s">
        <v>40</v>
      </c>
      <c r="B55" s="95"/>
      <c r="C55" s="38"/>
      <c r="D55" s="38"/>
      <c r="E55" s="38"/>
      <c r="F55" s="39"/>
      <c r="G55" s="40" t="s">
        <v>41</v>
      </c>
      <c r="H55" s="41"/>
      <c r="I55" s="41"/>
      <c r="J55" s="41"/>
      <c r="K55" s="42"/>
      <c r="L55" s="43"/>
      <c r="M55" s="43"/>
      <c r="N55" s="43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5"/>
    </row>
    <row r="56" spans="1:32" ht="33" customHeight="1" x14ac:dyDescent="0.3">
      <c r="A56" s="46"/>
      <c r="B56" s="47" t="s">
        <v>42</v>
      </c>
      <c r="C56" s="48"/>
      <c r="D56" s="38"/>
      <c r="E56" s="38"/>
      <c r="F56" s="48"/>
      <c r="G56" s="96"/>
      <c r="H56" s="96"/>
      <c r="I56" s="97" t="s">
        <v>43</v>
      </c>
      <c r="J56" s="97"/>
      <c r="K56" s="97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50"/>
      <c r="AF56" s="51"/>
    </row>
    <row r="57" spans="1:32" ht="19.5" x14ac:dyDescent="0.25">
      <c r="A57" s="52" t="s">
        <v>44</v>
      </c>
      <c r="B57" s="53"/>
      <c r="C57" s="54"/>
      <c r="D57" s="54"/>
      <c r="E57" s="54"/>
      <c r="F57" s="54"/>
      <c r="G57" s="98" t="s">
        <v>44</v>
      </c>
      <c r="H57" s="98"/>
      <c r="I57" s="54"/>
      <c r="J57" s="54"/>
      <c r="K57" s="54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5"/>
    </row>
    <row r="58" spans="1:32" ht="18.75" x14ac:dyDescent="0.3">
      <c r="A58" s="56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50"/>
      <c r="AF58" s="57"/>
    </row>
    <row r="59" spans="1:32" ht="16.5" x14ac:dyDescent="0.2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37"/>
      <c r="N59" s="37"/>
      <c r="O59" s="37"/>
      <c r="P59" s="37"/>
      <c r="Q59" s="37"/>
      <c r="R59" s="86"/>
      <c r="S59" s="86"/>
      <c r="T59" s="86"/>
      <c r="U59" s="86"/>
      <c r="V59" s="86"/>
      <c r="W59" s="86"/>
      <c r="X59" s="86"/>
      <c r="Y59" s="86"/>
      <c r="Z59" s="86"/>
      <c r="AA59" s="35"/>
      <c r="AB59" s="35"/>
      <c r="AC59" s="35"/>
      <c r="AD59" s="35"/>
      <c r="AE59" s="36"/>
      <c r="AF59" s="37"/>
    </row>
    <row r="60" spans="1:32" ht="16.5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5"/>
      <c r="AB60" s="35"/>
      <c r="AC60" s="35"/>
      <c r="AD60" s="35"/>
      <c r="AE60" s="36"/>
      <c r="AF60" s="37"/>
    </row>
    <row r="61" spans="1:32" ht="16.5" x14ac:dyDescent="0.25">
      <c r="A61" s="58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0"/>
      <c r="AB61" s="30"/>
      <c r="AC61" s="30"/>
      <c r="AD61" s="30"/>
      <c r="AE61" s="36"/>
      <c r="AF61" s="37"/>
    </row>
    <row r="62" spans="1:32" ht="16.5" x14ac:dyDescent="0.25">
      <c r="A62" s="58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6"/>
      <c r="AB62" s="36"/>
      <c r="AC62" s="36"/>
      <c r="AD62" s="36"/>
      <c r="AE62" s="36"/>
      <c r="AF62" s="37"/>
    </row>
    <row r="63" spans="1:32" ht="16.5" x14ac:dyDescent="0.25">
      <c r="A63" s="58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6"/>
      <c r="AB63" s="36"/>
      <c r="AC63" s="36"/>
      <c r="AD63" s="36"/>
      <c r="AE63" s="36"/>
      <c r="AF63" s="37"/>
    </row>
    <row r="64" spans="1:32" ht="16.5" x14ac:dyDescent="0.25">
      <c r="A64" s="58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6"/>
      <c r="AB64" s="36"/>
      <c r="AC64" s="36"/>
      <c r="AD64" s="36"/>
      <c r="AE64" s="36"/>
      <c r="AF64" s="37"/>
    </row>
    <row r="65" spans="1:32" ht="16.5" x14ac:dyDescent="0.25">
      <c r="A65" s="58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6"/>
      <c r="AB65" s="36"/>
      <c r="AC65" s="36"/>
      <c r="AD65" s="36"/>
      <c r="AE65" s="36"/>
      <c r="AF65" s="37"/>
    </row>
    <row r="66" spans="1:32" ht="16.5" x14ac:dyDescent="0.25">
      <c r="A66" s="37"/>
      <c r="B66" s="37"/>
      <c r="C66" s="37"/>
      <c r="D66" s="37"/>
      <c r="E66" s="37"/>
      <c r="F66" s="37"/>
      <c r="G66" s="37"/>
      <c r="H66" s="30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7"/>
    </row>
    <row r="67" spans="1:32" ht="20.25" x14ac:dyDescent="0.3">
      <c r="A67" s="59"/>
      <c r="B67" s="37"/>
      <c r="C67" s="37"/>
      <c r="D67" s="37"/>
      <c r="E67" s="37"/>
      <c r="F67" s="37"/>
      <c r="G67" s="37"/>
      <c r="H67" s="30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7"/>
    </row>
  </sheetData>
  <mergeCells count="35">
    <mergeCell ref="A1:AD1"/>
    <mergeCell ref="A2:AD2"/>
    <mergeCell ref="A4:A5"/>
    <mergeCell ref="B4:B5"/>
    <mergeCell ref="C4:C5"/>
    <mergeCell ref="D4:D5"/>
    <mergeCell ref="E4:E5"/>
    <mergeCell ref="F4:G4"/>
    <mergeCell ref="H4:I4"/>
    <mergeCell ref="J4:K4"/>
    <mergeCell ref="AF7:AF12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6:AF6"/>
    <mergeCell ref="A59:L59"/>
    <mergeCell ref="R59:Z59"/>
    <mergeCell ref="AF14:AF19"/>
    <mergeCell ref="AF21:AF26"/>
    <mergeCell ref="AF27:AF32"/>
    <mergeCell ref="A33:AF33"/>
    <mergeCell ref="AF34:AF39"/>
    <mergeCell ref="AF40:AF45"/>
    <mergeCell ref="AF46:AF51"/>
    <mergeCell ref="A55:B55"/>
    <mergeCell ref="G56:H56"/>
    <mergeCell ref="I56:K56"/>
    <mergeCell ref="G57:H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01.09.2022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2022-09-07T10:52:25Z</dcterms:modified>
</cp:coreProperties>
</file>