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СЭР" sheetId="6" r:id="rId1"/>
    <sheet name="Лист1" sheetId="5" r:id="rId2"/>
  </sheets>
  <definedNames>
    <definedName name="_xlnm._FilterDatabase" localSheetId="0" hidden="1">'МП СЭР'!$B$1:$B$15</definedName>
    <definedName name="Z_0347691E_489E_477B_B554_E3A4A2F83B43_.wvu.FilterData" localSheetId="0" hidden="1">'МП СЭР'!$B$1:$B$15</definedName>
    <definedName name="Z_0BE6A845_0C11_4FB2_A3D6_BB28B3D9CDCE_.wvu.FilterData" localSheetId="0" hidden="1">'МП СЭР'!$B$1:$B$15</definedName>
    <definedName name="Z_0CCC334F_A139_4164_902F_4CBEBAD64F14_.wvu.FilterData" localSheetId="0" hidden="1">'МП СЭР'!$B$1:$B$15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СЭР'!$B$1:$B$15</definedName>
    <definedName name="Z_0E965F54_95DE_4A4D_84A6_A7DA734314CB_.wvu.FilterData" localSheetId="0" hidden="1">'МП СЭР'!$B$1:$B$15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СЭР'!$B$1:$B$15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СЭР'!$B$1:$B$15</definedName>
    <definedName name="Z_1AB05C5A_40AF_415D_9F20_B95C359A8DA1_.wvu.FilterData" localSheetId="0" hidden="1">'МП СЭР'!$B$1:$B$15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СЭР'!$B$1:$B$15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СЭР'!$B$1:$B$15</definedName>
    <definedName name="Z_2E8A952D_E985_40E8_8EC5_ACD08050691F_.wvu.FilterData" localSheetId="0" hidden="1">'МП СЭР'!$B$1:$B$15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СЭР'!$B$1:$B$15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СЭР'!$B$1:$B$15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СЭР'!$B$1:$B$15</definedName>
    <definedName name="Z_3C371E9D_A6BE_4DD0_BA79_4C3BE855C468_.wvu.FilterData" localSheetId="0" hidden="1">'МП СЭР'!$B$1:$B$15</definedName>
    <definedName name="Z_3CD1CF48_F671_4444_87F1_D52FF013E7D4_.wvu.FilterData" localSheetId="0" hidden="1">'МП СЭР'!$B$1:$B$15</definedName>
    <definedName name="Z_3E0C6E8C_1A97_4E3B_87BA_F9EB1CE600FD_.wvu.FilterData" localSheetId="0" hidden="1">'МП СЭР'!$B$1:$B$15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СЭР'!$B$1:$B$15</definedName>
    <definedName name="Z_43EF499D_BC58_4720_8C2B_75B175473AF0_.wvu.FilterData" localSheetId="0" hidden="1">'МП СЭР'!$B$1:$B$15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СЭР'!$B$1:$B$15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СЭР'!$B$1:$B$15</definedName>
    <definedName name="Z_4CE27EDA_8940_4856_9353_4C2165724CBF_.wvu.FilterData" localSheetId="0" hidden="1">'МП СЭР'!$B$1:$B$15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СЭР'!$B$1:$B$15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СЭР'!$B$1:$B$15</definedName>
    <definedName name="Z_5E21CBF0_7AC3_474D_8B03_017813B2BFEB_.wvu.FilterData" localSheetId="0" hidden="1">'МП СЭР'!$B$1:$B$15</definedName>
    <definedName name="Z_5E717D30_552E_4CB6_A8A5_21A87C3CC255_.wvu.FilterData" localSheetId="0" hidden="1">'МП СЭР'!$B$1:$B$15</definedName>
    <definedName name="Z_61EF0633_7940_4673_A6A4_B0CC2BDA66F0_.wvu.FilterData" localSheetId="0" hidden="1">'МП СЭР'!$B$1:$B$15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СЭР'!$B$1:$B$15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СЭР'!$B$1:$B$15</definedName>
    <definedName name="Z_75326CCB_8B2D_4938_8578_FD660195DA28_.wvu.FilterData" localSheetId="0" hidden="1">'МП СЭР'!$B$1:$B$15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СЭР'!$B$1:$B$15</definedName>
    <definedName name="Z_78CD0B5A_77F1_4436_8EFB_C59E1525C99B_.wvu.FilterData" localSheetId="0" hidden="1">'МП СЭР'!$B$1:$B$15</definedName>
    <definedName name="Z_79D52E91_91D3_4660_A5A1_F8E63BAE3AFD_.wvu.FilterData" localSheetId="0" hidden="1">'МП СЭР'!$B$1:$B$15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СЭР'!$B$1:$B$15</definedName>
    <definedName name="Z_89180B11_F85F_43AB_A1AE_434D6F6400AD_.wvu.FilterData" localSheetId="0" hidden="1">'МП СЭР'!$B$1:$B$15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СЭР'!$B$1:$B$15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СЭР'!$B$1:$B$15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СЭР'!$B$1:$B$15</definedName>
    <definedName name="Z_9097CA15_FD65_47B7_A8B8_15D9ADCEB027_.wvu.FilterData" localSheetId="0" hidden="1">'МП СЭР'!$B$1:$B$15</definedName>
    <definedName name="Z_96644365_2A39_4519_B8E7_0B27FD181E54_.wvu.FilterData" localSheetId="0" hidden="1">'МП СЭР'!$B$1:$B$15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СЭР'!$B$1:$B$15</definedName>
    <definedName name="Z_9CA57FEE_3225_43BE_8D88_A86E62ED5930_.wvu.FilterData" localSheetId="0" hidden="1">'МП СЭР'!$B$1:$B$15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СЭР'!$B$1:$B$15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СЭР'!$B$1:$B$15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СЭР'!$B$1:$B$15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СЭР'!$B$1:$B$15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СЭР'!$B$1:$B$15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СЭР'!$B$1:$B$15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СЭР'!$B$1:$B$15</definedName>
    <definedName name="Z_CDF88CF1_6C44_4BF8_AC85_2FE1907C77A3_.wvu.FilterData" localSheetId="0" hidden="1">'МП СЭР'!$B$1:$B$15</definedName>
    <definedName name="Z_D390A300_DB65_4AA8_96B8_2D891972D629_.wvu.FilterData" localSheetId="0" hidden="1">'МП СЭР'!$B$1:$B$15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СЭР'!$B$1:$B$15</definedName>
    <definedName name="Z_D7236510_F03B_4DE9_B734_17D90E10C8A2_.wvu.FilterData" localSheetId="0" hidden="1">'МП СЭР'!$B$1:$B$15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СЭР'!$B$1:$B$15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СЭР'!$B$1:$B$15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СЭР'!$B$1:$B$15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СЭР'!$B$1:$B$15</definedName>
    <definedName name="Z_DC83F167_2D74_4B88_8AFB_CA89035729DC_.wvu.FilterData" localSheetId="0" hidden="1">'МП СЭР'!$B$1:$B$15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СЭР'!$B$1:$B$15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СЭР'!$B$1:$B$15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СЭР'!$B$1:$B$15</definedName>
    <definedName name="Z_E953041A_B145_491F_BDC8_1F110CCA91B2_.wvu.FilterData" localSheetId="0" hidden="1">'МП СЭР'!$B$1:$B$15</definedName>
    <definedName name="Z_EF421FDF_D3A8_40DB_83F2_DDEEE9F91069_.wvu.FilterData" localSheetId="0" hidden="1">'МП СЭР'!$B$1:$B$15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СЭР'!$B$1:$B$15</definedName>
    <definedName name="Z_F6E62FC3_2EC8_4211_B3A5_D853609905E5_.wvu.FilterData" localSheetId="0" hidden="1">'МП СЭР'!$B$1:$B$15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СЭР'!$B$1:$B$15</definedName>
    <definedName name="Z_FE144461_EC2E_482C_8365_89512417FA0F_.wvu.FilterData" localSheetId="0" hidden="1">'МП СЭР'!$B$1:$B$15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52511"/>
</workbook>
</file>

<file path=xl/calcChain.xml><?xml version="1.0" encoding="utf-8"?>
<calcChain xmlns="http://schemas.openxmlformats.org/spreadsheetml/2006/main">
  <c r="R15" i="6" l="1"/>
  <c r="R8" i="6" l="1"/>
  <c r="R6" i="6"/>
  <c r="R12" i="6" l="1"/>
  <c r="R9" i="6"/>
  <c r="R10" i="6"/>
  <c r="R11" i="6"/>
  <c r="R13" i="6"/>
  <c r="R7" i="6"/>
  <c r="T7" i="6" l="1"/>
  <c r="T8" i="6"/>
  <c r="T9" i="6" l="1"/>
  <c r="T10" i="6"/>
  <c r="T11" i="6"/>
  <c r="T12" i="6"/>
  <c r="T13" i="6"/>
  <c r="T14" i="6"/>
  <c r="T15" i="6"/>
  <c r="T6" i="6"/>
</calcChain>
</file>

<file path=xl/sharedStrings.xml><?xml version="1.0" encoding="utf-8"?>
<sst xmlns="http://schemas.openxmlformats.org/spreadsheetml/2006/main" count="99" uniqueCount="65">
  <si>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</si>
  <si>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</si>
  <si>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</si>
  <si>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</si>
  <si>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</si>
  <si>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</si>
  <si>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</si>
  <si>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</si>
  <si>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</si>
  <si>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</si>
  <si>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</si>
  <si>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</si>
  <si>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</si>
  <si>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</si>
  <si>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</si>
  <si>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</si>
  <si>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</si>
  <si>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</si>
  <si>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</si>
  <si>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</si>
  <si>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>-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</si>
  <si>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</si>
  <si>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</si>
  <si>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</si>
  <si>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</si>
  <si>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</si>
  <si>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</si>
  <si>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</si>
  <si>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</si>
  <si>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</si>
  <si>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</si>
  <si>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</si>
  <si>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</si>
  <si>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</si>
  <si>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</si>
  <si>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</si>
  <si>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</si>
  <si>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6</t>
  </si>
  <si>
    <t>7</t>
  </si>
  <si>
    <t xml:space="preserve"> - </t>
  </si>
  <si>
    <t>Утверждено программой на 2022 год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</si>
  <si>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</si>
  <si>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</si>
  <si>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</si>
  <si>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</si>
  <si>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</si>
  <si>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</si>
  <si>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Наличие разработанного бренда города Когалыма</t>
  </si>
  <si>
    <t xml:space="preserve">да 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</si>
  <si>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</si>
  <si>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процент достижения</t>
  </si>
  <si>
    <t>II</t>
  </si>
  <si>
    <t>III</t>
  </si>
  <si>
    <t>да</t>
  </si>
  <si>
    <t>исполнение</t>
  </si>
  <si>
    <t>Значение показателя зависит от среднесписочной численности работников всех предприятий и организаций, снижение численности работников на крупных и средних предприятиях оказало влияние на общее значение данного показателя.</t>
  </si>
  <si>
    <t>Информационная поддержка субъектам малого и среднего предпринимательства оказывается в виде консультаций.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воспользовались 852 человека</t>
  </si>
  <si>
    <t>Выполнение плана объясняется увеличением числа проведения разъяснительных мероприятий, а также проведением сотрудниками информационно-технологического отдела обечающих мероприятий</t>
  </si>
  <si>
    <t>В 2022 году наблюдается рост показателя по отношению к 2021 году, что связано с ростом объема инвестиций в основной капитал на 76,4%. По предварительным данным Управления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 наибольший рост наблюдается в следующих сферах: "добыча полезных ископаемых" (на 62,6%), "обрабатывающие производства" (на 68,4%), "обеспечение электрической энергией, газом и паром; кондиционирование воздуха" (в 2,9 раза). В прогнозном периоде ожидается рост показателя с учетом осуществления строительства крупных объектов в сфере спорта, образования и туристической сферы.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</si>
  <si>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 
В 2022 году произошло увеличение значения показателя за счет увеличения количества индивидуальных предпринимателей с 1 221 единиц в 2021 году до 1 251 в 2022 году. В прогнозном периоде ожидается небольшой рост показателя, в том числе за счет реализации подпрограммы «Развитие малого и среднего предпринимательства в городе Когалыме» (РМСП) муниципальной программы «Социально-экономическое развитие и инвестиции муниципального образования город Когалым». В рамках подпрограммы оказывается финансовая, информационная, консультационная, имущественная, образовательная поддержка.</t>
  </si>
  <si>
    <t xml:space="preserve">Общее количество субъектов малого и среднего предпринимательства в 2022 году выросло за счет увеличения количества индивидуальных предпринимателей с 1 221 единиц в 2021 году до 1 251 и самозанятых граждан с 1 359 человек в 2021 году до 2 114 человек в 2022 году. На создание благоприятных условий для ведения предпринимательской деятельности и ее популяризацию направлена подпрограмма «Развитие малого и среднего предпринимательства в городе Когалыме» (РМСП) муниципальной программы «Социально-экономическое развитие и инвестиции муниципального образования город Когалым». В рамках подпрограммы оказывается финансовая, информационная, консультационная, имущественная, образовательная поддержка. </t>
  </si>
  <si>
    <t>По итогам проведенныхе мероприятий, связанных с разработкой бренда города Когалыма, бренд был успешно разработан и представлен общественности города</t>
  </si>
  <si>
    <t>Показатель формируется на основании Единого реестра субъектов малого и среднего предпринимательства. Рост показателя обсуловлен увеличением численности работников малых предприятий с 1463 до 1539 человек, индивидуальных предпринимателей с 1 221 единиц в 2021 году до 1 251 и самозанятых граждан с 1 359 человек в 2021 году до 2 114 человек в 2022 году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</si>
  <si>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 - 3 единицы, показатель достигнут на 100%</t>
  </si>
  <si>
    <t>Показатель достигнут на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</si>
</sst>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4" fontId="15" fillId="0" borderId="5" xfId="11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164" fontId="15" fillId="0" borderId="5" xfId="1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6" fillId="0" borderId="0" xfId="11" applyFont="1" applyFill="1" applyBorder="1" applyAlignment="1">
      <alignment horizontal="center" vertical="center" wrapText="1"/>
    </xf>
    <xf numFmtId="0" fontId="9" fillId="4" borderId="5" xfId="1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tabSelected="1" view="pageBreakPreview" zoomScale="70" zoomScaleNormal="55" zoomScaleSheetLayoutView="70" workbookViewId="0">
      <pane xSplit="5" ySplit="4" topLeftCell="O5" activePane="bottomRight" state="frozen"/>
      <selection pane="topRight" activeCell="F1" sqref="F1"/>
      <selection pane="bottomLeft" activeCell="A5" sqref="A5"/>
      <selection pane="bottomRight" activeCell="S11" sqref="S11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8" width="17.28515625" style="1" customWidth="1"/>
    <col min="19" max="19" width="150" style="1" customWidth="1"/>
    <col min="20" max="20" width="12.5703125" style="1" hidden="1" customWidth="1"/>
    <col min="21" max="21" width="11.7109375" style="1" hidden="1" customWidth="1"/>
    <col min="22" max="22" width="8.7109375" style="1" customWidth="1"/>
    <col min="23" max="16384" width="9.140625" style="1"/>
  </cols>
  <sheetData>
    <row r="1" spans="1:23" ht="47.25" customHeight="1" x14ac:dyDescent="0.25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3" ht="15.75" customHeight="1" x14ac:dyDescent="0.25">
      <c r="A2" s="35" t="s">
        <v>0</v>
      </c>
      <c r="B2" s="37" t="s">
        <v>1</v>
      </c>
      <c r="C2" s="37" t="s">
        <v>2</v>
      </c>
      <c r="D2" s="37" t="s">
        <v>3</v>
      </c>
      <c r="E2" s="37" t="s">
        <v>40</v>
      </c>
      <c r="F2" s="40" t="s">
        <v>4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  <c r="S2" s="2"/>
      <c r="T2" s="29" t="s">
        <v>50</v>
      </c>
      <c r="U2" s="28" t="s">
        <v>41</v>
      </c>
    </row>
    <row r="3" spans="1:23" ht="119.25" customHeight="1" x14ac:dyDescent="0.25">
      <c r="A3" s="36"/>
      <c r="B3" s="38"/>
      <c r="C3" s="39"/>
      <c r="D3" s="39"/>
      <c r="E3" s="39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54</v>
      </c>
      <c r="S3" s="4" t="s">
        <v>17</v>
      </c>
      <c r="T3" s="29"/>
      <c r="U3" s="28"/>
      <c r="W3" s="5"/>
    </row>
    <row r="4" spans="1:23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7"/>
      <c r="S4" s="8">
        <v>18</v>
      </c>
      <c r="T4" s="10"/>
      <c r="U4" s="11"/>
      <c r="W4" s="5"/>
    </row>
    <row r="5" spans="1:23" ht="40.5" customHeight="1" x14ac:dyDescent="0.25">
      <c r="A5" s="30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10"/>
      <c r="U5" s="10"/>
    </row>
    <row r="6" spans="1:23" ht="115.5" customHeight="1" x14ac:dyDescent="0.25">
      <c r="A6" s="21" t="s">
        <v>42</v>
      </c>
      <c r="B6" s="15" t="s">
        <v>24</v>
      </c>
      <c r="C6" s="16" t="s">
        <v>25</v>
      </c>
      <c r="D6" s="26">
        <v>200.1</v>
      </c>
      <c r="E6" s="26">
        <v>216.1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6" t="s">
        <v>21</v>
      </c>
      <c r="N6" s="17">
        <v>100.40689140083018</v>
      </c>
      <c r="O6" s="16" t="s">
        <v>21</v>
      </c>
      <c r="P6" s="17">
        <v>159.58017120041362</v>
      </c>
      <c r="Q6" s="16">
        <v>230.3</v>
      </c>
      <c r="R6" s="17">
        <f>Q6/E6*100</f>
        <v>106.5710319296622</v>
      </c>
      <c r="S6" s="15" t="s">
        <v>58</v>
      </c>
      <c r="T6" s="13" t="e">
        <f>F6/E6*100</f>
        <v>#VALUE!</v>
      </c>
      <c r="U6" s="12" t="s">
        <v>42</v>
      </c>
    </row>
    <row r="7" spans="1:23" s="9" customFormat="1" ht="138" customHeight="1" x14ac:dyDescent="0.25">
      <c r="A7" s="21" t="s">
        <v>51</v>
      </c>
      <c r="B7" s="15" t="s">
        <v>28</v>
      </c>
      <c r="C7" s="16" t="s">
        <v>19</v>
      </c>
      <c r="D7" s="26">
        <v>249.8</v>
      </c>
      <c r="E7" s="26">
        <v>243.9</v>
      </c>
      <c r="F7" s="16">
        <v>245.9</v>
      </c>
      <c r="G7" s="16">
        <v>245.9</v>
      </c>
      <c r="H7" s="16">
        <v>249.7</v>
      </c>
      <c r="I7" s="17">
        <v>250</v>
      </c>
      <c r="J7" s="17">
        <v>248</v>
      </c>
      <c r="K7" s="16">
        <v>248.9</v>
      </c>
      <c r="L7" s="17">
        <v>231.19693958436244</v>
      </c>
      <c r="M7" s="17">
        <v>237.2</v>
      </c>
      <c r="N7" s="16">
        <v>241.3</v>
      </c>
      <c r="O7" s="17">
        <v>244.5</v>
      </c>
      <c r="P7" s="17">
        <v>246.89052939993681</v>
      </c>
      <c r="Q7" s="17">
        <v>247.73708596921577</v>
      </c>
      <c r="R7" s="17">
        <f>Q7/E7*100</f>
        <v>101.57322097958826</v>
      </c>
      <c r="S7" s="15" t="s">
        <v>59</v>
      </c>
      <c r="T7" s="13">
        <f>F7/E7*100</f>
        <v>100.82000820008199</v>
      </c>
      <c r="U7" s="12" t="s">
        <v>43</v>
      </c>
    </row>
    <row r="8" spans="1:23" s="9" customFormat="1" ht="114.75" customHeight="1" x14ac:dyDescent="0.25">
      <c r="A8" s="21" t="s">
        <v>52</v>
      </c>
      <c r="B8" s="15" t="s">
        <v>29</v>
      </c>
      <c r="C8" s="16" t="s">
        <v>18</v>
      </c>
      <c r="D8" s="26">
        <v>13.5</v>
      </c>
      <c r="E8" s="26">
        <v>14.34</v>
      </c>
      <c r="F8" s="16">
        <v>12.46</v>
      </c>
      <c r="G8" s="16">
        <v>12.46</v>
      </c>
      <c r="H8" s="16">
        <v>12.78</v>
      </c>
      <c r="I8" s="16">
        <v>12.75</v>
      </c>
      <c r="J8" s="16">
        <v>12.73</v>
      </c>
      <c r="K8" s="22">
        <v>12.7</v>
      </c>
      <c r="L8" s="22">
        <v>12.475134023399304</v>
      </c>
      <c r="M8" s="22">
        <v>12.48</v>
      </c>
      <c r="N8" s="22">
        <v>12.64</v>
      </c>
      <c r="O8" s="22">
        <v>12.63</v>
      </c>
      <c r="P8" s="22">
        <v>12.637889688249402</v>
      </c>
      <c r="Q8" s="22">
        <v>12.46</v>
      </c>
      <c r="R8" s="17">
        <f>Q8/E8*100</f>
        <v>86.889818688981876</v>
      </c>
      <c r="S8" s="15" t="s">
        <v>55</v>
      </c>
      <c r="T8" s="13">
        <f>F8/E8*100</f>
        <v>86.889818688981876</v>
      </c>
      <c r="U8" s="12" t="s">
        <v>44</v>
      </c>
    </row>
    <row r="9" spans="1:23" ht="67.5" customHeight="1" x14ac:dyDescent="0.25">
      <c r="A9" s="14">
        <v>1</v>
      </c>
      <c r="B9" s="15" t="s">
        <v>23</v>
      </c>
      <c r="C9" s="16" t="s">
        <v>18</v>
      </c>
      <c r="D9" s="26">
        <v>100</v>
      </c>
      <c r="E9" s="2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8">
        <v>100</v>
      </c>
      <c r="M9" s="18">
        <v>100</v>
      </c>
      <c r="N9" s="18">
        <v>100</v>
      </c>
      <c r="O9" s="18">
        <v>100</v>
      </c>
      <c r="P9" s="18">
        <v>100</v>
      </c>
      <c r="Q9" s="18">
        <v>100</v>
      </c>
      <c r="R9" s="17">
        <f t="shared" ref="R9:R13" si="0">Q9/E9*100</f>
        <v>100</v>
      </c>
      <c r="S9" s="15" t="s">
        <v>64</v>
      </c>
      <c r="T9" s="13">
        <f t="shared" ref="T9:T15" si="1">F9/E9*100</f>
        <v>100</v>
      </c>
      <c r="U9" s="12" t="s">
        <v>32</v>
      </c>
    </row>
    <row r="10" spans="1:23" ht="150" customHeight="1" x14ac:dyDescent="0.25">
      <c r="A10" s="14">
        <v>2</v>
      </c>
      <c r="B10" s="15" t="s">
        <v>45</v>
      </c>
      <c r="C10" s="16" t="s">
        <v>26</v>
      </c>
      <c r="D10" s="26">
        <v>3</v>
      </c>
      <c r="E10" s="2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  <c r="P10" s="16">
        <v>3</v>
      </c>
      <c r="Q10" s="18">
        <v>3</v>
      </c>
      <c r="R10" s="17">
        <f t="shared" si="0"/>
        <v>100</v>
      </c>
      <c r="S10" s="15" t="s">
        <v>63</v>
      </c>
      <c r="T10" s="13">
        <f t="shared" si="1"/>
        <v>100</v>
      </c>
      <c r="U10" s="12" t="s">
        <v>33</v>
      </c>
    </row>
    <row r="11" spans="1:23" ht="68.25" customHeight="1" x14ac:dyDescent="0.25">
      <c r="A11" s="14">
        <v>3</v>
      </c>
      <c r="B11" s="15" t="s">
        <v>27</v>
      </c>
      <c r="C11" s="16" t="s">
        <v>18</v>
      </c>
      <c r="D11" s="26">
        <v>76.8</v>
      </c>
      <c r="E11" s="26">
        <v>90</v>
      </c>
      <c r="F11" s="19" t="s">
        <v>39</v>
      </c>
      <c r="G11" s="19" t="s">
        <v>39</v>
      </c>
      <c r="H11" s="23">
        <v>89.4</v>
      </c>
      <c r="I11" s="19" t="s">
        <v>39</v>
      </c>
      <c r="J11" s="19" t="s">
        <v>39</v>
      </c>
      <c r="K11" s="23">
        <v>88.9</v>
      </c>
      <c r="L11" s="19" t="s">
        <v>39</v>
      </c>
      <c r="M11" s="19" t="s">
        <v>39</v>
      </c>
      <c r="N11" s="19">
        <v>91.2</v>
      </c>
      <c r="O11" s="19" t="s">
        <v>39</v>
      </c>
      <c r="P11" s="19" t="s">
        <v>39</v>
      </c>
      <c r="Q11" s="27">
        <v>90.3</v>
      </c>
      <c r="R11" s="17">
        <f t="shared" si="0"/>
        <v>100.33333333333334</v>
      </c>
      <c r="S11" s="43" t="s">
        <v>57</v>
      </c>
      <c r="T11" s="13" t="e">
        <f t="shared" si="1"/>
        <v>#VALUE!</v>
      </c>
      <c r="U11" s="12" t="s">
        <v>34</v>
      </c>
    </row>
    <row r="12" spans="1:23" ht="102.75" customHeight="1" x14ac:dyDescent="0.25">
      <c r="A12" s="14">
        <v>4</v>
      </c>
      <c r="B12" s="15" t="s">
        <v>30</v>
      </c>
      <c r="C12" s="16" t="s">
        <v>19</v>
      </c>
      <c r="D12" s="26">
        <v>2202</v>
      </c>
      <c r="E12" s="26">
        <v>2228</v>
      </c>
      <c r="F12" s="16">
        <v>3201</v>
      </c>
      <c r="G12" s="16">
        <v>3219</v>
      </c>
      <c r="H12" s="16">
        <v>3300</v>
      </c>
      <c r="I12" s="16">
        <v>3373</v>
      </c>
      <c r="J12" s="16">
        <v>3422</v>
      </c>
      <c r="K12" s="16">
        <v>3482</v>
      </c>
      <c r="L12" s="16">
        <v>3402</v>
      </c>
      <c r="M12" s="16">
        <v>3502</v>
      </c>
      <c r="N12" s="16">
        <v>3592</v>
      </c>
      <c r="O12" s="16">
        <v>3661</v>
      </c>
      <c r="P12" s="16">
        <v>3749</v>
      </c>
      <c r="Q12" s="16">
        <v>3841</v>
      </c>
      <c r="R12" s="17">
        <f>Q12/E12*100</f>
        <v>172.39676840215438</v>
      </c>
      <c r="S12" s="15" t="s">
        <v>60</v>
      </c>
      <c r="T12" s="13">
        <f t="shared" si="1"/>
        <v>143.67145421903052</v>
      </c>
      <c r="U12" s="12" t="s">
        <v>35</v>
      </c>
    </row>
    <row r="13" spans="1:23" s="9" customFormat="1" ht="75.75" customHeight="1" x14ac:dyDescent="0.25">
      <c r="A13" s="14">
        <v>5</v>
      </c>
      <c r="B13" s="15" t="s">
        <v>31</v>
      </c>
      <c r="C13" s="16" t="s">
        <v>19</v>
      </c>
      <c r="D13" s="26">
        <v>6003</v>
      </c>
      <c r="E13" s="26">
        <v>6393</v>
      </c>
      <c r="F13" s="16">
        <v>6443</v>
      </c>
      <c r="G13" s="16">
        <v>6461</v>
      </c>
      <c r="H13" s="16">
        <v>6545</v>
      </c>
      <c r="I13" s="16">
        <v>6618</v>
      </c>
      <c r="J13" s="16">
        <v>6665</v>
      </c>
      <c r="K13" s="16">
        <v>6776</v>
      </c>
      <c r="L13" s="18">
        <v>6641</v>
      </c>
      <c r="M13" s="16">
        <v>6742</v>
      </c>
      <c r="N13" s="16">
        <v>6817</v>
      </c>
      <c r="O13" s="16">
        <v>6879</v>
      </c>
      <c r="P13" s="16">
        <v>6963</v>
      </c>
      <c r="Q13" s="16">
        <v>7002</v>
      </c>
      <c r="R13" s="17">
        <f t="shared" si="0"/>
        <v>109.52604411074614</v>
      </c>
      <c r="S13" s="15" t="s">
        <v>62</v>
      </c>
      <c r="T13" s="13">
        <f t="shared" si="1"/>
        <v>100.78210542781167</v>
      </c>
      <c r="U13" s="12" t="s">
        <v>36</v>
      </c>
    </row>
    <row r="14" spans="1:23" ht="38.25" customHeight="1" x14ac:dyDescent="0.25">
      <c r="A14" s="14">
        <v>6</v>
      </c>
      <c r="B14" s="15" t="s">
        <v>47</v>
      </c>
      <c r="C14" s="20" t="s">
        <v>20</v>
      </c>
      <c r="D14" s="26" t="s">
        <v>20</v>
      </c>
      <c r="E14" s="26" t="s">
        <v>48</v>
      </c>
      <c r="F14" s="20" t="s">
        <v>20</v>
      </c>
      <c r="G14" s="20" t="s">
        <v>20</v>
      </c>
      <c r="H14" s="20" t="s">
        <v>20</v>
      </c>
      <c r="I14" s="20" t="s">
        <v>20</v>
      </c>
      <c r="J14" s="20" t="s">
        <v>20</v>
      </c>
      <c r="K14" s="20" t="s">
        <v>20</v>
      </c>
      <c r="L14" s="20" t="s">
        <v>20</v>
      </c>
      <c r="M14" s="20" t="s">
        <v>20</v>
      </c>
      <c r="N14" s="20" t="s">
        <v>20</v>
      </c>
      <c r="O14" s="20" t="s">
        <v>20</v>
      </c>
      <c r="P14" s="20" t="s">
        <v>20</v>
      </c>
      <c r="Q14" s="17" t="s">
        <v>53</v>
      </c>
      <c r="R14" s="17" t="s">
        <v>53</v>
      </c>
      <c r="S14" s="15" t="s">
        <v>61</v>
      </c>
      <c r="T14" s="13" t="e">
        <f t="shared" si="1"/>
        <v>#VALUE!</v>
      </c>
      <c r="U14" s="12" t="s">
        <v>37</v>
      </c>
    </row>
    <row r="15" spans="1:23" s="9" customFormat="1" ht="91.5" customHeight="1" x14ac:dyDescent="0.25">
      <c r="A15" s="14">
        <v>7</v>
      </c>
      <c r="B15" s="15" t="s">
        <v>46</v>
      </c>
      <c r="C15" s="16" t="s">
        <v>19</v>
      </c>
      <c r="D15" s="26">
        <v>775</v>
      </c>
      <c r="E15" s="26">
        <v>850</v>
      </c>
      <c r="F15" s="16">
        <v>18</v>
      </c>
      <c r="G15" s="16">
        <v>27</v>
      </c>
      <c r="H15" s="16">
        <v>58</v>
      </c>
      <c r="I15" s="16">
        <v>59</v>
      </c>
      <c r="J15" s="16">
        <v>55</v>
      </c>
      <c r="K15" s="16">
        <v>122</v>
      </c>
      <c r="L15" s="18">
        <v>79</v>
      </c>
      <c r="M15" s="18">
        <v>85</v>
      </c>
      <c r="N15" s="16">
        <v>57</v>
      </c>
      <c r="O15" s="16">
        <v>74</v>
      </c>
      <c r="P15" s="16">
        <v>145</v>
      </c>
      <c r="Q15" s="16">
        <v>73</v>
      </c>
      <c r="R15" s="17">
        <f>852/E15*100</f>
        <v>100.23529411764707</v>
      </c>
      <c r="S15" s="15" t="s">
        <v>56</v>
      </c>
      <c r="T15" s="13">
        <f t="shared" si="1"/>
        <v>2.1176470588235294</v>
      </c>
      <c r="U15" s="12" t="s">
        <v>38</v>
      </c>
    </row>
    <row r="16" spans="1:23" ht="15.75" x14ac:dyDescent="0.25">
      <c r="O16" s="25"/>
      <c r="P16" s="25"/>
    </row>
    <row r="17" spans="16:16" ht="15.75" x14ac:dyDescent="0.25">
      <c r="P17" s="25"/>
    </row>
  </sheetData>
  <autoFilter ref="B1:B15"/>
  <mergeCells count="10">
    <mergeCell ref="U2:U3"/>
    <mergeCell ref="T2:T3"/>
    <mergeCell ref="A5:S5"/>
    <mergeCell ref="A1:S1"/>
    <mergeCell ref="A2:A3"/>
    <mergeCell ref="B2:B3"/>
    <mergeCell ref="C2:C3"/>
    <mergeCell ref="D2:D3"/>
    <mergeCell ref="E2:E3"/>
    <mergeCell ref="F2:R2"/>
  </mergeCells>
  <pageMargins left="0.39370078740157483" right="0.39370078740157483" top="0.39370078740157483" bottom="0.39370078740157483" header="0.31496062992125984" footer="0.31496062992125984"/>
  <pageSetup paperSize="9" scale="33" orientation="landscape" r:id="rId1"/>
  <rowBreaks count="1" manualBreakCount="1">
    <brk id="4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2"/>
  <sheetViews>
    <sheetView workbookViewId="0">
      <selection activeCell="B12" sqref="B12"/>
    </sheetView>
  </sheetViews>
  <sheetFormatPr defaultRowHeight="15" x14ac:dyDescent="0.25"/>
  <sheetData>
    <row r="6" spans="1:2" x14ac:dyDescent="0.25">
      <c r="A6" s="24"/>
    </row>
    <row r="12" spans="1:2" x14ac:dyDescent="0.25">
      <c r="B1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МП СЭР</vt:lpstr>
      <vt:lpstr>Лист1</vt:lpstr>
      <vt:lpstr>'МП СЭР'!Заголовки_для_печати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2023-03-30T05:32:15Z</dcterms:modified>
</cp:coreProperties>
</file>