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rasnoperovAV\Desktop\"/>
    </mc:Choice>
  </mc:AlternateContent>
  <bookViews>
    <workbookView xWindow="0" yWindow="0" windowWidth="20460" windowHeight="7560"/>
  </bookViews>
  <sheets>
    <sheet name="Благоустройство" sheetId="1" r:id="rId1"/>
    <sheet name="Дорожное хозяйство" sheetId="2" r:id="rId2"/>
  </sheets>
  <calcPr calcId="162913" refMode="R1C1"/>
</workbook>
</file>

<file path=xl/calcChain.xml><?xml version="1.0" encoding="utf-8"?>
<calcChain xmlns="http://schemas.openxmlformats.org/spreadsheetml/2006/main">
  <c r="B14" i="1" l="1"/>
  <c r="B12" i="1"/>
  <c r="B10" i="1"/>
  <c r="B8" i="1"/>
  <c r="B6" i="1"/>
  <c r="B14" i="2"/>
  <c r="B12" i="2"/>
  <c r="B10" i="2"/>
  <c r="B8" i="2"/>
  <c r="B6" i="2"/>
  <c r="D15" i="2" l="1"/>
  <c r="F15" i="2"/>
  <c r="D7" i="2"/>
  <c r="F7" i="2"/>
  <c r="D9" i="2"/>
  <c r="F9" i="2"/>
  <c r="D11" i="2"/>
  <c r="F11" i="2"/>
  <c r="D13" i="2"/>
  <c r="F13" i="2"/>
  <c r="C7" i="2"/>
  <c r="E7" i="2"/>
  <c r="C9" i="2"/>
  <c r="E9" i="2"/>
  <c r="C11" i="2"/>
  <c r="E11" i="2"/>
  <c r="C13" i="2"/>
  <c r="E13" i="2"/>
  <c r="C15" i="2"/>
  <c r="E15" i="2"/>
  <c r="D11" i="1"/>
  <c r="F11" i="1"/>
  <c r="D7" i="1"/>
  <c r="F7" i="1"/>
  <c r="D9" i="1"/>
  <c r="F9" i="1"/>
  <c r="D13" i="1"/>
  <c r="F13" i="1"/>
  <c r="C7" i="1"/>
  <c r="E7" i="1"/>
  <c r="C9" i="1"/>
  <c r="E9" i="1"/>
  <c r="C11" i="1"/>
  <c r="E11" i="1"/>
  <c r="C13" i="1"/>
  <c r="E13" i="1"/>
  <c r="F14" i="1" l="1"/>
  <c r="D14" i="1"/>
  <c r="E14" i="1"/>
  <c r="C14" i="1"/>
  <c r="E16" i="2"/>
  <c r="F16" i="2"/>
  <c r="C16" i="2"/>
  <c r="D16" i="2"/>
</calcChain>
</file>

<file path=xl/sharedStrings.xml><?xml version="1.0" encoding="utf-8"?>
<sst xmlns="http://schemas.openxmlformats.org/spreadsheetml/2006/main" count="38" uniqueCount="22">
  <si>
    <t>Наименование показателя</t>
  </si>
  <si>
    <t>Количество респондентов</t>
  </si>
  <si>
    <t>в том числе оценили работу на:</t>
  </si>
  <si>
    <t>хорошо</t>
  </si>
  <si>
    <t>удовлетво-рительно</t>
  </si>
  <si>
    <t>не удовлетво-рительно</t>
  </si>
  <si>
    <t>затрудняюсь ответить</t>
  </si>
  <si>
    <t>Как Вы оцените работы по озеленению территории города Когалым (посадка деревьев, цветов, полив газонов, покос газонов)</t>
  </si>
  <si>
    <t>Процент</t>
  </si>
  <si>
    <t>Как Вы оцените проводимые работы по содержанию площадей парков, скверов, бульваров и мест общего пользования (очистка от мусора, ремонт и покраска малых архитектурных форм и ограждений)</t>
  </si>
  <si>
    <t>Как Вы оцените работу по содержанию пешеходно-прогулочной зоны города Когалыма, (очистку урн и скамеек от пыли и грязи, подметание и др.)</t>
  </si>
  <si>
    <t>Как Вы оцените работу по содержанию элементов малой архитектуры и сооружений городского благоустройства (очистка от загрязнений, поддержание в исправном состоянии)</t>
  </si>
  <si>
    <t>Как Вы оцените работы по очистке автомобильных дорог от снега и льда</t>
  </si>
  <si>
    <t>Как Вы оцените работу по содержанию дорожных знаков</t>
  </si>
  <si>
    <t>Как Вы оцените работу по нанесению дорожной разметки</t>
  </si>
  <si>
    <t>Как Вы оцените работу по содержанию ограждений и направляющих устройств на автомобильных дорогах</t>
  </si>
  <si>
    <t>Как Вы оцените работы по текущему (ямочному) ремонту покрытия проезжей части</t>
  </si>
  <si>
    <t>Итоговая оценка</t>
  </si>
  <si>
    <t xml:space="preserve">Итоги изучения мнения населения
 о качестве выполнения муниципальной работы
 "Уборка территории и аналогичная деятельность" в 2025 году
(опрос пользователей проведен посредством системы "Платформа обратной связи") </t>
  </si>
  <si>
    <t>В городе Когалыме в 2025 году  работа выполнялась работниками муниципального бюджетного учреждения "Коммунспецавтотехника".
По итогам анкетирования  выявлено следующее: в целом, из числа опрошенных, жители города Когалыма определили качество выполняемых работ, как "хорошо" (59,8%), оценку "удовлетворительно" отметили (37,23%) опрошенных.</t>
  </si>
  <si>
    <t>Итоги изучения мнения населения
 о качестве выполнения муниципальной работы
 "Выполнение работ в области использования автомобильных дорог" в 2025 году 
(опрос пользователей проведен посредством системы "Платформа обратной связи")</t>
  </si>
  <si>
    <t>В городе Когалыме в 2025 году  работа выполнялась работниками муниципального бюджетного учреждения "Коммунспецавтотехника".
По итогам анкетирования  выявлено следующее: в целом, из числа опрошенных, жители города Когалыма определели качество выполняемых работ "хорошо" (47,6%), удовлетворены качеством работ (36,6%) опрошеных.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</si>
</sst>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i/>
      <sz val="13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1" fontId="3" fillId="0" borderId="0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/>
    <xf numFmtId="1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F20"/>
  <sheetViews>
    <sheetView tabSelected="1" topLeftCell="A9" workbookViewId="0">
      <selection activeCell="T12" sqref="T12"/>
    </sheetView>
  </sheetViews>
  <sheetFormatPr defaultColWidth="9.140625" defaultRowHeight="16.5" x14ac:dyDescent="0.25"/>
  <cols>
    <col min="1" max="1" width="41.7109375" style="1" customWidth="1"/>
    <col min="2" max="2" width="15.7109375" style="1" customWidth="1"/>
    <col min="3" max="3" width="9.140625" style="1"/>
    <col min="4" max="4" width="13.5703125" style="1" customWidth="1"/>
    <col min="5" max="5" width="14.140625" style="1" customWidth="1"/>
    <col min="6" max="6" width="14.85546875" style="1" customWidth="1"/>
    <col min="7" max="16384" width="9.140625" style="1"/>
  </cols>
  <sheetData>
    <row r="2" spans="1:6" ht="72.75" customHeight="1" x14ac:dyDescent="0.25">
      <c r="A2" s="17" t="s">
        <v>18</v>
      </c>
      <c r="B2" s="18"/>
      <c r="C2" s="18"/>
      <c r="D2" s="18"/>
      <c r="E2" s="18"/>
      <c r="F2" s="18"/>
    </row>
    <row r="4" spans="1:6" x14ac:dyDescent="0.25">
      <c r="A4" s="19" t="s">
        <v>0</v>
      </c>
      <c r="B4" s="19" t="s">
        <v>1</v>
      </c>
      <c r="C4" s="21" t="s">
        <v>2</v>
      </c>
      <c r="D4" s="22"/>
      <c r="E4" s="22"/>
      <c r="F4" s="22"/>
    </row>
    <row r="5" spans="1:6" ht="49.5" x14ac:dyDescent="0.25">
      <c r="A5" s="20"/>
      <c r="B5" s="20"/>
      <c r="C5" s="16" t="s">
        <v>3</v>
      </c>
      <c r="D5" s="16" t="s">
        <v>4</v>
      </c>
      <c r="E5" s="16" t="s">
        <v>5</v>
      </c>
      <c r="F5" s="16" t="s">
        <v>6</v>
      </c>
    </row>
    <row r="6" spans="1:6" ht="69.75" customHeight="1" x14ac:dyDescent="0.25">
      <c r="A6" s="2" t="s">
        <v>7</v>
      </c>
      <c r="B6" s="8">
        <f>C6+D6+E6+F6</f>
        <v>94</v>
      </c>
      <c r="C6" s="9">
        <v>72</v>
      </c>
      <c r="D6" s="9">
        <v>22</v>
      </c>
      <c r="E6" s="9">
        <v>0</v>
      </c>
      <c r="F6" s="9">
        <v>0</v>
      </c>
    </row>
    <row r="7" spans="1:6" ht="20.25" customHeight="1" x14ac:dyDescent="0.25">
      <c r="A7" s="11" t="s">
        <v>8</v>
      </c>
      <c r="B7" s="12">
        <v>100</v>
      </c>
      <c r="C7" s="13">
        <f>C6/$B$6*$B$7</f>
        <v>76.59574468085107</v>
      </c>
      <c r="D7" s="13">
        <f t="shared" ref="D7:F7" si="0">D6/$B$6*$B$7</f>
        <v>23.404255319148938</v>
      </c>
      <c r="E7" s="13">
        <f t="shared" si="0"/>
        <v>0</v>
      </c>
      <c r="F7" s="13">
        <f t="shared" si="0"/>
        <v>0</v>
      </c>
    </row>
    <row r="8" spans="1:6" ht="100.5" customHeight="1" x14ac:dyDescent="0.25">
      <c r="A8" s="10" t="s">
        <v>9</v>
      </c>
      <c r="B8" s="8">
        <f>C8+D8+E8+F8</f>
        <v>102</v>
      </c>
      <c r="C8" s="9">
        <v>58</v>
      </c>
      <c r="D8" s="9">
        <v>36</v>
      </c>
      <c r="E8" s="9">
        <v>5</v>
      </c>
      <c r="F8" s="9">
        <v>3</v>
      </c>
    </row>
    <row r="9" spans="1:6" ht="19.5" customHeight="1" x14ac:dyDescent="0.25">
      <c r="A9" s="11" t="s">
        <v>8</v>
      </c>
      <c r="B9" s="12">
        <v>100</v>
      </c>
      <c r="C9" s="13">
        <f>C8/$B$6*$B$7</f>
        <v>61.702127659574465</v>
      </c>
      <c r="D9" s="13">
        <f t="shared" ref="D9:F9" si="1">D8/$B$6*$B$7</f>
        <v>38.297872340425535</v>
      </c>
      <c r="E9" s="13">
        <f t="shared" si="1"/>
        <v>5.3191489361702127</v>
      </c>
      <c r="F9" s="13">
        <f t="shared" si="1"/>
        <v>3.1914893617021276</v>
      </c>
    </row>
    <row r="10" spans="1:6" ht="71.25" customHeight="1" x14ac:dyDescent="0.25">
      <c r="A10" s="10" t="s">
        <v>10</v>
      </c>
      <c r="B10" s="8">
        <f>C10+D10+E10+F10</f>
        <v>102</v>
      </c>
      <c r="C10" s="9">
        <v>54</v>
      </c>
      <c r="D10" s="9">
        <v>38</v>
      </c>
      <c r="E10" s="9">
        <v>8</v>
      </c>
      <c r="F10" s="9">
        <v>2</v>
      </c>
    </row>
    <row r="11" spans="1:6" ht="17.25" customHeight="1" x14ac:dyDescent="0.25">
      <c r="A11" s="11" t="s">
        <v>8</v>
      </c>
      <c r="B11" s="12">
        <v>100</v>
      </c>
      <c r="C11" s="13">
        <f>C10/$B$6*$B$7</f>
        <v>57.446808510638306</v>
      </c>
      <c r="D11" s="13">
        <f t="shared" ref="D11:F11" si="2">D10/$B$6*$B$7</f>
        <v>40.425531914893611</v>
      </c>
      <c r="E11" s="13">
        <f t="shared" si="2"/>
        <v>8.5106382978723403</v>
      </c>
      <c r="F11" s="13">
        <f t="shared" si="2"/>
        <v>2.1276595744680851</v>
      </c>
    </row>
    <row r="12" spans="1:6" ht="100.5" customHeight="1" x14ac:dyDescent="0.25">
      <c r="A12" s="10" t="s">
        <v>11</v>
      </c>
      <c r="B12" s="8">
        <f>C12+D12+E12+F12</f>
        <v>101</v>
      </c>
      <c r="C12" s="9">
        <v>41</v>
      </c>
      <c r="D12" s="9">
        <v>44</v>
      </c>
      <c r="E12" s="9">
        <v>11</v>
      </c>
      <c r="F12" s="9">
        <v>5</v>
      </c>
    </row>
    <row r="13" spans="1:6" ht="19.5" customHeight="1" x14ac:dyDescent="0.25">
      <c r="A13" s="11" t="s">
        <v>8</v>
      </c>
      <c r="B13" s="12">
        <v>100</v>
      </c>
      <c r="C13" s="13">
        <f>C12/$B$6*$B$7</f>
        <v>43.61702127659575</v>
      </c>
      <c r="D13" s="13">
        <f t="shared" ref="D13:F13" si="3">D12/$B$6*$B$7</f>
        <v>46.808510638297875</v>
      </c>
      <c r="E13" s="13">
        <f t="shared" si="3"/>
        <v>11.702127659574469</v>
      </c>
      <c r="F13" s="13">
        <f t="shared" si="3"/>
        <v>5.3191489361702127</v>
      </c>
    </row>
    <row r="14" spans="1:6" x14ac:dyDescent="0.25">
      <c r="A14" s="14" t="s">
        <v>17</v>
      </c>
      <c r="B14" s="15">
        <f>(B7+B9+B11+B13)/4</f>
        <v>100</v>
      </c>
      <c r="C14" s="15">
        <f t="shared" ref="C14:F14" si="4">(C7+C9+C11+C13)/4</f>
        <v>59.840425531914896</v>
      </c>
      <c r="D14" s="15">
        <f t="shared" si="4"/>
        <v>37.234042553191486</v>
      </c>
      <c r="E14" s="15">
        <f t="shared" si="4"/>
        <v>6.3829787234042552</v>
      </c>
      <c r="F14" s="15">
        <f t="shared" si="4"/>
        <v>2.6595744680851063</v>
      </c>
    </row>
    <row r="16" spans="1:6" ht="96" customHeight="1" x14ac:dyDescent="0.25">
      <c r="A16" s="23" t="s">
        <v>19</v>
      </c>
      <c r="B16" s="24"/>
      <c r="C16" s="24"/>
      <c r="D16" s="24"/>
      <c r="E16" s="24"/>
      <c r="F16" s="24"/>
    </row>
    <row r="19" spans="2:6" x14ac:dyDescent="0.25">
      <c r="B19" s="3"/>
      <c r="C19" s="3"/>
      <c r="D19" s="3"/>
      <c r="E19" s="3"/>
      <c r="F19" s="3"/>
    </row>
    <row r="20" spans="2:6" x14ac:dyDescent="0.25">
      <c r="B20" s="4"/>
      <c r="C20" s="5"/>
      <c r="D20" s="5"/>
      <c r="E20" s="5"/>
      <c r="F20" s="5"/>
    </row>
  </sheetData>
  <mergeCells count="5">
    <mergeCell ref="A2:F2"/>
    <mergeCell ref="A4:A5"/>
    <mergeCell ref="B4:B5"/>
    <mergeCell ref="C4:F4"/>
    <mergeCell ref="A16:F1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2:F22"/>
  <sheetViews>
    <sheetView workbookViewId="0">
      <selection activeCell="H16" sqref="H16"/>
    </sheetView>
  </sheetViews>
  <sheetFormatPr defaultColWidth="9.140625" defaultRowHeight="16.5" x14ac:dyDescent="0.25"/>
  <cols>
    <col min="1" max="1" width="41.7109375" style="1" customWidth="1"/>
    <col min="2" max="2" width="15.7109375" style="1" customWidth="1"/>
    <col min="3" max="3" width="9.140625" style="1"/>
    <col min="4" max="4" width="13.5703125" style="1" customWidth="1"/>
    <col min="5" max="5" width="14.140625" style="1" customWidth="1"/>
    <col min="6" max="6" width="14.85546875" style="1" customWidth="1"/>
    <col min="7" max="16384" width="9.140625" style="1"/>
  </cols>
  <sheetData>
    <row r="2" spans="1:6" ht="76.5" customHeight="1" x14ac:dyDescent="0.25">
      <c r="A2" s="17" t="s">
        <v>20</v>
      </c>
      <c r="B2" s="18"/>
      <c r="C2" s="18"/>
      <c r="D2" s="18"/>
      <c r="E2" s="18"/>
      <c r="F2" s="18"/>
    </row>
    <row r="4" spans="1:6" x14ac:dyDescent="0.25">
      <c r="A4" s="19" t="s">
        <v>0</v>
      </c>
      <c r="B4" s="19" t="s">
        <v>1</v>
      </c>
      <c r="C4" s="21" t="s">
        <v>2</v>
      </c>
      <c r="D4" s="22"/>
      <c r="E4" s="22"/>
      <c r="F4" s="22"/>
    </row>
    <row r="5" spans="1:6" ht="49.5" x14ac:dyDescent="0.25">
      <c r="A5" s="20"/>
      <c r="B5" s="20"/>
      <c r="C5" s="16" t="s">
        <v>3</v>
      </c>
      <c r="D5" s="16" t="s">
        <v>4</v>
      </c>
      <c r="E5" s="16" t="s">
        <v>5</v>
      </c>
      <c r="F5" s="16" t="s">
        <v>6</v>
      </c>
    </row>
    <row r="6" spans="1:6" ht="38.25" customHeight="1" x14ac:dyDescent="0.25">
      <c r="A6" s="2" t="s">
        <v>12</v>
      </c>
      <c r="B6" s="8">
        <f>C6+D6+E6+F6</f>
        <v>100</v>
      </c>
      <c r="C6" s="9">
        <v>25</v>
      </c>
      <c r="D6" s="9">
        <v>43</v>
      </c>
      <c r="E6" s="9">
        <v>30</v>
      </c>
      <c r="F6" s="9">
        <v>2</v>
      </c>
    </row>
    <row r="7" spans="1:6" ht="20.25" customHeight="1" x14ac:dyDescent="0.25">
      <c r="A7" s="11" t="s">
        <v>8</v>
      </c>
      <c r="B7" s="12">
        <v>100</v>
      </c>
      <c r="C7" s="13">
        <f>C6/$B$6*$B$7</f>
        <v>25</v>
      </c>
      <c r="D7" s="13">
        <f t="shared" ref="D7:F7" si="0">D6/$B$6*$B$7</f>
        <v>43</v>
      </c>
      <c r="E7" s="13">
        <f t="shared" si="0"/>
        <v>30</v>
      </c>
      <c r="F7" s="13">
        <f t="shared" si="0"/>
        <v>2</v>
      </c>
    </row>
    <row r="8" spans="1:6" ht="46.5" customHeight="1" x14ac:dyDescent="0.25">
      <c r="A8" s="2" t="s">
        <v>16</v>
      </c>
      <c r="B8" s="8">
        <f>C8+D8+E8+F8</f>
        <v>100</v>
      </c>
      <c r="C8" s="9">
        <v>37</v>
      </c>
      <c r="D8" s="9">
        <v>46</v>
      </c>
      <c r="E8" s="9">
        <v>16</v>
      </c>
      <c r="F8" s="9">
        <v>1</v>
      </c>
    </row>
    <row r="9" spans="1:6" ht="19.5" customHeight="1" x14ac:dyDescent="0.25">
      <c r="A9" s="11" t="s">
        <v>8</v>
      </c>
      <c r="B9" s="12">
        <v>100</v>
      </c>
      <c r="C9" s="13">
        <f>C8/$B$6*$B$7</f>
        <v>37</v>
      </c>
      <c r="D9" s="13">
        <f t="shared" ref="D9:F9" si="1">D8/$B$6*$B$7</f>
        <v>46</v>
      </c>
      <c r="E9" s="13">
        <f t="shared" si="1"/>
        <v>16</v>
      </c>
      <c r="F9" s="13">
        <f t="shared" si="1"/>
        <v>1</v>
      </c>
    </row>
    <row r="10" spans="1:6" ht="36" customHeight="1" x14ac:dyDescent="0.25">
      <c r="A10" s="2" t="s">
        <v>13</v>
      </c>
      <c r="B10" s="8">
        <f>C10+D10+E10+F10</f>
        <v>100</v>
      </c>
      <c r="C10" s="9">
        <v>62</v>
      </c>
      <c r="D10" s="9">
        <v>28</v>
      </c>
      <c r="E10" s="9">
        <v>2</v>
      </c>
      <c r="F10" s="9">
        <v>8</v>
      </c>
    </row>
    <row r="11" spans="1:6" ht="17.25" customHeight="1" x14ac:dyDescent="0.25">
      <c r="A11" s="11" t="s">
        <v>8</v>
      </c>
      <c r="B11" s="12">
        <v>100</v>
      </c>
      <c r="C11" s="13">
        <f>C10/$B$6*$B$7</f>
        <v>62</v>
      </c>
      <c r="D11" s="13">
        <f t="shared" ref="D11:F11" si="2">D10/$B$6*$B$7</f>
        <v>28.000000000000004</v>
      </c>
      <c r="E11" s="13">
        <f t="shared" si="2"/>
        <v>2</v>
      </c>
      <c r="F11" s="13">
        <f t="shared" si="2"/>
        <v>8</v>
      </c>
    </row>
    <row r="12" spans="1:6" ht="33" x14ac:dyDescent="0.25">
      <c r="A12" s="2" t="s">
        <v>14</v>
      </c>
      <c r="B12" s="8">
        <f>C12+D12+E12+F12</f>
        <v>100</v>
      </c>
      <c r="C12" s="9">
        <v>58</v>
      </c>
      <c r="D12" s="9">
        <v>31</v>
      </c>
      <c r="E12" s="9">
        <v>2</v>
      </c>
      <c r="F12" s="9">
        <v>9</v>
      </c>
    </row>
    <row r="13" spans="1:6" ht="19.5" customHeight="1" x14ac:dyDescent="0.25">
      <c r="A13" s="11" t="s">
        <v>8</v>
      </c>
      <c r="B13" s="12">
        <v>100</v>
      </c>
      <c r="C13" s="13">
        <f>C12/$B$6*$B$7</f>
        <v>57.999999999999993</v>
      </c>
      <c r="D13" s="13">
        <f t="shared" ref="D13:F13" si="3">D12/$B$6*$B$7</f>
        <v>31</v>
      </c>
      <c r="E13" s="13">
        <f t="shared" si="3"/>
        <v>2</v>
      </c>
      <c r="F13" s="13">
        <f t="shared" si="3"/>
        <v>9</v>
      </c>
    </row>
    <row r="14" spans="1:6" ht="47.25" customHeight="1" x14ac:dyDescent="0.25">
      <c r="A14" s="2" t="s">
        <v>15</v>
      </c>
      <c r="B14" s="8">
        <f>C14+D14+E14+F14</f>
        <v>100</v>
      </c>
      <c r="C14" s="9">
        <v>56</v>
      </c>
      <c r="D14" s="9">
        <v>35</v>
      </c>
      <c r="E14" s="9">
        <v>4</v>
      </c>
      <c r="F14" s="9">
        <v>5</v>
      </c>
    </row>
    <row r="15" spans="1:6" ht="20.25" customHeight="1" x14ac:dyDescent="0.25">
      <c r="A15" s="11" t="s">
        <v>8</v>
      </c>
      <c r="B15" s="12">
        <v>100</v>
      </c>
      <c r="C15" s="13">
        <f>C14/$B$6*$B$7</f>
        <v>56.000000000000007</v>
      </c>
      <c r="D15" s="13">
        <f t="shared" ref="D15:F15" si="4">D14/$B$6*$B$7</f>
        <v>35</v>
      </c>
      <c r="E15" s="13">
        <f t="shared" si="4"/>
        <v>4</v>
      </c>
      <c r="F15" s="13">
        <f t="shared" si="4"/>
        <v>5</v>
      </c>
    </row>
    <row r="16" spans="1:6" x14ac:dyDescent="0.25">
      <c r="A16" s="14" t="s">
        <v>17</v>
      </c>
      <c r="B16" s="14"/>
      <c r="C16" s="15">
        <f>(C7+C9+C11+C13+C15)/5</f>
        <v>47.6</v>
      </c>
      <c r="D16" s="15">
        <f t="shared" ref="D16:F16" si="5">(D7+D9+D11+D13+D15)/5</f>
        <v>36.6</v>
      </c>
      <c r="E16" s="15">
        <f t="shared" si="5"/>
        <v>10.8</v>
      </c>
      <c r="F16" s="15">
        <f t="shared" si="5"/>
        <v>5</v>
      </c>
    </row>
    <row r="17" spans="1:6" ht="90.6" customHeight="1" x14ac:dyDescent="0.25">
      <c r="A17" s="25" t="s">
        <v>21</v>
      </c>
      <c r="B17" s="26"/>
      <c r="C17" s="26"/>
      <c r="D17" s="26"/>
      <c r="E17" s="26"/>
      <c r="F17" s="26"/>
    </row>
    <row r="18" spans="1:6" x14ac:dyDescent="0.25">
      <c r="C18" s="6"/>
      <c r="D18" s="6"/>
      <c r="E18" s="6"/>
      <c r="F18" s="6"/>
    </row>
    <row r="19" spans="1:6" x14ac:dyDescent="0.25">
      <c r="B19" s="7"/>
      <c r="C19" s="7"/>
      <c r="D19" s="7"/>
      <c r="E19" s="7"/>
      <c r="F19" s="7"/>
    </row>
    <row r="20" spans="1:6" x14ac:dyDescent="0.25">
      <c r="C20" s="6"/>
      <c r="D20" s="6"/>
      <c r="E20" s="6"/>
      <c r="F20" s="6"/>
    </row>
    <row r="21" spans="1:6" x14ac:dyDescent="0.25">
      <c r="B21" s="3"/>
      <c r="C21" s="3"/>
      <c r="D21" s="3"/>
      <c r="E21" s="3"/>
      <c r="F21" s="3"/>
    </row>
    <row r="22" spans="1:6" x14ac:dyDescent="0.25">
      <c r="B22" s="4"/>
      <c r="C22" s="5"/>
      <c r="D22" s="5"/>
      <c r="E22" s="5"/>
      <c r="F22" s="5"/>
    </row>
  </sheetData>
  <mergeCells count="5">
    <mergeCell ref="A2:F2"/>
    <mergeCell ref="A4:A5"/>
    <mergeCell ref="B4:B5"/>
    <mergeCell ref="C4:F4"/>
    <mergeCell ref="A17:F1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Благоустройство</vt:lpstr>
      <vt:lpstr>Дорожное хозяйство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</dc:creator>
  <cp:lastModifiedBy>Красноперов Анатолий Валерьевич</cp:lastModifiedBy>
  <dcterms:created xsi:type="dcterms:W3CDTF">2019-02-13T06:12:06Z</dcterms:created>
  <dcterms:modified xsi:type="dcterms:W3CDTF">2026-04-13T10:32:42Z</dcterms:modified>
</cp:coreProperties>
</file>