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85" windowWidth="15990" windowHeight="8775"/>
  </bookViews>
  <sheets>
    <sheet name="на 01.04.2022" sheetId="29" r:id="rId1"/>
  </sheets>
  <calcPr calcId="145621"/>
</workbook>
</file>

<file path=xl/calcChain.xml><?xml version="1.0" encoding="utf-8"?>
<calcChain xmlns="http://schemas.openxmlformats.org/spreadsheetml/2006/main">
  <c r="B107" i="29" l="1"/>
  <c r="B101" i="29"/>
  <c r="F94" i="29"/>
  <c r="H94" i="29" s="1"/>
  <c r="H91" i="29" s="1"/>
  <c r="E94" i="29"/>
  <c r="E91" i="29" s="1"/>
  <c r="D94" i="29"/>
  <c r="C94" i="29"/>
  <c r="G94" i="29" s="1"/>
  <c r="G91" i="29" s="1"/>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F91" i="29"/>
  <c r="D91" i="29"/>
  <c r="F88" i="29"/>
  <c r="H88" i="29" s="1"/>
  <c r="H85" i="29" s="1"/>
  <c r="D88" i="29"/>
  <c r="D85" i="29" s="1"/>
  <c r="C88"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C85" i="29"/>
  <c r="F82" i="29"/>
  <c r="H82" i="29" s="1"/>
  <c r="E82" i="29"/>
  <c r="D82" i="29"/>
  <c r="C82" i="29"/>
  <c r="G82" i="29" s="1"/>
  <c r="F79" i="29"/>
  <c r="H79" i="29" s="1"/>
  <c r="E79" i="29"/>
  <c r="D79" i="29"/>
  <c r="C79" i="29"/>
  <c r="G79" i="29" s="1"/>
  <c r="C78" i="29"/>
  <c r="C77" i="29"/>
  <c r="F76" i="29"/>
  <c r="H76" i="29" s="1"/>
  <c r="E76" i="29"/>
  <c r="E73" i="29" s="1"/>
  <c r="D76" i="29"/>
  <c r="C76" i="29"/>
  <c r="G76" i="29" s="1"/>
  <c r="C75" i="29"/>
  <c r="C74"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F73" i="29"/>
  <c r="H73" i="29" s="1"/>
  <c r="D73" i="29"/>
  <c r="B73" i="29"/>
  <c r="C72" i="29"/>
  <c r="B72" i="29"/>
  <c r="C71" i="29"/>
  <c r="AQ70" i="29"/>
  <c r="AP70" i="29"/>
  <c r="AO70" i="29"/>
  <c r="AN70" i="29"/>
  <c r="AM70" i="29"/>
  <c r="AL70" i="29"/>
  <c r="AK70" i="29"/>
  <c r="AJ70" i="29"/>
  <c r="AI70" i="29"/>
  <c r="AH70" i="29"/>
  <c r="AG70" i="29"/>
  <c r="AF70" i="29"/>
  <c r="AE70" i="29"/>
  <c r="AD70" i="29"/>
  <c r="AC70" i="29"/>
  <c r="AB70" i="29"/>
  <c r="AA70" i="29"/>
  <c r="Z70" i="29"/>
  <c r="Y70" i="29"/>
  <c r="X70" i="29"/>
  <c r="W70" i="29"/>
  <c r="V70" i="29"/>
  <c r="U70" i="29"/>
  <c r="T70" i="29"/>
  <c r="S70" i="29"/>
  <c r="R70" i="29"/>
  <c r="Q70" i="29"/>
  <c r="P70" i="29"/>
  <c r="O70" i="29"/>
  <c r="N70" i="29"/>
  <c r="M70" i="29"/>
  <c r="L70" i="29"/>
  <c r="K70" i="29"/>
  <c r="F70" i="29" s="1"/>
  <c r="J70" i="29"/>
  <c r="I70" i="29"/>
  <c r="D70" i="29"/>
  <c r="C70" i="29"/>
  <c r="B70" i="29"/>
  <c r="B106" i="29" s="1"/>
  <c r="C69" i="29"/>
  <c r="B69" i="29"/>
  <c r="C68" i="29"/>
  <c r="B68" i="29"/>
  <c r="B104" i="29" s="1"/>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D67" i="29"/>
  <c r="C67" i="29"/>
  <c r="B67" i="29"/>
  <c r="C66" i="29"/>
  <c r="C65" i="29"/>
  <c r="F64" i="29"/>
  <c r="H64" i="29" s="1"/>
  <c r="D64" i="29"/>
  <c r="D61" i="29" s="1"/>
  <c r="C64" i="29"/>
  <c r="C63" i="29"/>
  <c r="C62"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C61" i="29"/>
  <c r="B61" i="29"/>
  <c r="C60" i="29"/>
  <c r="C59" i="29"/>
  <c r="F58" i="29"/>
  <c r="H58" i="29" s="1"/>
  <c r="D58" i="29"/>
  <c r="D55" i="29" s="1"/>
  <c r="C58" i="29"/>
  <c r="C57" i="29"/>
  <c r="C56"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C55" i="29"/>
  <c r="B55" i="29"/>
  <c r="C54" i="29"/>
  <c r="C53" i="29"/>
  <c r="F52" i="29"/>
  <c r="H52" i="29" s="1"/>
  <c r="D52" i="29"/>
  <c r="D49" i="29" s="1"/>
  <c r="C52" i="29"/>
  <c r="C51" i="29"/>
  <c r="C50"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C49" i="29"/>
  <c r="B49" i="29"/>
  <c r="C48" i="29"/>
  <c r="C47" i="29"/>
  <c r="F46" i="29"/>
  <c r="D46" i="29"/>
  <c r="D43" i="29" s="1"/>
  <c r="C46" i="29"/>
  <c r="C45" i="29"/>
  <c r="C43" i="29" s="1"/>
  <c r="C44" i="29"/>
  <c r="AQ43" i="29"/>
  <c r="AP43" i="29"/>
  <c r="AO43" i="29"/>
  <c r="AN43"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B43" i="29"/>
  <c r="C42" i="29"/>
  <c r="C41" i="29"/>
  <c r="F40" i="29"/>
  <c r="G40" i="29" s="1"/>
  <c r="D40" i="29"/>
  <c r="D37" i="29" s="1"/>
  <c r="C40" i="29"/>
  <c r="C39" i="29"/>
  <c r="C38" i="29"/>
  <c r="AQ37" i="29"/>
  <c r="AP37" i="29"/>
  <c r="AO37" i="29"/>
  <c r="AN37"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O37" i="29"/>
  <c r="N37" i="29"/>
  <c r="M37" i="29"/>
  <c r="L37" i="29"/>
  <c r="K37" i="29"/>
  <c r="J37" i="29"/>
  <c r="I37" i="29"/>
  <c r="C37" i="29"/>
  <c r="B37" i="29"/>
  <c r="C36" i="29"/>
  <c r="C35" i="29"/>
  <c r="F34" i="29"/>
  <c r="H34" i="29" s="1"/>
  <c r="D34" i="29"/>
  <c r="D31" i="29" s="1"/>
  <c r="C34" i="29"/>
  <c r="C33" i="29"/>
  <c r="C32" i="29"/>
  <c r="AQ31" i="29"/>
  <c r="AP31" i="29"/>
  <c r="AO31" i="29"/>
  <c r="AN31" i="29"/>
  <c r="AM31" i="29"/>
  <c r="AL31" i="29"/>
  <c r="AK31" i="29"/>
  <c r="AJ31" i="29"/>
  <c r="AI31" i="29"/>
  <c r="AH31" i="29"/>
  <c r="AG31" i="29"/>
  <c r="AF31" i="29"/>
  <c r="AE31" i="29"/>
  <c r="AD31" i="29"/>
  <c r="AC31" i="29"/>
  <c r="AB31" i="29"/>
  <c r="AA31" i="29"/>
  <c r="Z31" i="29"/>
  <c r="Y31" i="29"/>
  <c r="X31" i="29"/>
  <c r="W31" i="29"/>
  <c r="V31" i="29"/>
  <c r="U31" i="29"/>
  <c r="T31" i="29"/>
  <c r="S31" i="29"/>
  <c r="R31" i="29"/>
  <c r="Q31" i="29"/>
  <c r="P31" i="29"/>
  <c r="O31" i="29"/>
  <c r="N31" i="29"/>
  <c r="M31" i="29"/>
  <c r="L31" i="29"/>
  <c r="K31" i="29"/>
  <c r="J31" i="29"/>
  <c r="I31" i="29"/>
  <c r="C31" i="29"/>
  <c r="B31" i="29"/>
  <c r="Q28" i="29"/>
  <c r="O28" i="29"/>
  <c r="N28" i="29"/>
  <c r="N25" i="29" s="1"/>
  <c r="L28" i="29"/>
  <c r="F28" i="29"/>
  <c r="H28" i="29" s="1"/>
  <c r="D28" i="29"/>
  <c r="C28"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M25" i="29"/>
  <c r="L25" i="29"/>
  <c r="J25" i="29"/>
  <c r="I25" i="29"/>
  <c r="F25" i="29"/>
  <c r="H25" i="29" s="1"/>
  <c r="D25" i="29"/>
  <c r="C25" i="29"/>
  <c r="B25" i="29"/>
  <c r="F22" i="29"/>
  <c r="H22" i="29" s="1"/>
  <c r="E22" i="29"/>
  <c r="E19" i="29" s="1"/>
  <c r="D22" i="29"/>
  <c r="C22" i="29"/>
  <c r="G22" i="29" s="1"/>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F19" i="29"/>
  <c r="H19" i="29" s="1"/>
  <c r="D19" i="29"/>
  <c r="B19" i="29"/>
  <c r="F16" i="29"/>
  <c r="H16" i="29" s="1"/>
  <c r="E16" i="29"/>
  <c r="E13" i="29" s="1"/>
  <c r="D16" i="29"/>
  <c r="C16" i="29"/>
  <c r="G16" i="29" s="1"/>
  <c r="AQ13" i="29"/>
  <c r="AP13" i="29"/>
  <c r="AO13" i="29"/>
  <c r="AN13" i="29"/>
  <c r="AM13" i="29"/>
  <c r="AL13" i="29"/>
  <c r="AK13" i="29"/>
  <c r="AJ13" i="29"/>
  <c r="AI13" i="29"/>
  <c r="AH13" i="29"/>
  <c r="AG13" i="29"/>
  <c r="AF13" i="29"/>
  <c r="AE13" i="29"/>
  <c r="AD13" i="29"/>
  <c r="AC13" i="29"/>
  <c r="AB13" i="29"/>
  <c r="AA13" i="29"/>
  <c r="Z13" i="29"/>
  <c r="Y13" i="29"/>
  <c r="X13" i="29"/>
  <c r="W13" i="29"/>
  <c r="V13" i="29"/>
  <c r="U13" i="29"/>
  <c r="T13" i="29"/>
  <c r="S13" i="29"/>
  <c r="R13" i="29"/>
  <c r="Q13" i="29"/>
  <c r="P13" i="29"/>
  <c r="O13" i="29"/>
  <c r="N13" i="29"/>
  <c r="M13" i="29"/>
  <c r="L13" i="29"/>
  <c r="K13" i="29"/>
  <c r="J13" i="29"/>
  <c r="I13" i="29"/>
  <c r="F13" i="29"/>
  <c r="D13" i="29"/>
  <c r="B13" i="29"/>
  <c r="C12" i="29"/>
  <c r="B12" i="29"/>
  <c r="B7" i="29" s="1"/>
  <c r="C11" i="29"/>
  <c r="AQ10" i="29"/>
  <c r="AP10" i="29"/>
  <c r="AO10" i="29"/>
  <c r="AN10" i="29"/>
  <c r="AM10" i="29"/>
  <c r="AL10" i="29"/>
  <c r="AK10" i="29"/>
  <c r="AJ10" i="29"/>
  <c r="AI10" i="29"/>
  <c r="AH10" i="29"/>
  <c r="AG10" i="29"/>
  <c r="AF10" i="29"/>
  <c r="AE10" i="29"/>
  <c r="AD10" i="29"/>
  <c r="AC10" i="29"/>
  <c r="AB10" i="29"/>
  <c r="AA10" i="29"/>
  <c r="Z10" i="29"/>
  <c r="Y10" i="29"/>
  <c r="X10" i="29"/>
  <c r="W10" i="29"/>
  <c r="V10" i="29"/>
  <c r="U10" i="29"/>
  <c r="T10" i="29"/>
  <c r="S10" i="29"/>
  <c r="R10" i="29"/>
  <c r="Q10" i="29"/>
  <c r="P10" i="29"/>
  <c r="O10" i="29"/>
  <c r="N10" i="29"/>
  <c r="M10" i="29"/>
  <c r="L10" i="29"/>
  <c r="K10" i="29"/>
  <c r="J10" i="29"/>
  <c r="I10" i="29"/>
  <c r="F10" i="29"/>
  <c r="F106" i="29" s="1"/>
  <c r="E10" i="29"/>
  <c r="D10" i="29"/>
  <c r="D106" i="29" s="1"/>
  <c r="D103" i="29" s="1"/>
  <c r="C10" i="29"/>
  <c r="C106" i="29" s="1"/>
  <c r="C103" i="29" s="1"/>
  <c r="B10" i="29"/>
  <c r="C9" i="29"/>
  <c r="B9" i="29"/>
  <c r="C8" i="29"/>
  <c r="B8" i="29"/>
  <c r="AQ7" i="29"/>
  <c r="AP7" i="29"/>
  <c r="AO7" i="29"/>
  <c r="AN7" i="29"/>
  <c r="AM7" i="29"/>
  <c r="AL7" i="29"/>
  <c r="AK7" i="29"/>
  <c r="AJ7" i="29"/>
  <c r="AI7" i="29"/>
  <c r="AH7" i="29"/>
  <c r="AG7" i="29"/>
  <c r="AF7" i="29"/>
  <c r="AE7" i="29"/>
  <c r="AD7" i="29"/>
  <c r="AC7" i="29"/>
  <c r="AB7" i="29"/>
  <c r="AA7" i="29"/>
  <c r="Z7" i="29"/>
  <c r="Y7" i="29"/>
  <c r="X7" i="29"/>
  <c r="W7" i="29"/>
  <c r="V7" i="29"/>
  <c r="U7" i="29"/>
  <c r="T7" i="29"/>
  <c r="S7" i="29"/>
  <c r="R7" i="29"/>
  <c r="Q7" i="29"/>
  <c r="P7" i="29"/>
  <c r="O7" i="29"/>
  <c r="N7" i="29"/>
  <c r="M7" i="29"/>
  <c r="L7" i="29"/>
  <c r="K7" i="29"/>
  <c r="J7" i="29"/>
  <c r="I7" i="29"/>
  <c r="F7" i="29"/>
  <c r="H7" i="29" s="1"/>
  <c r="E7" i="29"/>
  <c r="D7" i="29"/>
  <c r="C7" i="29"/>
  <c r="G7" i="29" s="1"/>
  <c r="G10" i="29" l="1"/>
  <c r="I106" i="29"/>
  <c r="I103" i="29" s="1"/>
  <c r="I100" i="29"/>
  <c r="M106" i="29"/>
  <c r="M103" i="29" s="1"/>
  <c r="M100" i="29"/>
  <c r="M97" i="29" s="1"/>
  <c r="Q106" i="29"/>
  <c r="Q103" i="29" s="1"/>
  <c r="Q100" i="29"/>
  <c r="Q97" i="29" s="1"/>
  <c r="U106" i="29"/>
  <c r="U103" i="29" s="1"/>
  <c r="U100" i="29"/>
  <c r="U97" i="29" s="1"/>
  <c r="W106" i="29"/>
  <c r="W103" i="29" s="1"/>
  <c r="W100" i="29"/>
  <c r="W97" i="29" s="1"/>
  <c r="AA106" i="29"/>
  <c r="AA103" i="29" s="1"/>
  <c r="AA100" i="29"/>
  <c r="AA97" i="29" s="1"/>
  <c r="AE106" i="29"/>
  <c r="AE103" i="29" s="1"/>
  <c r="AE100" i="29"/>
  <c r="AE97" i="29" s="1"/>
  <c r="AI106" i="29"/>
  <c r="AI103" i="29" s="1"/>
  <c r="AI100" i="29"/>
  <c r="AI97" i="29" s="1"/>
  <c r="AK106" i="29"/>
  <c r="AK103" i="29" s="1"/>
  <c r="AK100" i="29"/>
  <c r="AK97" i="29" s="1"/>
  <c r="AO106" i="29"/>
  <c r="AO103" i="29" s="1"/>
  <c r="AO100" i="29"/>
  <c r="AO97" i="29" s="1"/>
  <c r="H13" i="29"/>
  <c r="G106" i="29"/>
  <c r="H106" i="29"/>
  <c r="F103" i="29"/>
  <c r="H10" i="29"/>
  <c r="J106" i="29"/>
  <c r="J103" i="29" s="1"/>
  <c r="J100" i="29"/>
  <c r="J97" i="29" s="1"/>
  <c r="L106" i="29"/>
  <c r="L103" i="29" s="1"/>
  <c r="L100" i="29"/>
  <c r="L97" i="29" s="1"/>
  <c r="N106" i="29"/>
  <c r="N103" i="29" s="1"/>
  <c r="N100" i="29"/>
  <c r="N97" i="29" s="1"/>
  <c r="P106" i="29"/>
  <c r="P103" i="29" s="1"/>
  <c r="P100" i="29"/>
  <c r="P97" i="29" s="1"/>
  <c r="R106" i="29"/>
  <c r="R103" i="29" s="1"/>
  <c r="R100" i="29"/>
  <c r="R97" i="29" s="1"/>
  <c r="T106" i="29"/>
  <c r="T103" i="29" s="1"/>
  <c r="T100" i="29"/>
  <c r="T97" i="29" s="1"/>
  <c r="V106" i="29"/>
  <c r="V103" i="29" s="1"/>
  <c r="V100" i="29"/>
  <c r="V97" i="29" s="1"/>
  <c r="X106" i="29"/>
  <c r="X103" i="29" s="1"/>
  <c r="X100" i="29"/>
  <c r="X97" i="29" s="1"/>
  <c r="Z106" i="29"/>
  <c r="Z103" i="29" s="1"/>
  <c r="Z100" i="29"/>
  <c r="Z97" i="29" s="1"/>
  <c r="AB106" i="29"/>
  <c r="AB103" i="29" s="1"/>
  <c r="AB100" i="29"/>
  <c r="AB97" i="29" s="1"/>
  <c r="AD106" i="29"/>
  <c r="AD103" i="29" s="1"/>
  <c r="AD100" i="29"/>
  <c r="AD97" i="29" s="1"/>
  <c r="AF106" i="29"/>
  <c r="AF103" i="29" s="1"/>
  <c r="AF100" i="29"/>
  <c r="AF97" i="29" s="1"/>
  <c r="AH106" i="29"/>
  <c r="AH103" i="29" s="1"/>
  <c r="AH100" i="29"/>
  <c r="AH97" i="29" s="1"/>
  <c r="AJ106" i="29"/>
  <c r="AJ103" i="29" s="1"/>
  <c r="AJ100" i="29"/>
  <c r="AJ97" i="29" s="1"/>
  <c r="AL106" i="29"/>
  <c r="AL103" i="29" s="1"/>
  <c r="AL100" i="29"/>
  <c r="AL97" i="29" s="1"/>
  <c r="AN106" i="29"/>
  <c r="AN103" i="29" s="1"/>
  <c r="AN100" i="29"/>
  <c r="AN97" i="29" s="1"/>
  <c r="AP106" i="29"/>
  <c r="AP103" i="29" s="1"/>
  <c r="AP100" i="29"/>
  <c r="AP97" i="29" s="1"/>
  <c r="C13" i="29"/>
  <c r="G13" i="29" s="1"/>
  <c r="C19" i="29"/>
  <c r="G19" i="29" s="1"/>
  <c r="G25" i="29"/>
  <c r="E28" i="29"/>
  <c r="E25" i="29" s="1"/>
  <c r="G28" i="29"/>
  <c r="F31" i="29"/>
  <c r="E34" i="29"/>
  <c r="E31" i="29" s="1"/>
  <c r="G34" i="29"/>
  <c r="F37" i="29"/>
  <c r="E40" i="29"/>
  <c r="E37" i="29" s="1"/>
  <c r="H40" i="29"/>
  <c r="G46" i="29"/>
  <c r="E46" i="29"/>
  <c r="E43" i="29" s="1"/>
  <c r="F43" i="29"/>
  <c r="G70" i="29"/>
  <c r="E70" i="29"/>
  <c r="E67" i="29" s="1"/>
  <c r="H70" i="29"/>
  <c r="F67" i="29"/>
  <c r="K106" i="29"/>
  <c r="K103" i="29" s="1"/>
  <c r="K100" i="29"/>
  <c r="O106" i="29"/>
  <c r="O103" i="29" s="1"/>
  <c r="O100" i="29"/>
  <c r="O97" i="29" s="1"/>
  <c r="S106" i="29"/>
  <c r="S103" i="29" s="1"/>
  <c r="S100" i="29"/>
  <c r="S97" i="29" s="1"/>
  <c r="Y106" i="29"/>
  <c r="Y103" i="29" s="1"/>
  <c r="Y100" i="29"/>
  <c r="Y97" i="29" s="1"/>
  <c r="AC106" i="29"/>
  <c r="AC103" i="29" s="1"/>
  <c r="AC100" i="29"/>
  <c r="AC97" i="29" s="1"/>
  <c r="AG106" i="29"/>
  <c r="AG103" i="29" s="1"/>
  <c r="AG100" i="29"/>
  <c r="AG97" i="29" s="1"/>
  <c r="AM106" i="29"/>
  <c r="AM103" i="29" s="1"/>
  <c r="AM100" i="29"/>
  <c r="AM97" i="29" s="1"/>
  <c r="AQ106" i="29"/>
  <c r="AQ103" i="29" s="1"/>
  <c r="AQ100" i="29"/>
  <c r="AQ97" i="29" s="1"/>
  <c r="H46" i="29"/>
  <c r="G52" i="29"/>
  <c r="E52" i="29"/>
  <c r="E49" i="29" s="1"/>
  <c r="F49" i="29"/>
  <c r="D100" i="29"/>
  <c r="D97" i="29" s="1"/>
  <c r="F55" i="29"/>
  <c r="E58" i="29"/>
  <c r="E55" i="29" s="1"/>
  <c r="G58" i="29"/>
  <c r="F61" i="29"/>
  <c r="E64" i="29"/>
  <c r="E61" i="29" s="1"/>
  <c r="G64" i="29"/>
  <c r="B105" i="29"/>
  <c r="B103" i="29" s="1"/>
  <c r="B99" i="29"/>
  <c r="C73" i="29"/>
  <c r="G73" i="29" s="1"/>
  <c r="F85" i="29"/>
  <c r="E88" i="29"/>
  <c r="E85" i="29" s="1"/>
  <c r="G88" i="29"/>
  <c r="G85" i="29" s="1"/>
  <c r="C91" i="29"/>
  <c r="B100" i="29"/>
  <c r="B108" i="29"/>
  <c r="B102" i="29"/>
  <c r="B98" i="29"/>
  <c r="B97" i="29" l="1"/>
  <c r="G61" i="29"/>
  <c r="H61" i="29"/>
  <c r="G67" i="29"/>
  <c r="H67" i="29"/>
  <c r="H43" i="29"/>
  <c r="G43" i="29"/>
  <c r="G31" i="29"/>
  <c r="H31" i="29"/>
  <c r="G103" i="29"/>
  <c r="H103" i="29"/>
  <c r="C100" i="29"/>
  <c r="C97" i="29" s="1"/>
  <c r="I97" i="29"/>
  <c r="H55" i="29"/>
  <c r="G55" i="29"/>
  <c r="H49" i="29"/>
  <c r="G49" i="29"/>
  <c r="K97" i="29"/>
  <c r="F100" i="29"/>
  <c r="E106" i="29"/>
  <c r="E103" i="29" s="1"/>
  <c r="G37" i="29"/>
  <c r="H37" i="29"/>
  <c r="G100" i="29" l="1"/>
  <c r="E100" i="29"/>
  <c r="E97" i="29" s="1"/>
  <c r="H100" i="29"/>
  <c r="F97" i="29"/>
  <c r="H97" i="29" l="1"/>
  <c r="G97" i="29"/>
</calcChain>
</file>

<file path=xl/sharedStrings.xml><?xml version="1.0" encoding="utf-8"?>
<sst xmlns="http://schemas.openxmlformats.org/spreadsheetml/2006/main" count="178" uniqueCount="67">
  <si>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</si>
  <si>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</si>
  <si>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</si>
  <si>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</si>
  <si>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</si>
  <si>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</si>
  <si>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</si>
  <si>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</si>
  <si>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</si>
  <si>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</si>
  <si>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</si>
  <si>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</si>
  <si>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</si>
  <si>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</si>
  <si>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</si>
  <si>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</si>
  <si>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</si>
  <si>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</si>
  <si>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</si>
  <si>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</si>
  <si>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</si>
  <si>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</si>
  <si>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</si>
  <si>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</si>
  <si>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</si>
  <si>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</si>
  <si>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Основные мероприятия
 муниципальной программы</t>
  </si>
  <si>
    <t>План на
 2019 год, тыс.руб.</t>
  </si>
  <si>
    <t xml:space="preserve"> 2019 год</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</si>
  <si>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</si>
  <si>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</si>
  <si>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</si>
  <si>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</si>
  <si>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</si>
  <si>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И.А.Цыганкова, тел. 93-790</t>
  </si>
  <si>
    <t>Директор МКУ "УЖКХ города Когалыма"</t>
  </si>
  <si>
    <t>План на
 2022 год, тыс.руб.</t>
  </si>
  <si>
    <t>1.1.   Содержание объектов благоустройства территории города Когалыма, включая озеленение территории и содержание малых архитектурных форм (I)</t>
  </si>
  <si>
    <t>1.2. Организация освещения территорий города Когалыма (1)</t>
  </si>
  <si>
    <t>1.3. Организация ритуальных услуг и содержание мест захоронения (II, 2, 3)</t>
  </si>
  <si>
    <t>1.4. Создание новых мест для отдыха и физического развития горожан (III)</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</si>
  <si>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(4)</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</si>
  <si>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(5)</t>
  </si>
  <si>
    <t>1.7. Содержание, ремонт и реконструкция объектов благоустройства на территории города Когалыма (6, 7)</t>
  </si>
  <si>
    <t xml:space="preserve">1.7.1. Благоустройство дворовых территорий 
(в том числе пешеходные  переходы, пешеходные дорожки, гостевые автомобильные стоянки) </t>
  </si>
  <si>
    <t>1.8. Выполнение работ по сносу здания средней общеобразовательной школы №7, корпус №2 (8)</t>
  </si>
  <si>
    <t>Процессная часть</t>
  </si>
  <si>
    <t>Э.Н.Голубцов</t>
  </si>
  <si>
    <r>
      <t xml:space="preserve">МКУ "УЖКХ г.Когалыма":
</t>
    </r>
    <r>
      <rPr>
        <sz val="16"/>
        <color indexed="8"/>
        <rFont val="Times New Roman"/>
        <family val="1"/>
        <charset val="204"/>
      </rPr>
      <t>С ООО "Ритуал" на 2022 год заключены муниципальные контракты:
- на оказание услуг по содержанию городского кладбища на территории города Когалыма от 13.12.2021 №0187300013721000246 на сумму 2 421,203 тыс.руб.;
- на оказание услуг по перевозке умерших с места летального исхода от 13.12.2021 №0187300013721000248 на сумму 1 195,157 тыс.руб.; 
- о предоставлении из бюджета города Когалыма субсидии на возмещение части затрат в связи с оказанием ритуальных услуг на сумму 1 512, 960 тыс.руб.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решения Думы города Когалыма от 02.02.2022 №60-ГД выделены плановые ассигнований на расширение территории городского кладбища.</t>
    </r>
  </si>
  <si>
    <r>
      <t xml:space="preserve">МКУ "УЖКХ г.Когалыма":
</t>
    </r>
    <r>
      <rPr>
        <sz val="16"/>
        <color indexed="8"/>
        <rFont val="Times New Roman"/>
        <family val="1"/>
        <charset val="204"/>
      </rPr>
      <t>На основании приказа КФ Администрации г.Когалыма от 25.02.2022 №18-О перераспределены плановые ассигнования в сумме 984,68 тыс.руб. на вывоз снега с микрорайонов города</t>
    </r>
  </si>
  <si>
    <r>
      <rPr>
        <b/>
        <sz val="16"/>
        <color indexed="8"/>
        <rFont val="Times New Roman"/>
        <family val="1"/>
        <charset val="204"/>
      </rPr>
      <t>МКУ "УЖКХ г.Когалыма":</t>
    </r>
    <r>
      <rPr>
        <sz val="16"/>
        <color indexed="8"/>
        <rFont val="Times New Roman"/>
        <family val="1"/>
        <charset val="204"/>
      </rPr>
      <t xml:space="preserve">
На оказание услуг по содержанию мест (площадок) накопления ТКО) с ИП Толстихиным Н.В. заключен МК от 16.01.2021 №0187300013721000253 на сумму 728,797 тыс.руб. Фактическая ежемесячная оплата по контракту меньше планируемой ранее по смете на 19,71 тыс.руб.</t>
    </r>
  </si>
  <si>
    <r>
      <rPr>
        <b/>
        <sz val="16"/>
        <color indexed="8"/>
        <rFont val="Times New Roman"/>
        <family val="1"/>
        <charset val="204"/>
      </rPr>
      <t>МКУ "УЖКХ г.Когалыма":</t>
    </r>
    <r>
      <rPr>
        <sz val="16"/>
        <color indexed="8"/>
        <rFont val="Times New Roman"/>
        <family val="1"/>
        <charset val="204"/>
      </rPr>
      <t xml:space="preserve">
На основании решения Думы города Когалыма от 02.02.2022 №60-ГД выделены дополнительные плановые ассигнования на строительство и ремонт пешеходных дорожек в сумме 6 792,6 тыс.руб.</t>
    </r>
  </si>
  <si>
    <t>1.7.2. Содержание площадок для выгула животных, приобретение и установка ДОГ-боксов</t>
  </si>
  <si>
    <r>
      <t xml:space="preserve">МКУ "УЖКХ г.Когалыма":
</t>
    </r>
    <r>
      <rPr>
        <sz val="16"/>
        <color indexed="8"/>
        <rFont val="Times New Roman"/>
        <family val="1"/>
        <charset val="204"/>
      </rPr>
      <t>На основании решения Думы города Когалыма от 02.02.2022 №60-ГД выделены дополнительные плановые ассигнования на содержание площадок для выгула животных в сумме 511,7 тыс.руб.
На основании письма от 07.02.2022 №29-исх-279 перераспределены плановые ассигнования с поставки и установки ДОГ-боксов на содержание площадок для выгула собак в сумме 286,3 тыс.руб.</t>
    </r>
  </si>
  <si>
    <t xml:space="preserve">1.9. Архитектурная подсветка улиц, зданий, сооружений и жилых домов, расположенных на территории города Когалыма (9) </t>
  </si>
  <si>
    <r>
      <t xml:space="preserve">ОАиГ:
</t>
    </r>
    <r>
      <rPr>
        <sz val="16"/>
        <rFont val="Times New Roman"/>
        <family val="1"/>
        <charset val="204"/>
      </rPr>
      <t>Запланированы работы по ремонту (замене) элементов архитектурной подсветки здания Когалымского политехнического колледжа</t>
    </r>
  </si>
  <si>
    <t>Всего по муниципальной программе:</t>
  </si>
  <si>
    <t>Процессная часть в целом по муниципальной программе</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</si>
  <si>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01.04.2022</t>
  </si>
  <si>
    <t>План на 01.04.2022</t>
  </si>
  <si>
    <t>Профинансировано на 01.04.2022</t>
  </si>
  <si>
    <t>Кассовый расход на 01.04.2022</t>
  </si>
  <si>
    <r>
      <rPr>
        <b/>
        <sz val="14"/>
        <color indexed="8"/>
        <rFont val="Times New Roman"/>
        <family val="1"/>
        <charset val="204"/>
      </rPr>
      <t>МБУ "КСАТ":</t>
    </r>
    <r>
      <rPr>
        <sz val="14"/>
        <color indexed="8"/>
        <rFont val="Times New Roman"/>
        <family val="1"/>
        <charset val="204"/>
      </rPr>
      <t xml:space="preserve">
Отклонение от плана составляет  1 814,67 тыс.руб. в том числе:
1. 947,31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171,79 тыс.руб.  -неисполнение субсидии по статье начисления на оплату труда возникло в связи с оплатой страховых взносов в апреле 2022г.
3. 13,05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22,06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101,62 тыс. руб. - неисполнение субсидии по статье оплата услуг по содержанию имущества возникла в связи с: 1. Оплата за прохождения технического осмотра, будет произведена по факту оказанных услуг.
6. 39,50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107,57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390,70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12,94 тыс. руб. - неисполнение по статье расходов прочие расходы оплата налога на имущество произведена согласно декларации. 
10. 0,93 тыс. руб.- неисполнение субсидии по статье увеличение стоимости продуктов питания, в связи с оплатой по факту поставки  молока, согласно поданных заявок.
11. 4,90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12. 2,3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r>
  </si>
  <si>
    <r>
      <rPr>
        <b/>
        <sz val="16"/>
        <color indexed="8"/>
        <rFont val="Times New Roman"/>
        <family val="1"/>
        <charset val="204"/>
      </rPr>
      <t>МБУ "КСАТ":</t>
    </r>
    <r>
      <rPr>
        <sz val="16"/>
        <color indexed="8"/>
        <rFont val="Times New Roman"/>
        <family val="1"/>
        <charset val="204"/>
      </rPr>
      <t xml:space="preserve">
Неисполнение по статье расходов  на оказание услуг по вывозу снега с территории города Когалыма, в связи с оплатой счетов по факту оказанных услуг.
</t>
    </r>
    <r>
      <rPr>
        <b/>
        <sz val="16"/>
        <color indexed="8"/>
        <rFont val="Times New Roman"/>
        <family val="1"/>
        <charset val="204"/>
      </rPr>
      <t>МКУ "УЖКХ г.Когалыма":</t>
    </r>
    <r>
      <rPr>
        <sz val="16"/>
        <color indexed="8"/>
        <rFont val="Times New Roman"/>
        <family val="1"/>
        <charset val="204"/>
      </rPr>
      <t xml:space="preserve">
Заключен МК с ООО "СПЕЦАВТОСЕРВИС" от 24.11.2021 №0187300013721000235 на сумму 8 389,176 тыс.руб. 
На основании приказа КФ Администрации г.Когалыма от 25.02.2022 №18-О на вывоз снега с микрорайонов города перераспределены дополнительные плановые ассигнования с игрового оборудования в сумме  984,68 тыс.руб.
С ООО "Автоперевозки" заключен договор от 01.03.2022 №01.03-М на сумму 599,85 тыс.руб.
С ООО "АВТОТРАНС" заключен договор от 01.03.2022 №01.03-А на сумму 599,85 тыс.руб.
Оплата фактически оказанных услуг по вывозу снега  произведена на основании предоставленных Исполнителем услуг документов.</t>
    </r>
  </si>
  <si>
    <r>
      <t xml:space="preserve">МКУ "УЖКХ г.Когалыма":
</t>
    </r>
    <r>
      <rPr>
        <sz val="16"/>
        <color indexed="8"/>
        <rFont val="Times New Roman"/>
        <family val="1"/>
        <charset val="204"/>
      </rPr>
      <t>На 2022 год заключены МК:
- на организацию освещения улиц и дворовых территорий с АО "Газпром энергосбыт Тюмень" от 29.12.2021 №ЭС1902000062/22 на сумму 15 282, 80 тыс.руб.; 
-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с АО "ЮТЭК-Когалым" от 20.12.2021 №0187300013721000259 на сумму 26 989, 06 тыс.руб. (в т.ч. на ТО сетей НО 21 908,89 тыс.руб.); 
- на энергоснабжение для освещения улиц и дворовых территорий  с АО "Газпром энергосбыт Тюмень" от 29.12.2021 №ЭС1902000062/22 на сумму 15 282,8 тыс.руб.;
-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Неполное освоение плановых ассигнований обусловлено оплатой за электроэнергию для НО улиц и дворовых территорий, а также за ТО электрооборудования сетей НО по фактическим затратам на основании предоставленных исполнителем счетов-фактур (неполное освоение в сумме 1011,16 тыс.руб. и 476,57 тыс.руб. соответственно).</t>
    </r>
  </si>
  <si>
    <r>
      <t xml:space="preserve">МКУ "УЖКХ г.Когалыма":
</t>
    </r>
    <r>
      <rPr>
        <sz val="16"/>
        <color indexed="8"/>
        <rFont val="Times New Roman"/>
        <family val="1"/>
        <charset val="204"/>
      </rPr>
      <t>Неполное освоение плановых ассигнований в сумме 226,78 тыс.руб. обусловлено следующими причинами:
- 66,44 тыс.руб. по заработной плате (в связи с предоставлением работнику отпуска без сохранения заработной платы; нахождением рабтников на больничных);
- 0,03 тыс.руб. экономия по расходам на сопровождение программных продуктов;
- 13,29 тыс.руб. экономия по оплате услуг стационарной связи (оплата произведена на основании предоставленных счетов-фактур);
- 0,05 тыс.руб. в связи с оплатой ООО "Медиа-холдинг "Западная Сибирь" новостных сюжетов по факту на основании предоставленных счетов-фактур;
- 1,96 тыс.руб  - уплата налога на имущество произведена на соновании расчета;
- 0,54 тыс.руб. - отчисления профсоюзам на культурно-массовую работу произведены от фактического ФОТ за 2021 год;
- 144,5 тыс.руб. - договор на приобретение бланков для выдачи разрешений на проезд тяжеловесного транспорта по дорогам города Когалыма в марте не заключался по причине имеющихся в наличии бланков в достаточном количестве.</t>
    </r>
  </si>
  <si>
    <r>
      <t xml:space="preserve">МКУ "УЖКХ г.Когалыма"
</t>
    </r>
    <r>
      <rPr>
        <sz val="16"/>
        <color indexed="8"/>
        <rFont val="Times New Roman"/>
        <family val="1"/>
        <charset val="204"/>
      </rPr>
      <t>На выполнение работ по сносу здания: «Средняя общеобразовательная школа №7, корпус №2» с ООО "Альянс" заключен МК от 22.03.2022 №0187300013722000014 на сумму 1 922,83 тыс.руб.</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</si>
</sst>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0"/>
      <name val="Arial Cyr"/>
      <charset val="204"/>
    </font>
    <font>
      <sz val="11"/>
      <color indexed="8"/>
      <name val="Calibri"/>
      <family val="2"/>
      <charset val="204"/>
    </font>
    <font>
      <b/>
      <sz val="18"/>
      <name val="Times New Roman"/>
      <family val="1"/>
      <charset val="204"/>
    </font>
    <font>
      <b/>
      <sz val="16"/>
      <color indexed="8"/>
      <name val="Times New Roman"/>
      <family val="1"/>
      <charset val="204"/>
    </font>
    <font>
      <i/>
      <sz val="13"/>
      <color theme="1"/>
      <name val="Times New Roman"/>
      <family val="1"/>
      <charset val="204"/>
    </font>
    <font>
      <i/>
      <sz val="13"/>
      <color indexed="8"/>
      <name val="Times New Roman"/>
      <family val="1"/>
      <charset val="204"/>
    </font>
    <font>
      <sz val="13"/>
      <name val="Times New Roman"/>
      <family val="1"/>
      <charset val="204"/>
    </font>
    <font>
      <sz val="14"/>
      <color indexed="8"/>
      <name val="Times New Roman"/>
      <family val="1"/>
      <charset val="204"/>
    </font>
    <font>
      <b/>
      <sz val="14"/>
      <color indexed="8"/>
      <name val="Times New Roman"/>
      <family val="1"/>
      <charset val="204"/>
    </font>
    <font>
      <sz val="16"/>
      <color indexed="8"/>
      <name val="Times New Roman"/>
      <family val="1"/>
      <charset val="204"/>
    </font>
    <font>
      <b/>
      <sz val="13"/>
      <name val="Times New Roman"/>
      <family val="1"/>
      <charset val="204"/>
    </font>
    <font>
      <b/>
      <sz val="16"/>
      <name val="Times New Roman"/>
      <family val="1"/>
      <charset val="204"/>
    </font>
    <font>
      <sz val="16"/>
      <name val="Times New Roman"/>
      <family val="1"/>
      <charset val="204"/>
    </font>
    <font>
      <sz val="12"/>
      <name val="Times New Roman"/>
      <family val="1"/>
      <charset val="204"/>
    </font>
    <font>
      <i/>
      <sz val="13"/>
      <name val="Times New Roman"/>
      <family val="1"/>
      <charset val="204"/>
    </font>
    <font>
      <sz val="13"/>
      <color rgb="FFFF0000"/>
      <name val="Times New Roman"/>
      <family val="1"/>
      <charset val="204"/>
    </font>
    <font>
      <sz val="12"/>
      <color rgb="FFFF0000"/>
      <name val="Times New Roman"/>
      <family val="1"/>
      <charset val="204"/>
    </font>
    <font>
      <b/>
      <sz val="12"/>
      <name val="Times New Roman"/>
      <family val="1"/>
      <charset val="204"/>
    </font>
    <font>
      <i/>
      <sz val="11"/>
      <name val="Times New Roman"/>
      <family val="1"/>
      <charset val="204"/>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ABF3CC"/>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7" fillId="0" borderId="0"/>
    <xf numFmtId="0" fontId="8" fillId="0" borderId="0"/>
    <xf numFmtId="9" fontId="8" fillId="0" borderId="0" applyFont="0" applyFill="0" applyBorder="0" applyAlignment="0" applyProtection="0"/>
    <xf numFmtId="167" fontId="1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162">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4"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5" fillId="0" borderId="0" xfId="16" applyFont="1"/>
    <xf numFmtId="4" fontId="12" fillId="2" borderId="1" xfId="16" applyNumberFormat="1" applyFont="1" applyFill="1" applyBorder="1" applyAlignment="1">
      <alignment horizontal="center" vertical="center" wrapText="1"/>
    </xf>
    <xf numFmtId="0" fontId="16" fillId="0" borderId="0" xfId="16" applyFont="1"/>
    <xf numFmtId="4" fontId="11" fillId="0" borderId="0"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4" fontId="11" fillId="0" borderId="0" xfId="16" applyNumberFormat="1" applyFont="1" applyFill="1" applyBorder="1"/>
    <xf numFmtId="0" fontId="16" fillId="0" borderId="1" xfId="16" applyFont="1" applyBorder="1"/>
    <xf numFmtId="0" fontId="15"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5" fillId="0" borderId="1" xfId="16" applyFont="1" applyBorder="1" applyAlignment="1">
      <alignment horizontal="center" vertical="center" wrapText="1"/>
    </xf>
    <xf numFmtId="0" fontId="15" fillId="0" borderId="4" xfId="16" applyFont="1" applyBorder="1" applyAlignment="1">
      <alignment horizontal="center" vertical="center" wrapText="1"/>
    </xf>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1" fillId="0" borderId="0" xfId="16" applyFont="1" applyAlignment="1">
      <alignment horizontal="center"/>
    </xf>
    <xf numFmtId="0" fontId="15" fillId="4" borderId="0" xfId="16" applyFont="1" applyFill="1"/>
    <xf numFmtId="0" fontId="15" fillId="5" borderId="0" xfId="16" applyFont="1" applyFill="1"/>
    <xf numFmtId="0" fontId="16" fillId="5" borderId="1" xfId="16" applyFont="1" applyFill="1" applyBorder="1" applyAlignment="1">
      <alignment horizontal="center" vertical="center" wrapText="1"/>
    </xf>
    <xf numFmtId="0" fontId="15" fillId="5" borderId="4" xfId="16" applyFont="1" applyFill="1" applyBorder="1" applyAlignment="1">
      <alignment horizontal="center" vertical="center" wrapText="1"/>
    </xf>
    <xf numFmtId="0" fontId="15" fillId="5" borderId="1" xfId="16" applyFont="1" applyFill="1" applyBorder="1" applyAlignment="1">
      <alignment horizontal="center" vertical="center" wrapText="1"/>
    </xf>
    <xf numFmtId="0" fontId="19" fillId="0" borderId="0" xfId="16" applyFont="1" applyAlignment="1">
      <alignment vertical="center"/>
    </xf>
    <xf numFmtId="0" fontId="16" fillId="0" borderId="1" xfId="16" applyFont="1" applyBorder="1" applyAlignment="1">
      <alignment horizontal="center" vertical="center" wrapText="1"/>
    </xf>
    <xf numFmtId="0" fontId="15" fillId="0" borderId="1" xfId="16" applyFont="1" applyBorder="1" applyAlignment="1">
      <alignment horizontal="center" wrapText="1"/>
    </xf>
    <xf numFmtId="0" fontId="11" fillId="5" borderId="1" xfId="16" applyFont="1" applyFill="1" applyBorder="1" applyAlignment="1">
      <alignment horizontal="center" vertical="center" wrapText="1"/>
    </xf>
    <xf numFmtId="0" fontId="12" fillId="2" borderId="1" xfId="16" applyFont="1" applyFill="1" applyBorder="1" applyAlignment="1">
      <alignment horizontal="left" vertical="center" wrapText="1"/>
    </xf>
    <xf numFmtId="0" fontId="10" fillId="0" borderId="1" xfId="16" applyFont="1" applyBorder="1" applyAlignment="1">
      <alignment horizontal="left" vertical="center"/>
    </xf>
    <xf numFmtId="4" fontId="10" fillId="5" borderId="5" xfId="16" applyNumberFormat="1" applyFont="1" applyFill="1" applyBorder="1" applyAlignment="1">
      <alignment horizontal="center" vertical="center" wrapText="1"/>
    </xf>
    <xf numFmtId="0" fontId="10" fillId="0" borderId="1" xfId="16" applyFont="1" applyBorder="1" applyAlignment="1">
      <alignment horizontal="left" vertical="center" wrapText="1"/>
    </xf>
    <xf numFmtId="0" fontId="21" fillId="0" borderId="1" xfId="16" applyFont="1" applyFill="1" applyBorder="1" applyAlignment="1">
      <alignment horizontal="left" vertical="center" wrapText="1"/>
    </xf>
    <xf numFmtId="4" fontId="22" fillId="0" borderId="1" xfId="16" applyNumberFormat="1" applyFont="1" applyBorder="1" applyAlignment="1">
      <alignment horizontal="center" vertical="center" wrapText="1"/>
    </xf>
    <xf numFmtId="4" fontId="22" fillId="5" borderId="5" xfId="16" applyNumberFormat="1" applyFont="1" applyFill="1" applyBorder="1" applyAlignment="1">
      <alignment horizontal="center" vertical="center" wrapText="1"/>
    </xf>
    <xf numFmtId="4" fontId="21" fillId="0" borderId="1" xfId="16" applyNumberFormat="1" applyFont="1" applyFill="1" applyBorder="1" applyAlignment="1">
      <alignment horizontal="center" vertical="center" wrapText="1"/>
    </xf>
    <xf numFmtId="4" fontId="21" fillId="0" borderId="0" xfId="16" applyNumberFormat="1" applyFont="1" applyFill="1" applyBorder="1" applyAlignment="1">
      <alignment horizontal="center" vertical="center" wrapText="1"/>
    </xf>
    <xf numFmtId="0" fontId="22" fillId="0" borderId="1" xfId="16" applyFont="1" applyBorder="1"/>
    <xf numFmtId="0" fontId="23" fillId="3" borderId="1" xfId="16" applyFont="1" applyFill="1" applyBorder="1" applyAlignment="1">
      <alignment horizontal="left" vertical="center" wrapText="1"/>
    </xf>
    <xf numFmtId="4" fontId="10" fillId="3" borderId="5" xfId="16" applyNumberFormat="1" applyFont="1" applyFill="1" applyBorder="1" applyAlignment="1">
      <alignment horizontal="center" vertical="center" wrapText="1"/>
    </xf>
    <xf numFmtId="0" fontId="10" fillId="0" borderId="1" xfId="16" applyFont="1" applyBorder="1" applyAlignment="1">
      <alignment horizontal="center" vertical="center"/>
    </xf>
    <xf numFmtId="4" fontId="22" fillId="0" borderId="5" xfId="16" applyNumberFormat="1" applyFont="1" applyBorder="1" applyAlignment="1">
      <alignment horizontal="center" vertical="center" wrapText="1"/>
    </xf>
    <xf numFmtId="0" fontId="10" fillId="3" borderId="1" xfId="16" applyFont="1" applyFill="1" applyBorder="1" applyAlignment="1">
      <alignment horizontal="left" vertical="center" wrapText="1"/>
    </xf>
    <xf numFmtId="0" fontId="26" fillId="0" borderId="1" xfId="16" applyFont="1" applyBorder="1" applyAlignment="1">
      <alignment horizontal="left" vertical="center" wrapText="1"/>
    </xf>
    <xf numFmtId="0" fontId="10" fillId="7" borderId="1" xfId="16" applyFont="1" applyFill="1" applyBorder="1" applyAlignment="1">
      <alignment horizontal="left" vertical="center"/>
    </xf>
    <xf numFmtId="4" fontId="10" fillId="7" borderId="1" xfId="16" applyNumberFormat="1" applyFont="1" applyFill="1" applyBorder="1" applyAlignment="1">
      <alignment horizontal="center" vertical="center" wrapText="1"/>
    </xf>
    <xf numFmtId="4" fontId="10" fillId="7" borderId="5" xfId="16" applyNumberFormat="1" applyFont="1" applyFill="1" applyBorder="1" applyAlignment="1">
      <alignment horizontal="center" vertical="center" wrapText="1"/>
    </xf>
    <xf numFmtId="168" fontId="11" fillId="7" borderId="1" xfId="16" applyNumberFormat="1" applyFont="1" applyFill="1" applyBorder="1" applyAlignment="1">
      <alignment horizontal="center" vertical="center" wrapText="1"/>
    </xf>
    <xf numFmtId="168" fontId="11" fillId="7" borderId="0" xfId="16" applyNumberFormat="1" applyFont="1" applyFill="1" applyBorder="1" applyAlignment="1">
      <alignment horizontal="center" vertical="center" wrapText="1"/>
    </xf>
    <xf numFmtId="0" fontId="10" fillId="7" borderId="1" xfId="16" applyFont="1" applyFill="1" applyBorder="1"/>
    <xf numFmtId="0" fontId="10" fillId="7" borderId="1" xfId="16" applyFont="1" applyFill="1" applyBorder="1" applyAlignment="1">
      <alignment horizontal="left" vertical="center" wrapText="1"/>
    </xf>
    <xf numFmtId="0" fontId="10" fillId="7" borderId="1" xfId="16" applyFont="1" applyFill="1" applyBorder="1" applyAlignment="1">
      <alignment horizontal="center"/>
    </xf>
    <xf numFmtId="0" fontId="21" fillId="7" borderId="1" xfId="16" applyFont="1" applyFill="1" applyBorder="1" applyAlignment="1">
      <alignment horizontal="left" vertical="center" wrapText="1"/>
    </xf>
    <xf numFmtId="4" fontId="22" fillId="7" borderId="1" xfId="16" applyNumberFormat="1" applyFont="1" applyFill="1" applyBorder="1" applyAlignment="1">
      <alignment horizontal="center" vertical="center" wrapText="1"/>
    </xf>
    <xf numFmtId="4" fontId="22" fillId="7" borderId="5" xfId="16" applyNumberFormat="1" applyFont="1" applyFill="1" applyBorder="1" applyAlignment="1">
      <alignment horizontal="center" vertical="center" wrapText="1"/>
    </xf>
    <xf numFmtId="4" fontId="21" fillId="7" borderId="1" xfId="16" applyNumberFormat="1" applyFont="1" applyFill="1" applyBorder="1" applyAlignment="1">
      <alignment horizontal="center" vertical="center" wrapText="1"/>
    </xf>
    <xf numFmtId="4" fontId="21" fillId="7" borderId="0" xfId="16" applyNumberFormat="1" applyFont="1" applyFill="1" applyBorder="1" applyAlignment="1">
      <alignment horizontal="center" vertical="center" wrapText="1"/>
    </xf>
    <xf numFmtId="0" fontId="22" fillId="7" borderId="1" xfId="16" applyFont="1" applyFill="1" applyBorder="1"/>
    <xf numFmtId="4" fontId="23" fillId="0" borderId="1" xfId="0" applyNumberFormat="1" applyFont="1" applyBorder="1" applyAlignment="1">
      <alignment horizontal="center" vertical="center"/>
    </xf>
    <xf numFmtId="0" fontId="10" fillId="0" borderId="1" xfId="16" applyFont="1" applyBorder="1" applyAlignment="1">
      <alignment vertical="center"/>
    </xf>
    <xf numFmtId="4" fontId="10" fillId="3" borderId="5" xfId="16" applyNumberFormat="1" applyFont="1" applyFill="1" applyBorder="1" applyAlignment="1">
      <alignment horizontal="left" vertical="center" wrapText="1"/>
    </xf>
    <xf numFmtId="0" fontId="10" fillId="3" borderId="1" xfId="16" applyFont="1" applyFill="1" applyBorder="1"/>
    <xf numFmtId="4" fontId="10" fillId="2" borderId="1" xfId="16" applyNumberFormat="1" applyFont="1" applyFill="1" applyBorder="1" applyAlignment="1">
      <alignment horizontal="center" vertical="center" wrapText="1"/>
    </xf>
    <xf numFmtId="4" fontId="12" fillId="2" borderId="5" xfId="16" applyNumberFormat="1" applyFont="1" applyFill="1" applyBorder="1" applyAlignment="1">
      <alignment horizontal="center" vertical="center" wrapText="1"/>
    </xf>
    <xf numFmtId="0" fontId="22" fillId="0" borderId="1" xfId="16" applyFont="1" applyBorder="1" applyAlignment="1">
      <alignment horizontal="left" vertical="center" wrapText="1"/>
    </xf>
    <xf numFmtId="0" fontId="27" fillId="2" borderId="1" xfId="16" applyFont="1" applyFill="1" applyBorder="1" applyAlignment="1">
      <alignment horizontal="left" vertical="center" wrapText="1"/>
    </xf>
    <xf numFmtId="4" fontId="23" fillId="2" borderId="1" xfId="16" applyNumberFormat="1" applyFont="1" applyFill="1" applyBorder="1" applyAlignment="1">
      <alignment horizontal="center" vertical="center" wrapText="1"/>
    </xf>
    <xf numFmtId="4" fontId="27" fillId="2" borderId="5" xfId="16" applyNumberFormat="1" applyFont="1" applyFill="1" applyBorder="1" applyAlignment="1">
      <alignment horizontal="center" vertical="center" wrapText="1"/>
    </xf>
    <xf numFmtId="0" fontId="30" fillId="0" borderId="0" xfId="16" applyFont="1"/>
    <xf numFmtId="0" fontId="23" fillId="0" borderId="1" xfId="16" applyFont="1" applyBorder="1" applyAlignment="1">
      <alignment horizontal="left" vertical="center"/>
    </xf>
    <xf numFmtId="4" fontId="23" fillId="0" borderId="1" xfId="16" applyNumberFormat="1" applyFont="1" applyBorder="1" applyAlignment="1">
      <alignment horizontal="center" vertical="center" wrapText="1"/>
    </xf>
    <xf numFmtId="4" fontId="23" fillId="0" borderId="5" xfId="16" applyNumberFormat="1" applyFont="1" applyBorder="1" applyAlignment="1">
      <alignment horizontal="center" vertical="center" wrapText="1"/>
    </xf>
    <xf numFmtId="4" fontId="23" fillId="5" borderId="5" xfId="16" applyNumberFormat="1" applyFont="1" applyFill="1" applyBorder="1" applyAlignment="1">
      <alignment horizontal="center" vertical="center" wrapText="1"/>
    </xf>
    <xf numFmtId="4" fontId="23" fillId="0" borderId="1" xfId="16" applyNumberFormat="1" applyFont="1" applyFill="1" applyBorder="1"/>
    <xf numFmtId="4" fontId="23" fillId="0" borderId="0" xfId="16" applyNumberFormat="1" applyFont="1" applyFill="1" applyBorder="1"/>
    <xf numFmtId="0" fontId="23" fillId="0" borderId="1" xfId="16" applyFont="1" applyBorder="1"/>
    <xf numFmtId="0" fontId="23" fillId="0" borderId="1" xfId="16" applyFont="1" applyBorder="1" applyAlignment="1">
      <alignment horizontal="left" vertical="center" wrapText="1"/>
    </xf>
    <xf numFmtId="4" fontId="23" fillId="0" borderId="1" xfId="16" applyNumberFormat="1" applyFont="1" applyFill="1" applyBorder="1" applyAlignment="1">
      <alignment horizontal="center" vertical="center"/>
    </xf>
    <xf numFmtId="0" fontId="31" fillId="0" borderId="1" xfId="16" applyFont="1" applyBorder="1" applyAlignment="1">
      <alignment horizontal="left" vertical="center" wrapText="1"/>
    </xf>
    <xf numFmtId="4" fontId="32" fillId="0" borderId="1" xfId="16" applyNumberFormat="1" applyFont="1" applyBorder="1" applyAlignment="1">
      <alignment horizontal="center" vertical="center" wrapText="1"/>
    </xf>
    <xf numFmtId="4" fontId="32" fillId="0" borderId="5" xfId="16" applyNumberFormat="1" applyFont="1" applyBorder="1" applyAlignment="1">
      <alignment horizontal="center" vertical="center" wrapText="1"/>
    </xf>
    <xf numFmtId="4" fontId="32" fillId="5" borderId="5" xfId="16" applyNumberFormat="1" applyFont="1" applyFill="1" applyBorder="1" applyAlignment="1">
      <alignment horizontal="center" vertical="center" wrapText="1"/>
    </xf>
    <xf numFmtId="4" fontId="32" fillId="0" borderId="1" xfId="16" applyNumberFormat="1" applyFont="1" applyFill="1" applyBorder="1"/>
    <xf numFmtId="4" fontId="32" fillId="0" borderId="0" xfId="16" applyNumberFormat="1" applyFont="1" applyFill="1" applyBorder="1"/>
    <xf numFmtId="0" fontId="32" fillId="0" borderId="1" xfId="16" applyFont="1" applyBorder="1"/>
    <xf numFmtId="0" fontId="33" fillId="0" borderId="0" xfId="16" applyFont="1"/>
    <xf numFmtId="0" fontId="12" fillId="2" borderId="1" xfId="16" applyFont="1" applyFill="1" applyBorder="1" applyAlignment="1">
      <alignment horizontal="left"/>
    </xf>
    <xf numFmtId="4" fontId="10" fillId="5" borderId="1" xfId="16" applyNumberFormat="1" applyFont="1" applyFill="1" applyBorder="1" applyAlignment="1">
      <alignment horizontal="center" vertical="center" wrapText="1"/>
    </xf>
    <xf numFmtId="0" fontId="10" fillId="0" borderId="1" xfId="16" applyFont="1" applyBorder="1" applyAlignment="1">
      <alignment horizontal="left" wrapText="1"/>
    </xf>
    <xf numFmtId="0" fontId="27" fillId="6" borderId="1" xfId="16" applyFont="1" applyFill="1" applyBorder="1" applyAlignment="1">
      <alignment horizontal="left" wrapText="1"/>
    </xf>
    <xf numFmtId="4" fontId="27" fillId="6" borderId="1" xfId="16" applyNumberFormat="1" applyFont="1" applyFill="1" applyBorder="1" applyAlignment="1">
      <alignment horizontal="center" vertical="center" wrapText="1"/>
    </xf>
    <xf numFmtId="0" fontId="34" fillId="0" borderId="0" xfId="16" applyFont="1"/>
    <xf numFmtId="4" fontId="23" fillId="5" borderId="1" xfId="16" applyNumberFormat="1" applyFont="1" applyFill="1" applyBorder="1" applyAlignment="1">
      <alignment horizontal="center" vertical="center" wrapText="1"/>
    </xf>
    <xf numFmtId="0" fontId="23" fillId="0" borderId="1" xfId="16" applyFont="1" applyBorder="1" applyAlignment="1">
      <alignment horizontal="left" wrapText="1"/>
    </xf>
    <xf numFmtId="0" fontId="31" fillId="0" borderId="1" xfId="16" applyFont="1" applyFill="1" applyBorder="1" applyAlignment="1">
      <alignment horizontal="left" vertical="center" wrapText="1"/>
    </xf>
    <xf numFmtId="4" fontId="31" fillId="0" borderId="1" xfId="16" applyNumberFormat="1" applyFont="1" applyBorder="1" applyAlignment="1">
      <alignment horizontal="center" vertical="center" wrapText="1"/>
    </xf>
    <xf numFmtId="0" fontId="35" fillId="0" borderId="0" xfId="16" applyFont="1"/>
    <xf numFmtId="0" fontId="11" fillId="0" borderId="0" xfId="17" applyFont="1"/>
    <xf numFmtId="0" fontId="15" fillId="6" borderId="1" xfId="16" applyFont="1" applyFill="1" applyBorder="1" applyAlignment="1">
      <alignment horizontal="center" wrapText="1"/>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9" fillId="0" borderId="0" xfId="16" applyFont="1" applyAlignment="1">
      <alignment horizontal="center" vertical="center" wrapText="1"/>
    </xf>
    <xf numFmtId="0" fontId="16" fillId="0" borderId="1" xfId="16" applyFont="1" applyBorder="1" applyAlignment="1">
      <alignment horizontal="center" vertical="center" wrapText="1"/>
    </xf>
    <xf numFmtId="0" fontId="16" fillId="0" borderId="2" xfId="16" applyFont="1" applyBorder="1" applyAlignment="1">
      <alignment horizontal="center" vertical="center" wrapText="1"/>
    </xf>
    <xf numFmtId="0" fontId="16" fillId="0" borderId="4" xfId="16" applyFont="1" applyBorder="1" applyAlignment="1">
      <alignment horizontal="center" vertical="center" wrapText="1"/>
    </xf>
    <xf numFmtId="0" fontId="16" fillId="5" borderId="2" xfId="16" applyFont="1" applyFill="1" applyBorder="1" applyAlignment="1">
      <alignment horizontal="center" vertical="center" wrapText="1"/>
    </xf>
    <xf numFmtId="0" fontId="16" fillId="5" borderId="4" xfId="16" applyFont="1" applyFill="1" applyBorder="1" applyAlignment="1">
      <alignment horizontal="center" vertical="center" wrapText="1"/>
    </xf>
    <xf numFmtId="165" fontId="6" fillId="0" borderId="1" xfId="16" applyNumberFormat="1" applyFont="1" applyFill="1" applyBorder="1" applyAlignment="1">
      <alignment horizontal="center" vertical="center" wrapText="1"/>
    </xf>
    <xf numFmtId="0" fontId="15" fillId="0" borderId="1" xfId="16" applyFont="1" applyBorder="1" applyAlignment="1">
      <alignment horizontal="center" wrapText="1"/>
    </xf>
    <xf numFmtId="0" fontId="16" fillId="5" borderId="5" xfId="16" applyFont="1" applyFill="1" applyBorder="1" applyAlignment="1">
      <alignment horizontal="center" vertical="center" wrapText="1"/>
    </xf>
    <xf numFmtId="0" fontId="16" fillId="5" borderId="7" xfId="16" applyFont="1" applyFill="1" applyBorder="1" applyAlignment="1">
      <alignment horizontal="center" vertical="center" wrapText="1"/>
    </xf>
    <xf numFmtId="0" fontId="11" fillId="0" borderId="0" xfId="16" applyFont="1" applyBorder="1" applyAlignment="1">
      <alignment horizontal="center"/>
    </xf>
    <xf numFmtId="0" fontId="26" fillId="0" borderId="2" xfId="16" applyFont="1" applyBorder="1" applyAlignment="1">
      <alignment horizontal="left" vertical="center" wrapText="1"/>
    </xf>
    <xf numFmtId="0" fontId="26" fillId="0" borderId="3" xfId="16" applyFont="1" applyBorder="1" applyAlignment="1">
      <alignment horizontal="left" vertical="center"/>
    </xf>
    <xf numFmtId="0" fontId="26" fillId="0" borderId="4" xfId="16" applyFont="1" applyBorder="1" applyAlignment="1">
      <alignment horizontal="left" vertical="center"/>
    </xf>
    <xf numFmtId="0" fontId="24" fillId="0" borderId="2" xfId="16" applyFont="1" applyBorder="1" applyAlignment="1">
      <alignment horizontal="left" vertical="center" wrapText="1"/>
    </xf>
    <xf numFmtId="0" fontId="24" fillId="0" borderId="3" xfId="16" applyFont="1" applyBorder="1" applyAlignment="1">
      <alignment horizontal="left" vertical="center"/>
    </xf>
    <xf numFmtId="0" fontId="24" fillId="0" borderId="4" xfId="16" applyFont="1" applyBorder="1" applyAlignment="1">
      <alignment horizontal="left" vertical="center"/>
    </xf>
    <xf numFmtId="0" fontId="15" fillId="0" borderId="2" xfId="16" applyFont="1" applyBorder="1" applyAlignment="1">
      <alignment horizontal="center"/>
    </xf>
    <xf numFmtId="0" fontId="15" fillId="0" borderId="3" xfId="16" applyFont="1" applyBorder="1" applyAlignment="1">
      <alignment horizontal="center"/>
    </xf>
    <xf numFmtId="0" fontId="15" fillId="0" borderId="4" xfId="16" applyFont="1" applyBorder="1" applyAlignment="1">
      <alignment horizontal="center"/>
    </xf>
    <xf numFmtId="0" fontId="20" fillId="0" borderId="2" xfId="16" applyFont="1" applyBorder="1" applyAlignment="1">
      <alignment horizontal="left" vertical="center" wrapText="1"/>
    </xf>
    <xf numFmtId="0" fontId="20" fillId="0" borderId="3" xfId="16" applyFont="1" applyBorder="1" applyAlignment="1">
      <alignment horizontal="left" vertical="center" wrapText="1"/>
    </xf>
    <xf numFmtId="0" fontId="20" fillId="0" borderId="4" xfId="16" applyFont="1" applyBorder="1" applyAlignment="1">
      <alignment horizontal="left" vertical="center" wrapText="1"/>
    </xf>
    <xf numFmtId="0" fontId="20" fillId="0" borderId="3" xfId="16" applyFont="1" applyBorder="1" applyAlignment="1">
      <alignment horizontal="left" vertical="center"/>
    </xf>
    <xf numFmtId="0" fontId="20"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28" fillId="0" borderId="2" xfId="16" applyFont="1" applyBorder="1" applyAlignment="1">
      <alignment horizontal="left" vertical="center" wrapText="1"/>
    </xf>
    <xf numFmtId="0" fontId="28" fillId="0" borderId="3" xfId="16" applyFont="1" applyBorder="1" applyAlignment="1">
      <alignment horizontal="left" vertical="center" wrapText="1"/>
    </xf>
    <xf numFmtId="0" fontId="28" fillId="0" borderId="4" xfId="16" applyFont="1" applyBorder="1" applyAlignment="1">
      <alignment horizontal="left" vertical="center" wrapText="1"/>
    </xf>
    <xf numFmtId="0" fontId="16" fillId="0" borderId="2" xfId="16" applyFont="1" applyBorder="1" applyAlignment="1">
      <alignment horizontal="center"/>
    </xf>
    <xf numFmtId="0" fontId="16" fillId="0" borderId="3" xfId="16" applyFont="1" applyBorder="1" applyAlignment="1">
      <alignment horizontal="center"/>
    </xf>
    <xf numFmtId="0" fontId="16" fillId="0" borderId="4" xfId="16" applyFont="1" applyBorder="1" applyAlignment="1">
      <alignment horizontal="center"/>
    </xf>
    <xf numFmtId="0" fontId="34" fillId="0" borderId="2" xfId="16" applyFont="1" applyBorder="1" applyAlignment="1">
      <alignment horizontal="center"/>
    </xf>
    <xf numFmtId="0" fontId="34" fillId="0" borderId="3" xfId="16" applyFont="1" applyBorder="1" applyAlignment="1">
      <alignment horizontal="center"/>
    </xf>
    <xf numFmtId="0" fontId="34" fillId="0" borderId="4" xfId="16" applyFont="1" applyBorder="1" applyAlignment="1">
      <alignment horizontal="center"/>
    </xf>
    <xf numFmtId="0" fontId="26" fillId="6" borderId="5" xfId="16" applyFont="1" applyFill="1" applyBorder="1" applyAlignment="1">
      <alignment horizontal="left" vertical="center" wrapText="1"/>
    </xf>
    <xf numFmtId="0" fontId="26" fillId="6" borderId="6" xfId="16" applyFont="1" applyFill="1" applyBorder="1" applyAlignment="1">
      <alignment horizontal="left" vertical="center" wrapText="1"/>
    </xf>
    <xf numFmtId="0" fontId="26" fillId="6" borderId="7" xfId="16" applyFont="1" applyFill="1" applyBorder="1" applyAlignment="1">
      <alignment horizontal="left"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64"/>
  <sheetViews>
    <sheetView tabSelected="1" zoomScale="60" zoomScaleNormal="60" workbookViewId="0">
      <selection activeCell="H15" sqref="H15"/>
    </sheetView>
  </sheetViews>
  <sheetFormatPr defaultColWidth="9.28515625" defaultRowHeight="16.5" x14ac:dyDescent="0.25"/>
  <cols>
    <col min="1" max="1" width="52.28515625" style="16" customWidth="1"/>
    <col min="2" max="2" width="3.85546875" style="16" hidden="1" customWidth="1"/>
    <col min="3" max="3" width="18.42578125" style="16" customWidth="1"/>
    <col min="4" max="4" width="16.7109375" style="40" customWidth="1"/>
    <col min="5" max="5" width="18.42578125" style="16" customWidth="1"/>
    <col min="6" max="6" width="17.28515625" style="40" customWidth="1"/>
    <col min="7" max="7" width="13.5703125" style="16" customWidth="1"/>
    <col min="8" max="8" width="14.5703125" style="16" customWidth="1"/>
    <col min="9" max="9" width="15.71093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28515625" style="1" hidden="1" customWidth="1"/>
    <col min="17" max="17" width="15.7109375" style="1" customWidth="1"/>
    <col min="18" max="18" width="14.42578125" style="1" customWidth="1"/>
    <col min="19" max="19" width="9.28515625" style="1" hidden="1" customWidth="1"/>
    <col min="20" max="20" width="12.42578125" style="1" customWidth="1"/>
    <col min="21" max="21" width="16.28515625" style="1" customWidth="1"/>
    <col min="22" max="22" width="9.28515625" style="1" hidden="1" customWidth="1"/>
    <col min="23" max="23" width="11.28515625" style="1" customWidth="1"/>
    <col min="24" max="24" width="14.85546875" style="1" customWidth="1"/>
    <col min="25" max="25" width="9.28515625" style="1" hidden="1" customWidth="1"/>
    <col min="26" max="26" width="12.5703125" style="1" customWidth="1"/>
    <col min="27" max="27" width="13.28515625" style="1" customWidth="1"/>
    <col min="28" max="28" width="9.28515625" style="1" hidden="1" customWidth="1"/>
    <col min="29" max="29" width="12" style="1" customWidth="1"/>
    <col min="30" max="30" width="13" style="1" customWidth="1"/>
    <col min="31" max="31" width="9.28515625" style="1" hidden="1" customWidth="1"/>
    <col min="32" max="32" width="15.5703125" style="1" customWidth="1"/>
    <col min="33" max="33" width="12.7109375" style="1" customWidth="1"/>
    <col min="34" max="34" width="9.28515625" style="1" hidden="1" customWidth="1"/>
    <col min="35" max="35" width="12.42578125" style="1" customWidth="1"/>
    <col min="36" max="36" width="13.28515625" style="1" customWidth="1"/>
    <col min="37" max="37" width="9.28515625" style="1" hidden="1" customWidth="1"/>
    <col min="38" max="39" width="13.7109375" style="1" customWidth="1"/>
    <col min="40" max="40" width="9.28515625" style="1" hidden="1" customWidth="1"/>
    <col min="41" max="41" width="13.28515625" style="1" customWidth="1"/>
    <col min="42" max="42" width="14.42578125" style="1" customWidth="1"/>
    <col min="43" max="43" width="14.42578125" style="16" customWidth="1"/>
    <col min="44" max="44" width="125" style="16" customWidth="1"/>
    <col min="45" max="16384" width="9.28515625" style="16"/>
  </cols>
  <sheetData>
    <row r="1" spans="1:44" ht="47.65" customHeight="1" x14ac:dyDescent="0.25">
      <c r="A1" s="123" t="s">
        <v>58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45"/>
      <c r="AH1" s="45"/>
      <c r="AI1" s="45"/>
      <c r="AJ1" s="45"/>
      <c r="AK1" s="45"/>
      <c r="AL1" s="45"/>
      <c r="AM1" s="45"/>
      <c r="AN1" s="45"/>
      <c r="AO1" s="45"/>
      <c r="AP1" s="45"/>
    </row>
    <row r="2" spans="1:44" ht="19.899999999999999" customHeight="1" x14ac:dyDescent="0.25">
      <c r="D2" s="41"/>
      <c r="E2" s="41"/>
      <c r="F2" s="41"/>
      <c r="G2" s="41"/>
      <c r="H2" s="41"/>
      <c r="I2" s="39"/>
    </row>
    <row r="3" spans="1:44" ht="46.5" customHeight="1" x14ac:dyDescent="0.25">
      <c r="A3" s="124" t="s">
        <v>26</v>
      </c>
      <c r="B3" s="46" t="s">
        <v>27</v>
      </c>
      <c r="C3" s="125" t="s">
        <v>36</v>
      </c>
      <c r="D3" s="127" t="s">
        <v>59</v>
      </c>
      <c r="E3" s="127" t="s">
        <v>60</v>
      </c>
      <c r="F3" s="127" t="s">
        <v>61</v>
      </c>
      <c r="G3" s="131" t="s">
        <v>20</v>
      </c>
      <c r="H3" s="132"/>
      <c r="I3" s="120" t="s">
        <v>0</v>
      </c>
      <c r="J3" s="121"/>
      <c r="K3" s="122"/>
      <c r="L3" s="120" t="s">
        <v>1</v>
      </c>
      <c r="M3" s="121"/>
      <c r="N3" s="122"/>
      <c r="O3" s="120" t="s">
        <v>2</v>
      </c>
      <c r="P3" s="121"/>
      <c r="Q3" s="122"/>
      <c r="R3" s="120" t="s">
        <v>3</v>
      </c>
      <c r="S3" s="121"/>
      <c r="T3" s="122"/>
      <c r="U3" s="120" t="s">
        <v>4</v>
      </c>
      <c r="V3" s="121"/>
      <c r="W3" s="122"/>
      <c r="X3" s="120" t="s">
        <v>5</v>
      </c>
      <c r="Y3" s="121"/>
      <c r="Z3" s="122"/>
      <c r="AA3" s="120" t="s">
        <v>6</v>
      </c>
      <c r="AB3" s="121"/>
      <c r="AC3" s="122"/>
      <c r="AD3" s="120" t="s">
        <v>7</v>
      </c>
      <c r="AE3" s="121"/>
      <c r="AF3" s="122"/>
      <c r="AG3" s="120" t="s">
        <v>8</v>
      </c>
      <c r="AH3" s="121"/>
      <c r="AI3" s="122"/>
      <c r="AJ3" s="120" t="s">
        <v>9</v>
      </c>
      <c r="AK3" s="121"/>
      <c r="AL3" s="122"/>
      <c r="AM3" s="120" t="s">
        <v>10</v>
      </c>
      <c r="AN3" s="121"/>
      <c r="AO3" s="122"/>
      <c r="AP3" s="129" t="s">
        <v>11</v>
      </c>
      <c r="AQ3" s="129"/>
      <c r="AR3" s="130" t="s">
        <v>12</v>
      </c>
    </row>
    <row r="4" spans="1:44" ht="78.75" x14ac:dyDescent="0.25">
      <c r="A4" s="124"/>
      <c r="B4" s="46" t="s">
        <v>28</v>
      </c>
      <c r="C4" s="126"/>
      <c r="D4" s="128"/>
      <c r="E4" s="128"/>
      <c r="F4" s="128"/>
      <c r="G4" s="42" t="s">
        <v>18</v>
      </c>
      <c r="H4" s="42" t="s">
        <v>13</v>
      </c>
      <c r="I4" s="2" t="s">
        <v>19</v>
      </c>
      <c r="J4" s="2" t="s">
        <v>14</v>
      </c>
      <c r="K4" s="2" t="s">
        <v>17</v>
      </c>
      <c r="L4" s="2" t="s">
        <v>19</v>
      </c>
      <c r="M4" s="2" t="s">
        <v>14</v>
      </c>
      <c r="N4" s="48"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130"/>
    </row>
    <row r="5" spans="1:44" x14ac:dyDescent="0.25">
      <c r="A5" s="32">
        <v>1</v>
      </c>
      <c r="B5" s="32"/>
      <c r="C5" s="33">
        <v>2</v>
      </c>
      <c r="D5" s="43">
        <v>3</v>
      </c>
      <c r="E5" s="43">
        <v>4</v>
      </c>
      <c r="F5" s="43">
        <v>5</v>
      </c>
      <c r="G5" s="44">
        <v>6</v>
      </c>
      <c r="H5" s="44">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47">
        <v>32</v>
      </c>
    </row>
    <row r="6" spans="1:44" ht="24" customHeight="1" x14ac:dyDescent="0.25">
      <c r="A6" s="159" t="s">
        <v>46</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1"/>
      <c r="AR6" s="119"/>
    </row>
    <row r="7" spans="1:44" s="18" customFormat="1" ht="84.6" customHeight="1" x14ac:dyDescent="0.25">
      <c r="A7" s="49" t="s">
        <v>37</v>
      </c>
      <c r="B7" s="17">
        <f>B9+B10+B8+B12</f>
        <v>82774</v>
      </c>
      <c r="C7" s="17">
        <f>C9+C10+C8+C12</f>
        <v>96086.88</v>
      </c>
      <c r="D7" s="17">
        <f t="shared" ref="D7:F7" si="0">D9+D10+D8+D12</f>
        <v>31658.57</v>
      </c>
      <c r="E7" s="17">
        <f t="shared" si="0"/>
        <v>26004.910000000003</v>
      </c>
      <c r="F7" s="17">
        <f t="shared" si="0"/>
        <v>26004.910000000003</v>
      </c>
      <c r="G7" s="17">
        <f>F7/C7*100</f>
        <v>27.063955037357861</v>
      </c>
      <c r="H7" s="17">
        <f>F7/D7*100</f>
        <v>82.141770774864455</v>
      </c>
      <c r="I7" s="17">
        <f>I8+I9+I10+I11+I12</f>
        <v>5583.0199999999995</v>
      </c>
      <c r="J7" s="17">
        <f t="shared" ref="J7:AQ7" si="1">J8+J9+J10+J11+J12</f>
        <v>0</v>
      </c>
      <c r="K7" s="17">
        <f t="shared" si="1"/>
        <v>2589.6</v>
      </c>
      <c r="L7" s="17">
        <f t="shared" si="1"/>
        <v>13201</v>
      </c>
      <c r="M7" s="17">
        <f t="shared" si="1"/>
        <v>0</v>
      </c>
      <c r="N7" s="17">
        <f t="shared" si="1"/>
        <v>11482.24</v>
      </c>
      <c r="O7" s="17">
        <f t="shared" si="1"/>
        <v>12874.55</v>
      </c>
      <c r="P7" s="17">
        <f t="shared" si="1"/>
        <v>0</v>
      </c>
      <c r="Q7" s="17">
        <f t="shared" si="1"/>
        <v>11933.07</v>
      </c>
      <c r="R7" s="17">
        <f t="shared" si="1"/>
        <v>7726.23</v>
      </c>
      <c r="S7" s="17">
        <f t="shared" si="1"/>
        <v>0</v>
      </c>
      <c r="T7" s="17">
        <f t="shared" si="1"/>
        <v>0</v>
      </c>
      <c r="U7" s="17">
        <f t="shared" si="1"/>
        <v>8939.52</v>
      </c>
      <c r="V7" s="17">
        <f t="shared" si="1"/>
        <v>0</v>
      </c>
      <c r="W7" s="17">
        <f t="shared" si="1"/>
        <v>0</v>
      </c>
      <c r="X7" s="17">
        <f t="shared" si="1"/>
        <v>9434.9599999999991</v>
      </c>
      <c r="Y7" s="17">
        <f t="shared" si="1"/>
        <v>0</v>
      </c>
      <c r="Z7" s="17">
        <f t="shared" si="1"/>
        <v>0</v>
      </c>
      <c r="AA7" s="17">
        <f t="shared" si="1"/>
        <v>8495.2100000000009</v>
      </c>
      <c r="AB7" s="17">
        <f t="shared" si="1"/>
        <v>0</v>
      </c>
      <c r="AC7" s="17">
        <f t="shared" si="1"/>
        <v>0</v>
      </c>
      <c r="AD7" s="17">
        <f t="shared" si="1"/>
        <v>8334.1</v>
      </c>
      <c r="AE7" s="17">
        <f t="shared" si="1"/>
        <v>0</v>
      </c>
      <c r="AF7" s="17">
        <f t="shared" si="1"/>
        <v>0</v>
      </c>
      <c r="AG7" s="17">
        <f t="shared" si="1"/>
        <v>7842.55</v>
      </c>
      <c r="AH7" s="17">
        <f t="shared" si="1"/>
        <v>0</v>
      </c>
      <c r="AI7" s="17">
        <f t="shared" si="1"/>
        <v>0</v>
      </c>
      <c r="AJ7" s="17">
        <f t="shared" si="1"/>
        <v>4486.78</v>
      </c>
      <c r="AK7" s="17">
        <f t="shared" si="1"/>
        <v>0</v>
      </c>
      <c r="AL7" s="17">
        <f t="shared" si="1"/>
        <v>0</v>
      </c>
      <c r="AM7" s="17">
        <f t="shared" si="1"/>
        <v>3765.13</v>
      </c>
      <c r="AN7" s="17">
        <f t="shared" si="1"/>
        <v>0</v>
      </c>
      <c r="AO7" s="17">
        <f t="shared" si="1"/>
        <v>0</v>
      </c>
      <c r="AP7" s="17">
        <f t="shared" si="1"/>
        <v>5403.83</v>
      </c>
      <c r="AQ7" s="17">
        <f t="shared" si="1"/>
        <v>0</v>
      </c>
      <c r="AR7" s="27"/>
    </row>
    <row r="8" spans="1:44" x14ac:dyDescent="0.25">
      <c r="A8" s="50" t="s">
        <v>16</v>
      </c>
      <c r="B8" s="3">
        <f>B14+B20+B26</f>
        <v>0</v>
      </c>
      <c r="C8" s="31">
        <f t="shared" ref="C8:C12" si="2">C14+C20+C26</f>
        <v>0</v>
      </c>
      <c r="D8" s="51"/>
      <c r="E8" s="51"/>
      <c r="F8" s="51"/>
      <c r="G8" s="51"/>
      <c r="H8" s="5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19"/>
      <c r="AO8" s="4"/>
      <c r="AP8" s="4"/>
      <c r="AQ8" s="14"/>
      <c r="AR8" s="28"/>
    </row>
    <row r="9" spans="1:44" ht="49.5" x14ac:dyDescent="0.25">
      <c r="A9" s="52" t="s">
        <v>23</v>
      </c>
      <c r="B9" s="3">
        <f>B15+B21+B27</f>
        <v>0</v>
      </c>
      <c r="C9" s="31">
        <f t="shared" si="2"/>
        <v>0</v>
      </c>
      <c r="D9" s="51"/>
      <c r="E9" s="51"/>
      <c r="F9" s="51"/>
      <c r="G9" s="51"/>
      <c r="H9" s="5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19"/>
      <c r="AO9" s="4"/>
      <c r="AP9" s="4"/>
      <c r="AQ9" s="14"/>
      <c r="AR9" s="28"/>
    </row>
    <row r="10" spans="1:44" x14ac:dyDescent="0.25">
      <c r="A10" s="52" t="s">
        <v>15</v>
      </c>
      <c r="B10" s="3">
        <f>B16+B22+B28</f>
        <v>82774</v>
      </c>
      <c r="C10" s="31">
        <f>C16+C22+C28+2091.8</f>
        <v>96086.88</v>
      </c>
      <c r="D10" s="51">
        <f>D16+D22+D28</f>
        <v>31658.57</v>
      </c>
      <c r="E10" s="51">
        <f>F10</f>
        <v>26004.910000000003</v>
      </c>
      <c r="F10" s="51">
        <f>F16+F22+F28</f>
        <v>26004.910000000003</v>
      </c>
      <c r="G10" s="51">
        <f>F10/C10*100</f>
        <v>27.063955037357861</v>
      </c>
      <c r="H10" s="51">
        <f>F10/D10*100</f>
        <v>82.141770774864455</v>
      </c>
      <c r="I10" s="4">
        <f>I16+I22+I28</f>
        <v>5583.0199999999995</v>
      </c>
      <c r="J10" s="4">
        <f t="shared" ref="J10:AQ10" si="3">J16+J22+J28</f>
        <v>0</v>
      </c>
      <c r="K10" s="4">
        <f>K16+K22+K28</f>
        <v>2589.6</v>
      </c>
      <c r="L10" s="4">
        <f t="shared" si="3"/>
        <v>13201</v>
      </c>
      <c r="M10" s="4">
        <f t="shared" si="3"/>
        <v>0</v>
      </c>
      <c r="N10" s="4">
        <f t="shared" si="3"/>
        <v>11482.24</v>
      </c>
      <c r="O10" s="4">
        <f t="shared" si="3"/>
        <v>12874.55</v>
      </c>
      <c r="P10" s="4">
        <f t="shared" si="3"/>
        <v>0</v>
      </c>
      <c r="Q10" s="4">
        <f t="shared" si="3"/>
        <v>11933.07</v>
      </c>
      <c r="R10" s="4">
        <f t="shared" si="3"/>
        <v>7726.23</v>
      </c>
      <c r="S10" s="4">
        <f t="shared" si="3"/>
        <v>0</v>
      </c>
      <c r="T10" s="4">
        <f t="shared" si="3"/>
        <v>0</v>
      </c>
      <c r="U10" s="4">
        <f>U16+U22+U28+2091.8</f>
        <v>8939.52</v>
      </c>
      <c r="V10" s="4">
        <f t="shared" si="3"/>
        <v>0</v>
      </c>
      <c r="W10" s="4">
        <f t="shared" si="3"/>
        <v>0</v>
      </c>
      <c r="X10" s="4">
        <f t="shared" si="3"/>
        <v>9434.9599999999991</v>
      </c>
      <c r="Y10" s="4">
        <f t="shared" si="3"/>
        <v>0</v>
      </c>
      <c r="Z10" s="4">
        <f t="shared" si="3"/>
        <v>0</v>
      </c>
      <c r="AA10" s="4">
        <f t="shared" si="3"/>
        <v>8495.2100000000009</v>
      </c>
      <c r="AB10" s="4">
        <f t="shared" si="3"/>
        <v>0</v>
      </c>
      <c r="AC10" s="4">
        <f t="shared" si="3"/>
        <v>0</v>
      </c>
      <c r="AD10" s="4">
        <f t="shared" si="3"/>
        <v>8334.1</v>
      </c>
      <c r="AE10" s="4">
        <f t="shared" si="3"/>
        <v>0</v>
      </c>
      <c r="AF10" s="4">
        <f t="shared" si="3"/>
        <v>0</v>
      </c>
      <c r="AG10" s="4">
        <f t="shared" si="3"/>
        <v>7842.55</v>
      </c>
      <c r="AH10" s="4">
        <f t="shared" si="3"/>
        <v>0</v>
      </c>
      <c r="AI10" s="4">
        <f t="shared" si="3"/>
        <v>0</v>
      </c>
      <c r="AJ10" s="4">
        <f t="shared" si="3"/>
        <v>4486.78</v>
      </c>
      <c r="AK10" s="4">
        <f t="shared" si="3"/>
        <v>0</v>
      </c>
      <c r="AL10" s="4">
        <f t="shared" si="3"/>
        <v>0</v>
      </c>
      <c r="AM10" s="4">
        <f t="shared" si="3"/>
        <v>3765.13</v>
      </c>
      <c r="AN10" s="4">
        <f t="shared" si="3"/>
        <v>0</v>
      </c>
      <c r="AO10" s="4">
        <f t="shared" si="3"/>
        <v>0</v>
      </c>
      <c r="AP10" s="4">
        <f t="shared" si="3"/>
        <v>5403.83</v>
      </c>
      <c r="AQ10" s="4">
        <f t="shared" si="3"/>
        <v>0</v>
      </c>
      <c r="AR10" s="28"/>
    </row>
    <row r="11" spans="1:44" s="6" customFormat="1" x14ac:dyDescent="0.25">
      <c r="A11" s="53" t="s">
        <v>24</v>
      </c>
      <c r="B11" s="54"/>
      <c r="C11" s="31">
        <f t="shared" si="2"/>
        <v>0</v>
      </c>
      <c r="D11" s="55"/>
      <c r="E11" s="55"/>
      <c r="F11" s="55"/>
      <c r="G11" s="55"/>
      <c r="H11" s="5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7"/>
      <c r="AO11" s="56"/>
      <c r="AP11" s="56"/>
      <c r="AQ11" s="58"/>
      <c r="AR11" s="15"/>
    </row>
    <row r="12" spans="1:44" x14ac:dyDescent="0.25">
      <c r="A12" s="52" t="s">
        <v>21</v>
      </c>
      <c r="B12" s="3">
        <f>B18+B24+B30</f>
        <v>0</v>
      </c>
      <c r="C12" s="31">
        <f t="shared" si="2"/>
        <v>0</v>
      </c>
      <c r="D12" s="51"/>
      <c r="E12" s="51"/>
      <c r="F12" s="51"/>
      <c r="G12" s="51"/>
      <c r="H12" s="5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19"/>
      <c r="AO12" s="4"/>
      <c r="AP12" s="4"/>
      <c r="AQ12" s="14"/>
      <c r="AR12" s="28"/>
    </row>
    <row r="13" spans="1:44" ht="409.5" customHeight="1" x14ac:dyDescent="0.25">
      <c r="A13" s="59" t="s">
        <v>29</v>
      </c>
      <c r="B13" s="20">
        <f>B14+B15+B16+B18</f>
        <v>70804</v>
      </c>
      <c r="C13" s="60">
        <f>C14+C15+C16+C18</f>
        <v>61377.599999999999</v>
      </c>
      <c r="D13" s="60">
        <f t="shared" ref="D13:F13" si="4">D14+D15+D16+D18</f>
        <v>13255.810000000001</v>
      </c>
      <c r="E13" s="60">
        <f t="shared" si="4"/>
        <v>11441.140000000001</v>
      </c>
      <c r="F13" s="60">
        <f t="shared" si="4"/>
        <v>11441.140000000001</v>
      </c>
      <c r="G13" s="60">
        <f>F13/C13*100</f>
        <v>18.640578973436568</v>
      </c>
      <c r="H13" s="60">
        <f>F13/D13*100</f>
        <v>86.310380127657226</v>
      </c>
      <c r="I13" s="20">
        <f t="shared" ref="I13:AQ13" si="5">I14+I15+I16+I18</f>
        <v>4431.66</v>
      </c>
      <c r="J13" s="20">
        <f t="shared" si="5"/>
        <v>0</v>
      </c>
      <c r="K13" s="20">
        <f t="shared" si="5"/>
        <v>1681.94</v>
      </c>
      <c r="L13" s="20">
        <f t="shared" si="5"/>
        <v>5212.79</v>
      </c>
      <c r="M13" s="20">
        <f t="shared" si="5"/>
        <v>0</v>
      </c>
      <c r="N13" s="20">
        <f t="shared" si="5"/>
        <v>5776.59</v>
      </c>
      <c r="O13" s="20">
        <f t="shared" si="5"/>
        <v>3611.36</v>
      </c>
      <c r="P13" s="20">
        <f t="shared" si="5"/>
        <v>0</v>
      </c>
      <c r="Q13" s="20">
        <f t="shared" si="5"/>
        <v>3982.61</v>
      </c>
      <c r="R13" s="20">
        <f t="shared" si="5"/>
        <v>4667.5</v>
      </c>
      <c r="S13" s="20">
        <f t="shared" si="5"/>
        <v>0</v>
      </c>
      <c r="T13" s="20">
        <f t="shared" si="5"/>
        <v>0</v>
      </c>
      <c r="U13" s="20">
        <f t="shared" si="5"/>
        <v>3788.99</v>
      </c>
      <c r="V13" s="20">
        <f t="shared" si="5"/>
        <v>0</v>
      </c>
      <c r="W13" s="20">
        <f t="shared" si="5"/>
        <v>0</v>
      </c>
      <c r="X13" s="20">
        <f t="shared" si="5"/>
        <v>8527.2999999999993</v>
      </c>
      <c r="Y13" s="20">
        <f t="shared" si="5"/>
        <v>0</v>
      </c>
      <c r="Z13" s="20">
        <f t="shared" si="5"/>
        <v>0</v>
      </c>
      <c r="AA13" s="20">
        <f t="shared" si="5"/>
        <v>7587.55</v>
      </c>
      <c r="AB13" s="20">
        <f t="shared" si="5"/>
        <v>0</v>
      </c>
      <c r="AC13" s="20">
        <f t="shared" si="5"/>
        <v>0</v>
      </c>
      <c r="AD13" s="20">
        <f t="shared" si="5"/>
        <v>7426.44</v>
      </c>
      <c r="AE13" s="20">
        <f t="shared" si="5"/>
        <v>0</v>
      </c>
      <c r="AF13" s="20">
        <f t="shared" si="5"/>
        <v>0</v>
      </c>
      <c r="AG13" s="20">
        <f t="shared" si="5"/>
        <v>6934.89</v>
      </c>
      <c r="AH13" s="20">
        <f t="shared" si="5"/>
        <v>0</v>
      </c>
      <c r="AI13" s="20">
        <f t="shared" si="5"/>
        <v>0</v>
      </c>
      <c r="AJ13" s="20">
        <f t="shared" si="5"/>
        <v>3579.11</v>
      </c>
      <c r="AK13" s="20">
        <f t="shared" si="5"/>
        <v>0</v>
      </c>
      <c r="AL13" s="20">
        <f t="shared" si="5"/>
        <v>0</v>
      </c>
      <c r="AM13" s="20">
        <f t="shared" si="5"/>
        <v>2952.02</v>
      </c>
      <c r="AN13" s="20">
        <f t="shared" si="5"/>
        <v>0</v>
      </c>
      <c r="AO13" s="20">
        <f t="shared" si="5"/>
        <v>0</v>
      </c>
      <c r="AP13" s="20">
        <f t="shared" si="5"/>
        <v>2657.99</v>
      </c>
      <c r="AQ13" s="20">
        <f t="shared" si="5"/>
        <v>0</v>
      </c>
      <c r="AR13" s="137" t="s">
        <v>62</v>
      </c>
    </row>
    <row r="14" spans="1:44" ht="35.25" customHeight="1" x14ac:dyDescent="0.25">
      <c r="A14" s="50" t="s">
        <v>16</v>
      </c>
      <c r="B14" s="3">
        <v>0</v>
      </c>
      <c r="C14" s="31"/>
      <c r="D14" s="51"/>
      <c r="E14" s="51"/>
      <c r="F14" s="51"/>
      <c r="G14" s="31"/>
      <c r="H14" s="31"/>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21"/>
      <c r="AO14" s="7"/>
      <c r="AP14" s="7"/>
      <c r="AQ14" s="14"/>
      <c r="AR14" s="138"/>
    </row>
    <row r="15" spans="1:44" ht="39" customHeight="1" x14ac:dyDescent="0.25">
      <c r="A15" s="52" t="s">
        <v>25</v>
      </c>
      <c r="B15" s="3">
        <v>0</v>
      </c>
      <c r="C15" s="31"/>
      <c r="D15" s="51"/>
      <c r="E15" s="51"/>
      <c r="F15" s="51"/>
      <c r="G15" s="31"/>
      <c r="H15" s="31"/>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21"/>
      <c r="AO15" s="7"/>
      <c r="AP15" s="7"/>
      <c r="AQ15" s="14"/>
      <c r="AR15" s="138"/>
    </row>
    <row r="16" spans="1:44" ht="159" customHeight="1" x14ac:dyDescent="0.25">
      <c r="A16" s="52" t="s">
        <v>15</v>
      </c>
      <c r="B16" s="3">
        <v>70804</v>
      </c>
      <c r="C16" s="31">
        <f>I16+L16+O16+R16+U16+X16+AA16+AD16+AG16+AJ16+AM16+AP16</f>
        <v>61377.599999999999</v>
      </c>
      <c r="D16" s="51">
        <f>I16+L16+O16</f>
        <v>13255.810000000001</v>
      </c>
      <c r="E16" s="51">
        <f>F16</f>
        <v>11441.140000000001</v>
      </c>
      <c r="F16" s="51">
        <f>K16+N16+Q16+T16+W16+Z16+AC16+AF16+AI16+AL16+AO16+AQ16</f>
        <v>11441.140000000001</v>
      </c>
      <c r="G16" s="31">
        <f>F16/C16*100</f>
        <v>18.640578973436568</v>
      </c>
      <c r="H16" s="31">
        <f>F16/D16*100</f>
        <v>86.310380127657226</v>
      </c>
      <c r="I16" s="7">
        <v>4431.66</v>
      </c>
      <c r="J16" s="7"/>
      <c r="K16" s="7">
        <v>1681.94</v>
      </c>
      <c r="L16" s="7">
        <v>5212.79</v>
      </c>
      <c r="M16" s="7"/>
      <c r="N16" s="7">
        <v>5776.59</v>
      </c>
      <c r="O16" s="7">
        <v>3611.36</v>
      </c>
      <c r="P16" s="7"/>
      <c r="Q16" s="7">
        <v>3982.61</v>
      </c>
      <c r="R16" s="7">
        <v>4667.5</v>
      </c>
      <c r="S16" s="7"/>
      <c r="T16" s="7"/>
      <c r="U16" s="7">
        <v>3788.99</v>
      </c>
      <c r="V16" s="7"/>
      <c r="W16" s="7"/>
      <c r="X16" s="7">
        <v>8527.2999999999993</v>
      </c>
      <c r="Y16" s="7"/>
      <c r="Z16" s="7"/>
      <c r="AA16" s="7">
        <v>7587.55</v>
      </c>
      <c r="AB16" s="7"/>
      <c r="AC16" s="7"/>
      <c r="AD16" s="7">
        <v>7426.44</v>
      </c>
      <c r="AE16" s="7"/>
      <c r="AF16" s="7"/>
      <c r="AG16" s="7">
        <v>6934.89</v>
      </c>
      <c r="AH16" s="7"/>
      <c r="AI16" s="7"/>
      <c r="AJ16" s="7">
        <v>3579.11</v>
      </c>
      <c r="AK16" s="7"/>
      <c r="AL16" s="7"/>
      <c r="AM16" s="7">
        <v>2952.02</v>
      </c>
      <c r="AN16" s="21"/>
      <c r="AO16" s="7"/>
      <c r="AP16" s="7">
        <v>2657.99</v>
      </c>
      <c r="AQ16" s="61"/>
      <c r="AR16" s="138"/>
    </row>
    <row r="17" spans="1:44" s="6" customFormat="1" ht="30" customHeight="1" x14ac:dyDescent="0.25">
      <c r="A17" s="53" t="s">
        <v>24</v>
      </c>
      <c r="B17" s="54"/>
      <c r="C17" s="62"/>
      <c r="D17" s="55"/>
      <c r="E17" s="55"/>
      <c r="F17" s="55"/>
      <c r="G17" s="62"/>
      <c r="H17" s="62"/>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7"/>
      <c r="AO17" s="56"/>
      <c r="AP17" s="56"/>
      <c r="AQ17" s="58"/>
      <c r="AR17" s="138"/>
    </row>
    <row r="18" spans="1:44" ht="25.5" customHeight="1" x14ac:dyDescent="0.25">
      <c r="A18" s="52" t="s">
        <v>21</v>
      </c>
      <c r="B18" s="3">
        <v>0</v>
      </c>
      <c r="C18" s="31"/>
      <c r="D18" s="51"/>
      <c r="E18" s="51"/>
      <c r="F18" s="51"/>
      <c r="G18" s="31"/>
      <c r="H18" s="31"/>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21"/>
      <c r="AO18" s="7"/>
      <c r="AP18" s="7"/>
      <c r="AQ18" s="14"/>
      <c r="AR18" s="139"/>
    </row>
    <row r="19" spans="1:44" ht="86.25" customHeight="1" x14ac:dyDescent="0.25">
      <c r="A19" s="63" t="s">
        <v>30</v>
      </c>
      <c r="B19" s="20">
        <f>B22+B20+B21+B24</f>
        <v>10699.5</v>
      </c>
      <c r="C19" s="60">
        <f>C22+C20+C21+C24</f>
        <v>10699.5</v>
      </c>
      <c r="D19" s="60">
        <f t="shared" ref="D19:F19" si="6">D22+D20+D21+D24</f>
        <v>2722.98</v>
      </c>
      <c r="E19" s="60">
        <f t="shared" si="6"/>
        <v>2722.98</v>
      </c>
      <c r="F19" s="60">
        <f t="shared" si="6"/>
        <v>2722.98</v>
      </c>
      <c r="G19" s="60">
        <f>F19/C19*100</f>
        <v>25.449600448619091</v>
      </c>
      <c r="H19" s="60">
        <f>F19/D19*100</f>
        <v>100</v>
      </c>
      <c r="I19" s="20">
        <f t="shared" ref="I19:AQ19" si="7">I22+I20+I21+I24</f>
        <v>907.66</v>
      </c>
      <c r="J19" s="20">
        <f t="shared" si="7"/>
        <v>0</v>
      </c>
      <c r="K19" s="20">
        <f t="shared" si="7"/>
        <v>907.66</v>
      </c>
      <c r="L19" s="20">
        <f t="shared" si="7"/>
        <v>907.66</v>
      </c>
      <c r="M19" s="20">
        <f t="shared" si="7"/>
        <v>0</v>
      </c>
      <c r="N19" s="20">
        <f t="shared" si="7"/>
        <v>907.66</v>
      </c>
      <c r="O19" s="20">
        <f t="shared" si="7"/>
        <v>907.66</v>
      </c>
      <c r="P19" s="20">
        <f t="shared" si="7"/>
        <v>0</v>
      </c>
      <c r="Q19" s="20">
        <f t="shared" si="7"/>
        <v>907.66</v>
      </c>
      <c r="R19" s="20">
        <f t="shared" si="7"/>
        <v>907.66</v>
      </c>
      <c r="S19" s="20">
        <f t="shared" si="7"/>
        <v>0</v>
      </c>
      <c r="T19" s="20">
        <f t="shared" si="7"/>
        <v>0</v>
      </c>
      <c r="U19" s="20">
        <f t="shared" si="7"/>
        <v>907.66</v>
      </c>
      <c r="V19" s="20">
        <f t="shared" si="7"/>
        <v>0</v>
      </c>
      <c r="W19" s="20">
        <f t="shared" si="7"/>
        <v>0</v>
      </c>
      <c r="X19" s="20">
        <f t="shared" si="7"/>
        <v>907.66</v>
      </c>
      <c r="Y19" s="20">
        <f t="shared" si="7"/>
        <v>0</v>
      </c>
      <c r="Z19" s="20">
        <f t="shared" si="7"/>
        <v>0</v>
      </c>
      <c r="AA19" s="20">
        <f t="shared" si="7"/>
        <v>907.66</v>
      </c>
      <c r="AB19" s="20">
        <f t="shared" si="7"/>
        <v>0</v>
      </c>
      <c r="AC19" s="20">
        <f t="shared" si="7"/>
        <v>0</v>
      </c>
      <c r="AD19" s="20">
        <f t="shared" si="7"/>
        <v>907.66</v>
      </c>
      <c r="AE19" s="20">
        <f t="shared" si="7"/>
        <v>0</v>
      </c>
      <c r="AF19" s="20">
        <f t="shared" si="7"/>
        <v>0</v>
      </c>
      <c r="AG19" s="20">
        <f t="shared" si="7"/>
        <v>907.66</v>
      </c>
      <c r="AH19" s="20">
        <f t="shared" si="7"/>
        <v>0</v>
      </c>
      <c r="AI19" s="20">
        <f t="shared" si="7"/>
        <v>0</v>
      </c>
      <c r="AJ19" s="20">
        <f t="shared" si="7"/>
        <v>907.67</v>
      </c>
      <c r="AK19" s="20">
        <f t="shared" si="7"/>
        <v>0</v>
      </c>
      <c r="AL19" s="20">
        <f t="shared" si="7"/>
        <v>0</v>
      </c>
      <c r="AM19" s="20">
        <f t="shared" si="7"/>
        <v>813.11</v>
      </c>
      <c r="AN19" s="20">
        <f t="shared" si="7"/>
        <v>0</v>
      </c>
      <c r="AO19" s="20">
        <f t="shared" si="7"/>
        <v>0</v>
      </c>
      <c r="AP19" s="20">
        <f t="shared" si="7"/>
        <v>809.78</v>
      </c>
      <c r="AQ19" s="20">
        <f t="shared" si="7"/>
        <v>0</v>
      </c>
      <c r="AR19" s="140"/>
    </row>
    <row r="20" spans="1:44" x14ac:dyDescent="0.25">
      <c r="A20" s="50" t="s">
        <v>16</v>
      </c>
      <c r="B20" s="3">
        <v>0</v>
      </c>
      <c r="C20" s="31"/>
      <c r="D20" s="51"/>
      <c r="E20" s="51"/>
      <c r="F20" s="51"/>
      <c r="G20" s="31"/>
      <c r="H20" s="31"/>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21"/>
      <c r="AO20" s="7"/>
      <c r="AP20" s="7"/>
      <c r="AQ20" s="14"/>
      <c r="AR20" s="141"/>
    </row>
    <row r="21" spans="1:44" x14ac:dyDescent="0.25">
      <c r="A21" s="52" t="s">
        <v>25</v>
      </c>
      <c r="B21" s="3">
        <v>0</v>
      </c>
      <c r="C21" s="31"/>
      <c r="D21" s="51"/>
      <c r="E21" s="51"/>
      <c r="F21" s="51"/>
      <c r="G21" s="31"/>
      <c r="H21" s="31"/>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21"/>
      <c r="AO21" s="7"/>
      <c r="AP21" s="7"/>
      <c r="AQ21" s="14"/>
      <c r="AR21" s="141"/>
    </row>
    <row r="22" spans="1:44" x14ac:dyDescent="0.25">
      <c r="A22" s="52" t="s">
        <v>15</v>
      </c>
      <c r="B22" s="3">
        <v>10699.5</v>
      </c>
      <c r="C22" s="31">
        <f t="shared" ref="C22:C72" si="8">I22+L22+O22+R22+U22+X22+AA22+AD22+AG22+AJ22+AM22+AP22</f>
        <v>10699.5</v>
      </c>
      <c r="D22" s="51">
        <f>I22+L22+O22</f>
        <v>2722.98</v>
      </c>
      <c r="E22" s="51">
        <f>F22</f>
        <v>2722.98</v>
      </c>
      <c r="F22" s="51">
        <f>K22+N22+Q22+T22+W22+Z22+AC22+AF22+AI22+AL22+AO22+AQ22</f>
        <v>2722.98</v>
      </c>
      <c r="G22" s="31">
        <f>F22/C22*100</f>
        <v>25.449600448619091</v>
      </c>
      <c r="H22" s="31">
        <f>F22/D22*100</f>
        <v>100</v>
      </c>
      <c r="I22" s="7">
        <v>907.66</v>
      </c>
      <c r="J22" s="7"/>
      <c r="K22" s="7">
        <v>907.66</v>
      </c>
      <c r="L22" s="7">
        <v>907.66</v>
      </c>
      <c r="M22" s="7"/>
      <c r="N22" s="7">
        <v>907.66</v>
      </c>
      <c r="O22" s="7">
        <v>907.66</v>
      </c>
      <c r="P22" s="7"/>
      <c r="Q22" s="7">
        <v>907.66</v>
      </c>
      <c r="R22" s="7">
        <v>907.66</v>
      </c>
      <c r="S22" s="7"/>
      <c r="T22" s="7"/>
      <c r="U22" s="7">
        <v>907.66</v>
      </c>
      <c r="V22" s="7"/>
      <c r="W22" s="7"/>
      <c r="X22" s="7">
        <v>907.66</v>
      </c>
      <c r="Y22" s="7"/>
      <c r="Z22" s="7"/>
      <c r="AA22" s="7">
        <v>907.66</v>
      </c>
      <c r="AB22" s="7"/>
      <c r="AC22" s="7"/>
      <c r="AD22" s="7">
        <v>907.66</v>
      </c>
      <c r="AE22" s="7"/>
      <c r="AF22" s="7"/>
      <c r="AG22" s="7">
        <v>907.66</v>
      </c>
      <c r="AH22" s="7"/>
      <c r="AI22" s="7"/>
      <c r="AJ22" s="7">
        <v>907.67</v>
      </c>
      <c r="AK22" s="7"/>
      <c r="AL22" s="7"/>
      <c r="AM22" s="7">
        <v>813.11</v>
      </c>
      <c r="AN22" s="29"/>
      <c r="AO22" s="7"/>
      <c r="AP22" s="7">
        <v>809.78</v>
      </c>
      <c r="AQ22" s="61"/>
      <c r="AR22" s="141"/>
    </row>
    <row r="23" spans="1:44" s="6" customFormat="1" x14ac:dyDescent="0.25">
      <c r="A23" s="53" t="s">
        <v>24</v>
      </c>
      <c r="B23" s="54"/>
      <c r="C23" s="62"/>
      <c r="D23" s="55"/>
      <c r="E23" s="55"/>
      <c r="F23" s="55"/>
      <c r="G23" s="62"/>
      <c r="H23" s="62"/>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7"/>
      <c r="AO23" s="56"/>
      <c r="AP23" s="56"/>
      <c r="AQ23" s="58"/>
      <c r="AR23" s="141"/>
    </row>
    <row r="24" spans="1:44" x14ac:dyDescent="0.25">
      <c r="A24" s="52" t="s">
        <v>21</v>
      </c>
      <c r="B24" s="3">
        <v>0</v>
      </c>
      <c r="C24" s="31"/>
      <c r="D24" s="51"/>
      <c r="E24" s="51"/>
      <c r="F24" s="51"/>
      <c r="G24" s="31"/>
      <c r="H24" s="31"/>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1"/>
      <c r="AO24" s="14"/>
      <c r="AP24" s="14"/>
      <c r="AQ24" s="14"/>
      <c r="AR24" s="142"/>
    </row>
    <row r="25" spans="1:44" ht="240.75" customHeight="1" x14ac:dyDescent="0.25">
      <c r="A25" s="63" t="s">
        <v>31</v>
      </c>
      <c r="B25" s="20">
        <f>B26+B27+B30+B28</f>
        <v>1270.5</v>
      </c>
      <c r="C25" s="60">
        <f t="shared" ref="C25:AQ25" si="9">C26+C27+C30+C28</f>
        <v>21917.98</v>
      </c>
      <c r="D25" s="60">
        <f>D26+D27+D30+D28</f>
        <v>15679.779999999999</v>
      </c>
      <c r="E25" s="60">
        <f t="shared" si="9"/>
        <v>11840.79</v>
      </c>
      <c r="F25" s="60">
        <f t="shared" si="9"/>
        <v>11840.79</v>
      </c>
      <c r="G25" s="60">
        <f>F25/C25*100</f>
        <v>54.02318096831916</v>
      </c>
      <c r="H25" s="60">
        <f>F25/D25*100</f>
        <v>75.516301886888726</v>
      </c>
      <c r="I25" s="20">
        <f t="shared" si="9"/>
        <v>243.7</v>
      </c>
      <c r="J25" s="20">
        <f t="shared" si="9"/>
        <v>0</v>
      </c>
      <c r="K25" s="20"/>
      <c r="L25" s="20">
        <f>L26+L27+L30+L28</f>
        <v>7080.5499999999993</v>
      </c>
      <c r="M25" s="20">
        <f>M26+M27+M30+M28</f>
        <v>0</v>
      </c>
      <c r="N25" s="20">
        <f>N26+N27+N30+N28</f>
        <v>4797.99</v>
      </c>
      <c r="O25" s="20">
        <f t="shared" si="9"/>
        <v>8355.5299999999988</v>
      </c>
      <c r="P25" s="20">
        <f>P26+P27+P30+P28</f>
        <v>0</v>
      </c>
      <c r="Q25" s="20">
        <f>Q26+Q27+Q30+Q28</f>
        <v>7042.8</v>
      </c>
      <c r="R25" s="20">
        <f t="shared" si="9"/>
        <v>2151.0700000000002</v>
      </c>
      <c r="S25" s="20">
        <f t="shared" si="9"/>
        <v>0</v>
      </c>
      <c r="T25" s="20">
        <f t="shared" si="9"/>
        <v>0</v>
      </c>
      <c r="U25" s="20">
        <f t="shared" si="9"/>
        <v>2151.0700000000002</v>
      </c>
      <c r="V25" s="20">
        <f t="shared" si="9"/>
        <v>0</v>
      </c>
      <c r="W25" s="20">
        <f t="shared" si="9"/>
        <v>0</v>
      </c>
      <c r="X25" s="20">
        <f t="shared" si="9"/>
        <v>0</v>
      </c>
      <c r="Y25" s="20">
        <f t="shared" si="9"/>
        <v>0</v>
      </c>
      <c r="Z25" s="20">
        <f t="shared" si="9"/>
        <v>0</v>
      </c>
      <c r="AA25" s="20">
        <f t="shared" si="9"/>
        <v>0</v>
      </c>
      <c r="AB25" s="20">
        <f t="shared" si="9"/>
        <v>0</v>
      </c>
      <c r="AC25" s="20">
        <f t="shared" si="9"/>
        <v>0</v>
      </c>
      <c r="AD25" s="20">
        <f t="shared" si="9"/>
        <v>0</v>
      </c>
      <c r="AE25" s="20">
        <f t="shared" si="9"/>
        <v>0</v>
      </c>
      <c r="AF25" s="20">
        <f t="shared" si="9"/>
        <v>0</v>
      </c>
      <c r="AG25" s="20">
        <f t="shared" si="9"/>
        <v>0</v>
      </c>
      <c r="AH25" s="20">
        <f t="shared" si="9"/>
        <v>0</v>
      </c>
      <c r="AI25" s="20">
        <f t="shared" si="9"/>
        <v>0</v>
      </c>
      <c r="AJ25" s="20">
        <f t="shared" si="9"/>
        <v>0</v>
      </c>
      <c r="AK25" s="20">
        <f t="shared" si="9"/>
        <v>0</v>
      </c>
      <c r="AL25" s="20">
        <f t="shared" si="9"/>
        <v>0</v>
      </c>
      <c r="AM25" s="20">
        <f t="shared" si="9"/>
        <v>0</v>
      </c>
      <c r="AN25" s="20">
        <f t="shared" si="9"/>
        <v>0</v>
      </c>
      <c r="AO25" s="20">
        <f t="shared" si="9"/>
        <v>0</v>
      </c>
      <c r="AP25" s="20">
        <f t="shared" si="9"/>
        <v>1936.06</v>
      </c>
      <c r="AQ25" s="20">
        <f t="shared" si="9"/>
        <v>0</v>
      </c>
      <c r="AR25" s="64" t="s">
        <v>63</v>
      </c>
    </row>
    <row r="26" spans="1:44" x14ac:dyDescent="0.25">
      <c r="A26" s="50" t="s">
        <v>32</v>
      </c>
      <c r="B26" s="3">
        <v>0</v>
      </c>
      <c r="C26" s="31"/>
      <c r="D26" s="51"/>
      <c r="E26" s="51"/>
      <c r="F26" s="51"/>
      <c r="G26" s="31"/>
      <c r="H26" s="51"/>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21"/>
      <c r="AO26" s="7"/>
      <c r="AP26" s="7"/>
      <c r="AQ26" s="14"/>
      <c r="AR26" s="28"/>
    </row>
    <row r="27" spans="1:44" x14ac:dyDescent="0.25">
      <c r="A27" s="52" t="s">
        <v>25</v>
      </c>
      <c r="B27" s="3">
        <v>0</v>
      </c>
      <c r="C27" s="31"/>
      <c r="D27" s="51"/>
      <c r="E27" s="51"/>
      <c r="F27" s="51"/>
      <c r="G27" s="31"/>
      <c r="H27" s="51"/>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21"/>
      <c r="AO27" s="7"/>
      <c r="AP27" s="7"/>
      <c r="AQ27" s="14"/>
      <c r="AR27" s="28"/>
    </row>
    <row r="28" spans="1:44" x14ac:dyDescent="0.25">
      <c r="A28" s="52" t="s">
        <v>15</v>
      </c>
      <c r="B28" s="3">
        <v>1270.5</v>
      </c>
      <c r="C28" s="31">
        <f>I28+L28+O28+R28+U28+X28+AA28+AD28+AG28+AJ28+AM28+AP28</f>
        <v>21917.98</v>
      </c>
      <c r="D28" s="51">
        <f>I28+L28+O28</f>
        <v>15679.779999999999</v>
      </c>
      <c r="E28" s="51">
        <f>F28</f>
        <v>11840.79</v>
      </c>
      <c r="F28" s="51">
        <f>K28+N28+Q28+T28+W28+Z28+AC28+AF28+AI28+AL28+AO28+AQ28</f>
        <v>11840.79</v>
      </c>
      <c r="G28" s="31">
        <f>F28/C28*100</f>
        <v>54.02318096831916</v>
      </c>
      <c r="H28" s="51">
        <f t="shared" ref="H28" si="10">F28/D28*100</f>
        <v>75.516301886888726</v>
      </c>
      <c r="I28" s="7">
        <v>243.7</v>
      </c>
      <c r="J28" s="7"/>
      <c r="K28" s="7"/>
      <c r="L28" s="7">
        <f>726.65+6353.9</f>
        <v>7080.5499999999993</v>
      </c>
      <c r="M28" s="7"/>
      <c r="N28" s="7">
        <f>726.65+4071.34</f>
        <v>4797.99</v>
      </c>
      <c r="O28" s="7">
        <f>2624.13+5731.4</f>
        <v>8355.5299999999988</v>
      </c>
      <c r="P28" s="7"/>
      <c r="Q28" s="7">
        <f>1970.49+5072.31</f>
        <v>7042.8</v>
      </c>
      <c r="R28" s="7">
        <v>2151.0700000000002</v>
      </c>
      <c r="S28" s="7"/>
      <c r="T28" s="7"/>
      <c r="U28" s="7">
        <v>2151.0700000000002</v>
      </c>
      <c r="V28" s="7"/>
      <c r="W28" s="7"/>
      <c r="X28" s="7"/>
      <c r="Y28" s="7"/>
      <c r="Z28" s="7"/>
      <c r="AA28" s="7"/>
      <c r="AB28" s="7"/>
      <c r="AC28" s="7"/>
      <c r="AD28" s="7"/>
      <c r="AE28" s="7"/>
      <c r="AF28" s="7"/>
      <c r="AG28" s="7"/>
      <c r="AH28" s="7"/>
      <c r="AI28" s="7"/>
      <c r="AJ28" s="7"/>
      <c r="AK28" s="7"/>
      <c r="AL28" s="7"/>
      <c r="AM28" s="7"/>
      <c r="AN28" s="21"/>
      <c r="AO28" s="7"/>
      <c r="AP28" s="7">
        <v>1936.06</v>
      </c>
      <c r="AQ28" s="61"/>
      <c r="AR28" s="28"/>
    </row>
    <row r="29" spans="1:44" s="6" customFormat="1" x14ac:dyDescent="0.25">
      <c r="A29" s="53" t="s">
        <v>24</v>
      </c>
      <c r="B29" s="54"/>
      <c r="C29" s="62"/>
      <c r="D29" s="55"/>
      <c r="E29" s="55"/>
      <c r="F29" s="55"/>
      <c r="G29" s="62"/>
      <c r="H29" s="51"/>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7"/>
      <c r="AO29" s="56"/>
      <c r="AP29" s="56"/>
      <c r="AQ29" s="58"/>
      <c r="AR29" s="15"/>
    </row>
    <row r="30" spans="1:44" x14ac:dyDescent="0.25">
      <c r="A30" s="52" t="s">
        <v>21</v>
      </c>
      <c r="B30" s="3">
        <v>0</v>
      </c>
      <c r="C30" s="31"/>
      <c r="D30" s="51"/>
      <c r="E30" s="51"/>
      <c r="F30" s="51"/>
      <c r="G30" s="31"/>
      <c r="H30" s="51"/>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21"/>
      <c r="AO30" s="7"/>
      <c r="AP30" s="7"/>
      <c r="AQ30" s="14"/>
      <c r="AR30" s="28"/>
    </row>
    <row r="31" spans="1:44" s="18" customFormat="1" ht="177" customHeight="1" x14ac:dyDescent="0.25">
      <c r="A31" s="49" t="s">
        <v>38</v>
      </c>
      <c r="B31" s="17">
        <f>B33+B34+B32+B36</f>
        <v>43221.8</v>
      </c>
      <c r="C31" s="17">
        <f>C33+C34+C32+C36</f>
        <v>47934.500000000007</v>
      </c>
      <c r="D31" s="17">
        <f t="shared" ref="D31:AQ31" si="11">D33+D34+D32+D36</f>
        <v>17227.18</v>
      </c>
      <c r="E31" s="17">
        <f t="shared" si="11"/>
        <v>15739.45</v>
      </c>
      <c r="F31" s="17">
        <f t="shared" si="11"/>
        <v>15739.45</v>
      </c>
      <c r="G31" s="17">
        <f>F31/C31*100</f>
        <v>32.835327373812177</v>
      </c>
      <c r="H31" s="17">
        <f>F31/D31*100</f>
        <v>91.364053780131172</v>
      </c>
      <c r="I31" s="17">
        <f t="shared" si="11"/>
        <v>7163.01</v>
      </c>
      <c r="J31" s="17">
        <f t="shared" si="11"/>
        <v>0</v>
      </c>
      <c r="K31" s="17">
        <f t="shared" si="11"/>
        <v>3783.99</v>
      </c>
      <c r="L31" s="17">
        <f t="shared" si="11"/>
        <v>4781.97</v>
      </c>
      <c r="M31" s="17">
        <f t="shared" si="11"/>
        <v>0</v>
      </c>
      <c r="N31" s="17">
        <f t="shared" si="11"/>
        <v>6118.68</v>
      </c>
      <c r="O31" s="17">
        <f>O33+O34+O32+O36</f>
        <v>5282.2</v>
      </c>
      <c r="P31" s="17">
        <f t="shared" si="11"/>
        <v>0</v>
      </c>
      <c r="Q31" s="17">
        <f t="shared" si="11"/>
        <v>5836.78</v>
      </c>
      <c r="R31" s="17">
        <f t="shared" si="11"/>
        <v>3764.37</v>
      </c>
      <c r="S31" s="17">
        <f t="shared" si="11"/>
        <v>0</v>
      </c>
      <c r="T31" s="17">
        <f t="shared" si="11"/>
        <v>0</v>
      </c>
      <c r="U31" s="17">
        <f t="shared" si="11"/>
        <v>2939.9</v>
      </c>
      <c r="V31" s="17">
        <f t="shared" si="11"/>
        <v>0</v>
      </c>
      <c r="W31" s="17">
        <f t="shared" si="11"/>
        <v>0</v>
      </c>
      <c r="X31" s="17">
        <f t="shared" si="11"/>
        <v>2340.9299999999998</v>
      </c>
      <c r="Y31" s="17">
        <f t="shared" si="11"/>
        <v>0</v>
      </c>
      <c r="Z31" s="17">
        <f t="shared" si="11"/>
        <v>0</v>
      </c>
      <c r="AA31" s="17">
        <f t="shared" si="11"/>
        <v>2545.88</v>
      </c>
      <c r="AB31" s="17">
        <f t="shared" si="11"/>
        <v>0</v>
      </c>
      <c r="AC31" s="17">
        <f t="shared" si="11"/>
        <v>0</v>
      </c>
      <c r="AD31" s="17">
        <f t="shared" si="11"/>
        <v>3477.93</v>
      </c>
      <c r="AE31" s="17">
        <f t="shared" si="11"/>
        <v>0</v>
      </c>
      <c r="AF31" s="17">
        <f t="shared" si="11"/>
        <v>0</v>
      </c>
      <c r="AG31" s="17">
        <f t="shared" si="11"/>
        <v>3936.36</v>
      </c>
      <c r="AH31" s="17">
        <f t="shared" si="11"/>
        <v>0</v>
      </c>
      <c r="AI31" s="17">
        <f t="shared" si="11"/>
        <v>0</v>
      </c>
      <c r="AJ31" s="17">
        <f t="shared" si="11"/>
        <v>4948.6499999999996</v>
      </c>
      <c r="AK31" s="17">
        <f t="shared" si="11"/>
        <v>0</v>
      </c>
      <c r="AL31" s="17">
        <f t="shared" si="11"/>
        <v>0</v>
      </c>
      <c r="AM31" s="17">
        <f t="shared" si="11"/>
        <v>3886</v>
      </c>
      <c r="AN31" s="17">
        <f t="shared" si="11"/>
        <v>0</v>
      </c>
      <c r="AO31" s="17">
        <f t="shared" si="11"/>
        <v>0</v>
      </c>
      <c r="AP31" s="17">
        <f t="shared" si="11"/>
        <v>2867.3</v>
      </c>
      <c r="AQ31" s="17">
        <f t="shared" si="11"/>
        <v>0</v>
      </c>
      <c r="AR31" s="143" t="s">
        <v>64</v>
      </c>
    </row>
    <row r="32" spans="1:44" ht="16.5" customHeight="1" x14ac:dyDescent="0.25">
      <c r="A32" s="50" t="s">
        <v>16</v>
      </c>
      <c r="B32" s="3">
        <v>0</v>
      </c>
      <c r="C32" s="51">
        <f t="shared" si="8"/>
        <v>0</v>
      </c>
      <c r="D32" s="51"/>
      <c r="E32" s="51"/>
      <c r="F32" s="51"/>
      <c r="G32" s="31"/>
      <c r="H32" s="31"/>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29"/>
      <c r="AO32" s="7"/>
      <c r="AP32" s="7"/>
      <c r="AQ32" s="14"/>
      <c r="AR32" s="144"/>
    </row>
    <row r="33" spans="1:44" ht="16.5" customHeight="1" x14ac:dyDescent="0.25">
      <c r="A33" s="52" t="s">
        <v>25</v>
      </c>
      <c r="B33" s="3">
        <v>0</v>
      </c>
      <c r="C33" s="51">
        <f t="shared" si="8"/>
        <v>0</v>
      </c>
      <c r="D33" s="51"/>
      <c r="E33" s="51"/>
      <c r="F33" s="51"/>
      <c r="G33" s="31"/>
      <c r="H33" s="31"/>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29"/>
      <c r="AO33" s="7"/>
      <c r="AP33" s="7"/>
      <c r="AQ33" s="14"/>
      <c r="AR33" s="144"/>
    </row>
    <row r="34" spans="1:44" ht="16.5" customHeight="1" x14ac:dyDescent="0.25">
      <c r="A34" s="52" t="s">
        <v>15</v>
      </c>
      <c r="B34" s="3">
        <v>43221.8</v>
      </c>
      <c r="C34" s="51">
        <f>I34+L34+O34+R34+U34+X34+AA34+AD34+AG34+AJ34+AM34+AP34</f>
        <v>47934.500000000007</v>
      </c>
      <c r="D34" s="51">
        <f>I34+L34+O34</f>
        <v>17227.18</v>
      </c>
      <c r="E34" s="51">
        <f>F34</f>
        <v>15739.45</v>
      </c>
      <c r="F34" s="51">
        <f>K34+N34+Q34+T34+W34+Z34+AC34+AF34+AI34+AL34+AO34+AQ34</f>
        <v>15739.45</v>
      </c>
      <c r="G34" s="31">
        <f>F34/C34*100</f>
        <v>32.835327373812177</v>
      </c>
      <c r="H34" s="31">
        <f>F34/D34*100</f>
        <v>91.364053780131172</v>
      </c>
      <c r="I34" s="7">
        <v>7163.01</v>
      </c>
      <c r="J34" s="7"/>
      <c r="K34" s="7">
        <v>3783.99</v>
      </c>
      <c r="L34" s="7">
        <v>4781.97</v>
      </c>
      <c r="M34" s="7"/>
      <c r="N34" s="7">
        <v>6118.68</v>
      </c>
      <c r="O34" s="7">
        <v>5282.2</v>
      </c>
      <c r="P34" s="7"/>
      <c r="Q34" s="7">
        <v>5836.78</v>
      </c>
      <c r="R34" s="7">
        <v>3764.37</v>
      </c>
      <c r="S34" s="7"/>
      <c r="T34" s="7"/>
      <c r="U34" s="7">
        <v>2939.9</v>
      </c>
      <c r="V34" s="7"/>
      <c r="W34" s="7"/>
      <c r="X34" s="7">
        <v>2340.9299999999998</v>
      </c>
      <c r="Y34" s="7"/>
      <c r="Z34" s="7"/>
      <c r="AA34" s="7">
        <v>2545.88</v>
      </c>
      <c r="AB34" s="7"/>
      <c r="AC34" s="7"/>
      <c r="AD34" s="7">
        <v>3477.93</v>
      </c>
      <c r="AE34" s="7"/>
      <c r="AF34" s="7"/>
      <c r="AG34" s="7">
        <v>3936.36</v>
      </c>
      <c r="AH34" s="7"/>
      <c r="AI34" s="7"/>
      <c r="AJ34" s="7">
        <v>4948.6499999999996</v>
      </c>
      <c r="AK34" s="7"/>
      <c r="AL34" s="7"/>
      <c r="AM34" s="7">
        <v>3886</v>
      </c>
      <c r="AN34" s="29"/>
      <c r="AO34" s="7"/>
      <c r="AP34" s="7">
        <v>2867.3</v>
      </c>
      <c r="AQ34" s="61"/>
      <c r="AR34" s="144"/>
    </row>
    <row r="35" spans="1:44" s="6" customFormat="1" ht="16.5" customHeight="1" x14ac:dyDescent="0.25">
      <c r="A35" s="53" t="s">
        <v>24</v>
      </c>
      <c r="B35" s="54"/>
      <c r="C35" s="55">
        <f t="shared" si="8"/>
        <v>0</v>
      </c>
      <c r="D35" s="55"/>
      <c r="E35" s="55"/>
      <c r="F35" s="55"/>
      <c r="G35" s="62"/>
      <c r="H35" s="62"/>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29"/>
      <c r="AO35" s="7"/>
      <c r="AP35" s="7"/>
      <c r="AQ35" s="58"/>
      <c r="AR35" s="144"/>
    </row>
    <row r="36" spans="1:44" ht="16.5" customHeight="1" x14ac:dyDescent="0.25">
      <c r="A36" s="52" t="s">
        <v>21</v>
      </c>
      <c r="B36" s="3">
        <v>0</v>
      </c>
      <c r="C36" s="51">
        <f t="shared" si="8"/>
        <v>0</v>
      </c>
      <c r="D36" s="51"/>
      <c r="E36" s="51"/>
      <c r="F36" s="51"/>
      <c r="G36" s="31"/>
      <c r="H36" s="31"/>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29"/>
      <c r="AO36" s="7"/>
      <c r="AP36" s="7"/>
      <c r="AQ36" s="14"/>
      <c r="AR36" s="144"/>
    </row>
    <row r="37" spans="1:44" s="18" customFormat="1" ht="145.5" customHeight="1" x14ac:dyDescent="0.25">
      <c r="A37" s="63" t="s">
        <v>33</v>
      </c>
      <c r="B37" s="22">
        <f>B39+B40+B38+B42</f>
        <v>43221.8</v>
      </c>
      <c r="C37" s="22">
        <f t="shared" ref="C37:AQ37" si="12">C39+C40+C38+C42</f>
        <v>8526.5999999999985</v>
      </c>
      <c r="D37" s="22">
        <f>D39+D40+D38+D42</f>
        <v>6217.4299999999994</v>
      </c>
      <c r="E37" s="22">
        <f t="shared" si="12"/>
        <v>6217.43</v>
      </c>
      <c r="F37" s="22">
        <f t="shared" si="12"/>
        <v>6217.43</v>
      </c>
      <c r="G37" s="22">
        <f>F37/C37*100</f>
        <v>72.918044707151751</v>
      </c>
      <c r="H37" s="22">
        <f>F37/D37*100</f>
        <v>100.00000000000003</v>
      </c>
      <c r="I37" s="22">
        <f>I39+I40+I38+I42</f>
        <v>3681.45</v>
      </c>
      <c r="J37" s="22">
        <f t="shared" si="12"/>
        <v>0</v>
      </c>
      <c r="K37" s="22">
        <f t="shared" si="12"/>
        <v>455.76</v>
      </c>
      <c r="L37" s="22">
        <f t="shared" si="12"/>
        <v>951.78</v>
      </c>
      <c r="M37" s="22">
        <f t="shared" si="12"/>
        <v>0</v>
      </c>
      <c r="N37" s="22">
        <f t="shared" si="12"/>
        <v>2970.94</v>
      </c>
      <c r="O37" s="22">
        <f t="shared" si="12"/>
        <v>1584.2</v>
      </c>
      <c r="P37" s="22">
        <f t="shared" si="12"/>
        <v>0</v>
      </c>
      <c r="Q37" s="22">
        <f t="shared" si="12"/>
        <v>2790.73</v>
      </c>
      <c r="R37" s="22">
        <f t="shared" si="12"/>
        <v>544.87</v>
      </c>
      <c r="S37" s="22">
        <f t="shared" si="12"/>
        <v>0</v>
      </c>
      <c r="T37" s="22">
        <f t="shared" si="12"/>
        <v>0</v>
      </c>
      <c r="U37" s="22">
        <f t="shared" si="12"/>
        <v>346.8</v>
      </c>
      <c r="V37" s="22">
        <f t="shared" si="12"/>
        <v>0</v>
      </c>
      <c r="W37" s="22">
        <f t="shared" si="12"/>
        <v>0</v>
      </c>
      <c r="X37" s="22">
        <f t="shared" si="12"/>
        <v>9.74</v>
      </c>
      <c r="Y37" s="22">
        <f t="shared" si="12"/>
        <v>0</v>
      </c>
      <c r="Z37" s="22">
        <f t="shared" si="12"/>
        <v>0</v>
      </c>
      <c r="AA37" s="22">
        <f t="shared" si="12"/>
        <v>70.19</v>
      </c>
      <c r="AB37" s="22">
        <f t="shared" si="12"/>
        <v>0</v>
      </c>
      <c r="AC37" s="22">
        <f t="shared" si="12"/>
        <v>0</v>
      </c>
      <c r="AD37" s="22">
        <f t="shared" si="12"/>
        <v>484.24</v>
      </c>
      <c r="AE37" s="22">
        <f t="shared" si="12"/>
        <v>0</v>
      </c>
      <c r="AF37" s="22">
        <f t="shared" si="12"/>
        <v>0</v>
      </c>
      <c r="AG37" s="22">
        <f t="shared" si="12"/>
        <v>705.67</v>
      </c>
      <c r="AH37" s="22">
        <f t="shared" si="12"/>
        <v>0</v>
      </c>
      <c r="AI37" s="22">
        <f t="shared" si="12"/>
        <v>0</v>
      </c>
      <c r="AJ37" s="22">
        <f t="shared" si="12"/>
        <v>147.66</v>
      </c>
      <c r="AK37" s="22">
        <f t="shared" si="12"/>
        <v>0</v>
      </c>
      <c r="AL37" s="22">
        <f t="shared" si="12"/>
        <v>0</v>
      </c>
      <c r="AM37" s="22">
        <f t="shared" si="12"/>
        <v>0</v>
      </c>
      <c r="AN37" s="22">
        <f t="shared" si="12"/>
        <v>0</v>
      </c>
      <c r="AO37" s="22">
        <f t="shared" si="12"/>
        <v>0</v>
      </c>
      <c r="AP37" s="22">
        <f t="shared" si="12"/>
        <v>0</v>
      </c>
      <c r="AQ37" s="22">
        <f t="shared" si="12"/>
        <v>0</v>
      </c>
      <c r="AR37" s="144"/>
    </row>
    <row r="38" spans="1:44" x14ac:dyDescent="0.25">
      <c r="A38" s="65" t="s">
        <v>16</v>
      </c>
      <c r="B38" s="66">
        <v>0</v>
      </c>
      <c r="C38" s="67">
        <f t="shared" ref="C38:C42" si="13">I38+L38+O38+R38+U38+X38+AA38+AD38+AG38+AJ38+AM38+AP38</f>
        <v>0</v>
      </c>
      <c r="D38" s="67"/>
      <c r="E38" s="67"/>
      <c r="F38" s="67"/>
      <c r="G38" s="67"/>
      <c r="H38" s="67"/>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9"/>
      <c r="AO38" s="68"/>
      <c r="AP38" s="68"/>
      <c r="AQ38" s="70"/>
      <c r="AR38" s="144"/>
    </row>
    <row r="39" spans="1:44" x14ac:dyDescent="0.25">
      <c r="A39" s="71" t="s">
        <v>25</v>
      </c>
      <c r="B39" s="66">
        <v>0</v>
      </c>
      <c r="C39" s="67">
        <f t="shared" si="13"/>
        <v>0</v>
      </c>
      <c r="D39" s="67"/>
      <c r="E39" s="67"/>
      <c r="F39" s="67"/>
      <c r="G39" s="67"/>
      <c r="H39" s="67"/>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c r="AO39" s="68"/>
      <c r="AP39" s="68"/>
      <c r="AQ39" s="70"/>
      <c r="AR39" s="144"/>
    </row>
    <row r="40" spans="1:44" x14ac:dyDescent="0.25">
      <c r="A40" s="71" t="s">
        <v>15</v>
      </c>
      <c r="B40" s="66">
        <v>43221.8</v>
      </c>
      <c r="C40" s="67">
        <f>I40+L40+O40+R40+U40+X40+AA40+AD40+AG40+AJ40+AM40+AP40</f>
        <v>8526.5999999999985</v>
      </c>
      <c r="D40" s="67">
        <f>I40+L40+O40</f>
        <v>6217.4299999999994</v>
      </c>
      <c r="E40" s="67">
        <f>F40</f>
        <v>6217.43</v>
      </c>
      <c r="F40" s="67">
        <f>K40+N40+Q40+T40+W40+Z40+AC40+AF40+AI40+AL40+AO40+AQ40</f>
        <v>6217.43</v>
      </c>
      <c r="G40" s="67">
        <f>F40/C40*100</f>
        <v>72.918044707151751</v>
      </c>
      <c r="H40" s="67">
        <f>F40/D40*100</f>
        <v>100.00000000000003</v>
      </c>
      <c r="I40" s="68">
        <v>3681.45</v>
      </c>
      <c r="J40" s="68"/>
      <c r="K40" s="68">
        <v>455.76</v>
      </c>
      <c r="L40" s="68">
        <v>951.78</v>
      </c>
      <c r="M40" s="68"/>
      <c r="N40" s="68">
        <v>2970.94</v>
      </c>
      <c r="O40" s="68">
        <v>1584.2</v>
      </c>
      <c r="P40" s="68"/>
      <c r="Q40" s="68">
        <v>2790.73</v>
      </c>
      <c r="R40" s="68">
        <v>544.87</v>
      </c>
      <c r="S40" s="68"/>
      <c r="T40" s="68"/>
      <c r="U40" s="68">
        <v>346.8</v>
      </c>
      <c r="V40" s="68"/>
      <c r="W40" s="68"/>
      <c r="X40" s="68">
        <v>9.74</v>
      </c>
      <c r="Y40" s="68"/>
      <c r="Z40" s="68"/>
      <c r="AA40" s="68">
        <v>70.19</v>
      </c>
      <c r="AB40" s="68"/>
      <c r="AC40" s="68"/>
      <c r="AD40" s="68">
        <v>484.24</v>
      </c>
      <c r="AE40" s="68"/>
      <c r="AF40" s="68"/>
      <c r="AG40" s="68">
        <v>705.67</v>
      </c>
      <c r="AH40" s="68"/>
      <c r="AI40" s="68"/>
      <c r="AJ40" s="68">
        <v>147.66</v>
      </c>
      <c r="AK40" s="68"/>
      <c r="AL40" s="68"/>
      <c r="AM40" s="68"/>
      <c r="AN40" s="69"/>
      <c r="AO40" s="68"/>
      <c r="AP40" s="68"/>
      <c r="AQ40" s="72"/>
      <c r="AR40" s="144"/>
    </row>
    <row r="41" spans="1:44" s="6" customFormat="1" x14ac:dyDescent="0.25">
      <c r="A41" s="73" t="s">
        <v>24</v>
      </c>
      <c r="B41" s="74"/>
      <c r="C41" s="75">
        <f t="shared" si="13"/>
        <v>0</v>
      </c>
      <c r="D41" s="75"/>
      <c r="E41" s="75"/>
      <c r="F41" s="75"/>
      <c r="G41" s="75"/>
      <c r="H41" s="75"/>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7"/>
      <c r="AO41" s="76"/>
      <c r="AP41" s="76"/>
      <c r="AQ41" s="78"/>
      <c r="AR41" s="144"/>
    </row>
    <row r="42" spans="1:44" x14ac:dyDescent="0.25">
      <c r="A42" s="71" t="s">
        <v>21</v>
      </c>
      <c r="B42" s="66">
        <v>0</v>
      </c>
      <c r="C42" s="67">
        <f t="shared" si="13"/>
        <v>0</v>
      </c>
      <c r="D42" s="67"/>
      <c r="E42" s="67"/>
      <c r="F42" s="67"/>
      <c r="G42" s="67"/>
      <c r="H42" s="67"/>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9"/>
      <c r="AO42" s="68"/>
      <c r="AP42" s="68"/>
      <c r="AQ42" s="70"/>
      <c r="AR42" s="145"/>
    </row>
    <row r="43" spans="1:44" s="18" customFormat="1" ht="190.5" customHeight="1" x14ac:dyDescent="0.25">
      <c r="A43" s="49" t="s">
        <v>39</v>
      </c>
      <c r="B43" s="17">
        <f>B45+B46+B44+B48</f>
        <v>4119.1000000000004</v>
      </c>
      <c r="C43" s="17">
        <f t="shared" ref="C43:AQ43" si="14">C45+C46+C44+C48</f>
        <v>6511.2000000000007</v>
      </c>
      <c r="D43" s="17">
        <f t="shared" si="14"/>
        <v>1233.4000000000001</v>
      </c>
      <c r="E43" s="17">
        <f t="shared" si="14"/>
        <v>1139.24</v>
      </c>
      <c r="F43" s="17">
        <f t="shared" si="14"/>
        <v>1139.24</v>
      </c>
      <c r="G43" s="17">
        <f>F43/C43*100</f>
        <v>17.496621206536428</v>
      </c>
      <c r="H43" s="17">
        <f>F43/D43*100</f>
        <v>92.365818063888426</v>
      </c>
      <c r="I43" s="17">
        <f t="shared" si="14"/>
        <v>355.54</v>
      </c>
      <c r="J43" s="17">
        <f t="shared" si="14"/>
        <v>0</v>
      </c>
      <c r="K43" s="17">
        <f t="shared" si="14"/>
        <v>225.69</v>
      </c>
      <c r="L43" s="17">
        <f t="shared" si="14"/>
        <v>438.93</v>
      </c>
      <c r="M43" s="17">
        <f t="shared" si="14"/>
        <v>0</v>
      </c>
      <c r="N43" s="17">
        <f t="shared" si="14"/>
        <v>448.16</v>
      </c>
      <c r="O43" s="17">
        <f t="shared" si="14"/>
        <v>438.93</v>
      </c>
      <c r="P43" s="17">
        <f t="shared" si="14"/>
        <v>0</v>
      </c>
      <c r="Q43" s="17">
        <f t="shared" si="14"/>
        <v>465.39</v>
      </c>
      <c r="R43" s="17">
        <f t="shared" si="14"/>
        <v>438.93</v>
      </c>
      <c r="S43" s="17">
        <f t="shared" si="14"/>
        <v>0</v>
      </c>
      <c r="T43" s="17">
        <f t="shared" si="14"/>
        <v>0</v>
      </c>
      <c r="U43" s="17">
        <f t="shared" si="14"/>
        <v>438.93</v>
      </c>
      <c r="V43" s="17">
        <f t="shared" si="14"/>
        <v>0</v>
      </c>
      <c r="W43" s="17">
        <f t="shared" si="14"/>
        <v>0</v>
      </c>
      <c r="X43" s="17">
        <f t="shared" si="14"/>
        <v>438.94</v>
      </c>
      <c r="Y43" s="17">
        <f t="shared" si="14"/>
        <v>0</v>
      </c>
      <c r="Z43" s="17">
        <f t="shared" si="14"/>
        <v>0</v>
      </c>
      <c r="AA43" s="17">
        <f t="shared" si="14"/>
        <v>1766.33</v>
      </c>
      <c r="AB43" s="17">
        <f t="shared" si="14"/>
        <v>0</v>
      </c>
      <c r="AC43" s="17">
        <f t="shared" si="14"/>
        <v>0</v>
      </c>
      <c r="AD43" s="17">
        <f t="shared" si="14"/>
        <v>438.93</v>
      </c>
      <c r="AE43" s="17">
        <f t="shared" si="14"/>
        <v>0</v>
      </c>
      <c r="AF43" s="17">
        <f t="shared" si="14"/>
        <v>0</v>
      </c>
      <c r="AG43" s="17">
        <f t="shared" si="14"/>
        <v>438.94</v>
      </c>
      <c r="AH43" s="17">
        <f t="shared" si="14"/>
        <v>0</v>
      </c>
      <c r="AI43" s="17">
        <f t="shared" si="14"/>
        <v>0</v>
      </c>
      <c r="AJ43" s="17">
        <f t="shared" si="14"/>
        <v>438.93</v>
      </c>
      <c r="AK43" s="17">
        <f t="shared" si="14"/>
        <v>0</v>
      </c>
      <c r="AL43" s="17">
        <f t="shared" si="14"/>
        <v>0</v>
      </c>
      <c r="AM43" s="17">
        <f t="shared" si="14"/>
        <v>438.93</v>
      </c>
      <c r="AN43" s="17">
        <f t="shared" si="14"/>
        <v>0</v>
      </c>
      <c r="AO43" s="17">
        <f t="shared" si="14"/>
        <v>0</v>
      </c>
      <c r="AP43" s="17">
        <f t="shared" si="14"/>
        <v>438.94</v>
      </c>
      <c r="AQ43" s="17">
        <f t="shared" si="14"/>
        <v>0</v>
      </c>
      <c r="AR43" s="143" t="s">
        <v>48</v>
      </c>
    </row>
    <row r="44" spans="1:44" x14ac:dyDescent="0.25">
      <c r="A44" s="50" t="s">
        <v>16</v>
      </c>
      <c r="B44" s="3">
        <v>0</v>
      </c>
      <c r="C44" s="31">
        <f t="shared" si="8"/>
        <v>0</v>
      </c>
      <c r="D44" s="51"/>
      <c r="E44" s="51"/>
      <c r="F44" s="51"/>
      <c r="G44" s="31"/>
      <c r="H44" s="31"/>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21"/>
      <c r="AO44" s="7"/>
      <c r="AP44" s="7"/>
      <c r="AQ44" s="14"/>
      <c r="AR44" s="146"/>
    </row>
    <row r="45" spans="1:44" x14ac:dyDescent="0.25">
      <c r="A45" s="52" t="s">
        <v>25</v>
      </c>
      <c r="B45" s="3">
        <v>0</v>
      </c>
      <c r="C45" s="31">
        <f t="shared" si="8"/>
        <v>0</v>
      </c>
      <c r="D45" s="51"/>
      <c r="E45" s="51"/>
      <c r="F45" s="51"/>
      <c r="G45" s="31"/>
      <c r="H45" s="31"/>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21"/>
      <c r="AO45" s="7"/>
      <c r="AP45" s="7"/>
      <c r="AQ45" s="14"/>
      <c r="AR45" s="146"/>
    </row>
    <row r="46" spans="1:44" x14ac:dyDescent="0.25">
      <c r="A46" s="52" t="s">
        <v>15</v>
      </c>
      <c r="B46" s="3">
        <v>4119.1000000000004</v>
      </c>
      <c r="C46" s="31">
        <f t="shared" si="8"/>
        <v>6511.2000000000007</v>
      </c>
      <c r="D46" s="51">
        <f>I46+L46+O46</f>
        <v>1233.4000000000001</v>
      </c>
      <c r="E46" s="51">
        <f>F46</f>
        <v>1139.24</v>
      </c>
      <c r="F46" s="51">
        <f>K46+N46+Q46+T46+W46+Z46+AC46+AF46+AI46+AL46+AO46+AQ46</f>
        <v>1139.24</v>
      </c>
      <c r="G46" s="31">
        <f>F46/C46*100</f>
        <v>17.496621206536428</v>
      </c>
      <c r="H46" s="31">
        <f>F46/D46*100</f>
        <v>92.365818063888426</v>
      </c>
      <c r="I46" s="7">
        <v>355.54</v>
      </c>
      <c r="J46" s="7"/>
      <c r="K46" s="7">
        <v>225.69</v>
      </c>
      <c r="L46" s="7">
        <v>438.93</v>
      </c>
      <c r="M46" s="7"/>
      <c r="N46" s="7">
        <v>448.16</v>
      </c>
      <c r="O46" s="7">
        <v>438.93</v>
      </c>
      <c r="P46" s="7"/>
      <c r="Q46" s="7">
        <v>465.39</v>
      </c>
      <c r="R46" s="7">
        <v>438.93</v>
      </c>
      <c r="S46" s="7"/>
      <c r="T46" s="7"/>
      <c r="U46" s="7">
        <v>438.93</v>
      </c>
      <c r="V46" s="7"/>
      <c r="W46" s="7"/>
      <c r="X46" s="7">
        <v>438.94</v>
      </c>
      <c r="Y46" s="7"/>
      <c r="Z46" s="7"/>
      <c r="AA46" s="7">
        <v>1766.33</v>
      </c>
      <c r="AB46" s="7"/>
      <c r="AC46" s="7"/>
      <c r="AD46" s="7">
        <v>438.93</v>
      </c>
      <c r="AE46" s="7"/>
      <c r="AF46" s="7"/>
      <c r="AG46" s="7">
        <v>438.94</v>
      </c>
      <c r="AH46" s="7"/>
      <c r="AI46" s="7"/>
      <c r="AJ46" s="7">
        <v>438.93</v>
      </c>
      <c r="AK46" s="7"/>
      <c r="AL46" s="7"/>
      <c r="AM46" s="7">
        <v>438.93</v>
      </c>
      <c r="AN46" s="21"/>
      <c r="AO46" s="7"/>
      <c r="AP46" s="7">
        <v>438.94</v>
      </c>
      <c r="AQ46" s="61"/>
      <c r="AR46" s="146"/>
    </row>
    <row r="47" spans="1:44" s="6" customFormat="1" x14ac:dyDescent="0.25">
      <c r="A47" s="53" t="s">
        <v>24</v>
      </c>
      <c r="B47" s="54"/>
      <c r="C47" s="62">
        <f t="shared" si="8"/>
        <v>0</v>
      </c>
      <c r="D47" s="55"/>
      <c r="E47" s="55"/>
      <c r="F47" s="55"/>
      <c r="G47" s="62"/>
      <c r="H47" s="62"/>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7"/>
      <c r="AO47" s="56"/>
      <c r="AP47" s="56"/>
      <c r="AQ47" s="58"/>
      <c r="AR47" s="146"/>
    </row>
    <row r="48" spans="1:44" x14ac:dyDescent="0.25">
      <c r="A48" s="52" t="s">
        <v>21</v>
      </c>
      <c r="B48" s="3">
        <v>0</v>
      </c>
      <c r="C48" s="31">
        <f t="shared" si="8"/>
        <v>0</v>
      </c>
      <c r="D48" s="51"/>
      <c r="E48" s="51"/>
      <c r="F48" s="51"/>
      <c r="G48" s="31"/>
      <c r="H48" s="31"/>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21"/>
      <c r="AO48" s="7"/>
      <c r="AP48" s="7"/>
      <c r="AQ48" s="14"/>
      <c r="AR48" s="147"/>
    </row>
    <row r="49" spans="1:44" s="18" customFormat="1" ht="42.75" customHeight="1" x14ac:dyDescent="0.25">
      <c r="A49" s="49" t="s">
        <v>40</v>
      </c>
      <c r="B49" s="17">
        <f>B51+B52+B50+B54</f>
        <v>2000</v>
      </c>
      <c r="C49" s="17">
        <f t="shared" ref="C49:AQ49" si="15">C51+C52+C50+C54</f>
        <v>1015.32</v>
      </c>
      <c r="D49" s="17">
        <f t="shared" si="15"/>
        <v>0</v>
      </c>
      <c r="E49" s="17">
        <f t="shared" si="15"/>
        <v>0</v>
      </c>
      <c r="F49" s="17">
        <f t="shared" si="15"/>
        <v>0</v>
      </c>
      <c r="G49" s="17">
        <f>IFERROR(F49/C49%,0)</f>
        <v>0</v>
      </c>
      <c r="H49" s="17">
        <f>IFERROR(F49/D49%,0)</f>
        <v>0</v>
      </c>
      <c r="I49" s="17">
        <f t="shared" si="15"/>
        <v>0</v>
      </c>
      <c r="J49" s="17">
        <f t="shared" si="15"/>
        <v>0</v>
      </c>
      <c r="K49" s="17">
        <f t="shared" si="15"/>
        <v>0</v>
      </c>
      <c r="L49" s="17">
        <f t="shared" si="15"/>
        <v>0</v>
      </c>
      <c r="M49" s="17">
        <f t="shared" si="15"/>
        <v>0</v>
      </c>
      <c r="N49" s="17">
        <f t="shared" si="15"/>
        <v>0</v>
      </c>
      <c r="O49" s="17">
        <f t="shared" si="15"/>
        <v>0</v>
      </c>
      <c r="P49" s="17">
        <f t="shared" si="15"/>
        <v>0</v>
      </c>
      <c r="Q49" s="17">
        <f t="shared" si="15"/>
        <v>0</v>
      </c>
      <c r="R49" s="17">
        <f t="shared" si="15"/>
        <v>0</v>
      </c>
      <c r="S49" s="17">
        <f t="shared" si="15"/>
        <v>0</v>
      </c>
      <c r="T49" s="17">
        <f t="shared" si="15"/>
        <v>0</v>
      </c>
      <c r="U49" s="17">
        <f t="shared" si="15"/>
        <v>0</v>
      </c>
      <c r="V49" s="17">
        <f t="shared" si="15"/>
        <v>0</v>
      </c>
      <c r="W49" s="17">
        <f t="shared" si="15"/>
        <v>0</v>
      </c>
      <c r="X49" s="17">
        <f t="shared" si="15"/>
        <v>0</v>
      </c>
      <c r="Y49" s="17">
        <f t="shared" si="15"/>
        <v>0</v>
      </c>
      <c r="Z49" s="17">
        <f t="shared" si="15"/>
        <v>0</v>
      </c>
      <c r="AA49" s="17">
        <f t="shared" si="15"/>
        <v>0</v>
      </c>
      <c r="AB49" s="17">
        <f t="shared" si="15"/>
        <v>0</v>
      </c>
      <c r="AC49" s="17">
        <f t="shared" si="15"/>
        <v>0</v>
      </c>
      <c r="AD49" s="17">
        <f t="shared" si="15"/>
        <v>0</v>
      </c>
      <c r="AE49" s="17">
        <f t="shared" si="15"/>
        <v>0</v>
      </c>
      <c r="AF49" s="17">
        <f t="shared" si="15"/>
        <v>0</v>
      </c>
      <c r="AG49" s="17">
        <f t="shared" si="15"/>
        <v>0</v>
      </c>
      <c r="AH49" s="17">
        <f t="shared" si="15"/>
        <v>0</v>
      </c>
      <c r="AI49" s="17">
        <f t="shared" si="15"/>
        <v>0</v>
      </c>
      <c r="AJ49" s="17">
        <f t="shared" si="15"/>
        <v>0</v>
      </c>
      <c r="AK49" s="17">
        <f t="shared" si="15"/>
        <v>0</v>
      </c>
      <c r="AL49" s="17">
        <f t="shared" si="15"/>
        <v>0</v>
      </c>
      <c r="AM49" s="17">
        <f t="shared" si="15"/>
        <v>1015.32</v>
      </c>
      <c r="AN49" s="17">
        <f t="shared" si="15"/>
        <v>0</v>
      </c>
      <c r="AO49" s="17">
        <f t="shared" si="15"/>
        <v>0</v>
      </c>
      <c r="AP49" s="17">
        <f t="shared" si="15"/>
        <v>0</v>
      </c>
      <c r="AQ49" s="17">
        <f t="shared" si="15"/>
        <v>0</v>
      </c>
      <c r="AR49" s="143" t="s">
        <v>49</v>
      </c>
    </row>
    <row r="50" spans="1:44" x14ac:dyDescent="0.25">
      <c r="A50" s="50" t="s">
        <v>16</v>
      </c>
      <c r="B50" s="3">
        <v>0</v>
      </c>
      <c r="C50" s="31">
        <f t="shared" si="8"/>
        <v>0</v>
      </c>
      <c r="D50" s="51"/>
      <c r="E50" s="51"/>
      <c r="F50" s="51"/>
      <c r="G50" s="31"/>
      <c r="H50" s="31"/>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21"/>
      <c r="AO50" s="7"/>
      <c r="AP50" s="7"/>
      <c r="AQ50" s="14"/>
      <c r="AR50" s="144"/>
    </row>
    <row r="51" spans="1:44" x14ac:dyDescent="0.25">
      <c r="A51" s="52" t="s">
        <v>25</v>
      </c>
      <c r="B51" s="3">
        <v>0</v>
      </c>
      <c r="C51" s="31">
        <f t="shared" si="8"/>
        <v>0</v>
      </c>
      <c r="D51" s="51"/>
      <c r="E51" s="51"/>
      <c r="F51" s="51"/>
      <c r="G51" s="31"/>
      <c r="H51" s="31"/>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21"/>
      <c r="AO51" s="7"/>
      <c r="AP51" s="7"/>
      <c r="AQ51" s="14"/>
      <c r="AR51" s="144"/>
    </row>
    <row r="52" spans="1:44" x14ac:dyDescent="0.25">
      <c r="A52" s="52" t="s">
        <v>15</v>
      </c>
      <c r="B52" s="3">
        <v>2000</v>
      </c>
      <c r="C52" s="31">
        <f t="shared" si="8"/>
        <v>1015.32</v>
      </c>
      <c r="D52" s="51">
        <f>I52+L52+O52</f>
        <v>0</v>
      </c>
      <c r="E52" s="51">
        <f>F52</f>
        <v>0</v>
      </c>
      <c r="F52" s="51">
        <f>K52+N52+Q52+T52+W52+Z52+AC52+AF52+AI52+AL52+AO52+AQ52</f>
        <v>0</v>
      </c>
      <c r="G52" s="79">
        <f>IFERROR(F52/C52%,0)</f>
        <v>0</v>
      </c>
      <c r="H52" s="79">
        <f>IFERROR(F52/D52%,0)</f>
        <v>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v>1015.32</v>
      </c>
      <c r="AN52" s="21"/>
      <c r="AO52" s="7"/>
      <c r="AP52" s="7"/>
      <c r="AQ52" s="14"/>
      <c r="AR52" s="144"/>
    </row>
    <row r="53" spans="1:44" s="6" customFormat="1" x14ac:dyDescent="0.25">
      <c r="A53" s="53" t="s">
        <v>24</v>
      </c>
      <c r="B53" s="54"/>
      <c r="C53" s="62">
        <f t="shared" si="8"/>
        <v>0</v>
      </c>
      <c r="D53" s="55"/>
      <c r="E53" s="55"/>
      <c r="F53" s="55"/>
      <c r="G53" s="62"/>
      <c r="H53" s="62"/>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7"/>
      <c r="AO53" s="56"/>
      <c r="AP53" s="56"/>
      <c r="AQ53" s="58"/>
      <c r="AR53" s="144"/>
    </row>
    <row r="54" spans="1:44" x14ac:dyDescent="0.25">
      <c r="A54" s="52" t="s">
        <v>21</v>
      </c>
      <c r="B54" s="3">
        <v>0</v>
      </c>
      <c r="C54" s="31">
        <f t="shared" si="8"/>
        <v>0</v>
      </c>
      <c r="D54" s="51"/>
      <c r="E54" s="51"/>
      <c r="F54" s="51"/>
      <c r="G54" s="51"/>
      <c r="H54" s="31"/>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21"/>
      <c r="AO54" s="7"/>
      <c r="AP54" s="7"/>
      <c r="AQ54" s="14"/>
      <c r="AR54" s="145"/>
    </row>
    <row r="55" spans="1:44" s="18" customFormat="1" ht="253.5" customHeight="1" x14ac:dyDescent="0.25">
      <c r="A55" s="49" t="s">
        <v>41</v>
      </c>
      <c r="B55" s="17">
        <f>B57+B58+B56+B60</f>
        <v>30335.8</v>
      </c>
      <c r="C55" s="17">
        <f t="shared" ref="C55:AQ55" si="16">C57+C58+C56+C60</f>
        <v>34539.300000000003</v>
      </c>
      <c r="D55" s="17">
        <f t="shared" si="16"/>
        <v>8183.6500000000005</v>
      </c>
      <c r="E55" s="17">
        <f t="shared" si="16"/>
        <v>7956.87</v>
      </c>
      <c r="F55" s="17">
        <f t="shared" si="16"/>
        <v>7956.87</v>
      </c>
      <c r="G55" s="17">
        <f>IFERROR(F55/C55%,0)</f>
        <v>23.037148986806333</v>
      </c>
      <c r="H55" s="17">
        <f>IFERROR(F55/D55%,0)</f>
        <v>97.228864870809474</v>
      </c>
      <c r="I55" s="17">
        <f>I57+I58+I56+I60</f>
        <v>3632.36</v>
      </c>
      <c r="J55" s="17">
        <f t="shared" si="16"/>
        <v>0</v>
      </c>
      <c r="K55" s="17">
        <f t="shared" si="16"/>
        <v>3543.51</v>
      </c>
      <c r="L55" s="17">
        <f t="shared" si="16"/>
        <v>2926.9</v>
      </c>
      <c r="M55" s="17">
        <f t="shared" si="16"/>
        <v>0</v>
      </c>
      <c r="N55" s="17">
        <f t="shared" si="16"/>
        <v>2975.25</v>
      </c>
      <c r="O55" s="17">
        <f t="shared" si="16"/>
        <v>1624.39</v>
      </c>
      <c r="P55" s="17">
        <f t="shared" si="16"/>
        <v>0</v>
      </c>
      <c r="Q55" s="17">
        <f t="shared" si="16"/>
        <v>1438.11</v>
      </c>
      <c r="R55" s="17">
        <f t="shared" si="16"/>
        <v>3301.69</v>
      </c>
      <c r="S55" s="17">
        <f t="shared" si="16"/>
        <v>0</v>
      </c>
      <c r="T55" s="17">
        <f t="shared" si="16"/>
        <v>0</v>
      </c>
      <c r="U55" s="17">
        <f t="shared" si="16"/>
        <v>2195.23</v>
      </c>
      <c r="V55" s="17">
        <f t="shared" si="16"/>
        <v>0</v>
      </c>
      <c r="W55" s="17">
        <f t="shared" si="16"/>
        <v>0</v>
      </c>
      <c r="X55" s="17">
        <f t="shared" si="16"/>
        <v>3099.61</v>
      </c>
      <c r="Y55" s="17">
        <f t="shared" si="16"/>
        <v>0</v>
      </c>
      <c r="Z55" s="17">
        <f t="shared" si="16"/>
        <v>0</v>
      </c>
      <c r="AA55" s="17">
        <f t="shared" si="16"/>
        <v>4204.3900000000003</v>
      </c>
      <c r="AB55" s="17">
        <f t="shared" si="16"/>
        <v>0</v>
      </c>
      <c r="AC55" s="17">
        <f t="shared" si="16"/>
        <v>0</v>
      </c>
      <c r="AD55" s="17">
        <f t="shared" si="16"/>
        <v>3018.73</v>
      </c>
      <c r="AE55" s="17">
        <f t="shared" si="16"/>
        <v>0</v>
      </c>
      <c r="AF55" s="17">
        <f t="shared" si="16"/>
        <v>0</v>
      </c>
      <c r="AG55" s="17">
        <f t="shared" si="16"/>
        <v>1463.41</v>
      </c>
      <c r="AH55" s="17">
        <f t="shared" si="16"/>
        <v>0</v>
      </c>
      <c r="AI55" s="17">
        <f t="shared" si="16"/>
        <v>0</v>
      </c>
      <c r="AJ55" s="17">
        <f t="shared" si="16"/>
        <v>3199.81</v>
      </c>
      <c r="AK55" s="17">
        <f t="shared" si="16"/>
        <v>0</v>
      </c>
      <c r="AL55" s="17">
        <f t="shared" si="16"/>
        <v>0</v>
      </c>
      <c r="AM55" s="17">
        <f t="shared" si="16"/>
        <v>1859.81</v>
      </c>
      <c r="AN55" s="17">
        <f t="shared" si="16"/>
        <v>0</v>
      </c>
      <c r="AO55" s="17">
        <f t="shared" si="16"/>
        <v>0</v>
      </c>
      <c r="AP55" s="17">
        <f t="shared" si="16"/>
        <v>4012.97</v>
      </c>
      <c r="AQ55" s="17">
        <f t="shared" si="16"/>
        <v>0</v>
      </c>
      <c r="AR55" s="143" t="s">
        <v>65</v>
      </c>
    </row>
    <row r="56" spans="1:44" x14ac:dyDescent="0.25">
      <c r="A56" s="50" t="s">
        <v>16</v>
      </c>
      <c r="B56" s="3">
        <v>0</v>
      </c>
      <c r="C56" s="31">
        <f t="shared" si="8"/>
        <v>0</v>
      </c>
      <c r="D56" s="51"/>
      <c r="E56" s="51"/>
      <c r="F56" s="51"/>
      <c r="G56" s="31"/>
      <c r="H56" s="31"/>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23"/>
      <c r="AO56" s="5"/>
      <c r="AP56" s="5"/>
      <c r="AQ56" s="14"/>
      <c r="AR56" s="146"/>
    </row>
    <row r="57" spans="1:44" x14ac:dyDescent="0.25">
      <c r="A57" s="52" t="s">
        <v>25</v>
      </c>
      <c r="B57" s="3">
        <v>0</v>
      </c>
      <c r="C57" s="31">
        <f t="shared" si="8"/>
        <v>0</v>
      </c>
      <c r="D57" s="51"/>
      <c r="E57" s="51"/>
      <c r="F57" s="51"/>
      <c r="G57" s="31"/>
      <c r="H57" s="31"/>
      <c r="I57" s="4"/>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23"/>
      <c r="AO57" s="5"/>
      <c r="AP57" s="5"/>
      <c r="AQ57" s="14"/>
      <c r="AR57" s="146"/>
    </row>
    <row r="58" spans="1:44" x14ac:dyDescent="0.25">
      <c r="A58" s="52" t="s">
        <v>15</v>
      </c>
      <c r="B58" s="3">
        <v>30335.8</v>
      </c>
      <c r="C58" s="31">
        <f t="shared" si="8"/>
        <v>34539.300000000003</v>
      </c>
      <c r="D58" s="51">
        <f>I58+L58+O58</f>
        <v>8183.6500000000005</v>
      </c>
      <c r="E58" s="51">
        <f>F58</f>
        <v>7956.87</v>
      </c>
      <c r="F58" s="51">
        <f>K58+N58+Q58+T58+W58+Z58+AC58+AF58+AI58+AL58+AO58+AQ58</f>
        <v>7956.87</v>
      </c>
      <c r="G58" s="79">
        <f>IFERROR(F58/C58%,0)</f>
        <v>23.037148986806333</v>
      </c>
      <c r="H58" s="79">
        <f>IFERROR(F58/D58%,0)</f>
        <v>97.228864870809474</v>
      </c>
      <c r="I58" s="4">
        <v>3632.36</v>
      </c>
      <c r="J58" s="24"/>
      <c r="K58" s="24">
        <v>3543.51</v>
      </c>
      <c r="L58" s="24">
        <v>2926.9</v>
      </c>
      <c r="M58" s="25"/>
      <c r="N58" s="25">
        <v>2975.25</v>
      </c>
      <c r="O58" s="24">
        <v>1624.39</v>
      </c>
      <c r="P58" s="25"/>
      <c r="Q58" s="25">
        <v>1438.11</v>
      </c>
      <c r="R58" s="24">
        <v>3301.69</v>
      </c>
      <c r="S58" s="24"/>
      <c r="T58" s="24"/>
      <c r="U58" s="24">
        <v>2195.23</v>
      </c>
      <c r="V58" s="24"/>
      <c r="W58" s="24"/>
      <c r="X58" s="24">
        <v>3099.61</v>
      </c>
      <c r="Y58" s="24"/>
      <c r="Z58" s="24"/>
      <c r="AA58" s="24">
        <v>4204.3900000000003</v>
      </c>
      <c r="AB58" s="24"/>
      <c r="AC58" s="24"/>
      <c r="AD58" s="24">
        <v>3018.73</v>
      </c>
      <c r="AE58" s="24"/>
      <c r="AF58" s="24"/>
      <c r="AG58" s="24">
        <v>1463.41</v>
      </c>
      <c r="AH58" s="24"/>
      <c r="AI58" s="24"/>
      <c r="AJ58" s="24">
        <v>3199.81</v>
      </c>
      <c r="AK58" s="24"/>
      <c r="AL58" s="24"/>
      <c r="AM58" s="24">
        <v>1859.81</v>
      </c>
      <c r="AN58" s="24"/>
      <c r="AO58" s="24"/>
      <c r="AP58" s="24">
        <v>4012.97</v>
      </c>
      <c r="AQ58" s="61"/>
      <c r="AR58" s="146"/>
    </row>
    <row r="59" spans="1:44" s="6" customFormat="1" x14ac:dyDescent="0.25">
      <c r="A59" s="53" t="s">
        <v>24</v>
      </c>
      <c r="B59" s="54"/>
      <c r="C59" s="62">
        <f t="shared" si="8"/>
        <v>0</v>
      </c>
      <c r="D59" s="55"/>
      <c r="E59" s="55"/>
      <c r="F59" s="55"/>
      <c r="G59" s="62"/>
      <c r="H59" s="62"/>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7"/>
      <c r="AO59" s="56"/>
      <c r="AP59" s="56"/>
      <c r="AQ59" s="58"/>
      <c r="AR59" s="146"/>
    </row>
    <row r="60" spans="1:44" x14ac:dyDescent="0.25">
      <c r="A60" s="52" t="s">
        <v>21</v>
      </c>
      <c r="B60" s="3">
        <v>0</v>
      </c>
      <c r="C60" s="31">
        <f t="shared" si="8"/>
        <v>0</v>
      </c>
      <c r="D60" s="51"/>
      <c r="E60" s="51"/>
      <c r="F60" s="51"/>
      <c r="G60" s="51"/>
      <c r="H60" s="31"/>
      <c r="I60" s="4"/>
      <c r="J60" s="9"/>
      <c r="K60" s="9"/>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23"/>
      <c r="AO60" s="5"/>
      <c r="AP60" s="5"/>
      <c r="AQ60" s="14"/>
      <c r="AR60" s="147"/>
    </row>
    <row r="61" spans="1:44" s="18" customFormat="1" ht="117.75" customHeight="1" x14ac:dyDescent="0.25">
      <c r="A61" s="49" t="s">
        <v>42</v>
      </c>
      <c r="B61" s="17">
        <f>B63+B64+B62+B66</f>
        <v>1951.1</v>
      </c>
      <c r="C61" s="17">
        <f t="shared" ref="C61:AQ61" si="17">C63+C64+C62+C66</f>
        <v>2967.2</v>
      </c>
      <c r="D61" s="17">
        <f t="shared" si="17"/>
        <v>160.88</v>
      </c>
      <c r="E61" s="17">
        <f t="shared" si="17"/>
        <v>121.46</v>
      </c>
      <c r="F61" s="17">
        <f t="shared" si="17"/>
        <v>121.46</v>
      </c>
      <c r="G61" s="17">
        <f>IFERROR(F61/C61%,0)</f>
        <v>4.093421407387436</v>
      </c>
      <c r="H61" s="17">
        <f>IFERROR(F61/D61%,0)</f>
        <v>75.497265042267529</v>
      </c>
      <c r="I61" s="17">
        <f t="shared" si="17"/>
        <v>0</v>
      </c>
      <c r="J61" s="17">
        <f t="shared" si="17"/>
        <v>0</v>
      </c>
      <c r="K61" s="17">
        <f t="shared" si="17"/>
        <v>0</v>
      </c>
      <c r="L61" s="17">
        <f t="shared" si="17"/>
        <v>80.44</v>
      </c>
      <c r="M61" s="17">
        <f t="shared" si="17"/>
        <v>0</v>
      </c>
      <c r="N61" s="17">
        <f t="shared" si="17"/>
        <v>60.73</v>
      </c>
      <c r="O61" s="17">
        <f t="shared" si="17"/>
        <v>80.44</v>
      </c>
      <c r="P61" s="17">
        <f t="shared" si="17"/>
        <v>0</v>
      </c>
      <c r="Q61" s="17">
        <f t="shared" si="17"/>
        <v>60.73</v>
      </c>
      <c r="R61" s="17">
        <f t="shared" si="17"/>
        <v>80.44</v>
      </c>
      <c r="S61" s="17">
        <f t="shared" si="17"/>
        <v>0</v>
      </c>
      <c r="T61" s="17">
        <f t="shared" si="17"/>
        <v>0</v>
      </c>
      <c r="U61" s="17">
        <f t="shared" si="17"/>
        <v>439.24</v>
      </c>
      <c r="V61" s="17">
        <f t="shared" si="17"/>
        <v>0</v>
      </c>
      <c r="W61" s="17">
        <f t="shared" si="17"/>
        <v>0</v>
      </c>
      <c r="X61" s="17">
        <f t="shared" si="17"/>
        <v>262.04000000000002</v>
      </c>
      <c r="Y61" s="17">
        <f t="shared" si="17"/>
        <v>0</v>
      </c>
      <c r="Z61" s="17">
        <f t="shared" si="17"/>
        <v>0</v>
      </c>
      <c r="AA61" s="17">
        <f t="shared" si="17"/>
        <v>113.44</v>
      </c>
      <c r="AB61" s="17">
        <f t="shared" si="17"/>
        <v>0</v>
      </c>
      <c r="AC61" s="17">
        <f t="shared" si="17"/>
        <v>0</v>
      </c>
      <c r="AD61" s="17">
        <f t="shared" si="17"/>
        <v>114.44</v>
      </c>
      <c r="AE61" s="17">
        <f t="shared" si="17"/>
        <v>0</v>
      </c>
      <c r="AF61" s="17">
        <f t="shared" si="17"/>
        <v>0</v>
      </c>
      <c r="AG61" s="17">
        <f t="shared" si="17"/>
        <v>123.95</v>
      </c>
      <c r="AH61" s="17">
        <f t="shared" si="17"/>
        <v>0</v>
      </c>
      <c r="AI61" s="17">
        <f t="shared" si="17"/>
        <v>0</v>
      </c>
      <c r="AJ61" s="17">
        <f t="shared" si="17"/>
        <v>1431.44</v>
      </c>
      <c r="AK61" s="17">
        <f t="shared" si="17"/>
        <v>0</v>
      </c>
      <c r="AL61" s="17">
        <f t="shared" si="17"/>
        <v>0</v>
      </c>
      <c r="AM61" s="17">
        <f t="shared" si="17"/>
        <v>80.44</v>
      </c>
      <c r="AN61" s="17">
        <f t="shared" si="17"/>
        <v>0</v>
      </c>
      <c r="AO61" s="17">
        <f t="shared" si="17"/>
        <v>0</v>
      </c>
      <c r="AP61" s="17">
        <f t="shared" si="17"/>
        <v>160.88999999999999</v>
      </c>
      <c r="AQ61" s="17">
        <f t="shared" si="17"/>
        <v>0</v>
      </c>
      <c r="AR61" s="134" t="s">
        <v>50</v>
      </c>
    </row>
    <row r="62" spans="1:44" ht="24" customHeight="1" x14ac:dyDescent="0.25">
      <c r="A62" s="50" t="s">
        <v>16</v>
      </c>
      <c r="B62" s="3">
        <v>0</v>
      </c>
      <c r="C62" s="31">
        <f t="shared" si="8"/>
        <v>0</v>
      </c>
      <c r="D62" s="51"/>
      <c r="E62" s="51"/>
      <c r="F62" s="51"/>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19"/>
      <c r="AO62" s="4"/>
      <c r="AP62" s="4"/>
      <c r="AQ62" s="14"/>
      <c r="AR62" s="135"/>
    </row>
    <row r="63" spans="1:44" ht="20.25" customHeight="1" x14ac:dyDescent="0.25">
      <c r="A63" s="52" t="s">
        <v>25</v>
      </c>
      <c r="B63" s="3">
        <v>992.2</v>
      </c>
      <c r="C63" s="31">
        <f t="shared" si="8"/>
        <v>0</v>
      </c>
      <c r="D63" s="51"/>
      <c r="E63" s="51"/>
      <c r="F63" s="51"/>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19"/>
      <c r="AO63" s="4"/>
      <c r="AP63" s="4"/>
      <c r="AQ63" s="14"/>
      <c r="AR63" s="135"/>
    </row>
    <row r="64" spans="1:44" ht="19.5" customHeight="1" x14ac:dyDescent="0.25">
      <c r="A64" s="52" t="s">
        <v>15</v>
      </c>
      <c r="B64" s="3">
        <v>958.9</v>
      </c>
      <c r="C64" s="31">
        <f>I64+L64+O64+R64+U64+X64+AA64+AD64+AG64+AJ64+AM64+AP64</f>
        <v>2967.2</v>
      </c>
      <c r="D64" s="51">
        <f>I64+L64+O64</f>
        <v>160.88</v>
      </c>
      <c r="E64" s="51">
        <f>F64</f>
        <v>121.46</v>
      </c>
      <c r="F64" s="51">
        <f>K64+N64+Q64+T64+W64+Z64+AC64+AF64+AI64+AL64+AO64+AQ64</f>
        <v>121.46</v>
      </c>
      <c r="G64" s="79">
        <f>IFERROR(F64/C64%,0)</f>
        <v>4.093421407387436</v>
      </c>
      <c r="H64" s="79">
        <f>IFERROR(F64/D64%,0)</f>
        <v>75.497265042267529</v>
      </c>
      <c r="I64" s="4"/>
      <c r="J64" s="4"/>
      <c r="K64" s="4"/>
      <c r="L64" s="4">
        <v>80.44</v>
      </c>
      <c r="M64" s="4"/>
      <c r="N64" s="4">
        <v>60.73</v>
      </c>
      <c r="O64" s="4">
        <v>80.44</v>
      </c>
      <c r="P64" s="4"/>
      <c r="Q64" s="4">
        <v>60.73</v>
      </c>
      <c r="R64" s="4">
        <v>80.44</v>
      </c>
      <c r="S64" s="4"/>
      <c r="T64" s="4"/>
      <c r="U64" s="4">
        <v>439.24</v>
      </c>
      <c r="V64" s="4"/>
      <c r="W64" s="4"/>
      <c r="X64" s="4">
        <v>262.04000000000002</v>
      </c>
      <c r="Y64" s="4"/>
      <c r="Z64" s="4"/>
      <c r="AA64" s="4">
        <v>113.44</v>
      </c>
      <c r="AB64" s="4"/>
      <c r="AC64" s="4"/>
      <c r="AD64" s="4">
        <v>114.44</v>
      </c>
      <c r="AE64" s="4"/>
      <c r="AF64" s="4"/>
      <c r="AG64" s="4">
        <v>123.95</v>
      </c>
      <c r="AH64" s="4"/>
      <c r="AI64" s="4"/>
      <c r="AJ64" s="4">
        <v>1431.44</v>
      </c>
      <c r="AK64" s="4"/>
      <c r="AL64" s="4"/>
      <c r="AM64" s="4">
        <v>80.44</v>
      </c>
      <c r="AN64" s="19"/>
      <c r="AO64" s="4"/>
      <c r="AP64" s="4">
        <v>160.88999999999999</v>
      </c>
      <c r="AQ64" s="61"/>
      <c r="AR64" s="135"/>
    </row>
    <row r="65" spans="1:44" s="6" customFormat="1" x14ac:dyDescent="0.25">
      <c r="A65" s="53" t="s">
        <v>24</v>
      </c>
      <c r="B65" s="54"/>
      <c r="C65" s="62">
        <f t="shared" si="8"/>
        <v>0</v>
      </c>
      <c r="D65" s="55"/>
      <c r="E65" s="55"/>
      <c r="F65" s="55"/>
      <c r="G65" s="62"/>
      <c r="H65" s="62"/>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7"/>
      <c r="AO65" s="56"/>
      <c r="AP65" s="56"/>
      <c r="AQ65" s="58"/>
      <c r="AR65" s="135"/>
    </row>
    <row r="66" spans="1:44" x14ac:dyDescent="0.25">
      <c r="A66" s="52" t="s">
        <v>21</v>
      </c>
      <c r="B66" s="3">
        <v>0</v>
      </c>
      <c r="C66" s="31">
        <f t="shared" si="8"/>
        <v>0</v>
      </c>
      <c r="D66" s="51"/>
      <c r="E66" s="51"/>
      <c r="F66" s="51"/>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19"/>
      <c r="AO66" s="4"/>
      <c r="AP66" s="4"/>
      <c r="AQ66" s="14"/>
      <c r="AR66" s="136"/>
    </row>
    <row r="67" spans="1:44" s="18" customFormat="1" ht="53.25" customHeight="1" x14ac:dyDescent="0.25">
      <c r="A67" s="49" t="s">
        <v>43</v>
      </c>
      <c r="B67" s="17" t="e">
        <f>B68+B69+B70+B72</f>
        <v>#REF!</v>
      </c>
      <c r="C67" s="17">
        <f>C68+C69+C70+C72</f>
        <v>12424.3</v>
      </c>
      <c r="D67" s="17">
        <f t="shared" ref="D67:AQ67" si="18">D68+D69+D70+D72</f>
        <v>0</v>
      </c>
      <c r="E67" s="17">
        <f t="shared" si="18"/>
        <v>0</v>
      </c>
      <c r="F67" s="17">
        <f t="shared" si="18"/>
        <v>0</v>
      </c>
      <c r="G67" s="17">
        <f>IFERROR(F67/C67%,0)</f>
        <v>0</v>
      </c>
      <c r="H67" s="17">
        <f>IFERROR(F67/D67%,0)</f>
        <v>0</v>
      </c>
      <c r="I67" s="17">
        <f t="shared" si="18"/>
        <v>0</v>
      </c>
      <c r="J67" s="17">
        <f t="shared" si="18"/>
        <v>0</v>
      </c>
      <c r="K67" s="17">
        <f t="shared" si="18"/>
        <v>0</v>
      </c>
      <c r="L67" s="17">
        <f t="shared" si="18"/>
        <v>0</v>
      </c>
      <c r="M67" s="17">
        <f t="shared" si="18"/>
        <v>0</v>
      </c>
      <c r="N67" s="17">
        <f t="shared" si="18"/>
        <v>0</v>
      </c>
      <c r="O67" s="17">
        <f t="shared" si="18"/>
        <v>0</v>
      </c>
      <c r="P67" s="17">
        <f t="shared" si="18"/>
        <v>0</v>
      </c>
      <c r="Q67" s="17">
        <f t="shared" si="18"/>
        <v>0</v>
      </c>
      <c r="R67" s="17">
        <f t="shared" si="18"/>
        <v>88.67</v>
      </c>
      <c r="S67" s="17">
        <f t="shared" si="18"/>
        <v>0</v>
      </c>
      <c r="T67" s="17">
        <f t="shared" si="18"/>
        <v>0</v>
      </c>
      <c r="U67" s="17">
        <f t="shared" si="18"/>
        <v>88.66</v>
      </c>
      <c r="V67" s="17">
        <f t="shared" si="18"/>
        <v>0</v>
      </c>
      <c r="W67" s="17">
        <f t="shared" si="18"/>
        <v>0</v>
      </c>
      <c r="X67" s="17">
        <f t="shared" si="18"/>
        <v>88.67</v>
      </c>
      <c r="Y67" s="17">
        <f t="shared" si="18"/>
        <v>0</v>
      </c>
      <c r="Z67" s="17">
        <f t="shared" si="18"/>
        <v>0</v>
      </c>
      <c r="AA67" s="17">
        <f t="shared" si="18"/>
        <v>88.66</v>
      </c>
      <c r="AB67" s="17">
        <f t="shared" si="18"/>
        <v>0</v>
      </c>
      <c r="AC67" s="17">
        <f t="shared" si="18"/>
        <v>0</v>
      </c>
      <c r="AD67" s="17">
        <f t="shared" si="18"/>
        <v>88.67</v>
      </c>
      <c r="AE67" s="17">
        <f t="shared" si="18"/>
        <v>0</v>
      </c>
      <c r="AF67" s="17">
        <f t="shared" si="18"/>
        <v>0</v>
      </c>
      <c r="AG67" s="17">
        <f t="shared" si="18"/>
        <v>6881.26</v>
      </c>
      <c r="AH67" s="17">
        <f t="shared" si="18"/>
        <v>0</v>
      </c>
      <c r="AI67" s="17">
        <f t="shared" si="18"/>
        <v>0</v>
      </c>
      <c r="AJ67" s="17">
        <f t="shared" si="18"/>
        <v>4922.37</v>
      </c>
      <c r="AK67" s="17">
        <f t="shared" si="18"/>
        <v>0</v>
      </c>
      <c r="AL67" s="17">
        <f t="shared" si="18"/>
        <v>0</v>
      </c>
      <c r="AM67" s="17">
        <f t="shared" si="18"/>
        <v>88.67</v>
      </c>
      <c r="AN67" s="17">
        <f t="shared" si="18"/>
        <v>0</v>
      </c>
      <c r="AO67" s="17">
        <f t="shared" si="18"/>
        <v>0</v>
      </c>
      <c r="AP67" s="17">
        <f t="shared" si="18"/>
        <v>88.67</v>
      </c>
      <c r="AQ67" s="17">
        <f t="shared" si="18"/>
        <v>0</v>
      </c>
      <c r="AR67" s="27"/>
    </row>
    <row r="68" spans="1:44" x14ac:dyDescent="0.25">
      <c r="A68" s="50" t="s">
        <v>16</v>
      </c>
      <c r="B68" s="3" t="e">
        <f>B74+#REF!</f>
        <v>#REF!</v>
      </c>
      <c r="C68" s="31">
        <f t="shared" si="8"/>
        <v>0</v>
      </c>
      <c r="D68" s="51"/>
      <c r="E68" s="51"/>
      <c r="F68" s="51"/>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30"/>
      <c r="AO68" s="4"/>
      <c r="AP68" s="4"/>
      <c r="AQ68" s="14"/>
      <c r="AR68" s="28"/>
    </row>
    <row r="69" spans="1:44" x14ac:dyDescent="0.25">
      <c r="A69" s="52" t="s">
        <v>25</v>
      </c>
      <c r="B69" s="3" t="e">
        <f>B75+#REF!</f>
        <v>#REF!</v>
      </c>
      <c r="C69" s="31">
        <f t="shared" si="8"/>
        <v>0</v>
      </c>
      <c r="D69" s="51"/>
      <c r="E69" s="51"/>
      <c r="F69" s="51"/>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30"/>
      <c r="AO69" s="4"/>
      <c r="AP69" s="4"/>
      <c r="AQ69" s="14"/>
      <c r="AR69" s="28"/>
    </row>
    <row r="70" spans="1:44" x14ac:dyDescent="0.25">
      <c r="A70" s="52" t="s">
        <v>15</v>
      </c>
      <c r="B70" s="3" t="e">
        <f>B76+#REF!</f>
        <v>#REF!</v>
      </c>
      <c r="C70" s="31">
        <f t="shared" si="8"/>
        <v>12424.3</v>
      </c>
      <c r="D70" s="51">
        <f>D76+D82</f>
        <v>0</v>
      </c>
      <c r="E70" s="51">
        <f>F70</f>
        <v>0</v>
      </c>
      <c r="F70" s="51">
        <f>K70+N70+Q70+T70+W70+Z70+AC70+AF70+AI70+AL70+AO70+AQ70</f>
        <v>0</v>
      </c>
      <c r="G70" s="79">
        <f>IFERROR(F70/C70%,0)</f>
        <v>0</v>
      </c>
      <c r="H70" s="79">
        <f>IFERROR(F70/D70%,0)</f>
        <v>0</v>
      </c>
      <c r="I70" s="4">
        <f>I76+I82</f>
        <v>0</v>
      </c>
      <c r="J70" s="4">
        <f t="shared" ref="J70:AQ70" si="19">J76+J82</f>
        <v>0</v>
      </c>
      <c r="K70" s="4">
        <f t="shared" si="19"/>
        <v>0</v>
      </c>
      <c r="L70" s="4">
        <f t="shared" si="19"/>
        <v>0</v>
      </c>
      <c r="M70" s="4">
        <f t="shared" si="19"/>
        <v>0</v>
      </c>
      <c r="N70" s="4">
        <f t="shared" si="19"/>
        <v>0</v>
      </c>
      <c r="O70" s="4">
        <f t="shared" si="19"/>
        <v>0</v>
      </c>
      <c r="P70" s="4">
        <f t="shared" si="19"/>
        <v>0</v>
      </c>
      <c r="Q70" s="4">
        <f t="shared" si="19"/>
        <v>0</v>
      </c>
      <c r="R70" s="4">
        <f t="shared" si="19"/>
        <v>88.67</v>
      </c>
      <c r="S70" s="4">
        <f t="shared" si="19"/>
        <v>0</v>
      </c>
      <c r="T70" s="4">
        <f t="shared" si="19"/>
        <v>0</v>
      </c>
      <c r="U70" s="4">
        <f t="shared" si="19"/>
        <v>88.66</v>
      </c>
      <c r="V70" s="4">
        <f t="shared" si="19"/>
        <v>0</v>
      </c>
      <c r="W70" s="4">
        <f t="shared" si="19"/>
        <v>0</v>
      </c>
      <c r="X70" s="4">
        <f t="shared" si="19"/>
        <v>88.67</v>
      </c>
      <c r="Y70" s="4">
        <f t="shared" si="19"/>
        <v>0</v>
      </c>
      <c r="Z70" s="4">
        <f t="shared" si="19"/>
        <v>0</v>
      </c>
      <c r="AA70" s="4">
        <f t="shared" si="19"/>
        <v>88.66</v>
      </c>
      <c r="AB70" s="4">
        <f t="shared" si="19"/>
        <v>0</v>
      </c>
      <c r="AC70" s="4">
        <f t="shared" si="19"/>
        <v>0</v>
      </c>
      <c r="AD70" s="4">
        <f t="shared" si="19"/>
        <v>88.67</v>
      </c>
      <c r="AE70" s="4">
        <f t="shared" si="19"/>
        <v>0</v>
      </c>
      <c r="AF70" s="4">
        <f t="shared" si="19"/>
        <v>0</v>
      </c>
      <c r="AG70" s="4">
        <f t="shared" si="19"/>
        <v>6881.26</v>
      </c>
      <c r="AH70" s="4">
        <f t="shared" si="19"/>
        <v>0</v>
      </c>
      <c r="AI70" s="4">
        <f t="shared" si="19"/>
        <v>0</v>
      </c>
      <c r="AJ70" s="4">
        <f t="shared" si="19"/>
        <v>4922.37</v>
      </c>
      <c r="AK70" s="4">
        <f t="shared" si="19"/>
        <v>0</v>
      </c>
      <c r="AL70" s="4">
        <f t="shared" si="19"/>
        <v>0</v>
      </c>
      <c r="AM70" s="4">
        <f t="shared" si="19"/>
        <v>88.67</v>
      </c>
      <c r="AN70" s="4">
        <f t="shared" si="19"/>
        <v>0</v>
      </c>
      <c r="AO70" s="4">
        <f t="shared" si="19"/>
        <v>0</v>
      </c>
      <c r="AP70" s="4">
        <f t="shared" si="19"/>
        <v>88.67</v>
      </c>
      <c r="AQ70" s="4">
        <f t="shared" si="19"/>
        <v>0</v>
      </c>
      <c r="AR70" s="28"/>
    </row>
    <row r="71" spans="1:44" s="6" customFormat="1" x14ac:dyDescent="0.25">
      <c r="A71" s="53" t="s">
        <v>24</v>
      </c>
      <c r="B71" s="54"/>
      <c r="C71" s="62">
        <f t="shared" si="8"/>
        <v>0</v>
      </c>
      <c r="D71" s="55"/>
      <c r="E71" s="55"/>
      <c r="F71" s="55"/>
      <c r="G71" s="62"/>
      <c r="H71" s="62"/>
      <c r="I71" s="4"/>
      <c r="J71" s="56"/>
      <c r="K71" s="56"/>
      <c r="L71" s="4"/>
      <c r="M71" s="56"/>
      <c r="N71" s="56"/>
      <c r="O71" s="4"/>
      <c r="P71" s="56"/>
      <c r="Q71" s="56"/>
      <c r="R71" s="4"/>
      <c r="S71" s="56"/>
      <c r="T71" s="56"/>
      <c r="U71" s="4"/>
      <c r="V71" s="56"/>
      <c r="W71" s="56"/>
      <c r="X71" s="4"/>
      <c r="Y71" s="56"/>
      <c r="Z71" s="56"/>
      <c r="AA71" s="4"/>
      <c r="AB71" s="56"/>
      <c r="AC71" s="56"/>
      <c r="AD71" s="4"/>
      <c r="AE71" s="56"/>
      <c r="AF71" s="56"/>
      <c r="AG71" s="4"/>
      <c r="AH71" s="56"/>
      <c r="AI71" s="56"/>
      <c r="AJ71" s="4"/>
      <c r="AK71" s="56"/>
      <c r="AL71" s="56"/>
      <c r="AM71" s="4"/>
      <c r="AN71" s="57"/>
      <c r="AO71" s="56"/>
      <c r="AP71" s="4"/>
      <c r="AQ71" s="58"/>
      <c r="AR71" s="15"/>
    </row>
    <row r="72" spans="1:44" x14ac:dyDescent="0.25">
      <c r="A72" s="52" t="s">
        <v>21</v>
      </c>
      <c r="B72" s="3" t="e">
        <f>B78+#REF!</f>
        <v>#REF!</v>
      </c>
      <c r="C72" s="31">
        <f t="shared" si="8"/>
        <v>0</v>
      </c>
      <c r="D72" s="51"/>
      <c r="E72" s="51"/>
      <c r="F72" s="51"/>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30"/>
      <c r="AO72" s="4"/>
      <c r="AP72" s="4"/>
      <c r="AQ72" s="14"/>
      <c r="AR72" s="28"/>
    </row>
    <row r="73" spans="1:44" ht="97.5" customHeight="1" x14ac:dyDescent="0.25">
      <c r="A73" s="63" t="s">
        <v>44</v>
      </c>
      <c r="B73" s="20">
        <f>B75+B76+B74+B78</f>
        <v>5290</v>
      </c>
      <c r="C73" s="20">
        <f>C75+C76+C74+C78</f>
        <v>11626.3</v>
      </c>
      <c r="D73" s="20">
        <f t="shared" ref="D73:AQ73" si="20">D75+D76+D74+D78</f>
        <v>0</v>
      </c>
      <c r="E73" s="20">
        <f t="shared" si="20"/>
        <v>0</v>
      </c>
      <c r="F73" s="20">
        <f>F75+F76+F74+F78</f>
        <v>0</v>
      </c>
      <c r="G73" s="20">
        <f>IFERROR(F73/C73%,0)</f>
        <v>0</v>
      </c>
      <c r="H73" s="20">
        <f>IFERROR(F73/D73%,0)</f>
        <v>0</v>
      </c>
      <c r="I73" s="20">
        <f t="shared" si="20"/>
        <v>0</v>
      </c>
      <c r="J73" s="20">
        <f t="shared" si="20"/>
        <v>0</v>
      </c>
      <c r="K73" s="20">
        <f t="shared" si="20"/>
        <v>0</v>
      </c>
      <c r="L73" s="20">
        <f t="shared" si="20"/>
        <v>0</v>
      </c>
      <c r="M73" s="20">
        <f t="shared" si="20"/>
        <v>0</v>
      </c>
      <c r="N73" s="20">
        <f t="shared" si="20"/>
        <v>0</v>
      </c>
      <c r="O73" s="20">
        <f t="shared" si="20"/>
        <v>0</v>
      </c>
      <c r="P73" s="20">
        <f t="shared" si="20"/>
        <v>0</v>
      </c>
      <c r="Q73" s="20">
        <f t="shared" si="20"/>
        <v>0</v>
      </c>
      <c r="R73" s="20">
        <f t="shared" si="20"/>
        <v>0</v>
      </c>
      <c r="S73" s="20">
        <f t="shared" si="20"/>
        <v>0</v>
      </c>
      <c r="T73" s="20">
        <f t="shared" si="20"/>
        <v>0</v>
      </c>
      <c r="U73" s="20">
        <f t="shared" si="20"/>
        <v>0</v>
      </c>
      <c r="V73" s="20">
        <f t="shared" si="20"/>
        <v>0</v>
      </c>
      <c r="W73" s="20">
        <f t="shared" si="20"/>
        <v>0</v>
      </c>
      <c r="X73" s="20">
        <f t="shared" si="20"/>
        <v>0</v>
      </c>
      <c r="Y73" s="20">
        <f t="shared" si="20"/>
        <v>0</v>
      </c>
      <c r="Z73" s="20">
        <f t="shared" si="20"/>
        <v>0</v>
      </c>
      <c r="AA73" s="20">
        <f t="shared" si="20"/>
        <v>0</v>
      </c>
      <c r="AB73" s="20">
        <f t="shared" si="20"/>
        <v>0</v>
      </c>
      <c r="AC73" s="20">
        <f t="shared" si="20"/>
        <v>0</v>
      </c>
      <c r="AD73" s="20">
        <f t="shared" si="20"/>
        <v>0</v>
      </c>
      <c r="AE73" s="20">
        <f t="shared" si="20"/>
        <v>0</v>
      </c>
      <c r="AF73" s="20">
        <f t="shared" si="20"/>
        <v>0</v>
      </c>
      <c r="AG73" s="20">
        <f t="shared" si="20"/>
        <v>6792.6</v>
      </c>
      <c r="AH73" s="20">
        <f t="shared" si="20"/>
        <v>0</v>
      </c>
      <c r="AI73" s="20">
        <f t="shared" si="20"/>
        <v>0</v>
      </c>
      <c r="AJ73" s="20">
        <f t="shared" si="20"/>
        <v>4833.7</v>
      </c>
      <c r="AK73" s="20">
        <f t="shared" si="20"/>
        <v>0</v>
      </c>
      <c r="AL73" s="20">
        <f t="shared" si="20"/>
        <v>0</v>
      </c>
      <c r="AM73" s="20">
        <f t="shared" si="20"/>
        <v>0</v>
      </c>
      <c r="AN73" s="20">
        <f t="shared" si="20"/>
        <v>0</v>
      </c>
      <c r="AO73" s="20">
        <f t="shared" si="20"/>
        <v>0</v>
      </c>
      <c r="AP73" s="20">
        <f t="shared" si="20"/>
        <v>0</v>
      </c>
      <c r="AQ73" s="20">
        <f t="shared" si="20"/>
        <v>0</v>
      </c>
      <c r="AR73" s="134" t="s">
        <v>51</v>
      </c>
    </row>
    <row r="74" spans="1:44" x14ac:dyDescent="0.25">
      <c r="A74" s="50" t="s">
        <v>16</v>
      </c>
      <c r="B74" s="3">
        <v>0</v>
      </c>
      <c r="C74" s="31">
        <f t="shared" ref="C74:C78" si="21">I74+L74+O74+R74+U74+X74+AA74+AD74+AG74+AJ74+AM74+AP74</f>
        <v>0</v>
      </c>
      <c r="D74" s="51"/>
      <c r="E74" s="51"/>
      <c r="F74" s="51"/>
      <c r="G74" s="5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19"/>
      <c r="AO74" s="4"/>
      <c r="AP74" s="4"/>
      <c r="AQ74" s="14"/>
      <c r="AR74" s="135"/>
    </row>
    <row r="75" spans="1:44" x14ac:dyDescent="0.25">
      <c r="A75" s="52" t="s">
        <v>25</v>
      </c>
      <c r="B75" s="3">
        <v>0</v>
      </c>
      <c r="C75" s="31">
        <f t="shared" si="21"/>
        <v>0</v>
      </c>
      <c r="D75" s="51"/>
      <c r="E75" s="51"/>
      <c r="F75" s="51"/>
      <c r="G75" s="51"/>
      <c r="H75" s="31"/>
      <c r="I75" s="4"/>
      <c r="J75" s="8"/>
      <c r="K75" s="8"/>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26"/>
      <c r="AO75" s="9"/>
      <c r="AP75" s="9"/>
      <c r="AQ75" s="14"/>
      <c r="AR75" s="135"/>
    </row>
    <row r="76" spans="1:44" ht="21.75" customHeight="1" x14ac:dyDescent="0.25">
      <c r="A76" s="52" t="s">
        <v>15</v>
      </c>
      <c r="B76" s="3">
        <v>5290</v>
      </c>
      <c r="C76" s="31">
        <f>I76+L76+O76+R76+U76+X76+AA76+AD76+AG76+AJ76+AM76+AP76</f>
        <v>11626.3</v>
      </c>
      <c r="D76" s="51">
        <f>I76+L76+O76</f>
        <v>0</v>
      </c>
      <c r="E76" s="51">
        <f>F76</f>
        <v>0</v>
      </c>
      <c r="F76" s="51">
        <f>K76+N76+Q76+T76+W76+Z76+AC76+AF76+AI76+AL76+AO76+AQ76</f>
        <v>0</v>
      </c>
      <c r="G76" s="79">
        <f>IFERROR(F76/C76%,0)</f>
        <v>0</v>
      </c>
      <c r="H76" s="79">
        <f>IFERROR(F76/D76%,0)</f>
        <v>0</v>
      </c>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v>6792.6</v>
      </c>
      <c r="AH76" s="37"/>
      <c r="AI76" s="37"/>
      <c r="AJ76" s="37">
        <v>4833.7</v>
      </c>
      <c r="AK76" s="37"/>
      <c r="AL76" s="37"/>
      <c r="AM76" s="37"/>
      <c r="AN76" s="38"/>
      <c r="AO76" s="37"/>
      <c r="AP76" s="37"/>
      <c r="AQ76" s="80"/>
      <c r="AR76" s="135"/>
    </row>
    <row r="77" spans="1:44" s="6" customFormat="1" x14ac:dyDescent="0.25">
      <c r="A77" s="53" t="s">
        <v>24</v>
      </c>
      <c r="B77" s="54"/>
      <c r="C77" s="62">
        <f t="shared" si="21"/>
        <v>0</v>
      </c>
      <c r="D77" s="55"/>
      <c r="E77" s="55"/>
      <c r="F77" s="55"/>
      <c r="G77" s="55"/>
      <c r="H77" s="62"/>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7"/>
      <c r="AO77" s="56"/>
      <c r="AP77" s="56"/>
      <c r="AQ77" s="58"/>
      <c r="AR77" s="135"/>
    </row>
    <row r="78" spans="1:44" x14ac:dyDescent="0.25">
      <c r="A78" s="52" t="s">
        <v>21</v>
      </c>
      <c r="B78" s="3">
        <v>0</v>
      </c>
      <c r="C78" s="31">
        <f t="shared" si="21"/>
        <v>0</v>
      </c>
      <c r="D78" s="51"/>
      <c r="E78" s="51"/>
      <c r="F78" s="51"/>
      <c r="G78" s="51"/>
      <c r="H78" s="31"/>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26"/>
      <c r="AO78" s="9"/>
      <c r="AP78" s="9"/>
      <c r="AQ78" s="14"/>
      <c r="AR78" s="136"/>
    </row>
    <row r="79" spans="1:44" ht="68.25" customHeight="1" x14ac:dyDescent="0.25">
      <c r="A79" s="81" t="s">
        <v>52</v>
      </c>
      <c r="B79" s="20"/>
      <c r="C79" s="60">
        <f>C80+C81+C82+C83+C84</f>
        <v>797.99999999999989</v>
      </c>
      <c r="D79" s="60">
        <f t="shared" ref="D79:F79" si="22">D80+D81+D82+D83+D84</f>
        <v>0</v>
      </c>
      <c r="E79" s="60">
        <f t="shared" si="22"/>
        <v>0</v>
      </c>
      <c r="F79" s="60">
        <f t="shared" si="22"/>
        <v>0</v>
      </c>
      <c r="G79" s="20">
        <f>IFERROR(F79/C79%,0)</f>
        <v>0</v>
      </c>
      <c r="H79" s="20">
        <f>IFERROR(F79/D79%,0)</f>
        <v>0</v>
      </c>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6"/>
      <c r="AO79" s="35"/>
      <c r="AP79" s="35"/>
      <c r="AQ79" s="82"/>
      <c r="AR79" s="143" t="s">
        <v>53</v>
      </c>
    </row>
    <row r="80" spans="1:44" x14ac:dyDescent="0.25">
      <c r="A80" s="50" t="s">
        <v>16</v>
      </c>
      <c r="B80" s="3"/>
      <c r="C80" s="31"/>
      <c r="D80" s="51"/>
      <c r="E80" s="51"/>
      <c r="F80" s="51"/>
      <c r="G80" s="51"/>
      <c r="H80" s="31"/>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26"/>
      <c r="AO80" s="9"/>
      <c r="AP80" s="9"/>
      <c r="AQ80" s="14"/>
      <c r="AR80" s="135"/>
    </row>
    <row r="81" spans="1:44" x14ac:dyDescent="0.25">
      <c r="A81" s="52" t="s">
        <v>25</v>
      </c>
      <c r="B81" s="3"/>
      <c r="C81" s="31"/>
      <c r="D81" s="51"/>
      <c r="E81" s="51"/>
      <c r="F81" s="51"/>
      <c r="G81" s="51"/>
      <c r="H81" s="31"/>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26"/>
      <c r="AO81" s="9"/>
      <c r="AP81" s="9"/>
      <c r="AQ81" s="14"/>
      <c r="AR81" s="135"/>
    </row>
    <row r="82" spans="1:44" x14ac:dyDescent="0.25">
      <c r="A82" s="52" t="s">
        <v>15</v>
      </c>
      <c r="B82" s="3"/>
      <c r="C82" s="31">
        <f>I82+L82+O82+R82+U82+X82+AA82+AD82+AG82+AJ82+AM82+AP82</f>
        <v>797.99999999999989</v>
      </c>
      <c r="D82" s="51">
        <f>I82+L82+O82</f>
        <v>0</v>
      </c>
      <c r="E82" s="51">
        <f t="shared" ref="E82" si="23">F82</f>
        <v>0</v>
      </c>
      <c r="F82" s="51">
        <f>K82+N82+Q82+T82+W82+Z82+AC82+AF82+AI82+AL82+AO82+AQ82</f>
        <v>0</v>
      </c>
      <c r="G82" s="79">
        <f>IFERROR(F82/C82%,0)</f>
        <v>0</v>
      </c>
      <c r="H82" s="79">
        <f>IFERROR(F82/D82%,0)</f>
        <v>0</v>
      </c>
      <c r="I82" s="9"/>
      <c r="J82" s="9"/>
      <c r="K82" s="9"/>
      <c r="L82" s="9"/>
      <c r="M82" s="9"/>
      <c r="N82" s="9"/>
      <c r="O82" s="9"/>
      <c r="P82" s="9"/>
      <c r="Q82" s="9"/>
      <c r="R82" s="9">
        <v>88.67</v>
      </c>
      <c r="S82" s="9"/>
      <c r="T82" s="9"/>
      <c r="U82" s="9">
        <v>88.66</v>
      </c>
      <c r="V82" s="9"/>
      <c r="W82" s="9"/>
      <c r="X82" s="9">
        <v>88.67</v>
      </c>
      <c r="Y82" s="9"/>
      <c r="Z82" s="9"/>
      <c r="AA82" s="9">
        <v>88.66</v>
      </c>
      <c r="AB82" s="9"/>
      <c r="AC82" s="9"/>
      <c r="AD82" s="9">
        <v>88.67</v>
      </c>
      <c r="AE82" s="9"/>
      <c r="AF82" s="9"/>
      <c r="AG82" s="9">
        <v>88.66</v>
      </c>
      <c r="AH82" s="9"/>
      <c r="AI82" s="9"/>
      <c r="AJ82" s="9">
        <v>88.67</v>
      </c>
      <c r="AK82" s="9"/>
      <c r="AL82" s="9"/>
      <c r="AM82" s="9">
        <v>88.67</v>
      </c>
      <c r="AN82" s="26"/>
      <c r="AO82" s="9"/>
      <c r="AP82" s="9">
        <v>88.67</v>
      </c>
      <c r="AQ82" s="14"/>
      <c r="AR82" s="135"/>
    </row>
    <row r="83" spans="1:44" x14ac:dyDescent="0.25">
      <c r="A83" s="53" t="s">
        <v>24</v>
      </c>
      <c r="B83" s="3"/>
      <c r="C83" s="31"/>
      <c r="D83" s="51"/>
      <c r="E83" s="51"/>
      <c r="F83" s="51"/>
      <c r="G83" s="51"/>
      <c r="H83" s="31"/>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26"/>
      <c r="AO83" s="9"/>
      <c r="AP83" s="9"/>
      <c r="AQ83" s="14"/>
      <c r="AR83" s="135"/>
    </row>
    <row r="84" spans="1:44" x14ac:dyDescent="0.25">
      <c r="A84" s="52" t="s">
        <v>21</v>
      </c>
      <c r="B84" s="3"/>
      <c r="C84" s="31"/>
      <c r="D84" s="51"/>
      <c r="E84" s="51"/>
      <c r="F84" s="51"/>
      <c r="G84" s="51"/>
      <c r="H84" s="31"/>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26"/>
      <c r="AO84" s="9"/>
      <c r="AP84" s="9"/>
      <c r="AQ84" s="14"/>
      <c r="AR84" s="136"/>
    </row>
    <row r="85" spans="1:44" ht="58.5" customHeight="1" x14ac:dyDescent="0.25">
      <c r="A85" s="49" t="s">
        <v>45</v>
      </c>
      <c r="B85" s="83"/>
      <c r="C85" s="84">
        <f t="shared" ref="C85:AQ85" si="24">C88</f>
        <v>5144.6000000000004</v>
      </c>
      <c r="D85" s="84">
        <f t="shared" si="24"/>
        <v>0</v>
      </c>
      <c r="E85" s="84">
        <f t="shared" si="24"/>
        <v>0</v>
      </c>
      <c r="F85" s="84">
        <f t="shared" si="24"/>
        <v>0</v>
      </c>
      <c r="G85" s="84">
        <f t="shared" si="24"/>
        <v>0</v>
      </c>
      <c r="H85" s="84">
        <f t="shared" si="24"/>
        <v>0</v>
      </c>
      <c r="I85" s="84">
        <f t="shared" si="24"/>
        <v>0</v>
      </c>
      <c r="J85" s="84">
        <f t="shared" si="24"/>
        <v>0</v>
      </c>
      <c r="K85" s="84">
        <f t="shared" si="24"/>
        <v>0</v>
      </c>
      <c r="L85" s="84">
        <f t="shared" si="24"/>
        <v>0</v>
      </c>
      <c r="M85" s="84">
        <f t="shared" si="24"/>
        <v>0</v>
      </c>
      <c r="N85" s="84">
        <f t="shared" si="24"/>
        <v>0</v>
      </c>
      <c r="O85" s="84">
        <f t="shared" si="24"/>
        <v>0</v>
      </c>
      <c r="P85" s="84">
        <f t="shared" si="24"/>
        <v>0</v>
      </c>
      <c r="Q85" s="84">
        <f t="shared" si="24"/>
        <v>0</v>
      </c>
      <c r="R85" s="84">
        <f t="shared" si="24"/>
        <v>0</v>
      </c>
      <c r="S85" s="84">
        <f t="shared" si="24"/>
        <v>0</v>
      </c>
      <c r="T85" s="84">
        <f t="shared" si="24"/>
        <v>0</v>
      </c>
      <c r="U85" s="84">
        <f t="shared" si="24"/>
        <v>0</v>
      </c>
      <c r="V85" s="84">
        <f t="shared" si="24"/>
        <v>0</v>
      </c>
      <c r="W85" s="84">
        <f t="shared" si="24"/>
        <v>0</v>
      </c>
      <c r="X85" s="84">
        <f t="shared" si="24"/>
        <v>0</v>
      </c>
      <c r="Y85" s="84">
        <f t="shared" si="24"/>
        <v>0</v>
      </c>
      <c r="Z85" s="84">
        <f t="shared" si="24"/>
        <v>0</v>
      </c>
      <c r="AA85" s="84">
        <f t="shared" si="24"/>
        <v>0</v>
      </c>
      <c r="AB85" s="84">
        <f t="shared" si="24"/>
        <v>0</v>
      </c>
      <c r="AC85" s="84">
        <f t="shared" si="24"/>
        <v>0</v>
      </c>
      <c r="AD85" s="84">
        <f t="shared" si="24"/>
        <v>0</v>
      </c>
      <c r="AE85" s="84">
        <f t="shared" si="24"/>
        <v>0</v>
      </c>
      <c r="AF85" s="84">
        <f t="shared" si="24"/>
        <v>0</v>
      </c>
      <c r="AG85" s="84">
        <f t="shared" si="24"/>
        <v>5144.6000000000004</v>
      </c>
      <c r="AH85" s="84">
        <f t="shared" si="24"/>
        <v>0</v>
      </c>
      <c r="AI85" s="84">
        <f t="shared" si="24"/>
        <v>0</v>
      </c>
      <c r="AJ85" s="84">
        <f t="shared" si="24"/>
        <v>0</v>
      </c>
      <c r="AK85" s="84">
        <f t="shared" si="24"/>
        <v>0</v>
      </c>
      <c r="AL85" s="84">
        <f t="shared" si="24"/>
        <v>0</v>
      </c>
      <c r="AM85" s="84">
        <f t="shared" si="24"/>
        <v>0</v>
      </c>
      <c r="AN85" s="84">
        <f t="shared" si="24"/>
        <v>0</v>
      </c>
      <c r="AO85" s="84">
        <f t="shared" si="24"/>
        <v>0</v>
      </c>
      <c r="AP85" s="84">
        <f t="shared" si="24"/>
        <v>0</v>
      </c>
      <c r="AQ85" s="84">
        <f t="shared" si="24"/>
        <v>0</v>
      </c>
      <c r="AR85" s="143" t="s">
        <v>66</v>
      </c>
    </row>
    <row r="86" spans="1:44" x14ac:dyDescent="0.25">
      <c r="A86" s="50" t="s">
        <v>16</v>
      </c>
      <c r="B86" s="3"/>
      <c r="C86" s="31"/>
      <c r="D86" s="51"/>
      <c r="E86" s="51"/>
      <c r="F86" s="51"/>
      <c r="G86" s="31"/>
      <c r="H86" s="31"/>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26"/>
      <c r="AO86" s="9"/>
      <c r="AP86" s="9"/>
      <c r="AQ86" s="14"/>
      <c r="AR86" s="144"/>
    </row>
    <row r="87" spans="1:44" x14ac:dyDescent="0.25">
      <c r="A87" s="52" t="s">
        <v>25</v>
      </c>
      <c r="B87" s="3"/>
      <c r="C87" s="31"/>
      <c r="D87" s="51"/>
      <c r="E87" s="51"/>
      <c r="F87" s="51"/>
      <c r="G87" s="31"/>
      <c r="H87" s="31"/>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26"/>
      <c r="AO87" s="9"/>
      <c r="AP87" s="9"/>
      <c r="AQ87" s="14"/>
      <c r="AR87" s="144"/>
    </row>
    <row r="88" spans="1:44" x14ac:dyDescent="0.25">
      <c r="A88" s="52" t="s">
        <v>15</v>
      </c>
      <c r="B88" s="3"/>
      <c r="C88" s="31">
        <f>I88+L88+O88+R88+U88+X88+AA88+AD88+AG88+AJ88+AM88+AP88</f>
        <v>5144.6000000000004</v>
      </c>
      <c r="D88" s="51">
        <f>I88+L88+O88</f>
        <v>0</v>
      </c>
      <c r="E88" s="51">
        <f>F88</f>
        <v>0</v>
      </c>
      <c r="F88" s="51">
        <f>K88+N88+Q88+T88+W88+Z88+AC88+AF88+AI88+AL88+AO88+AQ88</f>
        <v>0</v>
      </c>
      <c r="G88" s="79">
        <f>IFERROR(F88/C88%,0)</f>
        <v>0</v>
      </c>
      <c r="H88" s="79">
        <f>IFERROR(F88/D88%,0)</f>
        <v>0</v>
      </c>
      <c r="I88" s="9"/>
      <c r="J88" s="9"/>
      <c r="K88" s="9"/>
      <c r="L88" s="9"/>
      <c r="M88" s="9"/>
      <c r="N88" s="9"/>
      <c r="O88" s="9"/>
      <c r="P88" s="9"/>
      <c r="Q88" s="9"/>
      <c r="R88" s="9"/>
      <c r="S88" s="9"/>
      <c r="T88" s="9"/>
      <c r="U88" s="9"/>
      <c r="V88" s="9"/>
      <c r="W88" s="9"/>
      <c r="X88" s="9"/>
      <c r="Y88" s="9"/>
      <c r="Z88" s="9"/>
      <c r="AA88" s="9"/>
      <c r="AB88" s="9"/>
      <c r="AC88" s="9"/>
      <c r="AD88" s="9"/>
      <c r="AE88" s="9"/>
      <c r="AF88" s="9"/>
      <c r="AG88" s="9">
        <v>5144.6000000000004</v>
      </c>
      <c r="AH88" s="9"/>
      <c r="AI88" s="9"/>
      <c r="AJ88" s="9"/>
      <c r="AK88" s="9"/>
      <c r="AL88" s="9"/>
      <c r="AM88" s="9"/>
      <c r="AN88" s="26"/>
      <c r="AO88" s="9"/>
      <c r="AP88" s="9"/>
      <c r="AQ88" s="14"/>
      <c r="AR88" s="144"/>
    </row>
    <row r="89" spans="1:44" x14ac:dyDescent="0.25">
      <c r="A89" s="85" t="s">
        <v>24</v>
      </c>
      <c r="B89" s="3"/>
      <c r="C89" s="31"/>
      <c r="D89" s="51"/>
      <c r="E89" s="51"/>
      <c r="F89" s="51"/>
      <c r="G89" s="31"/>
      <c r="H89" s="31"/>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26"/>
      <c r="AO89" s="9"/>
      <c r="AP89" s="9"/>
      <c r="AQ89" s="14"/>
      <c r="AR89" s="144"/>
    </row>
    <row r="90" spans="1:44" x14ac:dyDescent="0.25">
      <c r="A90" s="52" t="s">
        <v>21</v>
      </c>
      <c r="B90" s="3"/>
      <c r="C90" s="31"/>
      <c r="D90" s="51"/>
      <c r="E90" s="51"/>
      <c r="F90" s="51"/>
      <c r="G90" s="31"/>
      <c r="H90" s="31"/>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26"/>
      <c r="AO90" s="9"/>
      <c r="AP90" s="9"/>
      <c r="AQ90" s="14"/>
      <c r="AR90" s="145"/>
    </row>
    <row r="91" spans="1:44" s="89" customFormat="1" ht="85.5" customHeight="1" x14ac:dyDescent="0.25">
      <c r="A91" s="86" t="s">
        <v>54</v>
      </c>
      <c r="B91" s="87"/>
      <c r="C91" s="88">
        <f t="shared" ref="C91:AQ91" si="25">C94</f>
        <v>599</v>
      </c>
      <c r="D91" s="88">
        <f t="shared" si="25"/>
        <v>0</v>
      </c>
      <c r="E91" s="88">
        <f t="shared" si="25"/>
        <v>0</v>
      </c>
      <c r="F91" s="88">
        <f t="shared" si="25"/>
        <v>0</v>
      </c>
      <c r="G91" s="88">
        <f t="shared" si="25"/>
        <v>0</v>
      </c>
      <c r="H91" s="88">
        <f t="shared" si="25"/>
        <v>0</v>
      </c>
      <c r="I91" s="88">
        <f t="shared" si="25"/>
        <v>0</v>
      </c>
      <c r="J91" s="88">
        <f t="shared" si="25"/>
        <v>0</v>
      </c>
      <c r="K91" s="88">
        <f t="shared" si="25"/>
        <v>0</v>
      </c>
      <c r="L91" s="88">
        <f t="shared" si="25"/>
        <v>0</v>
      </c>
      <c r="M91" s="88">
        <f t="shared" si="25"/>
        <v>0</v>
      </c>
      <c r="N91" s="88">
        <f t="shared" si="25"/>
        <v>0</v>
      </c>
      <c r="O91" s="88">
        <f t="shared" si="25"/>
        <v>0</v>
      </c>
      <c r="P91" s="88">
        <f t="shared" si="25"/>
        <v>0</v>
      </c>
      <c r="Q91" s="88">
        <f t="shared" si="25"/>
        <v>0</v>
      </c>
      <c r="R91" s="88">
        <f t="shared" si="25"/>
        <v>599</v>
      </c>
      <c r="S91" s="88">
        <f t="shared" si="25"/>
        <v>0</v>
      </c>
      <c r="T91" s="88">
        <f t="shared" si="25"/>
        <v>0</v>
      </c>
      <c r="U91" s="88">
        <f t="shared" si="25"/>
        <v>0</v>
      </c>
      <c r="V91" s="88">
        <f t="shared" si="25"/>
        <v>0</v>
      </c>
      <c r="W91" s="88">
        <f t="shared" si="25"/>
        <v>0</v>
      </c>
      <c r="X91" s="88">
        <f t="shared" si="25"/>
        <v>0</v>
      </c>
      <c r="Y91" s="88">
        <f t="shared" si="25"/>
        <v>0</v>
      </c>
      <c r="Z91" s="88">
        <f t="shared" si="25"/>
        <v>0</v>
      </c>
      <c r="AA91" s="88">
        <f t="shared" si="25"/>
        <v>0</v>
      </c>
      <c r="AB91" s="88">
        <f t="shared" si="25"/>
        <v>0</v>
      </c>
      <c r="AC91" s="88">
        <f t="shared" si="25"/>
        <v>0</v>
      </c>
      <c r="AD91" s="88">
        <f t="shared" si="25"/>
        <v>0</v>
      </c>
      <c r="AE91" s="88">
        <f t="shared" si="25"/>
        <v>0</v>
      </c>
      <c r="AF91" s="88">
        <f t="shared" si="25"/>
        <v>0</v>
      </c>
      <c r="AG91" s="88">
        <f t="shared" si="25"/>
        <v>0</v>
      </c>
      <c r="AH91" s="88">
        <f t="shared" si="25"/>
        <v>0</v>
      </c>
      <c r="AI91" s="88">
        <f t="shared" si="25"/>
        <v>0</v>
      </c>
      <c r="AJ91" s="88">
        <f t="shared" si="25"/>
        <v>0</v>
      </c>
      <c r="AK91" s="88">
        <f t="shared" si="25"/>
        <v>0</v>
      </c>
      <c r="AL91" s="88">
        <f t="shared" si="25"/>
        <v>0</v>
      </c>
      <c r="AM91" s="88">
        <f t="shared" si="25"/>
        <v>0</v>
      </c>
      <c r="AN91" s="88">
        <f t="shared" si="25"/>
        <v>0</v>
      </c>
      <c r="AO91" s="88">
        <f t="shared" si="25"/>
        <v>0</v>
      </c>
      <c r="AP91" s="88">
        <f t="shared" si="25"/>
        <v>0</v>
      </c>
      <c r="AQ91" s="88">
        <f t="shared" si="25"/>
        <v>0</v>
      </c>
      <c r="AR91" s="150" t="s">
        <v>55</v>
      </c>
    </row>
    <row r="92" spans="1:44" s="89" customFormat="1" x14ac:dyDescent="0.25">
      <c r="A92" s="90" t="s">
        <v>16</v>
      </c>
      <c r="B92" s="91"/>
      <c r="C92" s="92"/>
      <c r="D92" s="93"/>
      <c r="E92" s="93"/>
      <c r="F92" s="93"/>
      <c r="G92" s="92"/>
      <c r="H92" s="92"/>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5"/>
      <c r="AO92" s="94"/>
      <c r="AP92" s="94"/>
      <c r="AQ92" s="96"/>
      <c r="AR92" s="151"/>
    </row>
    <row r="93" spans="1:44" s="89" customFormat="1" x14ac:dyDescent="0.25">
      <c r="A93" s="97" t="s">
        <v>25</v>
      </c>
      <c r="B93" s="91"/>
      <c r="C93" s="92"/>
      <c r="D93" s="93"/>
      <c r="E93" s="93"/>
      <c r="F93" s="93"/>
      <c r="G93" s="92"/>
      <c r="H93" s="92"/>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5"/>
      <c r="AO93" s="94"/>
      <c r="AP93" s="94"/>
      <c r="AQ93" s="96"/>
      <c r="AR93" s="151"/>
    </row>
    <row r="94" spans="1:44" s="89" customFormat="1" x14ac:dyDescent="0.25">
      <c r="A94" s="97" t="s">
        <v>15</v>
      </c>
      <c r="B94" s="91"/>
      <c r="C94" s="92">
        <f>I94+L94+O94+R94+U94+X94+AA94+AD94+AG94+AJ94+AM94+AP94</f>
        <v>599</v>
      </c>
      <c r="D94" s="51">
        <f>I94+L94+O94</f>
        <v>0</v>
      </c>
      <c r="E94" s="93">
        <f>F94</f>
        <v>0</v>
      </c>
      <c r="F94" s="93">
        <f>K94+N94+Q94+T94+W94+Z94+AC94+AF94+AI94+AL94+AO94+AQ94</f>
        <v>0</v>
      </c>
      <c r="G94" s="79">
        <f>IFERROR(F94/C94%,0)</f>
        <v>0</v>
      </c>
      <c r="H94" s="79">
        <f>IFERROR(F94/D94%,0)</f>
        <v>0</v>
      </c>
      <c r="I94" s="94"/>
      <c r="J94" s="94"/>
      <c r="K94" s="94"/>
      <c r="L94" s="94"/>
      <c r="M94" s="94"/>
      <c r="N94" s="94"/>
      <c r="O94" s="94"/>
      <c r="P94" s="94"/>
      <c r="Q94" s="94"/>
      <c r="R94" s="98">
        <v>599</v>
      </c>
      <c r="S94" s="94"/>
      <c r="T94" s="94"/>
      <c r="U94" s="94"/>
      <c r="V94" s="94"/>
      <c r="W94" s="94"/>
      <c r="X94" s="94"/>
      <c r="Y94" s="94"/>
      <c r="Z94" s="94"/>
      <c r="AA94" s="94"/>
      <c r="AB94" s="94"/>
      <c r="AC94" s="94"/>
      <c r="AD94" s="94"/>
      <c r="AE94" s="94"/>
      <c r="AF94" s="94"/>
      <c r="AG94" s="94"/>
      <c r="AH94" s="94"/>
      <c r="AI94" s="94"/>
      <c r="AJ94" s="94"/>
      <c r="AK94" s="94"/>
      <c r="AL94" s="94"/>
      <c r="AM94" s="94"/>
      <c r="AN94" s="95"/>
      <c r="AO94" s="94"/>
      <c r="AP94" s="94"/>
      <c r="AQ94" s="96"/>
      <c r="AR94" s="151"/>
    </row>
    <row r="95" spans="1:44" s="89" customFormat="1" x14ac:dyDescent="0.25">
      <c r="A95" s="99" t="s">
        <v>24</v>
      </c>
      <c r="B95" s="91"/>
      <c r="C95" s="92"/>
      <c r="D95" s="93"/>
      <c r="E95" s="93"/>
      <c r="F95" s="93"/>
      <c r="G95" s="92"/>
      <c r="H95" s="92"/>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5"/>
      <c r="AO95" s="94"/>
      <c r="AP95" s="94"/>
      <c r="AQ95" s="96"/>
      <c r="AR95" s="151"/>
    </row>
    <row r="96" spans="1:44" s="106" customFormat="1" x14ac:dyDescent="0.25">
      <c r="A96" s="97" t="s">
        <v>21</v>
      </c>
      <c r="B96" s="100"/>
      <c r="C96" s="101"/>
      <c r="D96" s="102"/>
      <c r="E96" s="102"/>
      <c r="F96" s="102"/>
      <c r="G96" s="101"/>
      <c r="H96" s="101"/>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4"/>
      <c r="AO96" s="103"/>
      <c r="AP96" s="103"/>
      <c r="AQ96" s="105"/>
      <c r="AR96" s="152"/>
    </row>
    <row r="97" spans="1:44" s="18" customFormat="1" x14ac:dyDescent="0.25">
      <c r="A97" s="107" t="s">
        <v>56</v>
      </c>
      <c r="B97" s="17" t="e">
        <f>B99+B100</f>
        <v>#REF!</v>
      </c>
      <c r="C97" s="17">
        <f>C99+C100</f>
        <v>207222.3</v>
      </c>
      <c r="D97" s="17">
        <f t="shared" ref="D97:F97" si="26">D99+D100</f>
        <v>58463.68</v>
      </c>
      <c r="E97" s="17">
        <f t="shared" si="26"/>
        <v>50961.929999999993</v>
      </c>
      <c r="F97" s="17">
        <f t="shared" si="26"/>
        <v>50961.929999999993</v>
      </c>
      <c r="G97" s="17">
        <f>F97/C97*100</f>
        <v>24.592879241278567</v>
      </c>
      <c r="H97" s="17">
        <f>F97/D97*100</f>
        <v>87.168529247560173</v>
      </c>
      <c r="I97" s="17">
        <f t="shared" ref="I97:AQ97" si="27">I99+I100</f>
        <v>16733.93</v>
      </c>
      <c r="J97" s="17">
        <f t="shared" si="27"/>
        <v>0</v>
      </c>
      <c r="K97" s="17">
        <f t="shared" si="27"/>
        <v>10142.790000000001</v>
      </c>
      <c r="L97" s="17">
        <f t="shared" si="27"/>
        <v>21429.24</v>
      </c>
      <c r="M97" s="17">
        <f t="shared" si="27"/>
        <v>0</v>
      </c>
      <c r="N97" s="17">
        <f t="shared" si="27"/>
        <v>21085.059999999998</v>
      </c>
      <c r="O97" s="17">
        <f t="shared" si="27"/>
        <v>20300.509999999998</v>
      </c>
      <c r="P97" s="17">
        <f t="shared" si="27"/>
        <v>0</v>
      </c>
      <c r="Q97" s="17">
        <f t="shared" si="27"/>
        <v>19734.079999999998</v>
      </c>
      <c r="R97" s="17">
        <f t="shared" si="27"/>
        <v>15999.33</v>
      </c>
      <c r="S97" s="17">
        <f t="shared" si="27"/>
        <v>0</v>
      </c>
      <c r="T97" s="17">
        <f t="shared" si="27"/>
        <v>0</v>
      </c>
      <c r="U97" s="17">
        <f t="shared" si="27"/>
        <v>15041.48</v>
      </c>
      <c r="V97" s="17">
        <f t="shared" si="27"/>
        <v>0</v>
      </c>
      <c r="W97" s="17">
        <f t="shared" si="27"/>
        <v>0</v>
      </c>
      <c r="X97" s="17">
        <f t="shared" si="27"/>
        <v>15665.150000000001</v>
      </c>
      <c r="Y97" s="17">
        <f t="shared" si="27"/>
        <v>0</v>
      </c>
      <c r="Z97" s="17">
        <f t="shared" si="27"/>
        <v>0</v>
      </c>
      <c r="AA97" s="17">
        <f t="shared" si="27"/>
        <v>17213.91</v>
      </c>
      <c r="AB97" s="17">
        <f t="shared" si="27"/>
        <v>0</v>
      </c>
      <c r="AC97" s="17">
        <f t="shared" si="27"/>
        <v>0</v>
      </c>
      <c r="AD97" s="17">
        <f t="shared" si="27"/>
        <v>15472.800000000001</v>
      </c>
      <c r="AE97" s="17">
        <f t="shared" si="27"/>
        <v>0</v>
      </c>
      <c r="AF97" s="17">
        <f t="shared" si="27"/>
        <v>0</v>
      </c>
      <c r="AG97" s="17">
        <f t="shared" si="27"/>
        <v>25831.07</v>
      </c>
      <c r="AH97" s="17">
        <f t="shared" si="27"/>
        <v>0</v>
      </c>
      <c r="AI97" s="17">
        <f t="shared" si="27"/>
        <v>0</v>
      </c>
      <c r="AJ97" s="17">
        <f t="shared" si="27"/>
        <v>19427.98</v>
      </c>
      <c r="AK97" s="17">
        <f t="shared" si="27"/>
        <v>0</v>
      </c>
      <c r="AL97" s="17">
        <f t="shared" si="27"/>
        <v>0</v>
      </c>
      <c r="AM97" s="17">
        <f t="shared" si="27"/>
        <v>11134.300000000001</v>
      </c>
      <c r="AN97" s="17">
        <f t="shared" si="27"/>
        <v>0</v>
      </c>
      <c r="AO97" s="17">
        <f t="shared" si="27"/>
        <v>0</v>
      </c>
      <c r="AP97" s="17">
        <f t="shared" si="27"/>
        <v>12972.6</v>
      </c>
      <c r="AQ97" s="17">
        <f t="shared" si="27"/>
        <v>0</v>
      </c>
      <c r="AR97" s="153"/>
    </row>
    <row r="98" spans="1:44" x14ac:dyDescent="0.25">
      <c r="A98" s="50" t="s">
        <v>16</v>
      </c>
      <c r="B98" s="3" t="e">
        <f>#REF!+B68+B62+B56+B50+B44+B32+B8</f>
        <v>#REF!</v>
      </c>
      <c r="C98" s="3"/>
      <c r="D98" s="108"/>
      <c r="E98" s="108"/>
      <c r="F98" s="108"/>
      <c r="G98" s="108"/>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154"/>
    </row>
    <row r="99" spans="1:44" x14ac:dyDescent="0.25">
      <c r="A99" s="109" t="s">
        <v>25</v>
      </c>
      <c r="B99" s="3" t="e">
        <f>#REF!+#REF!+B69+B63+B57+B51+B45+B33+B9</f>
        <v>#REF!</v>
      </c>
      <c r="C99" s="3"/>
      <c r="D99" s="108"/>
      <c r="E99" s="108"/>
      <c r="F99" s="108"/>
      <c r="G99" s="108"/>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1"/>
      <c r="AO99" s="3"/>
      <c r="AP99" s="3"/>
      <c r="AQ99" s="3"/>
      <c r="AR99" s="154"/>
    </row>
    <row r="100" spans="1:44" x14ac:dyDescent="0.25">
      <c r="A100" s="109" t="s">
        <v>15</v>
      </c>
      <c r="B100" s="3" t="e">
        <f>#REF!+B70+B64+B58+B52+B46+B34+B10</f>
        <v>#REF!</v>
      </c>
      <c r="C100" s="3">
        <f>I100+L100+O100+R100+U100+X100+AA100+AD100+AG100+AJ100+AM100+AP100</f>
        <v>207222.3</v>
      </c>
      <c r="D100" s="108">
        <f>D70+D64+D58+D52+D46+D34+D10+D88</f>
        <v>58463.68</v>
      </c>
      <c r="E100" s="108">
        <f>F100</f>
        <v>50961.929999999993</v>
      </c>
      <c r="F100" s="108">
        <f>K100+N100+Q100+T100+W100+Z100+AC100+AF100+AI100+AL100+AO100+AQ100</f>
        <v>50961.929999999993</v>
      </c>
      <c r="G100" s="108">
        <f>F100/C100*100</f>
        <v>24.592879241278567</v>
      </c>
      <c r="H100" s="3">
        <f>F100/D100*100</f>
        <v>87.168529247560173</v>
      </c>
      <c r="I100" s="3">
        <f>I10+I34+I46+I52+I58+I64+I70+I88+I94</f>
        <v>16733.93</v>
      </c>
      <c r="J100" s="3">
        <f t="shared" ref="J100:AQ100" si="28">J10+J34+J46+J52+J58+J64+J70+J88+J94</f>
        <v>0</v>
      </c>
      <c r="K100" s="3">
        <f t="shared" si="28"/>
        <v>10142.790000000001</v>
      </c>
      <c r="L100" s="3">
        <f t="shared" si="28"/>
        <v>21429.24</v>
      </c>
      <c r="M100" s="3">
        <f t="shared" si="28"/>
        <v>0</v>
      </c>
      <c r="N100" s="3">
        <f t="shared" si="28"/>
        <v>21085.059999999998</v>
      </c>
      <c r="O100" s="3">
        <f t="shared" si="28"/>
        <v>20300.509999999998</v>
      </c>
      <c r="P100" s="3">
        <f t="shared" si="28"/>
        <v>0</v>
      </c>
      <c r="Q100" s="3">
        <f t="shared" si="28"/>
        <v>19734.079999999998</v>
      </c>
      <c r="R100" s="3">
        <f t="shared" si="28"/>
        <v>15999.33</v>
      </c>
      <c r="S100" s="3">
        <f t="shared" si="28"/>
        <v>0</v>
      </c>
      <c r="T100" s="3">
        <f t="shared" si="28"/>
        <v>0</v>
      </c>
      <c r="U100" s="3">
        <f t="shared" si="28"/>
        <v>15041.48</v>
      </c>
      <c r="V100" s="3">
        <f t="shared" si="28"/>
        <v>0</v>
      </c>
      <c r="W100" s="3">
        <f t="shared" si="28"/>
        <v>0</v>
      </c>
      <c r="X100" s="3">
        <f t="shared" si="28"/>
        <v>15665.150000000001</v>
      </c>
      <c r="Y100" s="3">
        <f t="shared" si="28"/>
        <v>0</v>
      </c>
      <c r="Z100" s="3">
        <f t="shared" si="28"/>
        <v>0</v>
      </c>
      <c r="AA100" s="3">
        <f t="shared" si="28"/>
        <v>17213.91</v>
      </c>
      <c r="AB100" s="3">
        <f t="shared" si="28"/>
        <v>0</v>
      </c>
      <c r="AC100" s="3">
        <f t="shared" si="28"/>
        <v>0</v>
      </c>
      <c r="AD100" s="3">
        <f t="shared" si="28"/>
        <v>15472.800000000001</v>
      </c>
      <c r="AE100" s="3">
        <f t="shared" si="28"/>
        <v>0</v>
      </c>
      <c r="AF100" s="3">
        <f t="shared" si="28"/>
        <v>0</v>
      </c>
      <c r="AG100" s="3">
        <f t="shared" si="28"/>
        <v>25831.07</v>
      </c>
      <c r="AH100" s="3">
        <f t="shared" si="28"/>
        <v>0</v>
      </c>
      <c r="AI100" s="3">
        <f t="shared" si="28"/>
        <v>0</v>
      </c>
      <c r="AJ100" s="3">
        <f t="shared" si="28"/>
        <v>19427.98</v>
      </c>
      <c r="AK100" s="3">
        <f t="shared" si="28"/>
        <v>0</v>
      </c>
      <c r="AL100" s="3">
        <f t="shared" si="28"/>
        <v>0</v>
      </c>
      <c r="AM100" s="3">
        <f t="shared" si="28"/>
        <v>11134.300000000001</v>
      </c>
      <c r="AN100" s="3">
        <f t="shared" si="28"/>
        <v>0</v>
      </c>
      <c r="AO100" s="3">
        <f t="shared" si="28"/>
        <v>0</v>
      </c>
      <c r="AP100" s="3">
        <f t="shared" si="28"/>
        <v>12972.6</v>
      </c>
      <c r="AQ100" s="3">
        <f t="shared" si="28"/>
        <v>0</v>
      </c>
      <c r="AR100" s="154"/>
    </row>
    <row r="101" spans="1:44" s="6" customFormat="1" x14ac:dyDescent="0.25">
      <c r="A101" s="53" t="s">
        <v>24</v>
      </c>
      <c r="B101" s="54" t="e">
        <f>#REF!+B71+B65+B59+B53+B47+B35+B11</f>
        <v>#REF!</v>
      </c>
      <c r="C101" s="3"/>
      <c r="D101" s="108"/>
      <c r="E101" s="108"/>
      <c r="F101" s="108"/>
      <c r="G101" s="108"/>
      <c r="H101" s="3"/>
      <c r="I101" s="3"/>
      <c r="J101" s="56"/>
      <c r="K101" s="3"/>
      <c r="L101" s="3"/>
      <c r="M101" s="56"/>
      <c r="N101" s="3"/>
      <c r="O101" s="3"/>
      <c r="P101" s="56"/>
      <c r="Q101" s="3"/>
      <c r="R101" s="3"/>
      <c r="S101" s="56"/>
      <c r="T101" s="3"/>
      <c r="U101" s="3"/>
      <c r="V101" s="56"/>
      <c r="W101" s="3"/>
      <c r="X101" s="3"/>
      <c r="Y101" s="56"/>
      <c r="Z101" s="3"/>
      <c r="AA101" s="3"/>
      <c r="AB101" s="56"/>
      <c r="AC101" s="3"/>
      <c r="AD101" s="3"/>
      <c r="AE101" s="56"/>
      <c r="AF101" s="3"/>
      <c r="AG101" s="3"/>
      <c r="AH101" s="56"/>
      <c r="AI101" s="3"/>
      <c r="AJ101" s="3"/>
      <c r="AK101" s="56"/>
      <c r="AL101" s="3"/>
      <c r="AM101" s="3"/>
      <c r="AN101" s="57"/>
      <c r="AO101" s="3"/>
      <c r="AP101" s="3"/>
      <c r="AQ101" s="3"/>
      <c r="AR101" s="154"/>
    </row>
    <row r="102" spans="1:44" x14ac:dyDescent="0.25">
      <c r="A102" s="52" t="s">
        <v>21</v>
      </c>
      <c r="B102" s="3" t="e">
        <f>#REF!+B72+B66+B60+B54+B48+B36+B12</f>
        <v>#REF!</v>
      </c>
      <c r="C102" s="3"/>
      <c r="D102" s="108"/>
      <c r="E102" s="108"/>
      <c r="F102" s="108"/>
      <c r="G102" s="108"/>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1"/>
      <c r="AO102" s="3"/>
      <c r="AP102" s="3"/>
      <c r="AQ102" s="3"/>
      <c r="AR102" s="155"/>
    </row>
    <row r="103" spans="1:44" s="112" customFormat="1" ht="33" x14ac:dyDescent="0.25">
      <c r="A103" s="110" t="s">
        <v>57</v>
      </c>
      <c r="B103" s="111" t="e">
        <f>B105+B106</f>
        <v>#REF!</v>
      </c>
      <c r="C103" s="111">
        <f>C105+C106</f>
        <v>207222.30000000002</v>
      </c>
      <c r="D103" s="111">
        <f>D105+D106</f>
        <v>58463.68</v>
      </c>
      <c r="E103" s="111">
        <f t="shared" ref="E103:F103" si="29">E105+E106</f>
        <v>50961.93</v>
      </c>
      <c r="F103" s="111">
        <f t="shared" si="29"/>
        <v>50961.93</v>
      </c>
      <c r="G103" s="111">
        <f>F103/C103*100</f>
        <v>24.592879241278567</v>
      </c>
      <c r="H103" s="111">
        <f>F103/D103*100</f>
        <v>87.168529247560187</v>
      </c>
      <c r="I103" s="111">
        <f t="shared" ref="I103:AQ103" si="30">I105+I106</f>
        <v>16733.93</v>
      </c>
      <c r="J103" s="111">
        <f t="shared" si="30"/>
        <v>0</v>
      </c>
      <c r="K103" s="111">
        <f>K105+K106</f>
        <v>10142.790000000001</v>
      </c>
      <c r="L103" s="111">
        <f t="shared" si="30"/>
        <v>21429.24</v>
      </c>
      <c r="M103" s="111">
        <f t="shared" si="30"/>
        <v>0</v>
      </c>
      <c r="N103" s="111">
        <f t="shared" si="30"/>
        <v>21085.059999999998</v>
      </c>
      <c r="O103" s="111">
        <f t="shared" si="30"/>
        <v>20300.509999999998</v>
      </c>
      <c r="P103" s="111">
        <f t="shared" si="30"/>
        <v>0</v>
      </c>
      <c r="Q103" s="111">
        <f t="shared" si="30"/>
        <v>19734.079999999998</v>
      </c>
      <c r="R103" s="111">
        <f t="shared" si="30"/>
        <v>15999.33</v>
      </c>
      <c r="S103" s="111">
        <f t="shared" si="30"/>
        <v>0</v>
      </c>
      <c r="T103" s="111">
        <f t="shared" si="30"/>
        <v>0</v>
      </c>
      <c r="U103" s="111">
        <f t="shared" si="30"/>
        <v>15041.48</v>
      </c>
      <c r="V103" s="111">
        <f t="shared" si="30"/>
        <v>0</v>
      </c>
      <c r="W103" s="111">
        <f t="shared" si="30"/>
        <v>0</v>
      </c>
      <c r="X103" s="111">
        <f t="shared" si="30"/>
        <v>15665.150000000001</v>
      </c>
      <c r="Y103" s="111">
        <f t="shared" si="30"/>
        <v>0</v>
      </c>
      <c r="Z103" s="111">
        <f t="shared" si="30"/>
        <v>0</v>
      </c>
      <c r="AA103" s="111">
        <f t="shared" si="30"/>
        <v>17213.91</v>
      </c>
      <c r="AB103" s="111">
        <f t="shared" si="30"/>
        <v>0</v>
      </c>
      <c r="AC103" s="111">
        <f t="shared" si="30"/>
        <v>0</v>
      </c>
      <c r="AD103" s="111">
        <f t="shared" si="30"/>
        <v>15472.800000000001</v>
      </c>
      <c r="AE103" s="111">
        <f t="shared" si="30"/>
        <v>0</v>
      </c>
      <c r="AF103" s="111">
        <f t="shared" si="30"/>
        <v>0</v>
      </c>
      <c r="AG103" s="111">
        <f t="shared" si="30"/>
        <v>25831.07</v>
      </c>
      <c r="AH103" s="111">
        <f t="shared" si="30"/>
        <v>0</v>
      </c>
      <c r="AI103" s="111">
        <f t="shared" si="30"/>
        <v>0</v>
      </c>
      <c r="AJ103" s="111">
        <f t="shared" si="30"/>
        <v>19427.98</v>
      </c>
      <c r="AK103" s="111">
        <f t="shared" si="30"/>
        <v>0</v>
      </c>
      <c r="AL103" s="111">
        <f t="shared" si="30"/>
        <v>0</v>
      </c>
      <c r="AM103" s="111">
        <f t="shared" si="30"/>
        <v>11134.300000000001</v>
      </c>
      <c r="AN103" s="111">
        <f t="shared" si="30"/>
        <v>0</v>
      </c>
      <c r="AO103" s="111">
        <f t="shared" si="30"/>
        <v>0</v>
      </c>
      <c r="AP103" s="111">
        <f t="shared" si="30"/>
        <v>12972.6</v>
      </c>
      <c r="AQ103" s="111">
        <f t="shared" si="30"/>
        <v>0</v>
      </c>
      <c r="AR103" s="156"/>
    </row>
    <row r="104" spans="1:44" s="89" customFormat="1" x14ac:dyDescent="0.25">
      <c r="A104" s="90" t="s">
        <v>16</v>
      </c>
      <c r="B104" s="91" t="e">
        <f>#REF!+B74+B68+B62+B56+B50+B38+B14</f>
        <v>#REF!</v>
      </c>
      <c r="C104" s="91"/>
      <c r="D104" s="91"/>
      <c r="E104" s="91"/>
      <c r="F104" s="91"/>
      <c r="G104" s="113"/>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157"/>
    </row>
    <row r="105" spans="1:44" s="89" customFormat="1" x14ac:dyDescent="0.25">
      <c r="A105" s="114" t="s">
        <v>25</v>
      </c>
      <c r="B105" s="91" t="e">
        <f>#REF!+#REF!+B75+B69+B63+B57+B51+B39+B15</f>
        <v>#REF!</v>
      </c>
      <c r="C105" s="91"/>
      <c r="D105" s="91"/>
      <c r="E105" s="91"/>
      <c r="F105" s="91"/>
      <c r="G105" s="113"/>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157"/>
    </row>
    <row r="106" spans="1:44" s="106" customFormat="1" x14ac:dyDescent="0.25">
      <c r="A106" s="114" t="s">
        <v>15</v>
      </c>
      <c r="B106" s="91" t="e">
        <f>#REF!+B76+B70+B64+B58+B52+B40+B16</f>
        <v>#REF!</v>
      </c>
      <c r="C106" s="91">
        <f>SUM(C10,C34,C46,C52,C58,C64,C70,C88,C94)</f>
        <v>207222.30000000002</v>
      </c>
      <c r="D106" s="91">
        <f>SUM(D10,D34,D46,D52,D58,D64,D70,D88,D94)</f>
        <v>58463.68</v>
      </c>
      <c r="E106" s="91">
        <f>SUM(E10,E34,E46,E52,E58,E64,E70,E88,E94)</f>
        <v>50961.93</v>
      </c>
      <c r="F106" s="91">
        <f>SUM(F10,F34,F46,F52,F58,F64,F70,F88,F94)</f>
        <v>50961.93</v>
      </c>
      <c r="G106" s="113">
        <f>F106/C106*100</f>
        <v>24.592879241278567</v>
      </c>
      <c r="H106" s="91">
        <f>F106/D106*100</f>
        <v>87.168529247560187</v>
      </c>
      <c r="I106" s="91">
        <f>SUM(I10,I34,I46,I52,I58,I64,I70,I88,I94)</f>
        <v>16733.93</v>
      </c>
      <c r="J106" s="91">
        <f t="shared" ref="J106:AQ106" si="31">SUM(J10,J34,J46,J52,J58,J64,J70,J88,J94)</f>
        <v>0</v>
      </c>
      <c r="K106" s="91">
        <f t="shared" si="31"/>
        <v>10142.790000000001</v>
      </c>
      <c r="L106" s="91">
        <f t="shared" si="31"/>
        <v>21429.24</v>
      </c>
      <c r="M106" s="91">
        <f t="shared" si="31"/>
        <v>0</v>
      </c>
      <c r="N106" s="91">
        <f t="shared" si="31"/>
        <v>21085.059999999998</v>
      </c>
      <c r="O106" s="91">
        <f t="shared" si="31"/>
        <v>20300.509999999998</v>
      </c>
      <c r="P106" s="91">
        <f t="shared" si="31"/>
        <v>0</v>
      </c>
      <c r="Q106" s="91">
        <f t="shared" si="31"/>
        <v>19734.079999999998</v>
      </c>
      <c r="R106" s="91">
        <f t="shared" si="31"/>
        <v>15999.33</v>
      </c>
      <c r="S106" s="91">
        <f t="shared" si="31"/>
        <v>0</v>
      </c>
      <c r="T106" s="91">
        <f t="shared" si="31"/>
        <v>0</v>
      </c>
      <c r="U106" s="91">
        <f t="shared" si="31"/>
        <v>15041.48</v>
      </c>
      <c r="V106" s="91">
        <f t="shared" si="31"/>
        <v>0</v>
      </c>
      <c r="W106" s="91">
        <f t="shared" si="31"/>
        <v>0</v>
      </c>
      <c r="X106" s="91">
        <f t="shared" si="31"/>
        <v>15665.150000000001</v>
      </c>
      <c r="Y106" s="91">
        <f t="shared" si="31"/>
        <v>0</v>
      </c>
      <c r="Z106" s="91">
        <f t="shared" si="31"/>
        <v>0</v>
      </c>
      <c r="AA106" s="91">
        <f t="shared" si="31"/>
        <v>17213.91</v>
      </c>
      <c r="AB106" s="91">
        <f t="shared" si="31"/>
        <v>0</v>
      </c>
      <c r="AC106" s="91">
        <f t="shared" si="31"/>
        <v>0</v>
      </c>
      <c r="AD106" s="91">
        <f t="shared" si="31"/>
        <v>15472.800000000001</v>
      </c>
      <c r="AE106" s="91">
        <f t="shared" si="31"/>
        <v>0</v>
      </c>
      <c r="AF106" s="91">
        <f t="shared" si="31"/>
        <v>0</v>
      </c>
      <c r="AG106" s="91">
        <f t="shared" si="31"/>
        <v>25831.07</v>
      </c>
      <c r="AH106" s="91">
        <f t="shared" si="31"/>
        <v>0</v>
      </c>
      <c r="AI106" s="91">
        <f t="shared" si="31"/>
        <v>0</v>
      </c>
      <c r="AJ106" s="91">
        <f t="shared" si="31"/>
        <v>19427.98</v>
      </c>
      <c r="AK106" s="91">
        <f t="shared" si="31"/>
        <v>0</v>
      </c>
      <c r="AL106" s="91">
        <f t="shared" si="31"/>
        <v>0</v>
      </c>
      <c r="AM106" s="91">
        <f t="shared" si="31"/>
        <v>11134.300000000001</v>
      </c>
      <c r="AN106" s="91">
        <f t="shared" si="31"/>
        <v>0</v>
      </c>
      <c r="AO106" s="91">
        <f t="shared" si="31"/>
        <v>0</v>
      </c>
      <c r="AP106" s="91">
        <f t="shared" si="31"/>
        <v>12972.6</v>
      </c>
      <c r="AQ106" s="91">
        <f t="shared" si="31"/>
        <v>0</v>
      </c>
      <c r="AR106" s="157"/>
    </row>
    <row r="107" spans="1:44" s="117" customFormat="1" x14ac:dyDescent="0.25">
      <c r="A107" s="115" t="s">
        <v>24</v>
      </c>
      <c r="B107" s="116" t="e">
        <f>#REF!+B77+B71+B65+B59+B53+B41+B17</f>
        <v>#REF!</v>
      </c>
      <c r="C107" s="91"/>
      <c r="D107" s="91"/>
      <c r="E107" s="91"/>
      <c r="F107" s="91"/>
      <c r="G107" s="113"/>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157"/>
    </row>
    <row r="108" spans="1:44" s="89" customFormat="1" x14ac:dyDescent="0.25">
      <c r="A108" s="97" t="s">
        <v>21</v>
      </c>
      <c r="B108" s="91" t="e">
        <f>#REF!+B78+B72+B66+B60+B54+B42+B18</f>
        <v>#REF!</v>
      </c>
      <c r="C108" s="91"/>
      <c r="D108" s="91"/>
      <c r="E108" s="91"/>
      <c r="F108" s="91"/>
      <c r="G108" s="113"/>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158"/>
    </row>
    <row r="109" spans="1:44" x14ac:dyDescent="0.25">
      <c r="A109" s="13"/>
      <c r="B109" s="13"/>
      <c r="C109" s="13"/>
      <c r="D109" s="13"/>
      <c r="E109" s="13"/>
      <c r="F109" s="13"/>
      <c r="G109" s="13"/>
      <c r="H109" s="13"/>
      <c r="I109" s="13"/>
      <c r="J109" s="13"/>
      <c r="K109" s="13"/>
      <c r="L109" s="13"/>
      <c r="M109" s="13"/>
      <c r="N109" s="13"/>
      <c r="O109" s="13"/>
      <c r="P109" s="13"/>
      <c r="Q109" s="13"/>
      <c r="R109" s="13"/>
      <c r="S109" s="13"/>
      <c r="T109" s="13"/>
      <c r="U109" s="10"/>
      <c r="V109" s="10"/>
      <c r="W109" s="10"/>
      <c r="X109" s="10"/>
      <c r="Y109" s="10"/>
      <c r="Z109" s="10"/>
      <c r="AA109" s="10"/>
      <c r="AB109" s="10"/>
      <c r="AC109" s="10"/>
      <c r="AD109" s="10"/>
      <c r="AE109" s="10"/>
      <c r="AF109" s="10"/>
      <c r="AG109" s="10"/>
      <c r="AH109" s="10"/>
      <c r="AI109" s="10"/>
      <c r="AJ109" s="10"/>
      <c r="AN109" s="23"/>
      <c r="AO109" s="23"/>
      <c r="AP109" s="23"/>
    </row>
    <row r="110" spans="1:44" x14ac:dyDescent="0.25">
      <c r="A110" s="13"/>
      <c r="B110" s="13"/>
      <c r="C110" s="13"/>
      <c r="D110" s="13"/>
      <c r="E110" s="13"/>
      <c r="F110" s="13"/>
      <c r="G110" s="13"/>
      <c r="H110" s="13"/>
      <c r="I110" s="13"/>
      <c r="J110" s="13"/>
      <c r="K110" s="13"/>
      <c r="L110" s="13"/>
      <c r="M110" s="13"/>
      <c r="N110" s="13"/>
      <c r="O110" s="13"/>
      <c r="P110" s="13"/>
      <c r="Q110" s="13"/>
      <c r="R110" s="13"/>
      <c r="S110" s="13"/>
      <c r="T110" s="13"/>
      <c r="U110" s="10"/>
      <c r="V110" s="10"/>
      <c r="W110" s="10"/>
      <c r="X110" s="10"/>
      <c r="Y110" s="10"/>
      <c r="Z110" s="10"/>
      <c r="AA110" s="10"/>
      <c r="AB110" s="10"/>
      <c r="AC110" s="10"/>
      <c r="AD110" s="10"/>
      <c r="AE110" s="10"/>
      <c r="AF110" s="10"/>
      <c r="AG110" s="10"/>
      <c r="AH110" s="10"/>
      <c r="AI110" s="10"/>
      <c r="AJ110" s="10"/>
      <c r="AN110" s="23"/>
      <c r="AO110" s="23"/>
      <c r="AP110" s="23"/>
    </row>
    <row r="111" spans="1:44" x14ac:dyDescent="0.25">
      <c r="A111" s="13"/>
      <c r="B111" s="13"/>
      <c r="C111" s="13"/>
      <c r="D111" s="13"/>
      <c r="E111" s="13"/>
      <c r="F111" s="13"/>
      <c r="G111" s="13"/>
      <c r="H111" s="13"/>
      <c r="I111" s="13"/>
      <c r="J111" s="13"/>
      <c r="K111" s="13"/>
      <c r="L111" s="13"/>
      <c r="M111" s="13"/>
      <c r="N111" s="13"/>
      <c r="O111" s="13"/>
      <c r="P111" s="13"/>
      <c r="Q111" s="13"/>
      <c r="R111" s="13"/>
      <c r="S111" s="13"/>
      <c r="T111" s="13"/>
      <c r="U111" s="10"/>
      <c r="V111" s="10"/>
      <c r="W111" s="10"/>
      <c r="X111" s="10"/>
      <c r="Y111" s="10"/>
      <c r="Z111" s="10"/>
      <c r="AA111" s="10"/>
      <c r="AB111" s="10"/>
      <c r="AC111" s="10"/>
      <c r="AD111" s="10"/>
      <c r="AE111" s="10"/>
      <c r="AF111" s="10"/>
      <c r="AG111" s="10"/>
      <c r="AH111" s="10"/>
      <c r="AI111" s="10"/>
      <c r="AJ111" s="10"/>
      <c r="AN111" s="23"/>
      <c r="AO111" s="23"/>
      <c r="AP111" s="23"/>
    </row>
    <row r="112" spans="1:44" x14ac:dyDescent="0.25">
      <c r="A112" s="10" t="s">
        <v>35</v>
      </c>
      <c r="B112" s="10"/>
      <c r="C112" s="10"/>
      <c r="D112" s="10"/>
      <c r="E112" s="10"/>
      <c r="F112" s="10" t="s">
        <v>22</v>
      </c>
      <c r="G112" s="10"/>
      <c r="H112" s="10"/>
      <c r="I112" s="10"/>
      <c r="J112" s="10"/>
      <c r="K112" s="10"/>
      <c r="L112" s="10"/>
      <c r="M112" s="10"/>
      <c r="N112" s="10"/>
      <c r="O112" s="10"/>
      <c r="P112" s="10"/>
      <c r="Q112" s="10"/>
      <c r="R112" s="10"/>
      <c r="S112" s="10"/>
      <c r="T112" s="10"/>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1:42" x14ac:dyDescent="0.25">
      <c r="A113" s="10"/>
      <c r="B113" s="10"/>
      <c r="C113" s="10"/>
      <c r="D113" s="10"/>
      <c r="E113" s="10"/>
      <c r="F113" s="10"/>
      <c r="G113" s="10"/>
      <c r="H113" s="10"/>
      <c r="I113" s="10"/>
      <c r="J113" s="10"/>
      <c r="K113" s="10"/>
      <c r="L113" s="10"/>
      <c r="M113" s="10"/>
      <c r="N113" s="10"/>
      <c r="O113" s="10"/>
      <c r="P113" s="10"/>
      <c r="Q113" s="10"/>
      <c r="R113" s="10"/>
      <c r="S113" s="10"/>
      <c r="T113" s="10"/>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row>
    <row r="114" spans="1:42" x14ac:dyDescent="0.25">
      <c r="A114" s="10"/>
      <c r="B114" s="10"/>
      <c r="C114" s="10"/>
      <c r="D114" s="10"/>
      <c r="E114" s="10"/>
      <c r="F114" s="10"/>
      <c r="G114" s="10"/>
      <c r="H114" s="10"/>
      <c r="I114" s="10"/>
      <c r="J114" s="10"/>
      <c r="K114" s="10"/>
      <c r="L114" s="10"/>
      <c r="M114" s="10"/>
      <c r="N114" s="10"/>
      <c r="O114" s="10"/>
      <c r="P114" s="10"/>
      <c r="Q114" s="10"/>
      <c r="R114" s="10"/>
      <c r="S114" s="10"/>
      <c r="T114" s="10"/>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row>
    <row r="115" spans="1:42" s="118" customFormat="1" x14ac:dyDescent="0.25">
      <c r="A115" s="34"/>
      <c r="B115" s="148" t="s">
        <v>47</v>
      </c>
      <c r="C115" s="148"/>
      <c r="F115" s="149"/>
      <c r="G115" s="149"/>
      <c r="H115" s="148" t="s">
        <v>34</v>
      </c>
      <c r="I115" s="148"/>
      <c r="J115" s="148"/>
      <c r="K115" s="148"/>
      <c r="L115" s="148"/>
      <c r="M115" s="148"/>
      <c r="N115" s="148"/>
    </row>
    <row r="116" spans="1:42" x14ac:dyDescent="0.25">
      <c r="A116" s="10"/>
      <c r="B116" s="10" t="s">
        <v>47</v>
      </c>
      <c r="C116" s="10"/>
      <c r="D116" s="10"/>
      <c r="E116" s="10"/>
      <c r="F116" s="133"/>
      <c r="G116" s="133"/>
      <c r="H116" s="10"/>
      <c r="I116" s="10"/>
      <c r="J116" s="10"/>
      <c r="K116" s="10"/>
      <c r="L116" s="10"/>
      <c r="M116" s="10"/>
      <c r="N116" s="10"/>
      <c r="O116" s="10"/>
      <c r="P116" s="10"/>
      <c r="Q116" s="10"/>
      <c r="R116" s="10"/>
      <c r="S116" s="10"/>
      <c r="T116" s="10"/>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row>
    <row r="117" spans="1:42" x14ac:dyDescent="0.25">
      <c r="A117" s="10"/>
      <c r="B117" s="10"/>
      <c r="C117" s="10"/>
      <c r="D117" s="10"/>
      <c r="E117" s="10"/>
      <c r="F117" s="10"/>
      <c r="G117" s="10"/>
      <c r="H117" s="10"/>
      <c r="I117" s="10"/>
      <c r="J117" s="10"/>
      <c r="K117" s="10"/>
      <c r="L117" s="10"/>
      <c r="M117" s="10"/>
      <c r="N117" s="10"/>
      <c r="O117" s="10"/>
      <c r="P117" s="10"/>
      <c r="Q117" s="10"/>
      <c r="R117" s="10"/>
      <c r="S117" s="10"/>
      <c r="T117" s="10"/>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row>
    <row r="118" spans="1:42" x14ac:dyDescent="0.25">
      <c r="A118" s="10"/>
      <c r="B118" s="10"/>
      <c r="C118" s="10"/>
      <c r="D118" s="10"/>
      <c r="E118" s="10"/>
      <c r="F118" s="10"/>
      <c r="G118" s="10"/>
      <c r="H118" s="10"/>
      <c r="I118" s="10"/>
      <c r="J118" s="10"/>
      <c r="K118" s="10"/>
      <c r="L118" s="10"/>
      <c r="M118" s="10"/>
      <c r="N118" s="10"/>
      <c r="O118" s="10"/>
      <c r="P118" s="10"/>
      <c r="Q118" s="10"/>
      <c r="R118" s="10"/>
      <c r="S118" s="10"/>
      <c r="T118" s="10"/>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row>
    <row r="119" spans="1:42" x14ac:dyDescent="0.25">
      <c r="A119" s="10"/>
      <c r="B119" s="10"/>
      <c r="C119" s="10"/>
      <c r="D119" s="10"/>
      <c r="E119" s="10"/>
      <c r="F119" s="10"/>
      <c r="G119" s="10"/>
      <c r="H119" s="10"/>
      <c r="I119" s="10"/>
      <c r="J119" s="10"/>
      <c r="K119" s="10"/>
      <c r="L119" s="10"/>
      <c r="M119" s="10"/>
      <c r="N119" s="10"/>
      <c r="O119" s="10"/>
      <c r="P119" s="10"/>
      <c r="Q119" s="10"/>
      <c r="R119" s="10"/>
      <c r="S119" s="10"/>
      <c r="T119" s="10"/>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row>
    <row r="120" spans="1:42" x14ac:dyDescent="0.25">
      <c r="A120" s="13"/>
      <c r="B120" s="13"/>
      <c r="C120" s="13"/>
      <c r="D120" s="13"/>
      <c r="E120" s="13"/>
      <c r="F120" s="13"/>
      <c r="G120" s="13"/>
      <c r="H120" s="13"/>
      <c r="I120" s="13"/>
      <c r="J120" s="13"/>
      <c r="K120" s="13"/>
      <c r="L120" s="13"/>
      <c r="M120" s="13"/>
      <c r="N120" s="13"/>
      <c r="O120" s="13"/>
      <c r="P120" s="13"/>
      <c r="Q120" s="13"/>
      <c r="R120" s="13"/>
      <c r="S120" s="13"/>
      <c r="T120" s="13"/>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1:42" x14ac:dyDescent="0.25">
      <c r="A121" s="13"/>
      <c r="B121" s="13"/>
      <c r="C121" s="13"/>
      <c r="D121" s="13"/>
      <c r="E121" s="13"/>
      <c r="F121" s="13"/>
      <c r="G121" s="13"/>
      <c r="H121" s="13"/>
      <c r="I121" s="13"/>
      <c r="J121" s="13"/>
      <c r="K121" s="13"/>
      <c r="L121" s="13"/>
      <c r="M121" s="13"/>
      <c r="N121" s="13"/>
      <c r="O121" s="13"/>
      <c r="P121" s="13"/>
      <c r="Q121" s="13"/>
      <c r="R121" s="13"/>
      <c r="S121" s="13"/>
      <c r="T121" s="13"/>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row>
    <row r="122" spans="1:42"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row>
    <row r="123" spans="1:42" x14ac:dyDescent="0.25">
      <c r="A123" s="10"/>
      <c r="B123" s="10"/>
      <c r="C123" s="10"/>
      <c r="D123" s="10"/>
      <c r="E123" s="10"/>
      <c r="F123" s="10"/>
      <c r="G123" s="10"/>
      <c r="H123" s="10"/>
      <c r="I123" s="10"/>
      <c r="J123" s="10"/>
      <c r="K123" s="10"/>
      <c r="L123" s="10"/>
      <c r="M123" s="10"/>
      <c r="N123" s="10"/>
      <c r="O123" s="10"/>
      <c r="P123" s="10"/>
      <c r="Q123" s="10"/>
      <c r="R123" s="10"/>
      <c r="S123" s="10"/>
      <c r="T123" s="10"/>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row>
    <row r="124" spans="1:42" x14ac:dyDescent="0.25">
      <c r="A124" s="10"/>
      <c r="B124" s="10"/>
      <c r="C124" s="10"/>
      <c r="D124" s="10"/>
      <c r="E124" s="10"/>
      <c r="F124" s="10"/>
      <c r="G124" s="10"/>
      <c r="H124" s="10"/>
      <c r="I124" s="10"/>
      <c r="J124" s="10"/>
      <c r="K124" s="10"/>
      <c r="L124" s="10"/>
      <c r="M124" s="10"/>
      <c r="N124" s="10"/>
      <c r="O124" s="10"/>
      <c r="P124" s="10"/>
      <c r="Q124" s="10"/>
      <c r="R124" s="10"/>
      <c r="S124" s="10"/>
      <c r="T124" s="10"/>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row>
    <row r="125" spans="1:42" x14ac:dyDescent="0.25">
      <c r="A125" s="10"/>
      <c r="B125" s="10"/>
      <c r="C125" s="10"/>
      <c r="D125" s="10"/>
      <c r="E125" s="10"/>
      <c r="F125" s="10"/>
      <c r="G125" s="10"/>
      <c r="H125" s="10"/>
      <c r="I125" s="10"/>
      <c r="J125" s="10"/>
      <c r="K125" s="10"/>
      <c r="L125" s="10"/>
      <c r="M125" s="10"/>
      <c r="N125" s="10"/>
      <c r="O125" s="10"/>
      <c r="P125" s="10"/>
      <c r="Q125" s="10"/>
      <c r="R125" s="10"/>
      <c r="S125" s="10"/>
      <c r="T125" s="10"/>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row>
    <row r="126" spans="1:42" x14ac:dyDescent="0.25">
      <c r="A126" s="10"/>
      <c r="B126" s="10"/>
      <c r="C126" s="10"/>
      <c r="D126" s="10"/>
      <c r="E126" s="10"/>
      <c r="F126" s="10"/>
      <c r="G126" s="10"/>
      <c r="H126" s="10"/>
      <c r="I126" s="10"/>
      <c r="J126" s="10"/>
      <c r="K126" s="10"/>
      <c r="L126" s="10"/>
      <c r="M126" s="10"/>
      <c r="N126" s="10"/>
      <c r="O126" s="10"/>
      <c r="P126" s="10"/>
      <c r="Q126" s="10"/>
      <c r="R126" s="10"/>
      <c r="S126" s="10"/>
      <c r="T126" s="10"/>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row>
    <row r="127" spans="1:42"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row>
    <row r="128" spans="1:42"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row>
    <row r="129" spans="1:42"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row>
    <row r="130" spans="1:42" x14ac:dyDescent="0.25">
      <c r="A130" s="13"/>
      <c r="B130" s="13"/>
      <c r="C130" s="13"/>
      <c r="D130" s="13"/>
      <c r="E130" s="13"/>
      <c r="F130" s="13"/>
      <c r="G130" s="13"/>
      <c r="H130" s="13"/>
      <c r="I130" s="13"/>
      <c r="J130" s="13"/>
      <c r="K130" s="13"/>
      <c r="L130" s="13"/>
      <c r="M130" s="13"/>
      <c r="N130" s="13"/>
      <c r="O130" s="13"/>
      <c r="P130" s="13"/>
      <c r="Q130" s="13"/>
      <c r="R130" s="13"/>
      <c r="S130" s="13"/>
      <c r="T130" s="13"/>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row>
    <row r="131" spans="1:42" x14ac:dyDescent="0.25">
      <c r="A131" s="13"/>
      <c r="B131" s="13"/>
      <c r="C131" s="13"/>
      <c r="D131" s="13"/>
      <c r="E131" s="13"/>
      <c r="F131" s="13"/>
      <c r="G131" s="13"/>
      <c r="H131" s="13"/>
      <c r="I131" s="13"/>
      <c r="J131" s="13"/>
      <c r="K131" s="13"/>
      <c r="L131" s="13"/>
      <c r="M131" s="13"/>
      <c r="N131" s="13"/>
      <c r="O131" s="13"/>
      <c r="P131" s="13"/>
      <c r="Q131" s="13"/>
      <c r="R131" s="13"/>
      <c r="S131" s="13"/>
      <c r="T131" s="13"/>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row>
    <row r="132" spans="1:42" x14ac:dyDescent="0.25">
      <c r="A132" s="13"/>
      <c r="B132" s="13"/>
      <c r="C132" s="13"/>
      <c r="D132" s="13"/>
      <c r="E132" s="13"/>
      <c r="F132" s="13"/>
      <c r="G132" s="13"/>
      <c r="H132" s="13"/>
      <c r="I132" s="13"/>
      <c r="J132" s="13"/>
      <c r="K132" s="13"/>
      <c r="L132" s="13"/>
      <c r="M132" s="13"/>
      <c r="N132" s="13"/>
      <c r="O132" s="13"/>
      <c r="P132" s="13"/>
      <c r="Q132" s="13"/>
      <c r="R132" s="13"/>
      <c r="S132" s="13"/>
      <c r="T132" s="13"/>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row>
    <row r="133" spans="1:42"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row>
    <row r="134" spans="1:42"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row>
    <row r="135" spans="1:42"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row>
    <row r="136" spans="1:42"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row>
    <row r="137" spans="1:42"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row>
    <row r="138" spans="1:42"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row>
    <row r="139" spans="1:42"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row>
    <row r="140" spans="1:42" x14ac:dyDescent="0.25">
      <c r="A140" s="13"/>
      <c r="B140" s="13"/>
      <c r="C140" s="13"/>
      <c r="D140" s="13"/>
      <c r="E140" s="13"/>
      <c r="F140" s="13"/>
      <c r="G140" s="13"/>
      <c r="H140" s="13"/>
      <c r="I140" s="13"/>
      <c r="J140" s="13"/>
      <c r="K140" s="13"/>
      <c r="L140" s="13"/>
      <c r="M140" s="13"/>
      <c r="N140" s="13"/>
      <c r="O140" s="13"/>
      <c r="P140" s="13"/>
      <c r="Q140" s="13"/>
      <c r="R140" s="13"/>
      <c r="S140" s="13"/>
      <c r="T140" s="13"/>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row>
    <row r="141" spans="1:42"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row>
    <row r="142" spans="1:42"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row>
    <row r="143" spans="1:42" x14ac:dyDescent="0.25">
      <c r="A143" s="10"/>
      <c r="B143" s="10"/>
      <c r="C143" s="10"/>
      <c r="D143" s="10"/>
      <c r="E143" s="10"/>
      <c r="F143" s="10"/>
      <c r="G143" s="10"/>
      <c r="H143" s="10"/>
      <c r="I143" s="10"/>
      <c r="J143" s="10"/>
      <c r="K143" s="10"/>
      <c r="L143" s="10"/>
      <c r="M143" s="10"/>
      <c r="N143" s="10"/>
      <c r="O143" s="10"/>
      <c r="P143" s="10"/>
      <c r="Q143" s="10"/>
      <c r="R143" s="10"/>
      <c r="S143" s="10"/>
      <c r="T143" s="10"/>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42" x14ac:dyDescent="0.25">
      <c r="A144" s="10"/>
      <c r="B144" s="10"/>
      <c r="C144" s="10"/>
      <c r="D144" s="10"/>
      <c r="E144" s="10"/>
      <c r="F144" s="10"/>
      <c r="G144" s="10"/>
      <c r="H144" s="10"/>
      <c r="I144" s="10"/>
      <c r="J144" s="10"/>
      <c r="K144" s="10"/>
      <c r="L144" s="10"/>
      <c r="M144" s="10"/>
      <c r="N144" s="10"/>
      <c r="O144" s="10"/>
      <c r="P144" s="10"/>
      <c r="Q144" s="10"/>
      <c r="R144" s="10"/>
      <c r="S144" s="10"/>
      <c r="T144" s="10"/>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42" x14ac:dyDescent="0.25">
      <c r="A145" s="10"/>
      <c r="B145" s="10"/>
      <c r="C145" s="10"/>
      <c r="D145" s="10"/>
      <c r="E145" s="10"/>
      <c r="F145" s="10"/>
      <c r="G145" s="10"/>
      <c r="H145" s="10"/>
      <c r="I145" s="10"/>
      <c r="J145" s="10"/>
      <c r="K145" s="10"/>
      <c r="L145" s="10"/>
      <c r="M145" s="10"/>
      <c r="N145" s="10"/>
      <c r="O145" s="10"/>
      <c r="P145" s="10"/>
      <c r="Q145" s="10"/>
      <c r="R145" s="10"/>
      <c r="S145" s="10"/>
      <c r="T145" s="10"/>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row>
    <row r="146" spans="1:42"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row>
    <row r="147" spans="1:42" x14ac:dyDescent="0.25">
      <c r="A147" s="13"/>
      <c r="B147" s="13"/>
      <c r="C147" s="13"/>
      <c r="D147" s="13"/>
      <c r="E147" s="13"/>
      <c r="F147" s="13"/>
      <c r="G147" s="13"/>
      <c r="H147" s="13"/>
      <c r="I147" s="13"/>
      <c r="J147" s="13"/>
      <c r="K147" s="13"/>
      <c r="L147" s="13"/>
      <c r="M147" s="13"/>
      <c r="N147" s="13"/>
      <c r="O147" s="13"/>
      <c r="P147" s="13"/>
      <c r="Q147" s="13"/>
      <c r="R147" s="13"/>
      <c r="S147" s="10"/>
      <c r="T147" s="10"/>
      <c r="U147" s="10"/>
      <c r="V147" s="10"/>
      <c r="W147" s="10"/>
      <c r="X147" s="10"/>
      <c r="Y147" s="10"/>
      <c r="Z147" s="13"/>
      <c r="AA147" s="13"/>
      <c r="AB147" s="13"/>
      <c r="AC147" s="13"/>
      <c r="AD147" s="13"/>
      <c r="AE147" s="13"/>
      <c r="AF147" s="13"/>
      <c r="AG147" s="13"/>
      <c r="AH147" s="13"/>
      <c r="AI147" s="13"/>
      <c r="AJ147" s="13"/>
      <c r="AK147" s="10"/>
      <c r="AL147" s="10"/>
      <c r="AM147" s="10"/>
      <c r="AN147" s="10"/>
      <c r="AO147" s="10"/>
      <c r="AP147" s="10"/>
    </row>
    <row r="148" spans="1:42" x14ac:dyDescent="0.25">
      <c r="A148" s="13"/>
      <c r="B148" s="13"/>
      <c r="C148" s="13"/>
      <c r="D148" s="13"/>
      <c r="E148" s="13"/>
      <c r="F148" s="13"/>
      <c r="G148" s="13"/>
      <c r="H148" s="13"/>
      <c r="I148" s="13"/>
      <c r="J148" s="13"/>
      <c r="K148" s="13"/>
      <c r="L148" s="13"/>
      <c r="M148" s="13"/>
      <c r="N148" s="13"/>
      <c r="O148" s="13"/>
      <c r="P148" s="13"/>
      <c r="Q148" s="13"/>
      <c r="R148" s="13"/>
      <c r="S148" s="10"/>
      <c r="T148" s="10"/>
      <c r="U148" s="10"/>
      <c r="V148" s="10"/>
      <c r="W148" s="10"/>
      <c r="X148" s="10"/>
      <c r="Y148" s="10"/>
      <c r="Z148" s="13"/>
      <c r="AA148" s="13"/>
      <c r="AB148" s="13"/>
      <c r="AC148" s="13"/>
      <c r="AD148" s="13"/>
      <c r="AE148" s="13"/>
      <c r="AF148" s="13"/>
      <c r="AG148" s="13"/>
      <c r="AH148" s="13"/>
      <c r="AI148" s="13"/>
      <c r="AJ148" s="13"/>
      <c r="AK148" s="10"/>
      <c r="AL148" s="10"/>
      <c r="AM148" s="10"/>
      <c r="AN148" s="10"/>
      <c r="AO148" s="10"/>
      <c r="AP148" s="10"/>
    </row>
    <row r="149" spans="1:42" x14ac:dyDescent="0.25">
      <c r="A149" s="13"/>
      <c r="B149" s="13"/>
      <c r="C149" s="13"/>
      <c r="D149" s="13"/>
      <c r="E149" s="13"/>
      <c r="F149" s="13"/>
      <c r="G149" s="13"/>
      <c r="H149" s="13"/>
      <c r="I149" s="13"/>
      <c r="J149" s="13"/>
      <c r="K149" s="13"/>
      <c r="L149" s="13"/>
      <c r="M149" s="13"/>
      <c r="N149" s="13"/>
      <c r="O149" s="13"/>
      <c r="P149" s="13"/>
      <c r="Q149" s="13"/>
      <c r="R149" s="13"/>
      <c r="S149" s="10"/>
      <c r="T149" s="10"/>
      <c r="U149" s="10"/>
      <c r="V149" s="10"/>
      <c r="W149" s="10"/>
      <c r="X149" s="10"/>
      <c r="Y149" s="10"/>
      <c r="Z149" s="13"/>
      <c r="AA149" s="13"/>
      <c r="AB149" s="13"/>
      <c r="AC149" s="13"/>
      <c r="AD149" s="13"/>
      <c r="AE149" s="13"/>
      <c r="AF149" s="13"/>
      <c r="AG149" s="13"/>
      <c r="AH149" s="13"/>
      <c r="AI149" s="13"/>
      <c r="AJ149" s="13"/>
      <c r="AK149" s="10"/>
      <c r="AL149" s="10"/>
      <c r="AM149" s="10"/>
      <c r="AN149" s="10"/>
      <c r="AO149" s="10"/>
      <c r="AP149" s="10"/>
    </row>
    <row r="150" spans="1:42"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row>
    <row r="151" spans="1:42"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row>
    <row r="152" spans="1:42"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row>
    <row r="153" spans="1:42"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row>
    <row r="154" spans="1:42"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row>
    <row r="155" spans="1:42"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row>
    <row r="156" spans="1:42"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row>
    <row r="157" spans="1:42"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row>
    <row r="158" spans="1:42" x14ac:dyDescent="0.25">
      <c r="A158" s="13"/>
      <c r="B158" s="13"/>
      <c r="C158" s="13"/>
      <c r="D158" s="13"/>
      <c r="E158" s="13"/>
      <c r="F158" s="13"/>
      <c r="G158" s="13"/>
      <c r="H158" s="13"/>
      <c r="I158" s="13"/>
      <c r="J158" s="13"/>
      <c r="K158" s="13"/>
      <c r="L158" s="13"/>
      <c r="M158" s="13"/>
      <c r="N158" s="13"/>
      <c r="O158" s="13"/>
      <c r="P158" s="13"/>
      <c r="Q158" s="13"/>
      <c r="R158" s="13"/>
      <c r="S158" s="10"/>
      <c r="T158" s="10"/>
      <c r="U158" s="10"/>
      <c r="V158" s="10"/>
      <c r="W158" s="10"/>
      <c r="X158" s="10"/>
      <c r="Y158" s="10"/>
      <c r="Z158" s="13"/>
      <c r="AA158" s="13"/>
      <c r="AB158" s="13"/>
      <c r="AC158" s="13"/>
      <c r="AD158" s="13"/>
      <c r="AE158" s="13"/>
      <c r="AF158" s="13"/>
      <c r="AG158" s="13"/>
      <c r="AH158" s="13"/>
      <c r="AI158" s="13"/>
      <c r="AJ158" s="13"/>
    </row>
    <row r="159" spans="1:42" x14ac:dyDescent="0.25">
      <c r="A159" s="13"/>
      <c r="B159" s="13"/>
      <c r="C159" s="13"/>
      <c r="D159" s="13"/>
      <c r="E159" s="13"/>
      <c r="F159" s="13"/>
      <c r="G159" s="13"/>
      <c r="H159" s="13"/>
      <c r="I159" s="13"/>
      <c r="J159" s="13"/>
      <c r="K159" s="13"/>
      <c r="L159" s="13"/>
      <c r="M159" s="13"/>
      <c r="N159" s="13"/>
      <c r="O159" s="13"/>
      <c r="P159" s="13"/>
      <c r="Q159" s="13"/>
      <c r="R159" s="13"/>
      <c r="S159" s="10"/>
      <c r="T159" s="10"/>
      <c r="U159" s="10"/>
      <c r="V159" s="10"/>
      <c r="W159" s="10"/>
      <c r="X159" s="10"/>
      <c r="Y159" s="10"/>
      <c r="Z159" s="13"/>
      <c r="AA159" s="13"/>
      <c r="AB159" s="13"/>
      <c r="AC159" s="13"/>
      <c r="AD159" s="13"/>
      <c r="AE159" s="13"/>
      <c r="AF159" s="13"/>
      <c r="AG159" s="13"/>
      <c r="AH159" s="13"/>
      <c r="AI159" s="13"/>
      <c r="AJ159" s="13"/>
    </row>
    <row r="160" spans="1:42" x14ac:dyDescent="0.25">
      <c r="A160" s="13"/>
      <c r="B160" s="13"/>
      <c r="C160" s="13"/>
      <c r="D160" s="13"/>
      <c r="E160" s="13"/>
      <c r="F160" s="13"/>
      <c r="G160" s="13"/>
      <c r="H160" s="13"/>
      <c r="I160" s="13"/>
      <c r="J160" s="13"/>
      <c r="K160" s="13"/>
      <c r="L160" s="13"/>
      <c r="M160" s="13"/>
      <c r="N160" s="13"/>
      <c r="O160" s="13"/>
      <c r="P160" s="13"/>
      <c r="Q160" s="13"/>
      <c r="R160" s="13"/>
      <c r="S160" s="10"/>
      <c r="T160" s="10"/>
      <c r="U160" s="10"/>
      <c r="V160" s="10"/>
      <c r="W160" s="10"/>
      <c r="X160" s="10"/>
      <c r="Y160" s="10"/>
      <c r="Z160" s="13"/>
      <c r="AA160" s="13"/>
      <c r="AB160" s="13"/>
      <c r="AC160" s="13"/>
      <c r="AD160" s="13"/>
      <c r="AE160" s="13"/>
      <c r="AF160" s="13"/>
      <c r="AG160" s="13"/>
      <c r="AH160" s="13"/>
      <c r="AI160" s="13"/>
      <c r="AJ160" s="13"/>
    </row>
    <row r="161" spans="1:36" s="16" customForma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row>
    <row r="162" spans="1:36" s="16" customForma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row>
    <row r="163" spans="1:36" s="16" customForma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row>
    <row r="164" spans="1:36" s="16" customForma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row>
    <row r="165" spans="1:36" s="16" customForma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row>
    <row r="166" spans="1:36" s="16" customForma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row>
    <row r="167" spans="1:36" s="16" customForma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row>
    <row r="168" spans="1:36" s="16" customForma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row>
    <row r="169" spans="1:36" s="16" customFormat="1" x14ac:dyDescent="0.25">
      <c r="A169" s="13"/>
      <c r="B169" s="13"/>
      <c r="C169" s="13"/>
      <c r="D169" s="13"/>
      <c r="E169" s="13"/>
      <c r="F169" s="13"/>
      <c r="G169" s="13"/>
      <c r="H169" s="13"/>
      <c r="I169" s="13"/>
      <c r="J169" s="13"/>
      <c r="K169" s="13"/>
      <c r="L169" s="13"/>
      <c r="M169" s="13"/>
      <c r="N169" s="13"/>
      <c r="O169" s="13"/>
      <c r="P169" s="13"/>
      <c r="Q169" s="13"/>
      <c r="R169" s="13"/>
      <c r="S169" s="10"/>
      <c r="T169" s="10"/>
      <c r="U169" s="10"/>
      <c r="V169" s="10"/>
      <c r="W169" s="10"/>
      <c r="X169" s="10"/>
      <c r="Y169" s="10"/>
      <c r="Z169" s="13"/>
      <c r="AA169" s="13"/>
      <c r="AB169" s="13"/>
      <c r="AC169" s="13"/>
      <c r="AD169" s="13"/>
      <c r="AE169" s="13"/>
      <c r="AF169" s="13"/>
      <c r="AG169" s="13"/>
      <c r="AH169" s="13"/>
      <c r="AI169" s="13"/>
      <c r="AJ169" s="13"/>
    </row>
    <row r="170" spans="1:36" s="16" customFormat="1" x14ac:dyDescent="0.25">
      <c r="A170" s="13"/>
      <c r="B170" s="13"/>
      <c r="C170" s="13"/>
      <c r="D170" s="13"/>
      <c r="E170" s="13"/>
      <c r="F170" s="13"/>
      <c r="G170" s="13"/>
      <c r="H170" s="13"/>
      <c r="I170" s="13"/>
      <c r="J170" s="13"/>
      <c r="K170" s="13"/>
      <c r="L170" s="13"/>
      <c r="M170" s="13"/>
      <c r="N170" s="13"/>
      <c r="O170" s="13"/>
      <c r="P170" s="13"/>
      <c r="Q170" s="13"/>
      <c r="R170" s="13"/>
      <c r="S170" s="10"/>
      <c r="T170" s="10"/>
      <c r="U170" s="10"/>
      <c r="V170" s="10"/>
      <c r="W170" s="10"/>
      <c r="X170" s="10"/>
      <c r="Y170" s="10"/>
      <c r="Z170" s="13"/>
      <c r="AA170" s="13"/>
      <c r="AB170" s="13"/>
      <c r="AC170" s="13"/>
      <c r="AD170" s="13"/>
      <c r="AE170" s="13"/>
      <c r="AF170" s="13"/>
      <c r="AG170" s="13"/>
      <c r="AH170" s="13"/>
      <c r="AI170" s="13"/>
      <c r="AJ170" s="13"/>
    </row>
    <row r="171" spans="1:36" s="16" customFormat="1" x14ac:dyDescent="0.25">
      <c r="A171" s="13"/>
      <c r="B171" s="13"/>
      <c r="C171" s="13"/>
      <c r="D171" s="13"/>
      <c r="E171" s="13"/>
      <c r="F171" s="13"/>
      <c r="G171" s="13"/>
      <c r="H171" s="13"/>
      <c r="I171" s="13"/>
      <c r="J171" s="13"/>
      <c r="K171" s="13"/>
      <c r="L171" s="13"/>
      <c r="M171" s="13"/>
      <c r="N171" s="13"/>
      <c r="O171" s="13"/>
      <c r="P171" s="13"/>
      <c r="Q171" s="13"/>
      <c r="R171" s="13"/>
      <c r="S171" s="10"/>
      <c r="T171" s="10"/>
      <c r="U171" s="10"/>
      <c r="V171" s="10"/>
      <c r="W171" s="10"/>
      <c r="X171" s="10"/>
      <c r="Y171" s="10"/>
      <c r="Z171" s="13"/>
      <c r="AA171" s="13"/>
      <c r="AB171" s="13"/>
      <c r="AC171" s="13"/>
      <c r="AD171" s="13"/>
      <c r="AE171" s="13"/>
      <c r="AF171" s="13"/>
      <c r="AG171" s="13"/>
      <c r="AH171" s="13"/>
      <c r="AI171" s="13"/>
      <c r="AJ171" s="13"/>
    </row>
    <row r="172" spans="1:36" s="16" customForma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row>
    <row r="173" spans="1:36" s="16" customForma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row>
    <row r="174" spans="1:36" s="16" customForma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row>
    <row r="175" spans="1:36" s="16" customForma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row>
    <row r="176" spans="1:36" s="16" customForma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row>
    <row r="177" spans="1:36" s="16" customForma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row>
    <row r="178" spans="1:36" s="16" customForma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row>
    <row r="179" spans="1:36" s="16" customForma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row>
    <row r="180" spans="1:36" s="16" customFormat="1" x14ac:dyDescent="0.25">
      <c r="A180" s="13"/>
      <c r="B180" s="13"/>
      <c r="C180" s="13"/>
      <c r="D180" s="13"/>
      <c r="E180" s="13"/>
      <c r="F180" s="13"/>
      <c r="G180" s="13"/>
      <c r="H180" s="13"/>
      <c r="I180" s="13"/>
      <c r="J180" s="13"/>
      <c r="K180" s="13"/>
      <c r="L180" s="13"/>
      <c r="M180" s="13"/>
      <c r="N180" s="13"/>
      <c r="O180" s="13"/>
      <c r="P180" s="13"/>
      <c r="Q180" s="13"/>
      <c r="R180" s="13"/>
      <c r="S180" s="10"/>
      <c r="T180" s="10"/>
      <c r="U180" s="10"/>
      <c r="V180" s="10"/>
      <c r="W180" s="10"/>
      <c r="X180" s="10"/>
      <c r="Y180" s="10"/>
      <c r="Z180" s="13"/>
      <c r="AA180" s="13"/>
      <c r="AB180" s="13"/>
      <c r="AC180" s="13"/>
      <c r="AD180" s="13"/>
      <c r="AE180" s="13"/>
      <c r="AF180" s="13"/>
      <c r="AG180" s="13"/>
      <c r="AH180" s="13"/>
      <c r="AI180" s="13"/>
      <c r="AJ180" s="13"/>
    </row>
    <row r="181" spans="1:36" s="16" customFormat="1" x14ac:dyDescent="0.25">
      <c r="A181" s="13"/>
      <c r="B181" s="13"/>
      <c r="C181" s="13"/>
      <c r="D181" s="13"/>
      <c r="E181" s="13"/>
      <c r="F181" s="13"/>
      <c r="G181" s="13"/>
      <c r="H181" s="13"/>
      <c r="I181" s="13"/>
      <c r="J181" s="13"/>
      <c r="K181" s="13"/>
      <c r="L181" s="13"/>
      <c r="M181" s="13"/>
      <c r="N181" s="13"/>
      <c r="O181" s="13"/>
      <c r="P181" s="13"/>
      <c r="Q181" s="13"/>
      <c r="R181" s="13"/>
      <c r="S181" s="10"/>
      <c r="T181" s="10"/>
      <c r="U181" s="10"/>
      <c r="V181" s="10"/>
      <c r="W181" s="10"/>
      <c r="X181" s="10"/>
      <c r="Y181" s="10"/>
      <c r="Z181" s="13"/>
      <c r="AA181" s="13"/>
      <c r="AB181" s="13"/>
      <c r="AC181" s="13"/>
      <c r="AD181" s="13"/>
      <c r="AE181" s="13"/>
      <c r="AF181" s="13"/>
      <c r="AG181" s="13"/>
      <c r="AH181" s="13"/>
      <c r="AI181" s="13"/>
      <c r="AJ181" s="13"/>
    </row>
    <row r="182" spans="1:36" s="16" customFormat="1" x14ac:dyDescent="0.25">
      <c r="A182" s="13"/>
      <c r="B182" s="13"/>
      <c r="C182" s="13"/>
      <c r="D182" s="13"/>
      <c r="E182" s="13"/>
      <c r="F182" s="13"/>
      <c r="G182" s="13"/>
      <c r="H182" s="13"/>
      <c r="I182" s="13"/>
      <c r="J182" s="13"/>
      <c r="K182" s="13"/>
      <c r="L182" s="13"/>
      <c r="M182" s="13"/>
      <c r="N182" s="13"/>
      <c r="O182" s="13"/>
      <c r="P182" s="13"/>
      <c r="Q182" s="13"/>
      <c r="R182" s="13"/>
      <c r="S182" s="10"/>
      <c r="T182" s="10"/>
      <c r="U182" s="10"/>
      <c r="V182" s="10"/>
      <c r="W182" s="10"/>
      <c r="X182" s="10"/>
      <c r="Y182" s="10"/>
      <c r="Z182" s="13"/>
      <c r="AA182" s="13"/>
      <c r="AB182" s="13"/>
      <c r="AC182" s="13"/>
      <c r="AD182" s="13"/>
      <c r="AE182" s="13"/>
      <c r="AF182" s="13"/>
      <c r="AG182" s="13"/>
      <c r="AH182" s="13"/>
      <c r="AI182" s="13"/>
      <c r="AJ182" s="13"/>
    </row>
    <row r="183" spans="1:36" s="16" customForma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row>
    <row r="184" spans="1:36" s="16" customForma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row>
    <row r="185" spans="1:36" s="16" customForma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row>
    <row r="186" spans="1:36" s="16" customForma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row>
    <row r="187" spans="1:36" s="16" customForma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row>
    <row r="188" spans="1:36" s="16" customForma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row>
    <row r="189" spans="1:36" s="16" customForma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row>
    <row r="190" spans="1:36" s="16" customForma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row>
    <row r="191" spans="1:36" s="16" customFormat="1" x14ac:dyDescent="0.25">
      <c r="A191" s="13"/>
      <c r="B191" s="13"/>
      <c r="C191" s="13"/>
      <c r="D191" s="13"/>
      <c r="E191" s="13"/>
      <c r="F191" s="13"/>
      <c r="G191" s="13"/>
      <c r="H191" s="13"/>
      <c r="I191" s="13"/>
      <c r="J191" s="13"/>
      <c r="K191" s="13"/>
      <c r="L191" s="13"/>
      <c r="M191" s="13"/>
      <c r="N191" s="13"/>
      <c r="O191" s="13"/>
      <c r="P191" s="13"/>
      <c r="Q191" s="13"/>
      <c r="R191" s="13"/>
      <c r="S191" s="10"/>
      <c r="T191" s="10"/>
      <c r="U191" s="10"/>
      <c r="V191" s="10"/>
      <c r="W191" s="10"/>
      <c r="X191" s="10"/>
      <c r="Y191" s="10"/>
      <c r="Z191" s="13"/>
      <c r="AA191" s="13"/>
      <c r="AB191" s="13"/>
      <c r="AC191" s="13"/>
      <c r="AD191" s="13"/>
      <c r="AE191" s="13"/>
      <c r="AF191" s="13"/>
      <c r="AG191" s="13"/>
      <c r="AH191" s="13"/>
      <c r="AI191" s="13"/>
      <c r="AJ191" s="13"/>
    </row>
    <row r="192" spans="1:36" s="16" customFormat="1" x14ac:dyDescent="0.25">
      <c r="A192" s="13"/>
      <c r="B192" s="13"/>
      <c r="C192" s="13"/>
      <c r="D192" s="13"/>
      <c r="E192" s="13"/>
      <c r="F192" s="13"/>
      <c r="G192" s="13"/>
      <c r="H192" s="13"/>
      <c r="I192" s="13"/>
      <c r="J192" s="13"/>
      <c r="K192" s="13"/>
      <c r="L192" s="13"/>
      <c r="M192" s="13"/>
      <c r="N192" s="13"/>
      <c r="O192" s="13"/>
      <c r="P192" s="13"/>
      <c r="Q192" s="13"/>
      <c r="R192" s="13"/>
      <c r="S192" s="10"/>
      <c r="T192" s="10"/>
      <c r="U192" s="10"/>
      <c r="V192" s="10"/>
      <c r="W192" s="10"/>
      <c r="X192" s="10"/>
      <c r="Y192" s="10"/>
      <c r="Z192" s="13"/>
      <c r="AA192" s="13"/>
      <c r="AB192" s="13"/>
      <c r="AC192" s="13"/>
      <c r="AD192" s="13"/>
      <c r="AE192" s="13"/>
      <c r="AF192" s="13"/>
      <c r="AG192" s="13"/>
      <c r="AH192" s="13"/>
      <c r="AI192" s="13"/>
      <c r="AJ192" s="13"/>
    </row>
    <row r="193" spans="1:36" s="16" customFormat="1" x14ac:dyDescent="0.25">
      <c r="A193" s="13"/>
      <c r="B193" s="13"/>
      <c r="C193" s="13"/>
      <c r="D193" s="13"/>
      <c r="E193" s="13"/>
      <c r="F193" s="13"/>
      <c r="G193" s="13"/>
      <c r="H193" s="13"/>
      <c r="I193" s="13"/>
      <c r="J193" s="13"/>
      <c r="K193" s="13"/>
      <c r="L193" s="13"/>
      <c r="M193" s="13"/>
      <c r="N193" s="13"/>
      <c r="O193" s="13"/>
      <c r="P193" s="13"/>
      <c r="Q193" s="13"/>
      <c r="R193" s="13"/>
      <c r="S193" s="10"/>
      <c r="T193" s="10"/>
      <c r="U193" s="10"/>
      <c r="V193" s="10"/>
      <c r="W193" s="10"/>
      <c r="X193" s="10"/>
      <c r="Y193" s="10"/>
      <c r="Z193" s="13"/>
      <c r="AA193" s="13"/>
      <c r="AB193" s="13"/>
      <c r="AC193" s="13"/>
      <c r="AD193" s="13"/>
      <c r="AE193" s="13"/>
      <c r="AF193" s="13"/>
      <c r="AG193" s="13"/>
      <c r="AH193" s="13"/>
      <c r="AI193" s="13"/>
      <c r="AJ193" s="13"/>
    </row>
    <row r="194" spans="1:36" s="16" customForma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row>
    <row r="195" spans="1:36" s="16" customForma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row>
    <row r="196" spans="1:36" s="16" customForma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row>
    <row r="197" spans="1:36" s="16" customForma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row>
    <row r="198" spans="1:36" s="16" customForma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row>
    <row r="199" spans="1:36" s="16" customForma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row>
    <row r="200" spans="1:36" s="16" customForma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row>
    <row r="201" spans="1:36" s="16" customForma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row>
    <row r="202" spans="1:36" s="16" customFormat="1" x14ac:dyDescent="0.25">
      <c r="A202" s="13"/>
      <c r="B202" s="13"/>
      <c r="C202" s="13"/>
      <c r="D202" s="13"/>
      <c r="E202" s="13"/>
      <c r="F202" s="13"/>
      <c r="G202" s="13"/>
      <c r="H202" s="13"/>
      <c r="I202" s="13"/>
      <c r="J202" s="13"/>
      <c r="K202" s="13"/>
      <c r="L202" s="13"/>
      <c r="M202" s="13"/>
      <c r="N202" s="13"/>
      <c r="O202" s="13"/>
      <c r="P202" s="13"/>
      <c r="Q202" s="13"/>
      <c r="R202" s="13"/>
      <c r="S202" s="10"/>
      <c r="T202" s="10"/>
      <c r="U202" s="10"/>
      <c r="V202" s="10"/>
      <c r="W202" s="10"/>
      <c r="X202" s="10"/>
      <c r="Y202" s="10"/>
      <c r="Z202" s="13"/>
      <c r="AA202" s="13"/>
      <c r="AB202" s="13"/>
      <c r="AC202" s="13"/>
      <c r="AD202" s="13"/>
      <c r="AE202" s="13"/>
      <c r="AF202" s="13"/>
      <c r="AG202" s="13"/>
      <c r="AH202" s="13"/>
      <c r="AI202" s="13"/>
      <c r="AJ202" s="13"/>
    </row>
    <row r="203" spans="1:36" s="16" customFormat="1" x14ac:dyDescent="0.25">
      <c r="A203" s="13"/>
      <c r="B203" s="13"/>
      <c r="C203" s="13"/>
      <c r="D203" s="13"/>
      <c r="E203" s="13"/>
      <c r="F203" s="13"/>
      <c r="G203" s="13"/>
      <c r="H203" s="13"/>
      <c r="I203" s="13"/>
      <c r="J203" s="13"/>
      <c r="K203" s="13"/>
      <c r="L203" s="13"/>
      <c r="M203" s="13"/>
      <c r="N203" s="13"/>
      <c r="O203" s="13"/>
      <c r="P203" s="13"/>
      <c r="Q203" s="13"/>
      <c r="R203" s="13"/>
      <c r="S203" s="10"/>
      <c r="T203" s="10"/>
      <c r="U203" s="10"/>
      <c r="V203" s="10"/>
      <c r="W203" s="10"/>
      <c r="X203" s="10"/>
      <c r="Y203" s="10"/>
      <c r="Z203" s="13"/>
      <c r="AA203" s="13"/>
      <c r="AB203" s="13"/>
      <c r="AC203" s="13"/>
      <c r="AD203" s="13"/>
      <c r="AE203" s="13"/>
      <c r="AF203" s="13"/>
      <c r="AG203" s="13"/>
      <c r="AH203" s="13"/>
      <c r="AI203" s="13"/>
      <c r="AJ203" s="13"/>
    </row>
    <row r="204" spans="1:36" s="16" customFormat="1" x14ac:dyDescent="0.25">
      <c r="A204" s="13"/>
      <c r="B204" s="13"/>
      <c r="C204" s="13"/>
      <c r="D204" s="13"/>
      <c r="E204" s="13"/>
      <c r="F204" s="13"/>
      <c r="G204" s="13"/>
      <c r="H204" s="13"/>
      <c r="I204" s="13"/>
      <c r="J204" s="13"/>
      <c r="K204" s="13"/>
      <c r="L204" s="13"/>
      <c r="M204" s="13"/>
      <c r="N204" s="13"/>
      <c r="O204" s="13"/>
      <c r="P204" s="13"/>
      <c r="Q204" s="13"/>
      <c r="R204" s="13"/>
      <c r="S204" s="10"/>
      <c r="T204" s="10"/>
      <c r="U204" s="10"/>
      <c r="V204" s="10"/>
      <c r="W204" s="10"/>
      <c r="X204" s="10"/>
      <c r="Y204" s="10"/>
      <c r="Z204" s="13"/>
      <c r="AA204" s="13"/>
      <c r="AB204" s="13"/>
      <c r="AC204" s="13"/>
      <c r="AD204" s="13"/>
      <c r="AE204" s="13"/>
      <c r="AF204" s="13"/>
      <c r="AG204" s="13"/>
      <c r="AH204" s="13"/>
      <c r="AI204" s="13"/>
      <c r="AJ204" s="13"/>
    </row>
    <row r="205" spans="1:36" s="16" customForma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row>
    <row r="206" spans="1:36" s="16" customForma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row>
    <row r="207" spans="1:36" s="16" customForma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row>
    <row r="208" spans="1:36" s="16" customForma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row>
    <row r="209" spans="1:36" s="16" customForma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row>
    <row r="210" spans="1:36" s="16" customForma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row>
    <row r="211" spans="1:36" s="16" customForma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row>
    <row r="212" spans="1:36" s="16" customForma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row>
    <row r="213" spans="1:36" s="16" customFormat="1" x14ac:dyDescent="0.25">
      <c r="A213" s="13"/>
      <c r="B213" s="13"/>
      <c r="C213" s="13"/>
      <c r="D213" s="13"/>
      <c r="E213" s="13"/>
      <c r="F213" s="13"/>
      <c r="G213" s="13"/>
      <c r="H213" s="13"/>
      <c r="I213" s="13"/>
      <c r="J213" s="13"/>
      <c r="K213" s="13"/>
      <c r="L213" s="13"/>
      <c r="M213" s="13"/>
      <c r="N213" s="13"/>
      <c r="O213" s="13"/>
      <c r="P213" s="13"/>
      <c r="Q213" s="13"/>
      <c r="R213" s="13"/>
      <c r="S213" s="10"/>
      <c r="T213" s="10"/>
      <c r="U213" s="10"/>
      <c r="V213" s="10"/>
      <c r="W213" s="10"/>
      <c r="X213" s="10"/>
      <c r="Y213" s="10"/>
      <c r="Z213" s="13"/>
      <c r="AA213" s="13"/>
      <c r="AB213" s="13"/>
      <c r="AC213" s="13"/>
      <c r="AD213" s="13"/>
      <c r="AE213" s="13"/>
      <c r="AF213" s="13"/>
      <c r="AG213" s="13"/>
      <c r="AH213" s="13"/>
      <c r="AI213" s="13"/>
      <c r="AJ213" s="13"/>
    </row>
    <row r="214" spans="1:36" s="16" customFormat="1" x14ac:dyDescent="0.25">
      <c r="A214" s="13"/>
      <c r="B214" s="13"/>
      <c r="C214" s="13"/>
      <c r="D214" s="13"/>
      <c r="E214" s="13"/>
      <c r="F214" s="13"/>
      <c r="G214" s="13"/>
      <c r="H214" s="13"/>
      <c r="I214" s="13"/>
      <c r="J214" s="13"/>
      <c r="K214" s="13"/>
      <c r="L214" s="13"/>
      <c r="M214" s="13"/>
      <c r="N214" s="13"/>
      <c r="O214" s="13"/>
      <c r="P214" s="13"/>
      <c r="Q214" s="13"/>
      <c r="R214" s="13"/>
      <c r="S214" s="10"/>
      <c r="T214" s="10"/>
      <c r="U214" s="10"/>
      <c r="V214" s="10"/>
      <c r="W214" s="10"/>
      <c r="X214" s="10"/>
      <c r="Y214" s="10"/>
      <c r="Z214" s="13"/>
      <c r="AA214" s="13"/>
      <c r="AB214" s="13"/>
      <c r="AC214" s="13"/>
      <c r="AD214" s="13"/>
      <c r="AE214" s="13"/>
      <c r="AF214" s="13"/>
      <c r="AG214" s="13"/>
      <c r="AH214" s="13"/>
      <c r="AI214" s="13"/>
      <c r="AJ214" s="13"/>
    </row>
    <row r="215" spans="1:36" s="16" customFormat="1" x14ac:dyDescent="0.25">
      <c r="A215" s="13"/>
      <c r="B215" s="13"/>
      <c r="C215" s="13"/>
      <c r="D215" s="13"/>
      <c r="E215" s="13"/>
      <c r="F215" s="13"/>
      <c r="G215" s="13"/>
      <c r="H215" s="13"/>
      <c r="I215" s="13"/>
      <c r="J215" s="13"/>
      <c r="K215" s="13"/>
      <c r="L215" s="13"/>
      <c r="M215" s="13"/>
      <c r="N215" s="13"/>
      <c r="O215" s="13"/>
      <c r="P215" s="13"/>
      <c r="Q215" s="13"/>
      <c r="R215" s="13"/>
      <c r="S215" s="10"/>
      <c r="T215" s="10"/>
      <c r="U215" s="10"/>
      <c r="V215" s="10"/>
      <c r="W215" s="10"/>
      <c r="X215" s="10"/>
      <c r="Y215" s="10"/>
      <c r="Z215" s="13"/>
      <c r="AA215" s="13"/>
      <c r="AB215" s="13"/>
      <c r="AC215" s="13"/>
      <c r="AD215" s="13"/>
      <c r="AE215" s="13"/>
      <c r="AF215" s="13"/>
      <c r="AG215" s="13"/>
      <c r="AH215" s="13"/>
      <c r="AI215" s="13"/>
      <c r="AJ215" s="13"/>
    </row>
    <row r="216" spans="1:36" s="16" customForma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row>
    <row r="217" spans="1:36" s="16" customForma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row>
    <row r="218" spans="1:36" s="16" customForma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row>
    <row r="219" spans="1:36" s="16" customForma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row>
    <row r="220" spans="1:36" s="16" customForma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row>
    <row r="221" spans="1:36" s="16" customForma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row>
    <row r="222" spans="1:36" s="16" customForma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row>
    <row r="223" spans="1:36" s="16" customForma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row>
    <row r="224" spans="1:36" s="16" customFormat="1" x14ac:dyDescent="0.25">
      <c r="A224" s="13"/>
      <c r="B224" s="13"/>
      <c r="C224" s="13"/>
      <c r="D224" s="13"/>
      <c r="E224" s="13"/>
      <c r="F224" s="13"/>
      <c r="G224" s="13"/>
      <c r="H224" s="13"/>
      <c r="I224" s="13"/>
      <c r="J224" s="13"/>
      <c r="K224" s="13"/>
      <c r="L224" s="13"/>
      <c r="M224" s="13"/>
      <c r="N224" s="13"/>
      <c r="O224" s="13"/>
      <c r="P224" s="13"/>
      <c r="Q224" s="13"/>
      <c r="R224" s="13"/>
      <c r="S224" s="10"/>
      <c r="T224" s="10"/>
      <c r="U224" s="10"/>
      <c r="V224" s="10"/>
      <c r="W224" s="10"/>
      <c r="X224" s="10"/>
      <c r="Y224" s="10"/>
      <c r="Z224" s="13"/>
      <c r="AA224" s="13"/>
      <c r="AB224" s="13"/>
      <c r="AC224" s="13"/>
      <c r="AD224" s="13"/>
      <c r="AE224" s="13"/>
      <c r="AF224" s="13"/>
      <c r="AG224" s="13"/>
      <c r="AH224" s="13"/>
      <c r="AI224" s="13"/>
      <c r="AJ224" s="13"/>
    </row>
    <row r="225" spans="1:36" s="16" customFormat="1" x14ac:dyDescent="0.25">
      <c r="A225" s="13"/>
      <c r="B225" s="13"/>
      <c r="C225" s="13"/>
      <c r="D225" s="13"/>
      <c r="E225" s="13"/>
      <c r="F225" s="13"/>
      <c r="G225" s="13"/>
      <c r="H225" s="13"/>
      <c r="I225" s="13"/>
      <c r="J225" s="13"/>
      <c r="K225" s="13"/>
      <c r="L225" s="13"/>
      <c r="M225" s="13"/>
      <c r="N225" s="13"/>
      <c r="O225" s="13"/>
      <c r="P225" s="13"/>
      <c r="Q225" s="13"/>
      <c r="R225" s="13"/>
      <c r="S225" s="10"/>
      <c r="T225" s="10"/>
      <c r="U225" s="10"/>
      <c r="V225" s="10"/>
      <c r="W225" s="10"/>
      <c r="X225" s="10"/>
      <c r="Y225" s="10"/>
      <c r="Z225" s="13"/>
      <c r="AA225" s="13"/>
      <c r="AB225" s="13"/>
      <c r="AC225" s="13"/>
      <c r="AD225" s="13"/>
      <c r="AE225" s="13"/>
      <c r="AF225" s="13"/>
      <c r="AG225" s="13"/>
      <c r="AH225" s="13"/>
      <c r="AI225" s="13"/>
      <c r="AJ225" s="13"/>
    </row>
    <row r="226" spans="1:36" s="16" customFormat="1" x14ac:dyDescent="0.25">
      <c r="A226" s="13"/>
      <c r="B226" s="13"/>
      <c r="C226" s="13"/>
      <c r="D226" s="13"/>
      <c r="E226" s="13"/>
      <c r="F226" s="13"/>
      <c r="G226" s="13"/>
      <c r="H226" s="13"/>
      <c r="I226" s="13"/>
      <c r="J226" s="13"/>
      <c r="K226" s="13"/>
      <c r="L226" s="13"/>
      <c r="M226" s="13"/>
      <c r="N226" s="13"/>
      <c r="O226" s="13"/>
      <c r="P226" s="13"/>
      <c r="Q226" s="13"/>
      <c r="R226" s="13"/>
      <c r="S226" s="10"/>
      <c r="T226" s="10"/>
      <c r="U226" s="10"/>
      <c r="V226" s="10"/>
      <c r="W226" s="10"/>
      <c r="X226" s="10"/>
      <c r="Y226" s="10"/>
      <c r="Z226" s="13"/>
      <c r="AA226" s="13"/>
      <c r="AB226" s="13"/>
      <c r="AC226" s="13"/>
      <c r="AD226" s="13"/>
      <c r="AE226" s="13"/>
      <c r="AF226" s="13"/>
      <c r="AG226" s="13"/>
      <c r="AH226" s="13"/>
      <c r="AI226" s="13"/>
      <c r="AJ226" s="13"/>
    </row>
    <row r="227" spans="1:36" s="16" customForma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row>
    <row r="228" spans="1:36" s="16" customForma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row>
    <row r="229" spans="1:36" s="16" customForma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row>
    <row r="230" spans="1:36" s="16" customForma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row>
    <row r="231" spans="1:36" s="16" customForma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row>
    <row r="232" spans="1:36" s="16" customForma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row>
    <row r="233" spans="1:36" s="16" customForma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row>
    <row r="234" spans="1:36" s="16" customForma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row>
    <row r="235" spans="1:36" s="16" customFormat="1" x14ac:dyDescent="0.25">
      <c r="A235" s="13"/>
      <c r="B235" s="13"/>
      <c r="C235" s="13"/>
      <c r="D235" s="13"/>
      <c r="E235" s="13"/>
      <c r="F235" s="13"/>
      <c r="G235" s="13"/>
      <c r="H235" s="13"/>
      <c r="I235" s="13"/>
      <c r="J235" s="13"/>
      <c r="K235" s="13"/>
      <c r="L235" s="13"/>
      <c r="M235" s="13"/>
      <c r="N235" s="13"/>
      <c r="O235" s="13"/>
      <c r="P235" s="13"/>
      <c r="Q235" s="13"/>
      <c r="R235" s="13"/>
      <c r="S235" s="10"/>
      <c r="T235" s="10"/>
      <c r="U235" s="10"/>
      <c r="V235" s="10"/>
      <c r="W235" s="10"/>
      <c r="X235" s="10"/>
      <c r="Y235" s="10"/>
      <c r="Z235" s="13"/>
      <c r="AA235" s="13"/>
      <c r="AB235" s="13"/>
      <c r="AC235" s="13"/>
      <c r="AD235" s="13"/>
      <c r="AE235" s="13"/>
      <c r="AF235" s="13"/>
      <c r="AG235" s="13"/>
      <c r="AH235" s="13"/>
      <c r="AI235" s="13"/>
      <c r="AJ235" s="13"/>
    </row>
    <row r="236" spans="1:36" s="16" customFormat="1" x14ac:dyDescent="0.25">
      <c r="A236" s="13"/>
      <c r="B236" s="13"/>
      <c r="C236" s="13"/>
      <c r="D236" s="13"/>
      <c r="E236" s="13"/>
      <c r="F236" s="13"/>
      <c r="G236" s="13"/>
      <c r="H236" s="13"/>
      <c r="I236" s="13"/>
      <c r="J236" s="13"/>
      <c r="K236" s="13"/>
      <c r="L236" s="13"/>
      <c r="M236" s="13"/>
      <c r="N236" s="13"/>
      <c r="O236" s="13"/>
      <c r="P236" s="13"/>
      <c r="Q236" s="13"/>
      <c r="R236" s="13"/>
      <c r="S236" s="10"/>
      <c r="T236" s="10"/>
      <c r="U236" s="10"/>
      <c r="V236" s="10"/>
      <c r="W236" s="10"/>
      <c r="X236" s="10"/>
      <c r="Y236" s="10"/>
      <c r="Z236" s="13"/>
      <c r="AA236" s="13"/>
      <c r="AB236" s="13"/>
      <c r="AC236" s="13"/>
      <c r="AD236" s="13"/>
      <c r="AE236" s="13"/>
      <c r="AF236" s="13"/>
      <c r="AG236" s="13"/>
      <c r="AH236" s="13"/>
      <c r="AI236" s="13"/>
      <c r="AJ236" s="13"/>
    </row>
    <row r="237" spans="1:36" s="16" customFormat="1" x14ac:dyDescent="0.25">
      <c r="A237" s="13"/>
      <c r="B237" s="13"/>
      <c r="C237" s="13"/>
      <c r="D237" s="13"/>
      <c r="E237" s="13"/>
      <c r="F237" s="13"/>
      <c r="G237" s="13"/>
      <c r="H237" s="13"/>
      <c r="I237" s="13"/>
      <c r="J237" s="13"/>
      <c r="K237" s="13"/>
      <c r="L237" s="13"/>
      <c r="M237" s="13"/>
      <c r="N237" s="13"/>
      <c r="O237" s="13"/>
      <c r="P237" s="13"/>
      <c r="Q237" s="13"/>
      <c r="R237" s="13"/>
      <c r="S237" s="10"/>
      <c r="T237" s="10"/>
      <c r="U237" s="10"/>
      <c r="V237" s="10"/>
      <c r="W237" s="10"/>
      <c r="X237" s="10"/>
      <c r="Y237" s="10"/>
      <c r="Z237" s="13"/>
      <c r="AA237" s="13"/>
      <c r="AB237" s="13"/>
      <c r="AC237" s="13"/>
      <c r="AD237" s="13"/>
      <c r="AE237" s="13"/>
      <c r="AF237" s="13"/>
      <c r="AG237" s="13"/>
      <c r="AH237" s="13"/>
      <c r="AI237" s="13"/>
      <c r="AJ237" s="13"/>
    </row>
    <row r="238" spans="1:36" s="16" customForma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row>
    <row r="239" spans="1:36" s="16" customForma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row>
    <row r="240" spans="1:36" s="16" customForma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row>
    <row r="241" spans="1:36" s="16" customForma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row>
    <row r="242" spans="1:36" s="16" customForma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row>
    <row r="243" spans="1:36" s="16" customForma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row>
    <row r="244" spans="1:36" s="16" customForma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row>
    <row r="245" spans="1:36" s="16" customForma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row>
    <row r="246" spans="1:36" s="16" customFormat="1" x14ac:dyDescent="0.25">
      <c r="A246" s="13"/>
      <c r="B246" s="13"/>
      <c r="C246" s="13"/>
      <c r="D246" s="13"/>
      <c r="E246" s="13"/>
      <c r="F246" s="13"/>
      <c r="G246" s="13"/>
      <c r="H246" s="13"/>
      <c r="I246" s="13"/>
      <c r="J246" s="13"/>
      <c r="K246" s="13"/>
      <c r="L246" s="13"/>
      <c r="M246" s="13"/>
      <c r="N246" s="13"/>
      <c r="O246" s="13"/>
      <c r="P246" s="13"/>
      <c r="Q246" s="13"/>
      <c r="R246" s="13"/>
      <c r="S246" s="10"/>
      <c r="T246" s="10"/>
      <c r="U246" s="10"/>
      <c r="V246" s="10"/>
      <c r="W246" s="10"/>
      <c r="X246" s="10"/>
      <c r="Y246" s="10"/>
      <c r="Z246" s="13"/>
      <c r="AA246" s="13"/>
      <c r="AB246" s="13"/>
      <c r="AC246" s="13"/>
      <c r="AD246" s="13"/>
      <c r="AE246" s="13"/>
      <c r="AF246" s="13"/>
      <c r="AG246" s="13"/>
      <c r="AH246" s="13"/>
      <c r="AI246" s="13"/>
      <c r="AJ246" s="13"/>
    </row>
    <row r="247" spans="1:36" s="16" customFormat="1" x14ac:dyDescent="0.25">
      <c r="A247" s="13"/>
      <c r="B247" s="13"/>
      <c r="C247" s="13"/>
      <c r="D247" s="13"/>
      <c r="E247" s="13"/>
      <c r="F247" s="13"/>
      <c r="G247" s="13"/>
      <c r="H247" s="13"/>
      <c r="I247" s="13"/>
      <c r="J247" s="13"/>
      <c r="K247" s="13"/>
      <c r="L247" s="13"/>
      <c r="M247" s="13"/>
      <c r="N247" s="13"/>
      <c r="O247" s="13"/>
      <c r="P247" s="13"/>
      <c r="Q247" s="13"/>
      <c r="R247" s="13"/>
      <c r="S247" s="10"/>
      <c r="T247" s="10"/>
      <c r="U247" s="10"/>
      <c r="V247" s="10"/>
      <c r="W247" s="10"/>
      <c r="X247" s="10"/>
      <c r="Y247" s="10"/>
      <c r="Z247" s="13"/>
      <c r="AA247" s="13"/>
      <c r="AB247" s="13"/>
      <c r="AC247" s="13"/>
      <c r="AD247" s="13"/>
      <c r="AE247" s="13"/>
      <c r="AF247" s="13"/>
      <c r="AG247" s="13"/>
      <c r="AH247" s="13"/>
      <c r="AI247" s="13"/>
      <c r="AJ247" s="13"/>
    </row>
    <row r="248" spans="1:36" s="16" customFormat="1" x14ac:dyDescent="0.25">
      <c r="A248" s="13"/>
      <c r="B248" s="13"/>
      <c r="C248" s="13"/>
      <c r="D248" s="13"/>
      <c r="E248" s="13"/>
      <c r="F248" s="13"/>
      <c r="G248" s="13"/>
      <c r="H248" s="13"/>
      <c r="I248" s="13"/>
      <c r="J248" s="13"/>
      <c r="K248" s="13"/>
      <c r="L248" s="13"/>
      <c r="M248" s="13"/>
      <c r="N248" s="13"/>
      <c r="O248" s="13"/>
      <c r="P248" s="13"/>
      <c r="Q248" s="13"/>
      <c r="R248" s="13"/>
      <c r="S248" s="10"/>
      <c r="T248" s="10"/>
      <c r="U248" s="10"/>
      <c r="V248" s="10"/>
      <c r="W248" s="10"/>
      <c r="X248" s="10"/>
      <c r="Y248" s="10"/>
      <c r="Z248" s="13"/>
      <c r="AA248" s="13"/>
      <c r="AB248" s="13"/>
      <c r="AC248" s="13"/>
      <c r="AD248" s="13"/>
      <c r="AE248" s="13"/>
      <c r="AF248" s="13"/>
      <c r="AG248" s="13"/>
      <c r="AH248" s="13"/>
      <c r="AI248" s="13"/>
      <c r="AJ248" s="13"/>
    </row>
    <row r="249" spans="1:36" s="16" customForma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row>
    <row r="250" spans="1:36" s="16" customForma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row>
    <row r="251" spans="1:36" s="16" customForma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row>
    <row r="252" spans="1:36" s="16" customForma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row>
    <row r="253" spans="1:36" s="16" customForma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row>
    <row r="254" spans="1:36" s="16" customForma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row>
    <row r="255" spans="1:36" s="16" customForma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row>
    <row r="256" spans="1:36" s="16" customForma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row>
    <row r="257" spans="1:36" s="16" customFormat="1" x14ac:dyDescent="0.25">
      <c r="A257" s="13"/>
      <c r="B257" s="13"/>
      <c r="C257" s="13"/>
      <c r="D257" s="13"/>
      <c r="E257" s="13"/>
      <c r="F257" s="13"/>
      <c r="G257" s="13"/>
      <c r="H257" s="13"/>
      <c r="I257" s="13"/>
      <c r="J257" s="13"/>
      <c r="K257" s="13"/>
      <c r="L257" s="13"/>
      <c r="M257" s="13"/>
      <c r="N257" s="13"/>
      <c r="O257" s="13"/>
      <c r="P257" s="13"/>
      <c r="Q257" s="13"/>
      <c r="R257" s="13"/>
      <c r="S257" s="10"/>
      <c r="T257" s="10"/>
      <c r="U257" s="10"/>
      <c r="V257" s="10"/>
      <c r="W257" s="10"/>
      <c r="X257" s="10"/>
      <c r="Y257" s="10"/>
      <c r="Z257" s="13"/>
      <c r="AA257" s="13"/>
      <c r="AB257" s="13"/>
      <c r="AC257" s="13"/>
      <c r="AD257" s="13"/>
      <c r="AE257" s="13"/>
      <c r="AF257" s="13"/>
      <c r="AG257" s="13"/>
      <c r="AH257" s="13"/>
      <c r="AI257" s="13"/>
      <c r="AJ257" s="13"/>
    </row>
    <row r="258" spans="1:36" s="16" customFormat="1" x14ac:dyDescent="0.25">
      <c r="A258" s="13"/>
      <c r="B258" s="13"/>
      <c r="C258" s="13"/>
      <c r="D258" s="13"/>
      <c r="E258" s="13"/>
      <c r="F258" s="13"/>
      <c r="G258" s="13"/>
      <c r="H258" s="13"/>
      <c r="I258" s="13"/>
      <c r="J258" s="13"/>
      <c r="K258" s="13"/>
      <c r="L258" s="13"/>
      <c r="M258" s="13"/>
      <c r="N258" s="13"/>
      <c r="O258" s="13"/>
      <c r="P258" s="13"/>
      <c r="Q258" s="13"/>
      <c r="R258" s="13"/>
      <c r="S258" s="10"/>
      <c r="T258" s="10"/>
      <c r="U258" s="10"/>
      <c r="V258" s="10"/>
      <c r="W258" s="10"/>
      <c r="X258" s="10"/>
      <c r="Y258" s="10"/>
      <c r="Z258" s="13"/>
      <c r="AA258" s="13"/>
      <c r="AB258" s="13"/>
      <c r="AC258" s="13"/>
      <c r="AD258" s="13"/>
      <c r="AE258" s="13"/>
      <c r="AF258" s="13"/>
      <c r="AG258" s="13"/>
      <c r="AH258" s="13"/>
      <c r="AI258" s="13"/>
      <c r="AJ258" s="13"/>
    </row>
    <row r="259" spans="1:36" s="16" customFormat="1" x14ac:dyDescent="0.25">
      <c r="A259" s="13"/>
      <c r="B259" s="13"/>
      <c r="C259" s="13"/>
      <c r="D259" s="13"/>
      <c r="E259" s="13"/>
      <c r="F259" s="13"/>
      <c r="G259" s="13"/>
      <c r="H259" s="13"/>
      <c r="I259" s="13"/>
      <c r="J259" s="13"/>
      <c r="K259" s="13"/>
      <c r="L259" s="13"/>
      <c r="M259" s="13"/>
      <c r="N259" s="13"/>
      <c r="O259" s="13"/>
      <c r="P259" s="13"/>
      <c r="Q259" s="13"/>
      <c r="R259" s="13"/>
      <c r="S259" s="10"/>
      <c r="T259" s="10"/>
      <c r="U259" s="10"/>
      <c r="V259" s="10"/>
      <c r="W259" s="10"/>
      <c r="X259" s="10"/>
      <c r="Y259" s="10"/>
      <c r="Z259" s="13"/>
      <c r="AA259" s="13"/>
      <c r="AB259" s="13"/>
      <c r="AC259" s="13"/>
      <c r="AD259" s="13"/>
      <c r="AE259" s="13"/>
      <c r="AF259" s="13"/>
      <c r="AG259" s="13"/>
      <c r="AH259" s="13"/>
      <c r="AI259" s="13"/>
      <c r="AJ259" s="13"/>
    </row>
    <row r="260" spans="1:36" s="16" customForma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row>
    <row r="261" spans="1:36" s="16" customForma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row>
    <row r="262" spans="1:36" s="16" customForma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row>
    <row r="263" spans="1:36" s="16" customForma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row>
    <row r="264" spans="1:36" s="16" customForma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row>
    <row r="265" spans="1:36" s="16" customForma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row>
    <row r="266" spans="1:36" s="16" customForma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row>
    <row r="267" spans="1:36" s="16" customForma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row>
    <row r="268" spans="1:36" s="16" customFormat="1" x14ac:dyDescent="0.25">
      <c r="A268" s="13"/>
      <c r="B268" s="13"/>
      <c r="C268" s="13"/>
      <c r="D268" s="13"/>
      <c r="E268" s="13"/>
      <c r="F268" s="13"/>
      <c r="G268" s="13"/>
      <c r="H268" s="13"/>
      <c r="I268" s="13"/>
      <c r="J268" s="13"/>
      <c r="K268" s="13"/>
      <c r="L268" s="13"/>
      <c r="M268" s="13"/>
      <c r="N268" s="13"/>
      <c r="O268" s="13"/>
      <c r="P268" s="13"/>
      <c r="Q268" s="13"/>
      <c r="R268" s="13"/>
      <c r="S268" s="10"/>
      <c r="T268" s="10"/>
      <c r="U268" s="10"/>
      <c r="V268" s="10"/>
      <c r="W268" s="10"/>
      <c r="X268" s="10"/>
      <c r="Y268" s="10"/>
      <c r="Z268" s="13"/>
      <c r="AA268" s="13"/>
      <c r="AB268" s="13"/>
      <c r="AC268" s="13"/>
      <c r="AD268" s="13"/>
      <c r="AE268" s="13"/>
      <c r="AF268" s="13"/>
      <c r="AG268" s="13"/>
      <c r="AH268" s="13"/>
      <c r="AI268" s="13"/>
      <c r="AJ268" s="13"/>
    </row>
    <row r="269" spans="1:36" s="16" customFormat="1" x14ac:dyDescent="0.25">
      <c r="A269" s="13"/>
      <c r="B269" s="13"/>
      <c r="C269" s="13"/>
      <c r="D269" s="13"/>
      <c r="E269" s="13"/>
      <c r="F269" s="13"/>
      <c r="G269" s="13"/>
      <c r="H269" s="13"/>
      <c r="I269" s="13"/>
      <c r="J269" s="13"/>
      <c r="K269" s="13"/>
      <c r="L269" s="13"/>
      <c r="M269" s="13"/>
      <c r="N269" s="13"/>
      <c r="O269" s="13"/>
      <c r="P269" s="13"/>
      <c r="Q269" s="13"/>
      <c r="R269" s="13"/>
      <c r="S269" s="10"/>
      <c r="T269" s="10"/>
      <c r="U269" s="10"/>
      <c r="V269" s="10"/>
      <c r="W269" s="10"/>
      <c r="X269" s="10"/>
      <c r="Y269" s="10"/>
      <c r="Z269" s="13"/>
      <c r="AA269" s="13"/>
      <c r="AB269" s="13"/>
      <c r="AC269" s="13"/>
      <c r="AD269" s="13"/>
      <c r="AE269" s="13"/>
      <c r="AF269" s="13"/>
      <c r="AG269" s="13"/>
      <c r="AH269" s="13"/>
      <c r="AI269" s="13"/>
      <c r="AJ269" s="13"/>
    </row>
    <row r="270" spans="1:36" s="16" customFormat="1" x14ac:dyDescent="0.25">
      <c r="A270" s="13"/>
      <c r="B270" s="13"/>
      <c r="C270" s="13"/>
      <c r="D270" s="13"/>
      <c r="E270" s="13"/>
      <c r="F270" s="13"/>
      <c r="G270" s="13"/>
      <c r="H270" s="13"/>
      <c r="I270" s="13"/>
      <c r="J270" s="13"/>
      <c r="K270" s="13"/>
      <c r="L270" s="13"/>
      <c r="M270" s="13"/>
      <c r="N270" s="13"/>
      <c r="O270" s="13"/>
      <c r="P270" s="13"/>
      <c r="Q270" s="13"/>
      <c r="R270" s="13"/>
      <c r="S270" s="10"/>
      <c r="T270" s="10"/>
      <c r="U270" s="10"/>
      <c r="V270" s="10"/>
      <c r="W270" s="10"/>
      <c r="X270" s="10"/>
      <c r="Y270" s="10"/>
      <c r="Z270" s="13"/>
      <c r="AA270" s="13"/>
      <c r="AB270" s="13"/>
      <c r="AC270" s="13"/>
      <c r="AD270" s="13"/>
      <c r="AE270" s="13"/>
      <c r="AF270" s="13"/>
      <c r="AG270" s="13"/>
      <c r="AH270" s="13"/>
      <c r="AI270" s="13"/>
      <c r="AJ270" s="13"/>
    </row>
    <row r="271" spans="1:36" s="16" customForma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row>
    <row r="272" spans="1:36" s="16" customForma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row>
    <row r="273" spans="1:36" s="16" customForma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row>
    <row r="274" spans="1:36" s="16" customForma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row>
    <row r="275" spans="1:36" s="16" customForma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row>
    <row r="276" spans="1:36" s="16" customForma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row>
    <row r="277" spans="1:36" s="16" customForma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row>
    <row r="278" spans="1:36" s="16" customForma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row>
    <row r="279" spans="1:36" s="16" customFormat="1" x14ac:dyDescent="0.25">
      <c r="A279" s="13"/>
      <c r="B279" s="13"/>
      <c r="C279" s="13"/>
      <c r="D279" s="13"/>
      <c r="E279" s="13"/>
      <c r="F279" s="13"/>
      <c r="G279" s="13"/>
      <c r="H279" s="13"/>
      <c r="I279" s="13"/>
      <c r="J279" s="13"/>
      <c r="K279" s="13"/>
      <c r="L279" s="13"/>
      <c r="M279" s="13"/>
      <c r="N279" s="13"/>
      <c r="O279" s="13"/>
      <c r="P279" s="13"/>
      <c r="Q279" s="13"/>
      <c r="R279" s="13"/>
      <c r="S279" s="10"/>
      <c r="T279" s="10"/>
      <c r="U279" s="10"/>
      <c r="V279" s="10"/>
      <c r="W279" s="10"/>
      <c r="X279" s="10"/>
      <c r="Y279" s="10"/>
      <c r="Z279" s="13"/>
      <c r="AA279" s="13"/>
      <c r="AB279" s="13"/>
      <c r="AC279" s="13"/>
      <c r="AD279" s="13"/>
      <c r="AE279" s="13"/>
      <c r="AF279" s="13"/>
      <c r="AG279" s="13"/>
      <c r="AH279" s="13"/>
      <c r="AI279" s="13"/>
      <c r="AJ279" s="13"/>
    </row>
    <row r="280" spans="1:36" s="16" customFormat="1" x14ac:dyDescent="0.25">
      <c r="A280" s="13"/>
      <c r="B280" s="13"/>
      <c r="C280" s="13"/>
      <c r="D280" s="13"/>
      <c r="E280" s="13"/>
      <c r="F280" s="13"/>
      <c r="G280" s="13"/>
      <c r="H280" s="13"/>
      <c r="I280" s="13"/>
      <c r="J280" s="13"/>
      <c r="K280" s="13"/>
      <c r="L280" s="13"/>
      <c r="M280" s="13"/>
      <c r="N280" s="13"/>
      <c r="O280" s="13"/>
      <c r="P280" s="13"/>
      <c r="Q280" s="13"/>
      <c r="R280" s="13"/>
      <c r="S280" s="10"/>
      <c r="T280" s="10"/>
      <c r="U280" s="10"/>
      <c r="V280" s="10"/>
      <c r="W280" s="10"/>
      <c r="X280" s="10"/>
      <c r="Y280" s="10"/>
      <c r="Z280" s="13"/>
      <c r="AA280" s="13"/>
      <c r="AB280" s="13"/>
      <c r="AC280" s="13"/>
      <c r="AD280" s="13"/>
      <c r="AE280" s="13"/>
      <c r="AF280" s="13"/>
      <c r="AG280" s="13"/>
      <c r="AH280" s="13"/>
      <c r="AI280" s="13"/>
      <c r="AJ280" s="13"/>
    </row>
    <row r="281" spans="1:36" s="16" customFormat="1" x14ac:dyDescent="0.25">
      <c r="A281" s="13"/>
      <c r="B281" s="13"/>
      <c r="C281" s="13"/>
      <c r="D281" s="13"/>
      <c r="E281" s="13"/>
      <c r="F281" s="13"/>
      <c r="G281" s="13"/>
      <c r="H281" s="13"/>
      <c r="I281" s="13"/>
      <c r="J281" s="13"/>
      <c r="K281" s="13"/>
      <c r="L281" s="13"/>
      <c r="M281" s="13"/>
      <c r="N281" s="13"/>
      <c r="O281" s="13"/>
      <c r="P281" s="13"/>
      <c r="Q281" s="13"/>
      <c r="R281" s="13"/>
      <c r="S281" s="10"/>
      <c r="T281" s="10"/>
      <c r="U281" s="10"/>
      <c r="V281" s="10"/>
      <c r="W281" s="10"/>
      <c r="X281" s="10"/>
      <c r="Y281" s="10"/>
      <c r="Z281" s="13"/>
      <c r="AA281" s="13"/>
      <c r="AB281" s="13"/>
      <c r="AC281" s="13"/>
      <c r="AD281" s="13"/>
      <c r="AE281" s="13"/>
      <c r="AF281" s="13"/>
      <c r="AG281" s="13"/>
      <c r="AH281" s="13"/>
      <c r="AI281" s="13"/>
      <c r="AJ281" s="13"/>
    </row>
    <row r="282" spans="1:36" s="16" customForma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row>
    <row r="283" spans="1:36" s="16" customForma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row>
    <row r="284" spans="1:36" s="16" customForma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row>
    <row r="285" spans="1:36" s="16" customForma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row>
    <row r="286" spans="1:36" s="16" customForma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row>
    <row r="287" spans="1:36" s="16" customForma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row>
    <row r="288" spans="1:36" s="16" customForma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row>
    <row r="289" spans="1:36" s="16" customForma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row>
    <row r="290" spans="1:36" s="16" customFormat="1" x14ac:dyDescent="0.25">
      <c r="A290" s="13"/>
      <c r="B290" s="13"/>
      <c r="C290" s="13"/>
      <c r="D290" s="13"/>
      <c r="E290" s="13"/>
      <c r="F290" s="13"/>
      <c r="G290" s="13"/>
      <c r="H290" s="13"/>
      <c r="I290" s="13"/>
      <c r="J290" s="13"/>
      <c r="K290" s="13"/>
      <c r="L290" s="13"/>
      <c r="M290" s="13"/>
      <c r="N290" s="13"/>
      <c r="O290" s="13"/>
      <c r="P290" s="13"/>
      <c r="Q290" s="13"/>
      <c r="R290" s="13"/>
      <c r="S290" s="10"/>
      <c r="T290" s="10"/>
      <c r="U290" s="10"/>
      <c r="V290" s="10"/>
      <c r="W290" s="10"/>
      <c r="X290" s="10"/>
      <c r="Y290" s="10"/>
      <c r="Z290" s="13"/>
      <c r="AA290" s="13"/>
      <c r="AB290" s="13"/>
      <c r="AC290" s="13"/>
      <c r="AD290" s="13"/>
      <c r="AE290" s="13"/>
      <c r="AF290" s="13"/>
      <c r="AG290" s="13"/>
      <c r="AH290" s="13"/>
      <c r="AI290" s="13"/>
      <c r="AJ290" s="13"/>
    </row>
    <row r="291" spans="1:36" s="16" customFormat="1" x14ac:dyDescent="0.25">
      <c r="A291" s="13"/>
      <c r="B291" s="13"/>
      <c r="C291" s="13"/>
      <c r="D291" s="13"/>
      <c r="E291" s="13"/>
      <c r="F291" s="13"/>
      <c r="G291" s="13"/>
      <c r="H291" s="13"/>
      <c r="I291" s="13"/>
      <c r="J291" s="13"/>
      <c r="K291" s="13"/>
      <c r="L291" s="13"/>
      <c r="M291" s="13"/>
      <c r="N291" s="13"/>
      <c r="O291" s="13"/>
      <c r="P291" s="13"/>
      <c r="Q291" s="13"/>
      <c r="R291" s="13"/>
      <c r="S291" s="10"/>
      <c r="T291" s="10"/>
      <c r="U291" s="10"/>
      <c r="V291" s="10"/>
      <c r="W291" s="10"/>
      <c r="X291" s="10"/>
      <c r="Y291" s="10"/>
      <c r="Z291" s="13"/>
      <c r="AA291" s="13"/>
      <c r="AB291" s="13"/>
      <c r="AC291" s="13"/>
      <c r="AD291" s="13"/>
      <c r="AE291" s="13"/>
      <c r="AF291" s="13"/>
      <c r="AG291" s="13"/>
      <c r="AH291" s="13"/>
      <c r="AI291" s="13"/>
      <c r="AJ291" s="13"/>
    </row>
    <row r="292" spans="1:36" s="16" customFormat="1" x14ac:dyDescent="0.25">
      <c r="A292" s="13"/>
      <c r="B292" s="13"/>
      <c r="C292" s="13"/>
      <c r="D292" s="13"/>
      <c r="E292" s="13"/>
      <c r="F292" s="13"/>
      <c r="G292" s="13"/>
      <c r="H292" s="13"/>
      <c r="I292" s="13"/>
      <c r="J292" s="13"/>
      <c r="K292" s="13"/>
      <c r="L292" s="13"/>
      <c r="M292" s="13"/>
      <c r="N292" s="13"/>
      <c r="O292" s="13"/>
      <c r="P292" s="13"/>
      <c r="Q292" s="13"/>
      <c r="R292" s="13"/>
      <c r="S292" s="10"/>
      <c r="T292" s="10"/>
      <c r="U292" s="10"/>
      <c r="V292" s="10"/>
      <c r="W292" s="10"/>
      <c r="X292" s="10"/>
      <c r="Y292" s="10"/>
      <c r="Z292" s="13"/>
      <c r="AA292" s="13"/>
      <c r="AB292" s="13"/>
      <c r="AC292" s="13"/>
      <c r="AD292" s="13"/>
      <c r="AE292" s="13"/>
      <c r="AF292" s="13"/>
      <c r="AG292" s="13"/>
      <c r="AH292" s="13"/>
      <c r="AI292" s="13"/>
      <c r="AJ292" s="13"/>
    </row>
    <row r="293" spans="1:36" s="16" customForma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row>
    <row r="294" spans="1:36" s="16" customForma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row>
    <row r="295" spans="1:36" s="16" customForma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row>
    <row r="296" spans="1:36" s="16" customForma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row>
    <row r="297" spans="1:36" s="16" customForma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row>
    <row r="298" spans="1:36" s="16" customForma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row>
    <row r="299" spans="1:36" s="16" customForma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row>
    <row r="300" spans="1:36" s="16" customForma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row>
    <row r="301" spans="1:36" s="16" customFormat="1" x14ac:dyDescent="0.25">
      <c r="A301" s="13"/>
      <c r="B301" s="13"/>
      <c r="C301" s="13"/>
      <c r="D301" s="13"/>
      <c r="E301" s="13"/>
      <c r="F301" s="13"/>
      <c r="G301" s="13"/>
      <c r="H301" s="13"/>
      <c r="I301" s="13"/>
      <c r="J301" s="13"/>
      <c r="K301" s="13"/>
      <c r="L301" s="13"/>
      <c r="M301" s="13"/>
      <c r="N301" s="13"/>
      <c r="O301" s="13"/>
      <c r="P301" s="13"/>
      <c r="Q301" s="13"/>
      <c r="R301" s="13"/>
      <c r="S301" s="10"/>
      <c r="T301" s="10"/>
      <c r="U301" s="10"/>
      <c r="V301" s="10"/>
      <c r="W301" s="10"/>
      <c r="X301" s="10"/>
      <c r="Y301" s="10"/>
      <c r="Z301" s="13"/>
      <c r="AA301" s="13"/>
      <c r="AB301" s="13"/>
      <c r="AC301" s="13"/>
      <c r="AD301" s="13"/>
      <c r="AE301" s="13"/>
      <c r="AF301" s="13"/>
      <c r="AG301" s="13"/>
      <c r="AH301" s="13"/>
      <c r="AI301" s="13"/>
      <c r="AJ301" s="13"/>
    </row>
    <row r="302" spans="1:36" s="16" customFormat="1" x14ac:dyDescent="0.25">
      <c r="A302" s="13"/>
      <c r="B302" s="13"/>
      <c r="C302" s="13"/>
      <c r="D302" s="13"/>
      <c r="E302" s="13"/>
      <c r="F302" s="13"/>
      <c r="G302" s="13"/>
      <c r="H302" s="13"/>
      <c r="I302" s="13"/>
      <c r="J302" s="13"/>
      <c r="K302" s="13"/>
      <c r="L302" s="13"/>
      <c r="M302" s="13"/>
      <c r="N302" s="13"/>
      <c r="O302" s="13"/>
      <c r="P302" s="13"/>
      <c r="Q302" s="13"/>
      <c r="R302" s="13"/>
      <c r="S302" s="10"/>
      <c r="T302" s="10"/>
      <c r="U302" s="10"/>
      <c r="V302" s="10"/>
      <c r="W302" s="10"/>
      <c r="X302" s="10"/>
      <c r="Y302" s="10"/>
      <c r="Z302" s="13"/>
      <c r="AA302" s="13"/>
      <c r="AB302" s="13"/>
      <c r="AC302" s="13"/>
      <c r="AD302" s="13"/>
      <c r="AE302" s="13"/>
      <c r="AF302" s="13"/>
      <c r="AG302" s="13"/>
      <c r="AH302" s="13"/>
      <c r="AI302" s="13"/>
      <c r="AJ302" s="13"/>
    </row>
    <row r="303" spans="1:36" s="16" customFormat="1" x14ac:dyDescent="0.25">
      <c r="A303" s="13"/>
      <c r="B303" s="13"/>
      <c r="C303" s="13"/>
      <c r="D303" s="13"/>
      <c r="E303" s="13"/>
      <c r="F303" s="13"/>
      <c r="G303" s="13"/>
      <c r="H303" s="13"/>
      <c r="I303" s="13"/>
      <c r="J303" s="13"/>
      <c r="K303" s="13"/>
      <c r="L303" s="13"/>
      <c r="M303" s="13"/>
      <c r="N303" s="13"/>
      <c r="O303" s="13"/>
      <c r="P303" s="13"/>
      <c r="Q303" s="13"/>
      <c r="R303" s="13"/>
      <c r="S303" s="10"/>
      <c r="T303" s="10"/>
      <c r="U303" s="10"/>
      <c r="V303" s="10"/>
      <c r="W303" s="10"/>
      <c r="X303" s="10"/>
      <c r="Y303" s="10"/>
      <c r="Z303" s="13"/>
      <c r="AA303" s="13"/>
      <c r="AB303" s="13"/>
      <c r="AC303" s="13"/>
      <c r="AD303" s="13"/>
      <c r="AE303" s="13"/>
      <c r="AF303" s="13"/>
      <c r="AG303" s="13"/>
      <c r="AH303" s="13"/>
      <c r="AI303" s="13"/>
      <c r="AJ303" s="13"/>
    </row>
    <row r="304" spans="1:36" s="16" customForma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row>
    <row r="305" spans="1:36" s="16" customForma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row>
    <row r="306" spans="1:36" s="16" customForma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row>
    <row r="307" spans="1:36" s="16" customForma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row>
    <row r="308" spans="1:36" s="16" customForma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row>
    <row r="309" spans="1:36" s="16" customForma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row>
    <row r="310" spans="1:36" s="16" customForma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row>
    <row r="311" spans="1:36" s="16" customForma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row>
    <row r="312" spans="1:36" s="16" customFormat="1" x14ac:dyDescent="0.25">
      <c r="A312" s="13"/>
      <c r="B312" s="13"/>
      <c r="C312" s="13"/>
      <c r="D312" s="13"/>
      <c r="E312" s="13"/>
      <c r="F312" s="13"/>
      <c r="G312" s="13"/>
      <c r="H312" s="13"/>
      <c r="I312" s="13"/>
      <c r="J312" s="13"/>
      <c r="K312" s="13"/>
      <c r="L312" s="13"/>
      <c r="M312" s="13"/>
      <c r="N312" s="13"/>
      <c r="O312" s="13"/>
      <c r="P312" s="13"/>
      <c r="Q312" s="13"/>
      <c r="R312" s="13"/>
      <c r="S312" s="10"/>
      <c r="T312" s="10"/>
      <c r="U312" s="10"/>
      <c r="V312" s="10"/>
      <c r="W312" s="10"/>
      <c r="X312" s="10"/>
      <c r="Y312" s="10"/>
      <c r="Z312" s="13"/>
      <c r="AA312" s="13"/>
      <c r="AB312" s="13"/>
      <c r="AC312" s="13"/>
      <c r="AD312" s="13"/>
      <c r="AE312" s="13"/>
      <c r="AF312" s="13"/>
      <c r="AG312" s="13"/>
      <c r="AH312" s="13"/>
      <c r="AI312" s="13"/>
      <c r="AJ312" s="13"/>
    </row>
    <row r="313" spans="1:36" s="16" customFormat="1" x14ac:dyDescent="0.25">
      <c r="A313" s="13"/>
      <c r="B313" s="13"/>
      <c r="C313" s="13"/>
      <c r="D313" s="13"/>
      <c r="E313" s="13"/>
      <c r="F313" s="13"/>
      <c r="G313" s="13"/>
      <c r="H313" s="13"/>
      <c r="I313" s="13"/>
      <c r="J313" s="13"/>
      <c r="K313" s="13"/>
      <c r="L313" s="13"/>
      <c r="M313" s="13"/>
      <c r="N313" s="13"/>
      <c r="O313" s="13"/>
      <c r="P313" s="13"/>
      <c r="Q313" s="13"/>
      <c r="R313" s="13"/>
      <c r="S313" s="10"/>
      <c r="T313" s="10"/>
      <c r="U313" s="10"/>
      <c r="V313" s="10"/>
      <c r="W313" s="10"/>
      <c r="X313" s="10"/>
      <c r="Y313" s="10"/>
      <c r="Z313" s="13"/>
      <c r="AA313" s="13"/>
      <c r="AB313" s="13"/>
      <c r="AC313" s="13"/>
      <c r="AD313" s="13"/>
      <c r="AE313" s="13"/>
      <c r="AF313" s="13"/>
      <c r="AG313" s="13"/>
      <c r="AH313" s="13"/>
      <c r="AI313" s="13"/>
      <c r="AJ313" s="13"/>
    </row>
    <row r="314" spans="1:36" s="16" customFormat="1" x14ac:dyDescent="0.25">
      <c r="A314" s="13"/>
      <c r="B314" s="13"/>
      <c r="C314" s="13"/>
      <c r="D314" s="13"/>
      <c r="E314" s="13"/>
      <c r="F314" s="13"/>
      <c r="G314" s="13"/>
      <c r="H314" s="13"/>
      <c r="I314" s="13"/>
      <c r="J314" s="13"/>
      <c r="K314" s="13"/>
      <c r="L314" s="13"/>
      <c r="M314" s="13"/>
      <c r="N314" s="13"/>
      <c r="O314" s="13"/>
      <c r="P314" s="13"/>
      <c r="Q314" s="13"/>
      <c r="R314" s="13"/>
      <c r="S314" s="10"/>
      <c r="T314" s="10"/>
      <c r="U314" s="10"/>
      <c r="V314" s="10"/>
      <c r="W314" s="10"/>
      <c r="X314" s="10"/>
      <c r="Y314" s="10"/>
      <c r="Z314" s="13"/>
      <c r="AA314" s="13"/>
      <c r="AB314" s="13"/>
      <c r="AC314" s="13"/>
      <c r="AD314" s="13"/>
      <c r="AE314" s="13"/>
      <c r="AF314" s="13"/>
      <c r="AG314" s="13"/>
      <c r="AH314" s="13"/>
      <c r="AI314" s="13"/>
      <c r="AJ314" s="13"/>
    </row>
    <row r="315" spans="1:36" s="16" customForma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row>
    <row r="316" spans="1:36" s="16" customForma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row>
    <row r="317" spans="1:36" s="16" customForma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row>
    <row r="318" spans="1:36" s="16" customForma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row>
    <row r="319" spans="1:36" s="16" customForma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row>
    <row r="320" spans="1:36" s="16" customForma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row>
    <row r="321" spans="1:36" s="16" customForma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row>
    <row r="322" spans="1:36" s="16" customForma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row>
    <row r="323" spans="1:36" s="16" customFormat="1" x14ac:dyDescent="0.25">
      <c r="A323" s="13"/>
      <c r="B323" s="13"/>
      <c r="C323" s="13"/>
      <c r="D323" s="13"/>
      <c r="E323" s="13"/>
      <c r="F323" s="13"/>
      <c r="G323" s="13"/>
      <c r="H323" s="13"/>
      <c r="I323" s="13"/>
      <c r="J323" s="13"/>
      <c r="K323" s="13"/>
      <c r="L323" s="13"/>
      <c r="M323" s="13"/>
      <c r="N323" s="13"/>
      <c r="O323" s="13"/>
      <c r="P323" s="13"/>
      <c r="Q323" s="13"/>
      <c r="R323" s="13"/>
      <c r="S323" s="10"/>
      <c r="T323" s="10"/>
      <c r="U323" s="10"/>
      <c r="V323" s="10"/>
      <c r="W323" s="10"/>
      <c r="X323" s="10"/>
      <c r="Y323" s="10"/>
      <c r="Z323" s="13"/>
      <c r="AA323" s="13"/>
      <c r="AB323" s="13"/>
      <c r="AC323" s="13"/>
      <c r="AD323" s="13"/>
      <c r="AE323" s="13"/>
      <c r="AF323" s="13"/>
      <c r="AG323" s="13"/>
      <c r="AH323" s="13"/>
      <c r="AI323" s="13"/>
      <c r="AJ323" s="13"/>
    </row>
    <row r="324" spans="1:36" s="16" customFormat="1" x14ac:dyDescent="0.25">
      <c r="A324" s="13"/>
      <c r="B324" s="13"/>
      <c r="C324" s="13"/>
      <c r="D324" s="13"/>
      <c r="E324" s="13"/>
      <c r="F324" s="13"/>
      <c r="G324" s="13"/>
      <c r="H324" s="13"/>
      <c r="I324" s="13"/>
      <c r="J324" s="13"/>
      <c r="K324" s="13"/>
      <c r="L324" s="13"/>
      <c r="M324" s="13"/>
      <c r="N324" s="13"/>
      <c r="O324" s="13"/>
      <c r="P324" s="13"/>
      <c r="Q324" s="13"/>
      <c r="R324" s="13"/>
      <c r="S324" s="10"/>
      <c r="T324" s="10"/>
      <c r="U324" s="10"/>
      <c r="V324" s="10"/>
      <c r="W324" s="10"/>
      <c r="X324" s="10"/>
      <c r="Y324" s="10"/>
      <c r="Z324" s="13"/>
      <c r="AA324" s="13"/>
      <c r="AB324" s="13"/>
      <c r="AC324" s="13"/>
      <c r="AD324" s="13"/>
      <c r="AE324" s="13"/>
      <c r="AF324" s="13"/>
      <c r="AG324" s="13"/>
      <c r="AH324" s="13"/>
      <c r="AI324" s="13"/>
      <c r="AJ324" s="13"/>
    </row>
    <row r="325" spans="1:36" s="16" customFormat="1" x14ac:dyDescent="0.25">
      <c r="A325" s="13"/>
      <c r="B325" s="13"/>
      <c r="C325" s="13"/>
      <c r="D325" s="13"/>
      <c r="E325" s="13"/>
      <c r="F325" s="13"/>
      <c r="G325" s="13"/>
      <c r="H325" s="13"/>
      <c r="I325" s="13"/>
      <c r="J325" s="13"/>
      <c r="K325" s="13"/>
      <c r="L325" s="13"/>
      <c r="M325" s="13"/>
      <c r="N325" s="13"/>
      <c r="O325" s="13"/>
      <c r="P325" s="13"/>
      <c r="Q325" s="13"/>
      <c r="R325" s="13"/>
      <c r="S325" s="10"/>
      <c r="T325" s="10"/>
      <c r="U325" s="10"/>
      <c r="V325" s="10"/>
      <c r="W325" s="10"/>
      <c r="X325" s="10"/>
      <c r="Y325" s="10"/>
      <c r="Z325" s="13"/>
      <c r="AA325" s="13"/>
      <c r="AB325" s="13"/>
      <c r="AC325" s="13"/>
      <c r="AD325" s="13"/>
      <c r="AE325" s="13"/>
      <c r="AF325" s="13"/>
      <c r="AG325" s="13"/>
      <c r="AH325" s="13"/>
      <c r="AI325" s="13"/>
      <c r="AJ325" s="13"/>
    </row>
    <row r="326" spans="1:36" s="16" customForma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row>
    <row r="327" spans="1:36" s="16" customForma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row>
    <row r="328" spans="1:36" s="16" customForma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row>
    <row r="329" spans="1:36" s="16" customForma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row>
    <row r="330" spans="1:36" s="16" customForma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row>
    <row r="331" spans="1:36" s="16" customForma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row>
    <row r="332" spans="1:36" s="16" customForma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row>
    <row r="333" spans="1:36" s="16" customForma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row>
    <row r="334" spans="1:36" s="16" customFormat="1" x14ac:dyDescent="0.25">
      <c r="A334" s="13"/>
      <c r="B334" s="13"/>
      <c r="C334" s="13"/>
      <c r="D334" s="13"/>
      <c r="E334" s="13"/>
      <c r="F334" s="13"/>
      <c r="G334" s="13"/>
      <c r="H334" s="13"/>
      <c r="I334" s="13"/>
      <c r="J334" s="13"/>
      <c r="K334" s="13"/>
      <c r="L334" s="13"/>
      <c r="M334" s="13"/>
      <c r="N334" s="13"/>
      <c r="O334" s="13"/>
      <c r="P334" s="13"/>
      <c r="Q334" s="13"/>
      <c r="R334" s="13"/>
      <c r="S334" s="10"/>
      <c r="T334" s="10"/>
      <c r="U334" s="10"/>
      <c r="V334" s="10"/>
      <c r="W334" s="10"/>
      <c r="X334" s="10"/>
      <c r="Y334" s="10"/>
      <c r="Z334" s="13"/>
      <c r="AA334" s="13"/>
      <c r="AB334" s="13"/>
      <c r="AC334" s="13"/>
      <c r="AD334" s="13"/>
      <c r="AE334" s="13"/>
      <c r="AF334" s="13"/>
      <c r="AG334" s="13"/>
      <c r="AH334" s="13"/>
      <c r="AI334" s="13"/>
      <c r="AJ334" s="13"/>
    </row>
    <row r="335" spans="1:36" s="16" customFormat="1" x14ac:dyDescent="0.25">
      <c r="A335" s="13"/>
      <c r="B335" s="13"/>
      <c r="C335" s="13"/>
      <c r="D335" s="13"/>
      <c r="E335" s="13"/>
      <c r="F335" s="13"/>
      <c r="G335" s="13"/>
      <c r="H335" s="13"/>
      <c r="I335" s="13"/>
      <c r="J335" s="13"/>
      <c r="K335" s="13"/>
      <c r="L335" s="13"/>
      <c r="M335" s="13"/>
      <c r="N335" s="13"/>
      <c r="O335" s="13"/>
      <c r="P335" s="13"/>
      <c r="Q335" s="13"/>
      <c r="R335" s="13"/>
      <c r="S335" s="10"/>
      <c r="T335" s="10"/>
      <c r="U335" s="10"/>
      <c r="V335" s="10"/>
      <c r="W335" s="10"/>
      <c r="X335" s="10"/>
      <c r="Y335" s="10"/>
      <c r="Z335" s="13"/>
      <c r="AA335" s="13"/>
      <c r="AB335" s="13"/>
      <c r="AC335" s="13"/>
      <c r="AD335" s="13"/>
      <c r="AE335" s="13"/>
      <c r="AF335" s="13"/>
      <c r="AG335" s="13"/>
      <c r="AH335" s="13"/>
      <c r="AI335" s="13"/>
      <c r="AJ335" s="13"/>
    </row>
    <row r="336" spans="1:36" s="16" customFormat="1" x14ac:dyDescent="0.25">
      <c r="A336" s="13"/>
      <c r="B336" s="13"/>
      <c r="C336" s="13"/>
      <c r="D336" s="13"/>
      <c r="E336" s="13"/>
      <c r="F336" s="13"/>
      <c r="G336" s="13"/>
      <c r="H336" s="13"/>
      <c r="I336" s="13"/>
      <c r="J336" s="13"/>
      <c r="K336" s="13"/>
      <c r="L336" s="13"/>
      <c r="M336" s="13"/>
      <c r="N336" s="13"/>
      <c r="O336" s="13"/>
      <c r="P336" s="13"/>
      <c r="Q336" s="13"/>
      <c r="R336" s="13"/>
      <c r="S336" s="10"/>
      <c r="T336" s="10"/>
      <c r="U336" s="10"/>
      <c r="V336" s="10"/>
      <c r="W336" s="10"/>
      <c r="X336" s="10"/>
      <c r="Y336" s="10"/>
      <c r="Z336" s="13"/>
      <c r="AA336" s="13"/>
      <c r="AB336" s="13"/>
      <c r="AC336" s="13"/>
      <c r="AD336" s="13"/>
      <c r="AE336" s="13"/>
      <c r="AF336" s="13"/>
      <c r="AG336" s="13"/>
      <c r="AH336" s="13"/>
      <c r="AI336" s="13"/>
      <c r="AJ336" s="13"/>
    </row>
    <row r="337" spans="1:36" s="16" customForma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row>
    <row r="338" spans="1:36" s="16" customForma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row>
    <row r="339" spans="1:36" s="16" customForma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row>
    <row r="340" spans="1:36" s="16" customForma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row>
    <row r="341" spans="1:36" s="16" customForma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row>
    <row r="342" spans="1:36" s="16" customForma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row>
    <row r="343" spans="1:36" s="16" customForma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row>
    <row r="344" spans="1:36" s="16" customForma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row>
    <row r="345" spans="1:36" s="16" customFormat="1" x14ac:dyDescent="0.25">
      <c r="A345" s="13"/>
      <c r="B345" s="13"/>
      <c r="C345" s="13"/>
      <c r="D345" s="13"/>
      <c r="E345" s="13"/>
      <c r="F345" s="13"/>
      <c r="G345" s="13"/>
      <c r="H345" s="13"/>
      <c r="I345" s="13"/>
      <c r="J345" s="13"/>
      <c r="K345" s="13"/>
      <c r="L345" s="13"/>
      <c r="M345" s="13"/>
      <c r="N345" s="13"/>
      <c r="O345" s="13"/>
      <c r="P345" s="13"/>
      <c r="Q345" s="13"/>
      <c r="R345" s="13"/>
      <c r="S345" s="10"/>
      <c r="T345" s="10"/>
      <c r="U345" s="10"/>
      <c r="V345" s="10"/>
      <c r="W345" s="10"/>
      <c r="X345" s="10"/>
      <c r="Y345" s="10"/>
      <c r="Z345" s="13"/>
      <c r="AA345" s="13"/>
      <c r="AB345" s="13"/>
      <c r="AC345" s="13"/>
      <c r="AD345" s="13"/>
      <c r="AE345" s="13"/>
      <c r="AF345" s="13"/>
      <c r="AG345" s="13"/>
      <c r="AH345" s="13"/>
      <c r="AI345" s="13"/>
      <c r="AJ345" s="13"/>
    </row>
    <row r="346" spans="1:36" s="16" customFormat="1" x14ac:dyDescent="0.25">
      <c r="A346" s="13"/>
      <c r="B346" s="13"/>
      <c r="C346" s="13"/>
      <c r="D346" s="13"/>
      <c r="E346" s="13"/>
      <c r="F346" s="13"/>
      <c r="G346" s="13"/>
      <c r="H346" s="13"/>
      <c r="I346" s="13"/>
      <c r="J346" s="13"/>
      <c r="K346" s="13"/>
      <c r="L346" s="13"/>
      <c r="M346" s="13"/>
      <c r="N346" s="13"/>
      <c r="O346" s="13"/>
      <c r="P346" s="13"/>
      <c r="Q346" s="13"/>
      <c r="R346" s="13"/>
      <c r="S346" s="10"/>
      <c r="T346" s="10"/>
      <c r="U346" s="10"/>
      <c r="V346" s="10"/>
      <c r="W346" s="10"/>
      <c r="X346" s="10"/>
      <c r="Y346" s="10"/>
      <c r="Z346" s="13"/>
      <c r="AA346" s="13"/>
      <c r="AB346" s="13"/>
      <c r="AC346" s="13"/>
      <c r="AD346" s="13"/>
      <c r="AE346" s="13"/>
      <c r="AF346" s="13"/>
      <c r="AG346" s="13"/>
      <c r="AH346" s="13"/>
      <c r="AI346" s="13"/>
      <c r="AJ346" s="13"/>
    </row>
    <row r="347" spans="1:36" s="16" customFormat="1" x14ac:dyDescent="0.25">
      <c r="A347" s="13"/>
      <c r="B347" s="13"/>
      <c r="C347" s="13"/>
      <c r="D347" s="13"/>
      <c r="E347" s="13"/>
      <c r="F347" s="13"/>
      <c r="G347" s="13"/>
      <c r="H347" s="13"/>
      <c r="I347" s="13"/>
      <c r="J347" s="13"/>
      <c r="K347" s="13"/>
      <c r="L347" s="13"/>
      <c r="M347" s="13"/>
      <c r="N347" s="13"/>
      <c r="O347" s="13"/>
      <c r="P347" s="13"/>
      <c r="Q347" s="13"/>
      <c r="R347" s="13"/>
      <c r="S347" s="10"/>
      <c r="T347" s="10"/>
      <c r="U347" s="10"/>
      <c r="V347" s="10"/>
      <c r="W347" s="10"/>
      <c r="X347" s="10"/>
      <c r="Y347" s="10"/>
      <c r="Z347" s="13"/>
      <c r="AA347" s="13"/>
      <c r="AB347" s="13"/>
      <c r="AC347" s="13"/>
      <c r="AD347" s="13"/>
      <c r="AE347" s="13"/>
      <c r="AF347" s="13"/>
      <c r="AG347" s="13"/>
      <c r="AH347" s="13"/>
      <c r="AI347" s="13"/>
      <c r="AJ347" s="13"/>
    </row>
    <row r="348" spans="1:36" s="16" customForma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row>
    <row r="349" spans="1:36" s="16" customForma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row>
    <row r="350" spans="1:36" s="16" customForma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row>
    <row r="351" spans="1:36" s="16" customForma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row>
    <row r="352" spans="1:36" s="16" customForma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row>
    <row r="353" spans="1:36" s="16" customForma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row>
    <row r="354" spans="1:36" s="16" customForma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row>
    <row r="355" spans="1:36" s="16" customForma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row>
    <row r="356" spans="1:36" s="16" customFormat="1" x14ac:dyDescent="0.25">
      <c r="A356" s="13"/>
      <c r="B356" s="13"/>
      <c r="C356" s="13"/>
      <c r="D356" s="13"/>
      <c r="E356" s="13"/>
      <c r="F356" s="13"/>
      <c r="G356" s="13"/>
      <c r="H356" s="13"/>
      <c r="I356" s="13"/>
      <c r="J356" s="13"/>
      <c r="K356" s="13"/>
      <c r="L356" s="13"/>
      <c r="M356" s="13"/>
      <c r="N356" s="13"/>
      <c r="O356" s="13"/>
      <c r="P356" s="13"/>
      <c r="Q356" s="13"/>
      <c r="R356" s="13"/>
      <c r="S356" s="10"/>
      <c r="T356" s="10"/>
      <c r="U356" s="10"/>
      <c r="V356" s="10"/>
      <c r="W356" s="10"/>
      <c r="X356" s="10"/>
      <c r="Y356" s="10"/>
      <c r="Z356" s="13"/>
      <c r="AA356" s="13"/>
      <c r="AB356" s="13"/>
      <c r="AC356" s="13"/>
      <c r="AD356" s="13"/>
      <c r="AE356" s="13"/>
      <c r="AF356" s="13"/>
      <c r="AG356" s="13"/>
      <c r="AH356" s="13"/>
      <c r="AI356" s="13"/>
      <c r="AJ356" s="13"/>
    </row>
    <row r="357" spans="1:36" s="16" customFormat="1" x14ac:dyDescent="0.25">
      <c r="A357" s="13"/>
      <c r="B357" s="13"/>
      <c r="C357" s="13"/>
      <c r="D357" s="13"/>
      <c r="E357" s="13"/>
      <c r="F357" s="13"/>
      <c r="G357" s="13"/>
      <c r="H357" s="13"/>
      <c r="I357" s="13"/>
      <c r="J357" s="13"/>
      <c r="K357" s="13"/>
      <c r="L357" s="13"/>
      <c r="M357" s="13"/>
      <c r="N357" s="13"/>
      <c r="O357" s="13"/>
      <c r="P357" s="13"/>
      <c r="Q357" s="13"/>
      <c r="R357" s="13"/>
      <c r="S357" s="10"/>
      <c r="T357" s="10"/>
      <c r="U357" s="10"/>
      <c r="V357" s="10"/>
      <c r="W357" s="10"/>
      <c r="X357" s="10"/>
      <c r="Y357" s="10"/>
      <c r="Z357" s="13"/>
      <c r="AA357" s="13"/>
      <c r="AB357" s="13"/>
      <c r="AC357" s="13"/>
      <c r="AD357" s="13"/>
      <c r="AE357" s="13"/>
      <c r="AF357" s="13"/>
      <c r="AG357" s="13"/>
      <c r="AH357" s="13"/>
      <c r="AI357" s="13"/>
      <c r="AJ357" s="13"/>
    </row>
    <row r="358" spans="1:36" s="16" customFormat="1" x14ac:dyDescent="0.25">
      <c r="A358" s="13"/>
      <c r="B358" s="13"/>
      <c r="C358" s="13"/>
      <c r="D358" s="13"/>
      <c r="E358" s="13"/>
      <c r="F358" s="13"/>
      <c r="G358" s="13"/>
      <c r="H358" s="13"/>
      <c r="I358" s="13"/>
      <c r="J358" s="13"/>
      <c r="K358" s="13"/>
      <c r="L358" s="13"/>
      <c r="M358" s="13"/>
      <c r="N358" s="13"/>
      <c r="O358" s="13"/>
      <c r="P358" s="13"/>
      <c r="Q358" s="13"/>
      <c r="R358" s="13"/>
      <c r="S358" s="10"/>
      <c r="T358" s="10"/>
      <c r="U358" s="10"/>
      <c r="V358" s="10"/>
      <c r="W358" s="10"/>
      <c r="X358" s="10"/>
      <c r="Y358" s="10"/>
      <c r="Z358" s="13"/>
      <c r="AA358" s="13"/>
      <c r="AB358" s="13"/>
      <c r="AC358" s="13"/>
      <c r="AD358" s="13"/>
      <c r="AE358" s="13"/>
      <c r="AF358" s="13"/>
      <c r="AG358" s="13"/>
      <c r="AH358" s="13"/>
      <c r="AI358" s="13"/>
      <c r="AJ358" s="13"/>
    </row>
    <row r="359" spans="1:36" s="16" customForma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row>
    <row r="360" spans="1:36" s="16" customForma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row>
    <row r="361" spans="1:36" s="16" customForma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row>
    <row r="362" spans="1:36" s="16" customForma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row>
    <row r="363" spans="1:36" s="16" customForma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row>
    <row r="364" spans="1:36" s="16" customForma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row>
    <row r="365" spans="1:36" s="16" customForma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row>
    <row r="366" spans="1:36" s="16" customForma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row>
    <row r="367" spans="1:36" s="16" customFormat="1" x14ac:dyDescent="0.25">
      <c r="A367" s="13"/>
      <c r="B367" s="13"/>
      <c r="C367" s="13"/>
      <c r="D367" s="13"/>
      <c r="E367" s="13"/>
      <c r="F367" s="13"/>
      <c r="G367" s="13"/>
      <c r="H367" s="13"/>
      <c r="I367" s="13"/>
      <c r="J367" s="13"/>
      <c r="K367" s="13"/>
      <c r="L367" s="13"/>
      <c r="M367" s="13"/>
      <c r="N367" s="13"/>
      <c r="O367" s="13"/>
      <c r="P367" s="13"/>
      <c r="Q367" s="13"/>
      <c r="R367" s="13"/>
      <c r="S367" s="10"/>
      <c r="T367" s="10"/>
      <c r="U367" s="10"/>
      <c r="V367" s="10"/>
      <c r="W367" s="10"/>
      <c r="X367" s="10"/>
      <c r="Y367" s="10"/>
      <c r="Z367" s="13"/>
      <c r="AA367" s="13"/>
      <c r="AB367" s="13"/>
      <c r="AC367" s="13"/>
      <c r="AD367" s="13"/>
      <c r="AE367" s="13"/>
      <c r="AF367" s="13"/>
      <c r="AG367" s="13"/>
      <c r="AH367" s="13"/>
      <c r="AI367" s="13"/>
      <c r="AJ367" s="13"/>
    </row>
    <row r="368" spans="1:36" s="16" customFormat="1" x14ac:dyDescent="0.25">
      <c r="A368" s="13"/>
      <c r="B368" s="13"/>
      <c r="C368" s="13"/>
      <c r="D368" s="13"/>
      <c r="E368" s="13"/>
      <c r="F368" s="13"/>
      <c r="G368" s="13"/>
      <c r="H368" s="13"/>
      <c r="I368" s="13"/>
      <c r="J368" s="13"/>
      <c r="K368" s="13"/>
      <c r="L368" s="13"/>
      <c r="M368" s="13"/>
      <c r="N368" s="13"/>
      <c r="O368" s="13"/>
      <c r="P368" s="13"/>
      <c r="Q368" s="13"/>
      <c r="R368" s="13"/>
      <c r="S368" s="10"/>
      <c r="T368" s="10"/>
      <c r="U368" s="10"/>
      <c r="V368" s="10"/>
      <c r="W368" s="10"/>
      <c r="X368" s="10"/>
      <c r="Y368" s="10"/>
      <c r="Z368" s="13"/>
      <c r="AA368" s="13"/>
      <c r="AB368" s="13"/>
      <c r="AC368" s="13"/>
      <c r="AD368" s="13"/>
      <c r="AE368" s="13"/>
      <c r="AF368" s="13"/>
      <c r="AG368" s="13"/>
      <c r="AH368" s="13"/>
      <c r="AI368" s="13"/>
      <c r="AJ368" s="13"/>
    </row>
    <row r="369" spans="1:36" s="16" customFormat="1" x14ac:dyDescent="0.25">
      <c r="A369" s="13"/>
      <c r="B369" s="13"/>
      <c r="C369" s="13"/>
      <c r="D369" s="13"/>
      <c r="E369" s="13"/>
      <c r="F369" s="13"/>
      <c r="G369" s="13"/>
      <c r="H369" s="13"/>
      <c r="I369" s="13"/>
      <c r="J369" s="13"/>
      <c r="K369" s="13"/>
      <c r="L369" s="13"/>
      <c r="M369" s="13"/>
      <c r="N369" s="13"/>
      <c r="O369" s="13"/>
      <c r="P369" s="13"/>
      <c r="Q369" s="13"/>
      <c r="R369" s="13"/>
      <c r="S369" s="10"/>
      <c r="T369" s="10"/>
      <c r="U369" s="10"/>
      <c r="V369" s="10"/>
      <c r="W369" s="10"/>
      <c r="X369" s="10"/>
      <c r="Y369" s="10"/>
      <c r="Z369" s="13"/>
      <c r="AA369" s="13"/>
      <c r="AB369" s="13"/>
      <c r="AC369" s="13"/>
      <c r="AD369" s="13"/>
      <c r="AE369" s="13"/>
      <c r="AF369" s="13"/>
      <c r="AG369" s="13"/>
      <c r="AH369" s="13"/>
      <c r="AI369" s="13"/>
      <c r="AJ369" s="13"/>
    </row>
    <row r="370" spans="1:36" s="16" customForma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row>
    <row r="371" spans="1:36" s="16" customForma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row>
    <row r="372" spans="1:36" s="16" customForma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row>
    <row r="373" spans="1:36" s="16" customForma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row>
    <row r="374" spans="1:36" s="16" customForma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row>
    <row r="375" spans="1:36" s="16" customForma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row>
    <row r="376" spans="1:36" s="16" customForma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row>
    <row r="377" spans="1:36" s="16" customForma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row>
    <row r="378" spans="1:36" s="16" customFormat="1" x14ac:dyDescent="0.25">
      <c r="A378" s="13"/>
      <c r="B378" s="13"/>
      <c r="C378" s="13"/>
      <c r="D378" s="13"/>
      <c r="E378" s="13"/>
      <c r="F378" s="13"/>
      <c r="G378" s="13"/>
      <c r="H378" s="13"/>
      <c r="I378" s="13"/>
      <c r="J378" s="13"/>
      <c r="K378" s="13"/>
      <c r="L378" s="13"/>
      <c r="M378" s="13"/>
      <c r="N378" s="13"/>
      <c r="O378" s="13"/>
      <c r="P378" s="13"/>
      <c r="Q378" s="13"/>
      <c r="R378" s="13"/>
      <c r="S378" s="10"/>
      <c r="T378" s="10"/>
      <c r="U378" s="10"/>
      <c r="V378" s="10"/>
      <c r="W378" s="10"/>
      <c r="X378" s="10"/>
      <c r="Y378" s="10"/>
      <c r="Z378" s="13"/>
      <c r="AA378" s="13"/>
      <c r="AB378" s="13"/>
      <c r="AC378" s="13"/>
      <c r="AD378" s="13"/>
      <c r="AE378" s="13"/>
      <c r="AF378" s="13"/>
      <c r="AG378" s="13"/>
      <c r="AH378" s="13"/>
      <c r="AI378" s="13"/>
      <c r="AJ378" s="13"/>
    </row>
    <row r="379" spans="1:36" s="16" customFormat="1" x14ac:dyDescent="0.25">
      <c r="A379" s="13"/>
      <c r="B379" s="13"/>
      <c r="C379" s="13"/>
      <c r="D379" s="13"/>
      <c r="E379" s="13"/>
      <c r="F379" s="13"/>
      <c r="G379" s="13"/>
      <c r="H379" s="13"/>
      <c r="I379" s="13"/>
      <c r="J379" s="13"/>
      <c r="K379" s="13"/>
      <c r="L379" s="13"/>
      <c r="M379" s="13"/>
      <c r="N379" s="13"/>
      <c r="O379" s="13"/>
      <c r="P379" s="13"/>
      <c r="Q379" s="13"/>
      <c r="R379" s="13"/>
      <c r="S379" s="10"/>
      <c r="T379" s="10"/>
      <c r="U379" s="10"/>
      <c r="V379" s="10"/>
      <c r="W379" s="10"/>
      <c r="X379" s="10"/>
      <c r="Y379" s="10"/>
      <c r="Z379" s="13"/>
      <c r="AA379" s="13"/>
      <c r="AB379" s="13"/>
      <c r="AC379" s="13"/>
      <c r="AD379" s="13"/>
      <c r="AE379" s="13"/>
      <c r="AF379" s="13"/>
      <c r="AG379" s="13"/>
      <c r="AH379" s="13"/>
      <c r="AI379" s="13"/>
      <c r="AJ379" s="13"/>
    </row>
    <row r="380" spans="1:36" s="16" customFormat="1" x14ac:dyDescent="0.25">
      <c r="A380" s="13"/>
      <c r="B380" s="13"/>
      <c r="C380" s="13"/>
      <c r="D380" s="13"/>
      <c r="E380" s="13"/>
      <c r="F380" s="13"/>
      <c r="G380" s="13"/>
      <c r="H380" s="13"/>
      <c r="I380" s="13"/>
      <c r="J380" s="13"/>
      <c r="K380" s="13"/>
      <c r="L380" s="13"/>
      <c r="M380" s="13"/>
      <c r="N380" s="13"/>
      <c r="O380" s="13"/>
      <c r="P380" s="13"/>
      <c r="Q380" s="13"/>
      <c r="R380" s="13"/>
      <c r="S380" s="10"/>
      <c r="T380" s="10"/>
      <c r="U380" s="10"/>
      <c r="V380" s="10"/>
      <c r="W380" s="10"/>
      <c r="X380" s="10"/>
      <c r="Y380" s="10"/>
      <c r="Z380" s="13"/>
      <c r="AA380" s="13"/>
      <c r="AB380" s="13"/>
      <c r="AC380" s="13"/>
      <c r="AD380" s="13"/>
      <c r="AE380" s="13"/>
      <c r="AF380" s="13"/>
      <c r="AG380" s="13"/>
      <c r="AH380" s="13"/>
      <c r="AI380" s="13"/>
      <c r="AJ380" s="13"/>
    </row>
    <row r="381" spans="1:36" s="16" customForma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row>
    <row r="382" spans="1:36" s="16" customForma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row>
    <row r="383" spans="1:36" s="16" customForma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row>
    <row r="384" spans="1:36" s="16" customForma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row>
    <row r="385" spans="1:36" s="16" customForma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row>
    <row r="386" spans="1:36" s="16" customForma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row>
    <row r="387" spans="1:36" s="16" customForma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row>
    <row r="388" spans="1:36" s="16" customForma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row>
    <row r="389" spans="1:36" s="16" customFormat="1" x14ac:dyDescent="0.25">
      <c r="A389" s="13"/>
      <c r="B389" s="13"/>
      <c r="C389" s="13"/>
      <c r="D389" s="13"/>
      <c r="E389" s="13"/>
      <c r="F389" s="13"/>
      <c r="G389" s="13"/>
      <c r="H389" s="13"/>
      <c r="I389" s="13"/>
      <c r="J389" s="13"/>
      <c r="K389" s="13"/>
      <c r="L389" s="13"/>
      <c r="M389" s="13"/>
      <c r="N389" s="13"/>
      <c r="O389" s="13"/>
      <c r="P389" s="13"/>
      <c r="Q389" s="13"/>
      <c r="R389" s="13"/>
      <c r="S389" s="10"/>
      <c r="T389" s="10"/>
      <c r="U389" s="10"/>
      <c r="V389" s="10"/>
      <c r="W389" s="10"/>
      <c r="X389" s="10"/>
      <c r="Y389" s="10"/>
      <c r="Z389" s="13"/>
      <c r="AA389" s="13"/>
      <c r="AB389" s="13"/>
      <c r="AC389" s="13"/>
      <c r="AD389" s="13"/>
      <c r="AE389" s="13"/>
      <c r="AF389" s="13"/>
      <c r="AG389" s="13"/>
      <c r="AH389" s="13"/>
      <c r="AI389" s="13"/>
      <c r="AJ389" s="13"/>
    </row>
    <row r="390" spans="1:36" s="16" customFormat="1" x14ac:dyDescent="0.25">
      <c r="A390" s="13"/>
      <c r="B390" s="13"/>
      <c r="C390" s="13"/>
      <c r="D390" s="13"/>
      <c r="E390" s="13"/>
      <c r="F390" s="13"/>
      <c r="G390" s="13"/>
      <c r="H390" s="13"/>
      <c r="I390" s="13"/>
      <c r="J390" s="13"/>
      <c r="K390" s="13"/>
      <c r="L390" s="13"/>
      <c r="M390" s="13"/>
      <c r="N390" s="13"/>
      <c r="O390" s="13"/>
      <c r="P390" s="13"/>
      <c r="Q390" s="13"/>
      <c r="R390" s="13"/>
      <c r="S390" s="10"/>
      <c r="T390" s="10"/>
      <c r="U390" s="10"/>
      <c r="V390" s="10"/>
      <c r="W390" s="10"/>
      <c r="X390" s="10"/>
      <c r="Y390" s="10"/>
      <c r="Z390" s="13"/>
      <c r="AA390" s="13"/>
      <c r="AB390" s="13"/>
      <c r="AC390" s="13"/>
      <c r="AD390" s="13"/>
      <c r="AE390" s="13"/>
      <c r="AF390" s="13"/>
      <c r="AG390" s="13"/>
      <c r="AH390" s="13"/>
      <c r="AI390" s="13"/>
      <c r="AJ390" s="13"/>
    </row>
    <row r="391" spans="1:36" s="16" customFormat="1" x14ac:dyDescent="0.25">
      <c r="A391" s="13"/>
      <c r="B391" s="13"/>
      <c r="C391" s="13"/>
      <c r="D391" s="13"/>
      <c r="E391" s="13"/>
      <c r="F391" s="13"/>
      <c r="G391" s="13"/>
      <c r="H391" s="13"/>
      <c r="I391" s="13"/>
      <c r="J391" s="13"/>
      <c r="K391" s="13"/>
      <c r="L391" s="13"/>
      <c r="M391" s="13"/>
      <c r="N391" s="13"/>
      <c r="O391" s="13"/>
      <c r="P391" s="13"/>
      <c r="Q391" s="13"/>
      <c r="R391" s="13"/>
      <c r="S391" s="10"/>
      <c r="T391" s="10"/>
      <c r="U391" s="10"/>
      <c r="V391" s="10"/>
      <c r="W391" s="10"/>
      <c r="X391" s="10"/>
      <c r="Y391" s="10"/>
      <c r="Z391" s="13"/>
      <c r="AA391" s="13"/>
      <c r="AB391" s="13"/>
      <c r="AC391" s="13"/>
      <c r="AD391" s="13"/>
      <c r="AE391" s="13"/>
      <c r="AF391" s="13"/>
      <c r="AG391" s="13"/>
      <c r="AH391" s="13"/>
      <c r="AI391" s="13"/>
      <c r="AJ391" s="13"/>
    </row>
    <row r="392" spans="1:36" s="16" customForma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row>
    <row r="393" spans="1:36" s="16" customForma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row>
    <row r="394" spans="1:36" s="16" customForma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row>
    <row r="395" spans="1:36" s="16" customForma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row>
    <row r="396" spans="1:36" s="16" customForma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row>
    <row r="397" spans="1:36" s="16" customForma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row>
    <row r="398" spans="1:36" s="16" customForma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row>
    <row r="399" spans="1:36" s="16" customForma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row>
    <row r="400" spans="1:36" s="16" customFormat="1" x14ac:dyDescent="0.25">
      <c r="A400" s="13"/>
      <c r="B400" s="13"/>
      <c r="C400" s="13"/>
      <c r="D400" s="13"/>
      <c r="E400" s="13"/>
      <c r="F400" s="13"/>
      <c r="G400" s="13"/>
      <c r="H400" s="13"/>
      <c r="I400" s="13"/>
      <c r="J400" s="13"/>
      <c r="K400" s="13"/>
      <c r="L400" s="13"/>
      <c r="M400" s="13"/>
      <c r="N400" s="13"/>
      <c r="O400" s="13"/>
      <c r="P400" s="13"/>
      <c r="Q400" s="13"/>
      <c r="R400" s="13"/>
      <c r="S400" s="10"/>
      <c r="T400" s="10"/>
      <c r="U400" s="10"/>
      <c r="V400" s="10"/>
      <c r="W400" s="10"/>
      <c r="X400" s="10"/>
      <c r="Y400" s="10"/>
      <c r="Z400" s="13"/>
      <c r="AA400" s="13"/>
      <c r="AB400" s="13"/>
      <c r="AC400" s="13"/>
      <c r="AD400" s="13"/>
      <c r="AE400" s="13"/>
      <c r="AF400" s="13"/>
      <c r="AG400" s="13"/>
      <c r="AH400" s="13"/>
      <c r="AI400" s="13"/>
      <c r="AJ400" s="13"/>
    </row>
    <row r="401" spans="1:36" s="16" customFormat="1" x14ac:dyDescent="0.25">
      <c r="A401" s="13"/>
      <c r="B401" s="13"/>
      <c r="C401" s="13"/>
      <c r="D401" s="13"/>
      <c r="E401" s="13"/>
      <c r="F401" s="13"/>
      <c r="G401" s="13"/>
      <c r="H401" s="13"/>
      <c r="I401" s="13"/>
      <c r="J401" s="13"/>
      <c r="K401" s="13"/>
      <c r="L401" s="13"/>
      <c r="M401" s="13"/>
      <c r="N401" s="13"/>
      <c r="O401" s="13"/>
      <c r="P401" s="13"/>
      <c r="Q401" s="13"/>
      <c r="R401" s="13"/>
      <c r="S401" s="10"/>
      <c r="T401" s="10"/>
      <c r="U401" s="10"/>
      <c r="V401" s="10"/>
      <c r="W401" s="10"/>
      <c r="X401" s="10"/>
      <c r="Y401" s="10"/>
      <c r="Z401" s="13"/>
      <c r="AA401" s="13"/>
      <c r="AB401" s="13"/>
      <c r="AC401" s="13"/>
      <c r="AD401" s="13"/>
      <c r="AE401" s="13"/>
      <c r="AF401" s="13"/>
      <c r="AG401" s="13"/>
      <c r="AH401" s="13"/>
      <c r="AI401" s="13"/>
      <c r="AJ401" s="13"/>
    </row>
    <row r="402" spans="1:36" s="16" customFormat="1" x14ac:dyDescent="0.25">
      <c r="A402" s="13"/>
      <c r="B402" s="13"/>
      <c r="C402" s="13"/>
      <c r="D402" s="13"/>
      <c r="E402" s="13"/>
      <c r="F402" s="13"/>
      <c r="G402" s="13"/>
      <c r="H402" s="13"/>
      <c r="I402" s="13"/>
      <c r="J402" s="13"/>
      <c r="K402" s="13"/>
      <c r="L402" s="13"/>
      <c r="M402" s="13"/>
      <c r="N402" s="13"/>
      <c r="O402" s="13"/>
      <c r="P402" s="13"/>
      <c r="Q402" s="13"/>
      <c r="R402" s="13"/>
      <c r="S402" s="10"/>
      <c r="T402" s="10"/>
      <c r="U402" s="10"/>
      <c r="V402" s="10"/>
      <c r="W402" s="10"/>
      <c r="X402" s="10"/>
      <c r="Y402" s="10"/>
      <c r="Z402" s="13"/>
      <c r="AA402" s="13"/>
      <c r="AB402" s="13"/>
      <c r="AC402" s="13"/>
      <c r="AD402" s="13"/>
      <c r="AE402" s="13"/>
      <c r="AF402" s="13"/>
      <c r="AG402" s="13"/>
      <c r="AH402" s="13"/>
      <c r="AI402" s="13"/>
      <c r="AJ402" s="13"/>
    </row>
    <row r="403" spans="1:36" s="16" customForma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row>
    <row r="404" spans="1:36" s="16" customForma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row>
    <row r="405" spans="1:36" s="16" customForma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row>
    <row r="406" spans="1:36" s="16" customForma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row>
    <row r="407" spans="1:36" s="16" customForma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row>
    <row r="408" spans="1:36" s="16" customForma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row>
    <row r="409" spans="1:36" s="16" customForma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row>
    <row r="410" spans="1:36" s="16" customForma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row>
    <row r="411" spans="1:36" s="16" customFormat="1" x14ac:dyDescent="0.25">
      <c r="A411" s="13"/>
      <c r="B411" s="13"/>
      <c r="C411" s="13"/>
      <c r="D411" s="13"/>
      <c r="E411" s="13"/>
      <c r="F411" s="13"/>
      <c r="G411" s="13"/>
      <c r="H411" s="13"/>
      <c r="I411" s="13"/>
      <c r="J411" s="13"/>
      <c r="K411" s="13"/>
      <c r="L411" s="13"/>
      <c r="M411" s="13"/>
      <c r="N411" s="13"/>
      <c r="O411" s="13"/>
      <c r="P411" s="13"/>
      <c r="Q411" s="13"/>
      <c r="R411" s="13"/>
      <c r="S411" s="10"/>
      <c r="T411" s="10"/>
      <c r="U411" s="10"/>
      <c r="V411" s="10"/>
      <c r="W411" s="10"/>
      <c r="X411" s="10"/>
      <c r="Y411" s="10"/>
      <c r="Z411" s="13"/>
      <c r="AA411" s="13"/>
      <c r="AB411" s="13"/>
      <c r="AC411" s="13"/>
      <c r="AD411" s="13"/>
      <c r="AE411" s="13"/>
      <c r="AF411" s="13"/>
      <c r="AG411" s="13"/>
      <c r="AH411" s="13"/>
      <c r="AI411" s="13"/>
      <c r="AJ411" s="13"/>
    </row>
    <row r="412" spans="1:36" s="16" customFormat="1" x14ac:dyDescent="0.25">
      <c r="A412" s="13"/>
      <c r="B412" s="13"/>
      <c r="C412" s="13"/>
      <c r="D412" s="13"/>
      <c r="E412" s="13"/>
      <c r="F412" s="13"/>
      <c r="G412" s="13"/>
      <c r="H412" s="13"/>
      <c r="I412" s="13"/>
      <c r="J412" s="13"/>
      <c r="K412" s="13"/>
      <c r="L412" s="13"/>
      <c r="M412" s="13"/>
      <c r="N412" s="13"/>
      <c r="O412" s="13"/>
      <c r="P412" s="13"/>
      <c r="Q412" s="13"/>
      <c r="R412" s="13"/>
      <c r="S412" s="10"/>
      <c r="T412" s="10"/>
      <c r="U412" s="10"/>
      <c r="V412" s="10"/>
      <c r="W412" s="10"/>
      <c r="X412" s="10"/>
      <c r="Y412" s="10"/>
      <c r="Z412" s="13"/>
      <c r="AA412" s="13"/>
      <c r="AB412" s="13"/>
      <c r="AC412" s="13"/>
      <c r="AD412" s="13"/>
      <c r="AE412" s="13"/>
      <c r="AF412" s="13"/>
      <c r="AG412" s="13"/>
      <c r="AH412" s="13"/>
      <c r="AI412" s="13"/>
      <c r="AJ412" s="13"/>
    </row>
    <row r="413" spans="1:36" s="16" customFormat="1" x14ac:dyDescent="0.25">
      <c r="A413" s="13"/>
      <c r="B413" s="13"/>
      <c r="C413" s="13"/>
      <c r="D413" s="13"/>
      <c r="E413" s="13"/>
      <c r="F413" s="13"/>
      <c r="G413" s="13"/>
      <c r="H413" s="13"/>
      <c r="I413" s="13"/>
      <c r="J413" s="13"/>
      <c r="K413" s="13"/>
      <c r="L413" s="13"/>
      <c r="M413" s="13"/>
      <c r="N413" s="13"/>
      <c r="O413" s="13"/>
      <c r="P413" s="13"/>
      <c r="Q413" s="13"/>
      <c r="R413" s="13"/>
      <c r="S413" s="10"/>
      <c r="T413" s="10"/>
      <c r="U413" s="10"/>
      <c r="V413" s="10"/>
      <c r="W413" s="10"/>
      <c r="X413" s="10"/>
      <c r="Y413" s="10"/>
      <c r="Z413" s="13"/>
      <c r="AA413" s="13"/>
      <c r="AB413" s="13"/>
      <c r="AC413" s="13"/>
      <c r="AD413" s="13"/>
      <c r="AE413" s="13"/>
      <c r="AF413" s="13"/>
      <c r="AG413" s="13"/>
      <c r="AH413" s="13"/>
      <c r="AI413" s="13"/>
      <c r="AJ413" s="13"/>
    </row>
    <row r="414" spans="1:36" s="16" customForma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row>
    <row r="415" spans="1:36" s="16" customForma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row>
    <row r="416" spans="1:36" s="16" customForma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row>
    <row r="417" spans="1:36" s="16" customForma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row>
    <row r="418" spans="1:36" s="16" customForma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row>
    <row r="419" spans="1:36" s="16" customForma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row>
    <row r="420" spans="1:36" s="16" customForma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row>
    <row r="421" spans="1:36" s="16" customForma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row>
    <row r="422" spans="1:36" s="16" customFormat="1" x14ac:dyDescent="0.25">
      <c r="A422" s="13"/>
      <c r="B422" s="13"/>
      <c r="C422" s="13"/>
      <c r="D422" s="13"/>
      <c r="E422" s="13"/>
      <c r="F422" s="13"/>
      <c r="G422" s="13"/>
      <c r="H422" s="13"/>
      <c r="I422" s="13"/>
      <c r="J422" s="13"/>
      <c r="K422" s="13"/>
      <c r="L422" s="13"/>
      <c r="M422" s="13"/>
      <c r="N422" s="13"/>
      <c r="O422" s="13"/>
      <c r="P422" s="13"/>
      <c r="Q422" s="13"/>
      <c r="R422" s="13"/>
      <c r="S422" s="10"/>
      <c r="T422" s="10"/>
      <c r="U422" s="10"/>
      <c r="V422" s="10"/>
      <c r="W422" s="10"/>
      <c r="X422" s="10"/>
      <c r="Y422" s="10"/>
      <c r="Z422" s="13"/>
      <c r="AA422" s="13"/>
      <c r="AB422" s="13"/>
      <c r="AC422" s="13"/>
      <c r="AD422" s="13"/>
      <c r="AE422" s="13"/>
      <c r="AF422" s="13"/>
      <c r="AG422" s="13"/>
      <c r="AH422" s="13"/>
      <c r="AI422" s="13"/>
      <c r="AJ422" s="13"/>
    </row>
    <row r="423" spans="1:36" s="16" customFormat="1" x14ac:dyDescent="0.25">
      <c r="A423" s="13"/>
      <c r="B423" s="13"/>
      <c r="C423" s="13"/>
      <c r="D423" s="13"/>
      <c r="E423" s="13"/>
      <c r="F423" s="13"/>
      <c r="G423" s="13"/>
      <c r="H423" s="13"/>
      <c r="I423" s="13"/>
      <c r="J423" s="13"/>
      <c r="K423" s="13"/>
      <c r="L423" s="13"/>
      <c r="M423" s="13"/>
      <c r="N423" s="13"/>
      <c r="O423" s="13"/>
      <c r="P423" s="13"/>
      <c r="Q423" s="13"/>
      <c r="R423" s="13"/>
      <c r="S423" s="10"/>
      <c r="T423" s="10"/>
      <c r="U423" s="10"/>
      <c r="V423" s="10"/>
      <c r="W423" s="10"/>
      <c r="X423" s="10"/>
      <c r="Y423" s="10"/>
      <c r="Z423" s="13"/>
      <c r="AA423" s="13"/>
      <c r="AB423" s="13"/>
      <c r="AC423" s="13"/>
      <c r="AD423" s="13"/>
      <c r="AE423" s="13"/>
      <c r="AF423" s="13"/>
      <c r="AG423" s="13"/>
      <c r="AH423" s="13"/>
      <c r="AI423" s="13"/>
      <c r="AJ423" s="13"/>
    </row>
    <row r="424" spans="1:36" s="16" customFormat="1" x14ac:dyDescent="0.25">
      <c r="A424" s="13"/>
      <c r="B424" s="13"/>
      <c r="C424" s="13"/>
      <c r="D424" s="13"/>
      <c r="E424" s="13"/>
      <c r="F424" s="13"/>
      <c r="G424" s="13"/>
      <c r="H424" s="13"/>
      <c r="I424" s="13"/>
      <c r="J424" s="13"/>
      <c r="K424" s="13"/>
      <c r="L424" s="13"/>
      <c r="M424" s="13"/>
      <c r="N424" s="13"/>
      <c r="O424" s="13"/>
      <c r="P424" s="13"/>
      <c r="Q424" s="13"/>
      <c r="R424" s="13"/>
      <c r="S424" s="10"/>
      <c r="T424" s="10"/>
      <c r="U424" s="10"/>
      <c r="V424" s="10"/>
      <c r="W424" s="10"/>
      <c r="X424" s="10"/>
      <c r="Y424" s="10"/>
      <c r="Z424" s="13"/>
      <c r="AA424" s="13"/>
      <c r="AB424" s="13"/>
      <c r="AC424" s="13"/>
      <c r="AD424" s="13"/>
      <c r="AE424" s="13"/>
      <c r="AF424" s="13"/>
      <c r="AG424" s="13"/>
      <c r="AH424" s="13"/>
      <c r="AI424" s="13"/>
      <c r="AJ424" s="13"/>
    </row>
    <row r="425" spans="1:36" s="16" customForma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row>
    <row r="426" spans="1:36" s="16" customForma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row>
    <row r="427" spans="1:36" s="16" customForma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row>
    <row r="428" spans="1:36" s="16" customForma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row>
    <row r="429" spans="1:36" s="16" customForma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row>
    <row r="430" spans="1:36" s="16" customForma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row>
    <row r="431" spans="1:36" s="16" customForma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row>
    <row r="432" spans="1:36" s="16" customForma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row>
    <row r="433" spans="1:36" s="16" customFormat="1" x14ac:dyDescent="0.25">
      <c r="A433" s="13"/>
      <c r="B433" s="13"/>
      <c r="C433" s="13"/>
      <c r="D433" s="13"/>
      <c r="E433" s="13"/>
      <c r="F433" s="13"/>
      <c r="G433" s="13"/>
      <c r="H433" s="13"/>
      <c r="I433" s="13"/>
      <c r="J433" s="13"/>
      <c r="K433" s="13"/>
      <c r="L433" s="13"/>
      <c r="M433" s="13"/>
      <c r="N433" s="13"/>
      <c r="O433" s="13"/>
      <c r="P433" s="13"/>
      <c r="Q433" s="13"/>
      <c r="R433" s="13"/>
      <c r="S433" s="10"/>
      <c r="T433" s="10"/>
      <c r="U433" s="10"/>
      <c r="V433" s="10"/>
      <c r="W433" s="10"/>
      <c r="X433" s="10"/>
      <c r="Y433" s="10"/>
      <c r="Z433" s="13"/>
      <c r="AA433" s="13"/>
      <c r="AB433" s="13"/>
      <c r="AC433" s="13"/>
      <c r="AD433" s="13"/>
      <c r="AE433" s="13"/>
      <c r="AF433" s="13"/>
      <c r="AG433" s="13"/>
      <c r="AH433" s="13"/>
      <c r="AI433" s="13"/>
      <c r="AJ433" s="13"/>
    </row>
    <row r="434" spans="1:36" s="16" customFormat="1" x14ac:dyDescent="0.25">
      <c r="A434" s="13"/>
      <c r="B434" s="13"/>
      <c r="C434" s="13"/>
      <c r="D434" s="13"/>
      <c r="E434" s="13"/>
      <c r="F434" s="13"/>
      <c r="G434" s="13"/>
      <c r="H434" s="13"/>
      <c r="I434" s="13"/>
      <c r="J434" s="13"/>
      <c r="K434" s="13"/>
      <c r="L434" s="13"/>
      <c r="M434" s="13"/>
      <c r="N434" s="13"/>
      <c r="O434" s="13"/>
      <c r="P434" s="13"/>
      <c r="Q434" s="13"/>
      <c r="R434" s="13"/>
      <c r="S434" s="10"/>
      <c r="T434" s="10"/>
      <c r="U434" s="10"/>
      <c r="V434" s="10"/>
      <c r="W434" s="10"/>
      <c r="X434" s="10"/>
      <c r="Y434" s="10"/>
      <c r="Z434" s="13"/>
      <c r="AA434" s="13"/>
      <c r="AB434" s="13"/>
      <c r="AC434" s="13"/>
      <c r="AD434" s="13"/>
      <c r="AE434" s="13"/>
      <c r="AF434" s="13"/>
      <c r="AG434" s="13"/>
      <c r="AH434" s="13"/>
      <c r="AI434" s="13"/>
      <c r="AJ434" s="13"/>
    </row>
    <row r="435" spans="1:36" s="16" customFormat="1" x14ac:dyDescent="0.25">
      <c r="A435" s="13"/>
      <c r="B435" s="13"/>
      <c r="C435" s="13"/>
      <c r="D435" s="13"/>
      <c r="E435" s="13"/>
      <c r="F435" s="13"/>
      <c r="G435" s="13"/>
      <c r="H435" s="13"/>
      <c r="I435" s="13"/>
      <c r="J435" s="13"/>
      <c r="K435" s="13"/>
      <c r="L435" s="13"/>
      <c r="M435" s="13"/>
      <c r="N435" s="13"/>
      <c r="O435" s="13"/>
      <c r="P435" s="13"/>
      <c r="Q435" s="13"/>
      <c r="R435" s="13"/>
      <c r="S435" s="10"/>
      <c r="T435" s="10"/>
      <c r="U435" s="10"/>
      <c r="V435" s="10"/>
      <c r="W435" s="10"/>
      <c r="X435" s="10"/>
      <c r="Y435" s="10"/>
      <c r="Z435" s="13"/>
      <c r="AA435" s="13"/>
      <c r="AB435" s="13"/>
      <c r="AC435" s="13"/>
      <c r="AD435" s="13"/>
      <c r="AE435" s="13"/>
      <c r="AF435" s="13"/>
      <c r="AG435" s="13"/>
      <c r="AH435" s="13"/>
      <c r="AI435" s="13"/>
      <c r="AJ435" s="13"/>
    </row>
    <row r="436" spans="1:36" s="16" customForma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row>
    <row r="437" spans="1:36" s="16" customForma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row>
    <row r="438" spans="1:36" s="16" customForma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row>
    <row r="439" spans="1:36" s="16" customForma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row>
    <row r="440" spans="1:36" s="16" customForma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row>
    <row r="441" spans="1:36" s="16" customForma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row>
    <row r="442" spans="1:36" s="16" customForma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row>
    <row r="443" spans="1:36" s="16" customForma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row>
    <row r="444" spans="1:36" s="16" customFormat="1" x14ac:dyDescent="0.25">
      <c r="A444" s="13"/>
      <c r="B444" s="13"/>
      <c r="C444" s="13"/>
      <c r="D444" s="13"/>
      <c r="E444" s="13"/>
      <c r="F444" s="13"/>
      <c r="G444" s="13"/>
      <c r="H444" s="13"/>
      <c r="I444" s="13"/>
      <c r="J444" s="13"/>
      <c r="K444" s="13"/>
      <c r="L444" s="13"/>
      <c r="M444" s="13"/>
      <c r="N444" s="13"/>
      <c r="O444" s="13"/>
      <c r="P444" s="13"/>
      <c r="Q444" s="13"/>
      <c r="R444" s="13"/>
      <c r="S444" s="10"/>
      <c r="T444" s="10"/>
      <c r="U444" s="10"/>
      <c r="V444" s="10"/>
      <c r="W444" s="10"/>
      <c r="X444" s="10"/>
      <c r="Y444" s="10"/>
      <c r="Z444" s="13"/>
      <c r="AA444" s="13"/>
      <c r="AB444" s="13"/>
      <c r="AC444" s="13"/>
      <c r="AD444" s="13"/>
      <c r="AE444" s="13"/>
      <c r="AF444" s="13"/>
      <c r="AG444" s="13"/>
      <c r="AH444" s="13"/>
      <c r="AI444" s="13"/>
      <c r="AJ444" s="13"/>
    </row>
    <row r="445" spans="1:36" s="16" customFormat="1" x14ac:dyDescent="0.25">
      <c r="A445" s="13"/>
      <c r="B445" s="13"/>
      <c r="C445" s="13"/>
      <c r="D445" s="13"/>
      <c r="E445" s="13"/>
      <c r="F445" s="13"/>
      <c r="G445" s="13"/>
      <c r="H445" s="13"/>
      <c r="I445" s="13"/>
      <c r="J445" s="13"/>
      <c r="K445" s="13"/>
      <c r="L445" s="13"/>
      <c r="M445" s="13"/>
      <c r="N445" s="13"/>
      <c r="O445" s="13"/>
      <c r="P445" s="13"/>
      <c r="Q445" s="13"/>
      <c r="R445" s="13"/>
      <c r="S445" s="10"/>
      <c r="T445" s="10"/>
      <c r="U445" s="10"/>
      <c r="V445" s="10"/>
      <c r="W445" s="10"/>
      <c r="X445" s="10"/>
      <c r="Y445" s="10"/>
      <c r="Z445" s="13"/>
      <c r="AA445" s="13"/>
      <c r="AB445" s="13"/>
      <c r="AC445" s="13"/>
      <c r="AD445" s="13"/>
      <c r="AE445" s="13"/>
      <c r="AF445" s="13"/>
      <c r="AG445" s="13"/>
      <c r="AH445" s="13"/>
      <c r="AI445" s="13"/>
      <c r="AJ445" s="13"/>
    </row>
    <row r="446" spans="1:36" s="16" customFormat="1" x14ac:dyDescent="0.25">
      <c r="A446" s="13"/>
      <c r="B446" s="13"/>
      <c r="C446" s="13"/>
      <c r="D446" s="13"/>
      <c r="E446" s="13"/>
      <c r="F446" s="13"/>
      <c r="G446" s="13"/>
      <c r="H446" s="13"/>
      <c r="I446" s="13"/>
      <c r="J446" s="13"/>
      <c r="K446" s="13"/>
      <c r="L446" s="13"/>
      <c r="M446" s="13"/>
      <c r="N446" s="13"/>
      <c r="O446" s="13"/>
      <c r="P446" s="13"/>
      <c r="Q446" s="13"/>
      <c r="R446" s="13"/>
      <c r="S446" s="10"/>
      <c r="T446" s="10"/>
      <c r="U446" s="10"/>
      <c r="V446" s="10"/>
      <c r="W446" s="10"/>
      <c r="X446" s="10"/>
      <c r="Y446" s="10"/>
      <c r="Z446" s="13"/>
      <c r="AA446" s="13"/>
      <c r="AB446" s="13"/>
      <c r="AC446" s="13"/>
      <c r="AD446" s="13"/>
      <c r="AE446" s="13"/>
      <c r="AF446" s="13"/>
      <c r="AG446" s="13"/>
      <c r="AH446" s="13"/>
      <c r="AI446" s="13"/>
      <c r="AJ446" s="13"/>
    </row>
    <row r="447" spans="1:36" s="16" customForma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row>
    <row r="448" spans="1:36" s="16" customForma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row>
    <row r="449" spans="1:36" s="16" customForma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row>
    <row r="450" spans="1:36" s="16" customForma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row>
    <row r="451" spans="1:36" s="16" customForma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row>
    <row r="452" spans="1:36" s="16" customForma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row>
    <row r="453" spans="1:36" s="16" customForma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row>
    <row r="454" spans="1:36" s="16" customForma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row>
    <row r="455" spans="1:36" s="16" customFormat="1" x14ac:dyDescent="0.25">
      <c r="A455" s="13"/>
      <c r="B455" s="13"/>
      <c r="C455" s="13"/>
      <c r="D455" s="13"/>
      <c r="E455" s="13"/>
      <c r="F455" s="13"/>
      <c r="G455" s="13"/>
      <c r="H455" s="13"/>
      <c r="I455" s="13"/>
      <c r="J455" s="13"/>
      <c r="K455" s="13"/>
      <c r="L455" s="13"/>
      <c r="M455" s="13"/>
      <c r="N455" s="13"/>
      <c r="O455" s="13"/>
      <c r="P455" s="13"/>
      <c r="Q455" s="13"/>
      <c r="R455" s="13"/>
      <c r="S455" s="10"/>
      <c r="T455" s="10"/>
      <c r="U455" s="10"/>
      <c r="V455" s="10"/>
      <c r="W455" s="10"/>
      <c r="X455" s="10"/>
      <c r="Y455" s="10"/>
      <c r="Z455" s="13"/>
      <c r="AA455" s="13"/>
      <c r="AB455" s="13"/>
      <c r="AC455" s="13"/>
      <c r="AD455" s="13"/>
      <c r="AE455" s="13"/>
      <c r="AF455" s="13"/>
      <c r="AG455" s="13"/>
      <c r="AH455" s="13"/>
      <c r="AI455" s="13"/>
      <c r="AJ455" s="13"/>
    </row>
    <row r="456" spans="1:36" s="16" customFormat="1" x14ac:dyDescent="0.25">
      <c r="A456" s="13"/>
      <c r="B456" s="13"/>
      <c r="C456" s="13"/>
      <c r="D456" s="13"/>
      <c r="E456" s="13"/>
      <c r="F456" s="13"/>
      <c r="G456" s="13"/>
      <c r="H456" s="13"/>
      <c r="I456" s="13"/>
      <c r="J456" s="13"/>
      <c r="K456" s="13"/>
      <c r="L456" s="13"/>
      <c r="M456" s="13"/>
      <c r="N456" s="13"/>
      <c r="O456" s="13"/>
      <c r="P456" s="13"/>
      <c r="Q456" s="13"/>
      <c r="R456" s="13"/>
      <c r="S456" s="10"/>
      <c r="T456" s="10"/>
      <c r="U456" s="10"/>
      <c r="V456" s="10"/>
      <c r="W456" s="10"/>
      <c r="X456" s="10"/>
      <c r="Y456" s="10"/>
      <c r="Z456" s="13"/>
      <c r="AA456" s="13"/>
      <c r="AB456" s="13"/>
      <c r="AC456" s="13"/>
      <c r="AD456" s="13"/>
      <c r="AE456" s="13"/>
      <c r="AF456" s="13"/>
      <c r="AG456" s="13"/>
      <c r="AH456" s="13"/>
      <c r="AI456" s="13"/>
      <c r="AJ456" s="13"/>
    </row>
    <row r="457" spans="1:36" s="16" customFormat="1" x14ac:dyDescent="0.25">
      <c r="A457" s="13"/>
      <c r="B457" s="13"/>
      <c r="C457" s="13"/>
      <c r="D457" s="13"/>
      <c r="E457" s="13"/>
      <c r="F457" s="13"/>
      <c r="G457" s="13"/>
      <c r="H457" s="13"/>
      <c r="I457" s="13"/>
      <c r="J457" s="13"/>
      <c r="K457" s="13"/>
      <c r="L457" s="13"/>
      <c r="M457" s="13"/>
      <c r="N457" s="13"/>
      <c r="O457" s="13"/>
      <c r="P457" s="13"/>
      <c r="Q457" s="13"/>
      <c r="R457" s="13"/>
      <c r="S457" s="10"/>
      <c r="T457" s="10"/>
      <c r="U457" s="10"/>
      <c r="V457" s="10"/>
      <c r="W457" s="10"/>
      <c r="X457" s="10"/>
      <c r="Y457" s="10"/>
      <c r="Z457" s="13"/>
      <c r="AA457" s="13"/>
      <c r="AB457" s="13"/>
      <c r="AC457" s="13"/>
      <c r="AD457" s="13"/>
      <c r="AE457" s="13"/>
      <c r="AF457" s="13"/>
      <c r="AG457" s="13"/>
      <c r="AH457" s="13"/>
      <c r="AI457" s="13"/>
      <c r="AJ457" s="13"/>
    </row>
    <row r="458" spans="1:36" s="16" customForma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row>
    <row r="459" spans="1:36" s="16" customForma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row>
    <row r="460" spans="1:36" s="16" customForma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row>
    <row r="461" spans="1:36" s="16" customForma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row>
    <row r="462" spans="1:36" s="16" customForma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row>
    <row r="463" spans="1:36" s="16" customForma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row>
    <row r="464" spans="1:36" s="16" customForma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row>
    <row r="465" spans="1:36" s="16" customForma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row>
    <row r="466" spans="1:36" s="16" customFormat="1" x14ac:dyDescent="0.25">
      <c r="A466" s="13"/>
      <c r="B466" s="13"/>
      <c r="C466" s="13"/>
      <c r="D466" s="13"/>
      <c r="E466" s="13"/>
      <c r="F466" s="13"/>
      <c r="G466" s="13"/>
      <c r="H466" s="13"/>
      <c r="I466" s="13"/>
      <c r="J466" s="13"/>
      <c r="K466" s="13"/>
      <c r="L466" s="13"/>
      <c r="M466" s="13"/>
      <c r="N466" s="13"/>
      <c r="O466" s="13"/>
      <c r="P466" s="13"/>
      <c r="Q466" s="13"/>
      <c r="R466" s="13"/>
      <c r="S466" s="10"/>
      <c r="T466" s="10"/>
      <c r="U466" s="10"/>
      <c r="V466" s="10"/>
      <c r="W466" s="10"/>
      <c r="X466" s="10"/>
      <c r="Y466" s="10"/>
      <c r="Z466" s="13"/>
      <c r="AA466" s="13"/>
      <c r="AB466" s="13"/>
      <c r="AC466" s="13"/>
      <c r="AD466" s="13"/>
      <c r="AE466" s="13"/>
      <c r="AF466" s="13"/>
      <c r="AG466" s="13"/>
      <c r="AH466" s="13"/>
      <c r="AI466" s="13"/>
      <c r="AJ466" s="13"/>
    </row>
    <row r="467" spans="1:36" s="16" customFormat="1" x14ac:dyDescent="0.25">
      <c r="A467" s="13"/>
      <c r="B467" s="13"/>
      <c r="C467" s="13"/>
      <c r="D467" s="13"/>
      <c r="E467" s="13"/>
      <c r="F467" s="13"/>
      <c r="G467" s="13"/>
      <c r="H467" s="13"/>
      <c r="I467" s="13"/>
      <c r="J467" s="13"/>
      <c r="K467" s="13"/>
      <c r="L467" s="13"/>
      <c r="M467" s="13"/>
      <c r="N467" s="13"/>
      <c r="O467" s="13"/>
      <c r="P467" s="13"/>
      <c r="Q467" s="13"/>
      <c r="R467" s="13"/>
      <c r="S467" s="10"/>
      <c r="T467" s="10"/>
      <c r="U467" s="10"/>
      <c r="V467" s="10"/>
      <c r="W467" s="10"/>
      <c r="X467" s="10"/>
      <c r="Y467" s="10"/>
      <c r="Z467" s="13"/>
      <c r="AA467" s="13"/>
      <c r="AB467" s="13"/>
      <c r="AC467" s="13"/>
      <c r="AD467" s="13"/>
      <c r="AE467" s="13"/>
      <c r="AF467" s="13"/>
      <c r="AG467" s="13"/>
      <c r="AH467" s="13"/>
      <c r="AI467" s="13"/>
      <c r="AJ467" s="13"/>
    </row>
    <row r="468" spans="1:36" s="16" customFormat="1" x14ac:dyDescent="0.25">
      <c r="A468" s="13"/>
      <c r="B468" s="13"/>
      <c r="C468" s="13"/>
      <c r="D468" s="13"/>
      <c r="E468" s="13"/>
      <c r="F468" s="13"/>
      <c r="G468" s="13"/>
      <c r="H468" s="13"/>
      <c r="I468" s="13"/>
      <c r="J468" s="13"/>
      <c r="K468" s="13"/>
      <c r="L468" s="13"/>
      <c r="M468" s="13"/>
      <c r="N468" s="13"/>
      <c r="O468" s="13"/>
      <c r="P468" s="13"/>
      <c r="Q468" s="13"/>
      <c r="R468" s="13"/>
      <c r="S468" s="10"/>
      <c r="T468" s="10"/>
      <c r="U468" s="10"/>
      <c r="V468" s="10"/>
      <c r="W468" s="10"/>
      <c r="X468" s="10"/>
      <c r="Y468" s="10"/>
      <c r="Z468" s="13"/>
      <c r="AA468" s="13"/>
      <c r="AB468" s="13"/>
      <c r="AC468" s="13"/>
      <c r="AD468" s="13"/>
      <c r="AE468" s="13"/>
      <c r="AF468" s="13"/>
      <c r="AG468" s="13"/>
      <c r="AH468" s="13"/>
      <c r="AI468" s="13"/>
      <c r="AJ468" s="13"/>
    </row>
    <row r="469" spans="1:36" s="16" customForma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row>
    <row r="470" spans="1:36" s="16" customForma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row>
    <row r="471" spans="1:36" s="16" customForma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row>
    <row r="472" spans="1:36" s="16" customForma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row>
    <row r="473" spans="1:36" s="16" customForma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row>
    <row r="474" spans="1:36" s="16" customForma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row>
    <row r="475" spans="1:36" s="16" customForma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row>
    <row r="476" spans="1:36" s="16" customForma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row>
    <row r="477" spans="1:36" s="16" customFormat="1" x14ac:dyDescent="0.25">
      <c r="A477" s="13"/>
      <c r="B477" s="13"/>
      <c r="C477" s="13"/>
      <c r="D477" s="13"/>
      <c r="E477" s="13"/>
      <c r="F477" s="13"/>
      <c r="G477" s="13"/>
      <c r="H477" s="13"/>
      <c r="I477" s="13"/>
      <c r="J477" s="13"/>
      <c r="K477" s="13"/>
      <c r="L477" s="13"/>
      <c r="M477" s="13"/>
      <c r="N477" s="13"/>
      <c r="O477" s="13"/>
      <c r="P477" s="13"/>
      <c r="Q477" s="13"/>
      <c r="R477" s="13"/>
      <c r="S477" s="10"/>
      <c r="T477" s="10"/>
      <c r="U477" s="10"/>
      <c r="V477" s="10"/>
      <c r="W477" s="10"/>
      <c r="X477" s="10"/>
      <c r="Y477" s="10"/>
      <c r="Z477" s="13"/>
      <c r="AA477" s="13"/>
      <c r="AB477" s="13"/>
      <c r="AC477" s="13"/>
      <c r="AD477" s="13"/>
      <c r="AE477" s="13"/>
      <c r="AF477" s="13"/>
      <c r="AG477" s="13"/>
      <c r="AH477" s="13"/>
      <c r="AI477" s="13"/>
      <c r="AJ477" s="13"/>
    </row>
    <row r="478" spans="1:36" s="16" customFormat="1" x14ac:dyDescent="0.25">
      <c r="A478" s="13"/>
      <c r="B478" s="13"/>
      <c r="C478" s="13"/>
      <c r="D478" s="13"/>
      <c r="E478" s="13"/>
      <c r="F478" s="13"/>
      <c r="G478" s="13"/>
      <c r="H478" s="13"/>
      <c r="I478" s="13"/>
      <c r="J478" s="13"/>
      <c r="K478" s="13"/>
      <c r="L478" s="13"/>
      <c r="M478" s="13"/>
      <c r="N478" s="13"/>
      <c r="O478" s="13"/>
      <c r="P478" s="13"/>
      <c r="Q478" s="13"/>
      <c r="R478" s="13"/>
      <c r="S478" s="10"/>
      <c r="T478" s="10"/>
      <c r="U478" s="10"/>
      <c r="V478" s="10"/>
      <c r="W478" s="10"/>
      <c r="X478" s="10"/>
      <c r="Y478" s="10"/>
      <c r="Z478" s="13"/>
      <c r="AA478" s="13"/>
      <c r="AB478" s="13"/>
      <c r="AC478" s="13"/>
      <c r="AD478" s="13"/>
      <c r="AE478" s="13"/>
      <c r="AF478" s="13"/>
      <c r="AG478" s="13"/>
      <c r="AH478" s="13"/>
      <c r="AI478" s="13"/>
      <c r="AJ478" s="13"/>
    </row>
    <row r="479" spans="1:36" s="16" customFormat="1" x14ac:dyDescent="0.25">
      <c r="A479" s="13"/>
      <c r="B479" s="13"/>
      <c r="C479" s="13"/>
      <c r="D479" s="13"/>
      <c r="E479" s="13"/>
      <c r="F479" s="13"/>
      <c r="G479" s="13"/>
      <c r="H479" s="13"/>
      <c r="I479" s="13"/>
      <c r="J479" s="13"/>
      <c r="K479" s="13"/>
      <c r="L479" s="13"/>
      <c r="M479" s="13"/>
      <c r="N479" s="13"/>
      <c r="O479" s="13"/>
      <c r="P479" s="13"/>
      <c r="Q479" s="13"/>
      <c r="R479" s="13"/>
      <c r="S479" s="10"/>
      <c r="T479" s="10"/>
      <c r="U479" s="10"/>
      <c r="V479" s="10"/>
      <c r="W479" s="10"/>
      <c r="X479" s="10"/>
      <c r="Y479" s="10"/>
      <c r="Z479" s="13"/>
      <c r="AA479" s="13"/>
      <c r="AB479" s="13"/>
      <c r="AC479" s="13"/>
      <c r="AD479" s="13"/>
      <c r="AE479" s="13"/>
      <c r="AF479" s="13"/>
      <c r="AG479" s="13"/>
      <c r="AH479" s="13"/>
      <c r="AI479" s="13"/>
      <c r="AJ479" s="13"/>
    </row>
    <row r="480" spans="1:36" s="16" customForma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row>
    <row r="481" spans="1:36" s="16" customForma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row>
    <row r="482" spans="1:36" s="16" customForma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row>
    <row r="483" spans="1:36" s="16" customForma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row>
    <row r="484" spans="1:36" s="16" customForma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row>
    <row r="485" spans="1:36" s="16" customForma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row>
    <row r="486" spans="1:36" s="16" customForma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row>
    <row r="487" spans="1:36" s="16" customForma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row>
    <row r="488" spans="1:36" s="16" customFormat="1" x14ac:dyDescent="0.25">
      <c r="A488" s="13"/>
      <c r="B488" s="13"/>
      <c r="C488" s="13"/>
      <c r="D488" s="13"/>
      <c r="E488" s="13"/>
      <c r="F488" s="13"/>
      <c r="G488" s="13"/>
      <c r="H488" s="13"/>
      <c r="I488" s="13"/>
      <c r="J488" s="13"/>
      <c r="K488" s="13"/>
      <c r="L488" s="13"/>
      <c r="M488" s="13"/>
      <c r="N488" s="13"/>
      <c r="O488" s="13"/>
      <c r="P488" s="13"/>
      <c r="Q488" s="13"/>
      <c r="R488" s="13"/>
      <c r="S488" s="10"/>
      <c r="T488" s="10"/>
      <c r="U488" s="10"/>
      <c r="V488" s="10"/>
      <c r="W488" s="10"/>
      <c r="X488" s="10"/>
      <c r="Y488" s="10"/>
      <c r="Z488" s="13"/>
      <c r="AA488" s="13"/>
      <c r="AB488" s="13"/>
      <c r="AC488" s="13"/>
      <c r="AD488" s="13"/>
      <c r="AE488" s="13"/>
      <c r="AF488" s="13"/>
      <c r="AG488" s="13"/>
      <c r="AH488" s="13"/>
      <c r="AI488" s="13"/>
      <c r="AJ488" s="13"/>
    </row>
    <row r="489" spans="1:36" s="16" customFormat="1" x14ac:dyDescent="0.25">
      <c r="A489" s="13"/>
      <c r="B489" s="13"/>
      <c r="C489" s="13"/>
      <c r="D489" s="13"/>
      <c r="E489" s="13"/>
      <c r="F489" s="13"/>
      <c r="G489" s="13"/>
      <c r="H489" s="13"/>
      <c r="I489" s="13"/>
      <c r="J489" s="13"/>
      <c r="K489" s="13"/>
      <c r="L489" s="13"/>
      <c r="M489" s="13"/>
      <c r="N489" s="13"/>
      <c r="O489" s="13"/>
      <c r="P489" s="13"/>
      <c r="Q489" s="13"/>
      <c r="R489" s="13"/>
      <c r="S489" s="10"/>
      <c r="T489" s="10"/>
      <c r="U489" s="10"/>
      <c r="V489" s="10"/>
      <c r="W489" s="10"/>
      <c r="X489" s="10"/>
      <c r="Y489" s="10"/>
      <c r="Z489" s="13"/>
      <c r="AA489" s="13"/>
      <c r="AB489" s="13"/>
      <c r="AC489" s="13"/>
      <c r="AD489" s="13"/>
      <c r="AE489" s="13"/>
      <c r="AF489" s="13"/>
      <c r="AG489" s="13"/>
      <c r="AH489" s="13"/>
      <c r="AI489" s="13"/>
      <c r="AJ489" s="13"/>
    </row>
    <row r="490" spans="1:36" s="16" customFormat="1" x14ac:dyDescent="0.25">
      <c r="A490" s="13"/>
      <c r="B490" s="13"/>
      <c r="C490" s="13"/>
      <c r="D490" s="13"/>
      <c r="E490" s="13"/>
      <c r="F490" s="13"/>
      <c r="G490" s="13"/>
      <c r="H490" s="13"/>
      <c r="I490" s="13"/>
      <c r="J490" s="13"/>
      <c r="K490" s="13"/>
      <c r="L490" s="13"/>
      <c r="M490" s="13"/>
      <c r="N490" s="13"/>
      <c r="O490" s="13"/>
      <c r="P490" s="13"/>
      <c r="Q490" s="13"/>
      <c r="R490" s="13"/>
      <c r="S490" s="10"/>
      <c r="T490" s="10"/>
      <c r="U490" s="10"/>
      <c r="V490" s="10"/>
      <c r="W490" s="10"/>
      <c r="X490" s="10"/>
      <c r="Y490" s="10"/>
      <c r="Z490" s="13"/>
      <c r="AA490" s="13"/>
      <c r="AB490" s="13"/>
      <c r="AC490" s="13"/>
      <c r="AD490" s="13"/>
      <c r="AE490" s="13"/>
      <c r="AF490" s="13"/>
      <c r="AG490" s="13"/>
      <c r="AH490" s="13"/>
      <c r="AI490" s="13"/>
      <c r="AJ490" s="13"/>
    </row>
    <row r="491" spans="1:36" s="16" customForma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row>
    <row r="492" spans="1:36" s="16" customForma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row>
    <row r="493" spans="1:36" s="16" customForma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row>
    <row r="494" spans="1:36" s="16" customForma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row>
    <row r="495" spans="1:36" s="16" customForma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row>
    <row r="496" spans="1:36" s="16" customForma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row>
    <row r="497" spans="1:36" s="16" customForma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row>
    <row r="498" spans="1:36" s="16" customForma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row>
    <row r="499" spans="1:36" s="16" customFormat="1" x14ac:dyDescent="0.25">
      <c r="A499" s="13"/>
      <c r="B499" s="13"/>
      <c r="C499" s="13"/>
      <c r="D499" s="13"/>
      <c r="E499" s="13"/>
      <c r="F499" s="13"/>
      <c r="G499" s="13"/>
      <c r="H499" s="13"/>
      <c r="I499" s="13"/>
      <c r="J499" s="13"/>
      <c r="K499" s="13"/>
      <c r="L499" s="13"/>
      <c r="M499" s="13"/>
      <c r="N499" s="13"/>
      <c r="O499" s="13"/>
      <c r="P499" s="13"/>
      <c r="Q499" s="13"/>
      <c r="R499" s="13"/>
      <c r="S499" s="10"/>
      <c r="T499" s="10"/>
      <c r="U499" s="10"/>
      <c r="V499" s="10"/>
      <c r="W499" s="10"/>
      <c r="X499" s="10"/>
      <c r="Y499" s="10"/>
      <c r="Z499" s="13"/>
      <c r="AA499" s="13"/>
      <c r="AB499" s="13"/>
      <c r="AC499" s="13"/>
      <c r="AD499" s="13"/>
      <c r="AE499" s="13"/>
      <c r="AF499" s="13"/>
      <c r="AG499" s="13"/>
      <c r="AH499" s="13"/>
      <c r="AI499" s="13"/>
      <c r="AJ499" s="13"/>
    </row>
    <row r="500" spans="1:36" s="16" customFormat="1" x14ac:dyDescent="0.25">
      <c r="A500" s="13"/>
      <c r="B500" s="13"/>
      <c r="C500" s="13"/>
      <c r="D500" s="13"/>
      <c r="E500" s="13"/>
      <c r="F500" s="13"/>
      <c r="G500" s="13"/>
      <c r="H500" s="13"/>
      <c r="I500" s="13"/>
      <c r="J500" s="13"/>
      <c r="K500" s="13"/>
      <c r="L500" s="13"/>
      <c r="M500" s="13"/>
      <c r="N500" s="13"/>
      <c r="O500" s="13"/>
      <c r="P500" s="13"/>
      <c r="Q500" s="13"/>
      <c r="R500" s="13"/>
      <c r="S500" s="10"/>
      <c r="T500" s="10"/>
      <c r="U500" s="10"/>
      <c r="V500" s="10"/>
      <c r="W500" s="10"/>
      <c r="X500" s="10"/>
      <c r="Y500" s="10"/>
      <c r="Z500" s="13"/>
      <c r="AA500" s="13"/>
      <c r="AB500" s="13"/>
      <c r="AC500" s="13"/>
      <c r="AD500" s="13"/>
      <c r="AE500" s="13"/>
      <c r="AF500" s="13"/>
      <c r="AG500" s="13"/>
      <c r="AH500" s="13"/>
      <c r="AI500" s="13"/>
      <c r="AJ500" s="13"/>
    </row>
    <row r="501" spans="1:36" s="16" customFormat="1" x14ac:dyDescent="0.25">
      <c r="A501" s="13"/>
      <c r="B501" s="13"/>
      <c r="C501" s="13"/>
      <c r="D501" s="13"/>
      <c r="E501" s="13"/>
      <c r="F501" s="13"/>
      <c r="G501" s="13"/>
      <c r="H501" s="13"/>
      <c r="I501" s="13"/>
      <c r="J501" s="13"/>
      <c r="K501" s="13"/>
      <c r="L501" s="13"/>
      <c r="M501" s="13"/>
      <c r="N501" s="13"/>
      <c r="O501" s="13"/>
      <c r="P501" s="13"/>
      <c r="Q501" s="13"/>
      <c r="R501" s="13"/>
      <c r="S501" s="10"/>
      <c r="T501" s="10"/>
      <c r="U501" s="10"/>
      <c r="V501" s="10"/>
      <c r="W501" s="10"/>
      <c r="X501" s="10"/>
      <c r="Y501" s="10"/>
      <c r="Z501" s="13"/>
      <c r="AA501" s="13"/>
      <c r="AB501" s="13"/>
      <c r="AC501" s="13"/>
      <c r="AD501" s="13"/>
      <c r="AE501" s="13"/>
      <c r="AF501" s="13"/>
      <c r="AG501" s="13"/>
      <c r="AH501" s="13"/>
      <c r="AI501" s="13"/>
      <c r="AJ501" s="13"/>
    </row>
    <row r="502" spans="1:36" s="16" customForma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row>
    <row r="503" spans="1:36" s="16" customForma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row>
    <row r="504" spans="1:36" s="16" customForma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row>
    <row r="505" spans="1:36" s="16" customForma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row>
    <row r="506" spans="1:36" s="16" customForma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row>
    <row r="507" spans="1:36" s="16" customForma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row>
    <row r="508" spans="1:36" s="16" customForma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row>
    <row r="509" spans="1:36" s="16" customForma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row>
    <row r="510" spans="1:36" s="16" customFormat="1" x14ac:dyDescent="0.25">
      <c r="A510" s="13"/>
      <c r="B510" s="13"/>
      <c r="C510" s="13"/>
      <c r="D510" s="13"/>
      <c r="E510" s="13"/>
      <c r="F510" s="13"/>
      <c r="G510" s="13"/>
      <c r="H510" s="13"/>
      <c r="I510" s="13"/>
      <c r="J510" s="13"/>
      <c r="K510" s="13"/>
      <c r="L510" s="13"/>
      <c r="M510" s="13"/>
      <c r="N510" s="13"/>
      <c r="O510" s="13"/>
      <c r="P510" s="13"/>
      <c r="Q510" s="13"/>
      <c r="R510" s="13"/>
      <c r="S510" s="10"/>
      <c r="T510" s="10"/>
      <c r="U510" s="10"/>
      <c r="V510" s="10"/>
      <c r="W510" s="10"/>
      <c r="X510" s="10"/>
      <c r="Y510" s="10"/>
      <c r="Z510" s="13"/>
      <c r="AA510" s="13"/>
      <c r="AB510" s="13"/>
      <c r="AC510" s="13"/>
      <c r="AD510" s="13"/>
      <c r="AE510" s="13"/>
      <c r="AF510" s="13"/>
      <c r="AG510" s="13"/>
      <c r="AH510" s="13"/>
      <c r="AI510" s="13"/>
      <c r="AJ510" s="13"/>
    </row>
    <row r="511" spans="1:36" s="16" customFormat="1" x14ac:dyDescent="0.25">
      <c r="A511" s="13"/>
      <c r="B511" s="13"/>
      <c r="C511" s="13"/>
      <c r="D511" s="13"/>
      <c r="E511" s="13"/>
      <c r="F511" s="13"/>
      <c r="G511" s="13"/>
      <c r="H511" s="13"/>
      <c r="I511" s="13"/>
      <c r="J511" s="13"/>
      <c r="K511" s="13"/>
      <c r="L511" s="13"/>
      <c r="M511" s="13"/>
      <c r="N511" s="13"/>
      <c r="O511" s="13"/>
      <c r="P511" s="13"/>
      <c r="Q511" s="13"/>
      <c r="R511" s="13"/>
      <c r="S511" s="10"/>
      <c r="T511" s="10"/>
      <c r="U511" s="10"/>
      <c r="V511" s="10"/>
      <c r="W511" s="10"/>
      <c r="X511" s="10"/>
      <c r="Y511" s="10"/>
      <c r="Z511" s="13"/>
      <c r="AA511" s="13"/>
      <c r="AB511" s="13"/>
      <c r="AC511" s="13"/>
      <c r="AD511" s="13"/>
      <c r="AE511" s="13"/>
      <c r="AF511" s="13"/>
      <c r="AG511" s="13"/>
      <c r="AH511" s="13"/>
      <c r="AI511" s="13"/>
      <c r="AJ511" s="13"/>
    </row>
    <row r="512" spans="1:36" s="16" customFormat="1" x14ac:dyDescent="0.25">
      <c r="A512" s="13"/>
      <c r="B512" s="13"/>
      <c r="C512" s="13"/>
      <c r="D512" s="13"/>
      <c r="E512" s="13"/>
      <c r="F512" s="13"/>
      <c r="G512" s="13"/>
      <c r="H512" s="13"/>
      <c r="I512" s="13"/>
      <c r="J512" s="13"/>
      <c r="K512" s="13"/>
      <c r="L512" s="13"/>
      <c r="M512" s="13"/>
      <c r="N512" s="13"/>
      <c r="O512" s="13"/>
      <c r="P512" s="13"/>
      <c r="Q512" s="13"/>
      <c r="R512" s="13"/>
      <c r="S512" s="10"/>
      <c r="T512" s="10"/>
      <c r="U512" s="10"/>
      <c r="V512" s="10"/>
      <c r="W512" s="10"/>
      <c r="X512" s="10"/>
      <c r="Y512" s="10"/>
      <c r="Z512" s="13"/>
      <c r="AA512" s="13"/>
      <c r="AB512" s="13"/>
      <c r="AC512" s="13"/>
      <c r="AD512" s="13"/>
      <c r="AE512" s="13"/>
      <c r="AF512" s="13"/>
      <c r="AG512" s="13"/>
      <c r="AH512" s="13"/>
      <c r="AI512" s="13"/>
      <c r="AJ512" s="13"/>
    </row>
    <row r="513" spans="1:36" s="16" customForma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row>
    <row r="514" spans="1:36" s="16" customForma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row>
    <row r="515" spans="1:36" s="16" customForma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row>
    <row r="516" spans="1:36" s="16" customForma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row>
    <row r="517" spans="1:36" s="16" customForma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row>
    <row r="518" spans="1:36" s="16" customForma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row>
    <row r="519" spans="1:36" s="16" customForma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row>
    <row r="520" spans="1:36" s="16" customForma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row>
    <row r="521" spans="1:36" s="16" customFormat="1" x14ac:dyDescent="0.25">
      <c r="A521" s="13"/>
      <c r="B521" s="13"/>
      <c r="C521" s="13"/>
      <c r="D521" s="13"/>
      <c r="E521" s="13"/>
      <c r="F521" s="13"/>
      <c r="G521" s="13"/>
      <c r="H521" s="13"/>
      <c r="I521" s="13"/>
      <c r="J521" s="13"/>
      <c r="K521" s="13"/>
      <c r="L521" s="13"/>
      <c r="M521" s="13"/>
      <c r="N521" s="13"/>
      <c r="O521" s="13"/>
      <c r="P521" s="13"/>
      <c r="Q521" s="13"/>
      <c r="R521" s="13"/>
      <c r="S521" s="10"/>
      <c r="T521" s="10"/>
      <c r="U521" s="10"/>
      <c r="V521" s="10"/>
      <c r="W521" s="10"/>
      <c r="X521" s="10"/>
      <c r="Y521" s="10"/>
      <c r="Z521" s="13"/>
      <c r="AA521" s="13"/>
      <c r="AB521" s="13"/>
      <c r="AC521" s="13"/>
      <c r="AD521" s="13"/>
      <c r="AE521" s="13"/>
      <c r="AF521" s="13"/>
      <c r="AG521" s="13"/>
      <c r="AH521" s="13"/>
      <c r="AI521" s="13"/>
      <c r="AJ521" s="13"/>
    </row>
    <row r="522" spans="1:36" s="16" customFormat="1" x14ac:dyDescent="0.25">
      <c r="A522" s="13"/>
      <c r="B522" s="13"/>
      <c r="C522" s="13"/>
      <c r="D522" s="13"/>
      <c r="E522" s="13"/>
      <c r="F522" s="13"/>
      <c r="G522" s="13"/>
      <c r="H522" s="13"/>
      <c r="I522" s="13"/>
      <c r="J522" s="13"/>
      <c r="K522" s="13"/>
      <c r="L522" s="13"/>
      <c r="M522" s="13"/>
      <c r="N522" s="13"/>
      <c r="O522" s="13"/>
      <c r="P522" s="13"/>
      <c r="Q522" s="13"/>
      <c r="R522" s="13"/>
      <c r="S522" s="10"/>
      <c r="T522" s="10"/>
      <c r="U522" s="10"/>
      <c r="V522" s="10"/>
      <c r="W522" s="10"/>
      <c r="X522" s="10"/>
      <c r="Y522" s="10"/>
      <c r="Z522" s="13"/>
      <c r="AA522" s="13"/>
      <c r="AB522" s="13"/>
      <c r="AC522" s="13"/>
      <c r="AD522" s="13"/>
      <c r="AE522" s="13"/>
      <c r="AF522" s="13"/>
      <c r="AG522" s="13"/>
      <c r="AH522" s="13"/>
      <c r="AI522" s="13"/>
      <c r="AJ522" s="13"/>
    </row>
    <row r="523" spans="1:36" s="16" customFormat="1" x14ac:dyDescent="0.25">
      <c r="A523" s="13"/>
      <c r="B523" s="13"/>
      <c r="C523" s="13"/>
      <c r="D523" s="13"/>
      <c r="E523" s="13"/>
      <c r="F523" s="13"/>
      <c r="G523" s="13"/>
      <c r="H523" s="13"/>
      <c r="I523" s="13"/>
      <c r="J523" s="13"/>
      <c r="K523" s="13"/>
      <c r="L523" s="13"/>
      <c r="M523" s="13"/>
      <c r="N523" s="13"/>
      <c r="O523" s="13"/>
      <c r="P523" s="13"/>
      <c r="Q523" s="13"/>
      <c r="R523" s="13"/>
      <c r="S523" s="10"/>
      <c r="T523" s="10"/>
      <c r="U523" s="10"/>
      <c r="V523" s="10"/>
      <c r="W523" s="10"/>
      <c r="X523" s="10"/>
      <c r="Y523" s="10"/>
      <c r="Z523" s="13"/>
      <c r="AA523" s="13"/>
      <c r="AB523" s="13"/>
      <c r="AC523" s="13"/>
      <c r="AD523" s="13"/>
      <c r="AE523" s="13"/>
      <c r="AF523" s="13"/>
      <c r="AG523" s="13"/>
      <c r="AH523" s="13"/>
      <c r="AI523" s="13"/>
      <c r="AJ523" s="13"/>
    </row>
    <row r="524" spans="1:36" s="16" customForma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row>
    <row r="525" spans="1:36" s="16" customForma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row>
    <row r="526" spans="1:36" s="16" customForma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row>
    <row r="527" spans="1:36" s="16" customForma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row>
    <row r="528" spans="1:36" s="16" customForma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row>
    <row r="529" spans="1:36" s="16" customForma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row>
    <row r="530" spans="1:36" s="16" customForma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row>
    <row r="531" spans="1:36" s="16" customForma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row>
    <row r="532" spans="1:36" s="16" customFormat="1" x14ac:dyDescent="0.25">
      <c r="A532" s="13"/>
      <c r="B532" s="13"/>
      <c r="C532" s="13"/>
      <c r="D532" s="13"/>
      <c r="E532" s="13"/>
      <c r="F532" s="13"/>
      <c r="G532" s="13"/>
      <c r="H532" s="13"/>
      <c r="I532" s="13"/>
      <c r="J532" s="13"/>
      <c r="K532" s="13"/>
      <c r="L532" s="13"/>
      <c r="M532" s="13"/>
      <c r="N532" s="13"/>
      <c r="O532" s="13"/>
      <c r="P532" s="13"/>
      <c r="Q532" s="13"/>
      <c r="R532" s="13"/>
      <c r="S532" s="10"/>
      <c r="T532" s="10"/>
      <c r="U532" s="10"/>
      <c r="V532" s="10"/>
      <c r="W532" s="10"/>
      <c r="X532" s="10"/>
      <c r="Y532" s="10"/>
      <c r="Z532" s="13"/>
      <c r="AA532" s="13"/>
      <c r="AB532" s="13"/>
      <c r="AC532" s="13"/>
      <c r="AD532" s="13"/>
      <c r="AE532" s="13"/>
      <c r="AF532" s="13"/>
      <c r="AG532" s="13"/>
      <c r="AH532" s="13"/>
      <c r="AI532" s="13"/>
      <c r="AJ532" s="13"/>
    </row>
    <row r="533" spans="1:36" s="16" customFormat="1" x14ac:dyDescent="0.25">
      <c r="A533" s="13"/>
      <c r="B533" s="13"/>
      <c r="C533" s="13"/>
      <c r="D533" s="13"/>
      <c r="E533" s="13"/>
      <c r="F533" s="13"/>
      <c r="G533" s="13"/>
      <c r="H533" s="13"/>
      <c r="I533" s="13"/>
      <c r="J533" s="13"/>
      <c r="K533" s="13"/>
      <c r="L533" s="13"/>
      <c r="M533" s="13"/>
      <c r="N533" s="13"/>
      <c r="O533" s="13"/>
      <c r="P533" s="13"/>
      <c r="Q533" s="13"/>
      <c r="R533" s="13"/>
      <c r="S533" s="10"/>
      <c r="T533" s="10"/>
      <c r="U533" s="10"/>
      <c r="V533" s="10"/>
      <c r="W533" s="10"/>
      <c r="X533" s="10"/>
      <c r="Y533" s="10"/>
      <c r="Z533" s="13"/>
      <c r="AA533" s="13"/>
      <c r="AB533" s="13"/>
      <c r="AC533" s="13"/>
      <c r="AD533" s="13"/>
      <c r="AE533" s="13"/>
      <c r="AF533" s="13"/>
      <c r="AG533" s="13"/>
      <c r="AH533" s="13"/>
      <c r="AI533" s="13"/>
      <c r="AJ533" s="13"/>
    </row>
    <row r="534" spans="1:36" s="16" customFormat="1" x14ac:dyDescent="0.25">
      <c r="A534" s="13"/>
      <c r="B534" s="13"/>
      <c r="C534" s="13"/>
      <c r="D534" s="13"/>
      <c r="E534" s="13"/>
      <c r="F534" s="13"/>
      <c r="G534" s="13"/>
      <c r="H534" s="13"/>
      <c r="I534" s="13"/>
      <c r="J534" s="13"/>
      <c r="K534" s="13"/>
      <c r="L534" s="13"/>
      <c r="M534" s="13"/>
      <c r="N534" s="13"/>
      <c r="O534" s="13"/>
      <c r="P534" s="13"/>
      <c r="Q534" s="13"/>
      <c r="R534" s="13"/>
      <c r="S534" s="10"/>
      <c r="T534" s="10"/>
      <c r="U534" s="10"/>
      <c r="V534" s="10"/>
      <c r="W534" s="10"/>
      <c r="X534" s="10"/>
      <c r="Y534" s="10"/>
      <c r="Z534" s="13"/>
      <c r="AA534" s="13"/>
      <c r="AB534" s="13"/>
      <c r="AC534" s="13"/>
      <c r="AD534" s="13"/>
      <c r="AE534" s="13"/>
      <c r="AF534" s="13"/>
      <c r="AG534" s="13"/>
      <c r="AH534" s="13"/>
      <c r="AI534" s="13"/>
      <c r="AJ534" s="13"/>
    </row>
    <row r="535" spans="1:36" s="16" customForma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row>
    <row r="536" spans="1:36" s="16" customForma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row>
    <row r="537" spans="1:36" s="16" customForma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row>
    <row r="538" spans="1:36" s="16" customForma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row>
    <row r="539" spans="1:36" s="16" customForma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row>
    <row r="540" spans="1:36" s="16" customForma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row>
    <row r="541" spans="1:36" s="16" customForma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row>
    <row r="542" spans="1:36" s="16" customForma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row>
    <row r="543" spans="1:36" s="16" customFormat="1" x14ac:dyDescent="0.25">
      <c r="A543" s="13"/>
      <c r="B543" s="13"/>
      <c r="C543" s="13"/>
      <c r="D543" s="13"/>
      <c r="E543" s="13"/>
      <c r="F543" s="13"/>
      <c r="G543" s="13"/>
      <c r="H543" s="13"/>
      <c r="I543" s="13"/>
      <c r="J543" s="13"/>
      <c r="K543" s="13"/>
      <c r="L543" s="13"/>
      <c r="M543" s="13"/>
      <c r="N543" s="13"/>
      <c r="O543" s="13"/>
      <c r="P543" s="13"/>
      <c r="Q543" s="13"/>
      <c r="R543" s="13"/>
      <c r="S543" s="10"/>
      <c r="T543" s="10"/>
      <c r="U543" s="10"/>
      <c r="V543" s="10"/>
      <c r="W543" s="10"/>
      <c r="X543" s="10"/>
      <c r="Y543" s="10"/>
      <c r="Z543" s="13"/>
      <c r="AA543" s="13"/>
      <c r="AB543" s="13"/>
      <c r="AC543" s="13"/>
      <c r="AD543" s="13"/>
      <c r="AE543" s="13"/>
      <c r="AF543" s="13"/>
      <c r="AG543" s="13"/>
      <c r="AH543" s="13"/>
      <c r="AI543" s="13"/>
      <c r="AJ543" s="13"/>
    </row>
    <row r="544" spans="1:36" s="16" customFormat="1" x14ac:dyDescent="0.25">
      <c r="A544" s="13"/>
      <c r="B544" s="13"/>
      <c r="C544" s="13"/>
      <c r="D544" s="13"/>
      <c r="E544" s="13"/>
      <c r="F544" s="13"/>
      <c r="G544" s="13"/>
      <c r="H544" s="13"/>
      <c r="I544" s="13"/>
      <c r="J544" s="13"/>
      <c r="K544" s="13"/>
      <c r="L544" s="13"/>
      <c r="M544" s="13"/>
      <c r="N544" s="13"/>
      <c r="O544" s="13"/>
      <c r="P544" s="13"/>
      <c r="Q544" s="13"/>
      <c r="R544" s="13"/>
      <c r="S544" s="10"/>
      <c r="T544" s="10"/>
      <c r="U544" s="10"/>
      <c r="V544" s="10"/>
      <c r="W544" s="10"/>
      <c r="X544" s="10"/>
      <c r="Y544" s="10"/>
      <c r="Z544" s="13"/>
      <c r="AA544" s="13"/>
      <c r="AB544" s="13"/>
      <c r="AC544" s="13"/>
      <c r="AD544" s="13"/>
      <c r="AE544" s="13"/>
      <c r="AF544" s="13"/>
      <c r="AG544" s="13"/>
      <c r="AH544" s="13"/>
      <c r="AI544" s="13"/>
      <c r="AJ544" s="13"/>
    </row>
    <row r="545" spans="1:36" s="16" customFormat="1" x14ac:dyDescent="0.25">
      <c r="A545" s="13"/>
      <c r="B545" s="13"/>
      <c r="C545" s="13"/>
      <c r="D545" s="13"/>
      <c r="E545" s="13"/>
      <c r="F545" s="13"/>
      <c r="G545" s="13"/>
      <c r="H545" s="13"/>
      <c r="I545" s="13"/>
      <c r="J545" s="13"/>
      <c r="K545" s="13"/>
      <c r="L545" s="13"/>
      <c r="M545" s="13"/>
      <c r="N545" s="13"/>
      <c r="O545" s="13"/>
      <c r="P545" s="13"/>
      <c r="Q545" s="13"/>
      <c r="R545" s="13"/>
      <c r="S545" s="10"/>
      <c r="T545" s="10"/>
      <c r="U545" s="10"/>
      <c r="V545" s="10"/>
      <c r="W545" s="10"/>
      <c r="X545" s="10"/>
      <c r="Y545" s="10"/>
      <c r="Z545" s="13"/>
      <c r="AA545" s="13"/>
      <c r="AB545" s="13"/>
      <c r="AC545" s="13"/>
      <c r="AD545" s="13"/>
      <c r="AE545" s="13"/>
      <c r="AF545" s="13"/>
      <c r="AG545" s="13"/>
      <c r="AH545" s="13"/>
      <c r="AI545" s="13"/>
      <c r="AJ545" s="13"/>
    </row>
    <row r="546" spans="1:36" s="16" customForma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row>
    <row r="547" spans="1:36" s="16" customForma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row>
    <row r="548" spans="1:36" s="16" customForma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row>
    <row r="549" spans="1:36" s="16" customForma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row>
    <row r="550" spans="1:36" s="16" customForma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row>
    <row r="551" spans="1:36" s="16" customForma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row>
    <row r="552" spans="1:36" s="16" customForma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row>
    <row r="553" spans="1:36" s="16" customForma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row>
    <row r="554" spans="1:36" s="16" customFormat="1" x14ac:dyDescent="0.25">
      <c r="A554" s="13"/>
      <c r="B554" s="13"/>
      <c r="C554" s="13"/>
      <c r="D554" s="13"/>
      <c r="E554" s="13"/>
      <c r="F554" s="13"/>
      <c r="G554" s="13"/>
      <c r="H554" s="13"/>
      <c r="I554" s="13"/>
      <c r="J554" s="13"/>
      <c r="K554" s="13"/>
      <c r="L554" s="13"/>
      <c r="M554" s="13"/>
      <c r="N554" s="13"/>
      <c r="O554" s="13"/>
      <c r="P554" s="13"/>
      <c r="Q554" s="13"/>
      <c r="R554" s="13"/>
      <c r="S554" s="10"/>
      <c r="T554" s="10"/>
      <c r="U554" s="10"/>
      <c r="V554" s="10"/>
      <c r="W554" s="10"/>
      <c r="X554" s="10"/>
      <c r="Y554" s="10"/>
      <c r="Z554" s="13"/>
      <c r="AA554" s="13"/>
      <c r="AB554" s="13"/>
      <c r="AC554" s="13"/>
      <c r="AD554" s="13"/>
      <c r="AE554" s="13"/>
      <c r="AF554" s="13"/>
      <c r="AG554" s="13"/>
      <c r="AH554" s="13"/>
      <c r="AI554" s="13"/>
      <c r="AJ554" s="13"/>
    </row>
    <row r="555" spans="1:36" s="16" customFormat="1" x14ac:dyDescent="0.25">
      <c r="A555" s="13"/>
      <c r="B555" s="13"/>
      <c r="C555" s="13"/>
      <c r="D555" s="13"/>
      <c r="E555" s="13"/>
      <c r="F555" s="13"/>
      <c r="G555" s="13"/>
      <c r="H555" s="13"/>
      <c r="I555" s="13"/>
      <c r="J555" s="13"/>
      <c r="K555" s="13"/>
      <c r="L555" s="13"/>
      <c r="M555" s="13"/>
      <c r="N555" s="13"/>
      <c r="O555" s="13"/>
      <c r="P555" s="13"/>
      <c r="Q555" s="13"/>
      <c r="R555" s="13"/>
      <c r="S555" s="10"/>
      <c r="T555" s="10"/>
      <c r="U555" s="10"/>
      <c r="V555" s="10"/>
      <c r="W555" s="10"/>
      <c r="X555" s="10"/>
      <c r="Y555" s="10"/>
      <c r="Z555" s="13"/>
      <c r="AA555" s="13"/>
      <c r="AB555" s="13"/>
      <c r="AC555" s="13"/>
      <c r="AD555" s="13"/>
      <c r="AE555" s="13"/>
      <c r="AF555" s="13"/>
      <c r="AG555" s="13"/>
      <c r="AH555" s="13"/>
      <c r="AI555" s="13"/>
      <c r="AJ555" s="13"/>
    </row>
    <row r="556" spans="1:36" s="16" customFormat="1" x14ac:dyDescent="0.25">
      <c r="A556" s="13"/>
      <c r="B556" s="13"/>
      <c r="C556" s="13"/>
      <c r="D556" s="13"/>
      <c r="E556" s="13"/>
      <c r="F556" s="13"/>
      <c r="G556" s="13"/>
      <c r="H556" s="13"/>
      <c r="I556" s="13"/>
      <c r="J556" s="13"/>
      <c r="K556" s="13"/>
      <c r="L556" s="13"/>
      <c r="M556" s="13"/>
      <c r="N556" s="13"/>
      <c r="O556" s="13"/>
      <c r="P556" s="13"/>
      <c r="Q556" s="13"/>
      <c r="R556" s="13"/>
      <c r="S556" s="10"/>
      <c r="T556" s="10"/>
      <c r="U556" s="10"/>
      <c r="V556" s="10"/>
      <c r="W556" s="10"/>
      <c r="X556" s="10"/>
      <c r="Y556" s="10"/>
      <c r="Z556" s="13"/>
      <c r="AA556" s="13"/>
      <c r="AB556" s="13"/>
      <c r="AC556" s="13"/>
      <c r="AD556" s="13"/>
      <c r="AE556" s="13"/>
      <c r="AF556" s="13"/>
      <c r="AG556" s="13"/>
      <c r="AH556" s="13"/>
      <c r="AI556" s="13"/>
      <c r="AJ556" s="13"/>
    </row>
    <row r="557" spans="1:36" s="16" customForma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row>
    <row r="558" spans="1:36" s="16" customForma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row>
    <row r="559" spans="1:36" s="16" customForma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row>
    <row r="560" spans="1:36" s="16" customForma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row>
    <row r="561" spans="1:36" s="16" customForma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row>
    <row r="562" spans="1:36" s="16" customForma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row>
    <row r="563" spans="1:36" s="16" customForma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row>
    <row r="564" spans="1:36" s="16" customForma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row>
    <row r="565" spans="1:36" s="16" customFormat="1" x14ac:dyDescent="0.25">
      <c r="A565" s="13"/>
      <c r="B565" s="13"/>
      <c r="C565" s="13"/>
      <c r="D565" s="13"/>
      <c r="E565" s="13"/>
      <c r="F565" s="13"/>
      <c r="G565" s="13"/>
      <c r="H565" s="13"/>
      <c r="I565" s="13"/>
      <c r="J565" s="13"/>
      <c r="K565" s="13"/>
      <c r="L565" s="13"/>
      <c r="M565" s="13"/>
      <c r="N565" s="13"/>
      <c r="O565" s="13"/>
      <c r="P565" s="13"/>
      <c r="Q565" s="13"/>
      <c r="R565" s="13"/>
      <c r="S565" s="10"/>
      <c r="T565" s="10"/>
      <c r="U565" s="10"/>
      <c r="V565" s="10"/>
      <c r="W565" s="10"/>
      <c r="X565" s="10"/>
      <c r="Y565" s="10"/>
      <c r="Z565" s="13"/>
      <c r="AA565" s="13"/>
      <c r="AB565" s="13"/>
      <c r="AC565" s="13"/>
      <c r="AD565" s="13"/>
      <c r="AE565" s="13"/>
      <c r="AF565" s="13"/>
      <c r="AG565" s="13"/>
      <c r="AH565" s="13"/>
      <c r="AI565" s="13"/>
      <c r="AJ565" s="13"/>
    </row>
    <row r="566" spans="1:36" s="16" customFormat="1" x14ac:dyDescent="0.25">
      <c r="A566" s="13"/>
      <c r="B566" s="13"/>
      <c r="C566" s="13"/>
      <c r="D566" s="13"/>
      <c r="E566" s="13"/>
      <c r="F566" s="13"/>
      <c r="G566" s="13"/>
      <c r="H566" s="13"/>
      <c r="I566" s="13"/>
      <c r="J566" s="13"/>
      <c r="K566" s="13"/>
      <c r="L566" s="13"/>
      <c r="M566" s="13"/>
      <c r="N566" s="13"/>
      <c r="O566" s="13"/>
      <c r="P566" s="13"/>
      <c r="Q566" s="13"/>
      <c r="R566" s="13"/>
      <c r="S566" s="10"/>
      <c r="T566" s="10"/>
      <c r="U566" s="10"/>
      <c r="V566" s="10"/>
      <c r="W566" s="10"/>
      <c r="X566" s="10"/>
      <c r="Y566" s="10"/>
      <c r="Z566" s="13"/>
      <c r="AA566" s="13"/>
      <c r="AB566" s="13"/>
      <c r="AC566" s="13"/>
      <c r="AD566" s="13"/>
      <c r="AE566" s="13"/>
      <c r="AF566" s="13"/>
      <c r="AG566" s="13"/>
      <c r="AH566" s="13"/>
      <c r="AI566" s="13"/>
      <c r="AJ566" s="13"/>
    </row>
    <row r="567" spans="1:36" s="16" customFormat="1" x14ac:dyDescent="0.25">
      <c r="A567" s="13"/>
      <c r="B567" s="13"/>
      <c r="C567" s="13"/>
      <c r="D567" s="13"/>
      <c r="E567" s="13"/>
      <c r="F567" s="13"/>
      <c r="G567" s="13"/>
      <c r="H567" s="13"/>
      <c r="I567" s="13"/>
      <c r="J567" s="13"/>
      <c r="K567" s="13"/>
      <c r="L567" s="13"/>
      <c r="M567" s="13"/>
      <c r="N567" s="13"/>
      <c r="O567" s="13"/>
      <c r="P567" s="13"/>
      <c r="Q567" s="13"/>
      <c r="R567" s="13"/>
      <c r="S567" s="10"/>
      <c r="T567" s="10"/>
      <c r="U567" s="10"/>
      <c r="V567" s="10"/>
      <c r="W567" s="10"/>
      <c r="X567" s="10"/>
      <c r="Y567" s="10"/>
      <c r="Z567" s="13"/>
      <c r="AA567" s="13"/>
      <c r="AB567" s="13"/>
      <c r="AC567" s="13"/>
      <c r="AD567" s="13"/>
      <c r="AE567" s="13"/>
      <c r="AF567" s="13"/>
      <c r="AG567" s="13"/>
      <c r="AH567" s="13"/>
      <c r="AI567" s="13"/>
      <c r="AJ567" s="13"/>
    </row>
    <row r="568" spans="1:36" s="16" customForma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row>
    <row r="569" spans="1:36" s="16" customForma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row>
    <row r="570" spans="1:36" s="16" customForma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row>
    <row r="571" spans="1:36" s="16" customForma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row>
    <row r="572" spans="1:36" s="16" customForma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row>
    <row r="573" spans="1:36" s="16" customForma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row>
    <row r="574" spans="1:36" s="16" customForma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row>
    <row r="575" spans="1:36" s="16" customForma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row>
    <row r="576" spans="1:36" s="16" customFormat="1" x14ac:dyDescent="0.25">
      <c r="A576" s="13"/>
      <c r="B576" s="13"/>
      <c r="C576" s="13"/>
      <c r="D576" s="13"/>
      <c r="E576" s="13"/>
      <c r="F576" s="13"/>
      <c r="G576" s="13"/>
      <c r="H576" s="13"/>
      <c r="I576" s="13"/>
      <c r="J576" s="13"/>
      <c r="K576" s="13"/>
      <c r="L576" s="13"/>
      <c r="M576" s="13"/>
      <c r="N576" s="13"/>
      <c r="O576" s="13"/>
      <c r="P576" s="13"/>
      <c r="Q576" s="13"/>
      <c r="R576" s="13"/>
      <c r="S576" s="10"/>
      <c r="T576" s="10"/>
      <c r="U576" s="10"/>
      <c r="V576" s="10"/>
      <c r="W576" s="10"/>
      <c r="X576" s="10"/>
      <c r="Y576" s="10"/>
      <c r="Z576" s="13"/>
      <c r="AA576" s="13"/>
      <c r="AB576" s="13"/>
      <c r="AC576" s="13"/>
      <c r="AD576" s="13"/>
      <c r="AE576" s="13"/>
      <c r="AF576" s="13"/>
      <c r="AG576" s="13"/>
      <c r="AH576" s="13"/>
      <c r="AI576" s="13"/>
      <c r="AJ576" s="13"/>
    </row>
    <row r="577" spans="1:36" s="16" customFormat="1" x14ac:dyDescent="0.25">
      <c r="A577" s="13"/>
      <c r="B577" s="13"/>
      <c r="C577" s="13"/>
      <c r="D577" s="13"/>
      <c r="E577" s="13"/>
      <c r="F577" s="13"/>
      <c r="G577" s="13"/>
      <c r="H577" s="13"/>
      <c r="I577" s="13"/>
      <c r="J577" s="13"/>
      <c r="K577" s="13"/>
      <c r="L577" s="13"/>
      <c r="M577" s="13"/>
      <c r="N577" s="13"/>
      <c r="O577" s="13"/>
      <c r="P577" s="13"/>
      <c r="Q577" s="13"/>
      <c r="R577" s="13"/>
      <c r="S577" s="10"/>
      <c r="T577" s="10"/>
      <c r="U577" s="10"/>
      <c r="V577" s="10"/>
      <c r="W577" s="10"/>
      <c r="X577" s="10"/>
      <c r="Y577" s="10"/>
      <c r="Z577" s="13"/>
      <c r="AA577" s="13"/>
      <c r="AB577" s="13"/>
      <c r="AC577" s="13"/>
      <c r="AD577" s="13"/>
      <c r="AE577" s="13"/>
      <c r="AF577" s="13"/>
      <c r="AG577" s="13"/>
      <c r="AH577" s="13"/>
      <c r="AI577" s="13"/>
      <c r="AJ577" s="13"/>
    </row>
    <row r="578" spans="1:36" s="16" customFormat="1" x14ac:dyDescent="0.25">
      <c r="A578" s="13"/>
      <c r="B578" s="13"/>
      <c r="C578" s="13"/>
      <c r="D578" s="13"/>
      <c r="E578" s="13"/>
      <c r="F578" s="13"/>
      <c r="G578" s="13"/>
      <c r="H578" s="13"/>
      <c r="I578" s="13"/>
      <c r="J578" s="13"/>
      <c r="K578" s="13"/>
      <c r="L578" s="13"/>
      <c r="M578" s="13"/>
      <c r="N578" s="13"/>
      <c r="O578" s="13"/>
      <c r="P578" s="13"/>
      <c r="Q578" s="13"/>
      <c r="R578" s="13"/>
      <c r="S578" s="10"/>
      <c r="T578" s="10"/>
      <c r="U578" s="10"/>
      <c r="V578" s="10"/>
      <c r="W578" s="10"/>
      <c r="X578" s="10"/>
      <c r="Y578" s="10"/>
      <c r="Z578" s="13"/>
      <c r="AA578" s="13"/>
      <c r="AB578" s="13"/>
      <c r="AC578" s="13"/>
      <c r="AD578" s="13"/>
      <c r="AE578" s="13"/>
      <c r="AF578" s="13"/>
      <c r="AG578" s="13"/>
      <c r="AH578" s="13"/>
      <c r="AI578" s="13"/>
      <c r="AJ578" s="13"/>
    </row>
    <row r="579" spans="1:36" s="16" customForma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row>
    <row r="580" spans="1:36" s="16" customForma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row>
    <row r="581" spans="1:36" s="16" customForma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row>
    <row r="582" spans="1:36" s="16" customForma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row>
    <row r="583" spans="1:36" s="16" customForma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row>
    <row r="584" spans="1:36" s="16" customForma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row>
    <row r="585" spans="1:36" s="16" customForma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row>
    <row r="586" spans="1:36" s="16" customForma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row>
    <row r="587" spans="1:36" s="16" customFormat="1" x14ac:dyDescent="0.25">
      <c r="A587" s="13"/>
      <c r="B587" s="13"/>
      <c r="C587" s="13"/>
      <c r="D587" s="13"/>
      <c r="E587" s="13"/>
      <c r="F587" s="13"/>
      <c r="G587" s="13"/>
      <c r="H587" s="13"/>
      <c r="I587" s="13"/>
      <c r="J587" s="13"/>
      <c r="K587" s="13"/>
      <c r="L587" s="13"/>
      <c r="M587" s="13"/>
      <c r="N587" s="13"/>
      <c r="O587" s="13"/>
      <c r="P587" s="13"/>
      <c r="Q587" s="13"/>
      <c r="R587" s="13"/>
      <c r="S587" s="10"/>
      <c r="T587" s="10"/>
      <c r="U587" s="10"/>
      <c r="V587" s="10"/>
      <c r="W587" s="10"/>
      <c r="X587" s="10"/>
      <c r="Y587" s="10"/>
      <c r="Z587" s="13"/>
      <c r="AA587" s="13"/>
      <c r="AB587" s="13"/>
      <c r="AC587" s="13"/>
      <c r="AD587" s="13"/>
      <c r="AE587" s="13"/>
      <c r="AF587" s="13"/>
      <c r="AG587" s="13"/>
      <c r="AH587" s="13"/>
      <c r="AI587" s="13"/>
      <c r="AJ587" s="13"/>
    </row>
    <row r="588" spans="1:36" s="16" customFormat="1" x14ac:dyDescent="0.25">
      <c r="A588" s="13"/>
      <c r="B588" s="13"/>
      <c r="C588" s="13"/>
      <c r="D588" s="13"/>
      <c r="E588" s="13"/>
      <c r="F588" s="13"/>
      <c r="G588" s="13"/>
      <c r="H588" s="13"/>
      <c r="I588" s="13"/>
      <c r="J588" s="13"/>
      <c r="K588" s="13"/>
      <c r="L588" s="13"/>
      <c r="M588" s="13"/>
      <c r="N588" s="13"/>
      <c r="O588" s="13"/>
      <c r="P588" s="13"/>
      <c r="Q588" s="13"/>
      <c r="R588" s="13"/>
      <c r="S588" s="10"/>
      <c r="T588" s="10"/>
      <c r="U588" s="10"/>
      <c r="V588" s="10"/>
      <c r="W588" s="10"/>
      <c r="X588" s="10"/>
      <c r="Y588" s="10"/>
      <c r="Z588" s="13"/>
      <c r="AA588" s="13"/>
      <c r="AB588" s="13"/>
      <c r="AC588" s="13"/>
      <c r="AD588" s="13"/>
      <c r="AE588" s="13"/>
      <c r="AF588" s="13"/>
      <c r="AG588" s="13"/>
      <c r="AH588" s="13"/>
      <c r="AI588" s="13"/>
      <c r="AJ588" s="13"/>
    </row>
    <row r="589" spans="1:36" s="16" customFormat="1" x14ac:dyDescent="0.25">
      <c r="A589" s="13"/>
      <c r="B589" s="13"/>
      <c r="C589" s="13"/>
      <c r="D589" s="13"/>
      <c r="E589" s="13"/>
      <c r="F589" s="13"/>
      <c r="G589" s="13"/>
      <c r="H589" s="13"/>
      <c r="I589" s="13"/>
      <c r="J589" s="13"/>
      <c r="K589" s="13"/>
      <c r="L589" s="13"/>
      <c r="M589" s="13"/>
      <c r="N589" s="13"/>
      <c r="O589" s="13"/>
      <c r="P589" s="13"/>
      <c r="Q589" s="13"/>
      <c r="R589" s="13"/>
      <c r="S589" s="10"/>
      <c r="T589" s="10"/>
      <c r="U589" s="10"/>
      <c r="V589" s="10"/>
      <c r="W589" s="10"/>
      <c r="X589" s="10"/>
      <c r="Y589" s="10"/>
      <c r="Z589" s="13"/>
      <c r="AA589" s="13"/>
      <c r="AB589" s="13"/>
      <c r="AC589" s="13"/>
      <c r="AD589" s="13"/>
      <c r="AE589" s="13"/>
      <c r="AF589" s="13"/>
      <c r="AG589" s="13"/>
      <c r="AH589" s="13"/>
      <c r="AI589" s="13"/>
      <c r="AJ589" s="13"/>
    </row>
    <row r="590" spans="1:36" s="16" customForma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row>
    <row r="591" spans="1:36" s="16" customForma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row>
    <row r="592" spans="1:36" s="16" customForma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row>
    <row r="593" spans="1:36" s="16" customForma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row>
    <row r="594" spans="1:36" s="16" customForma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row>
    <row r="595" spans="1:36" s="16" customForma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row>
    <row r="596" spans="1:36" s="16" customForma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row>
    <row r="597" spans="1:36" s="16" customForma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row>
    <row r="598" spans="1:36" s="16" customFormat="1" x14ac:dyDescent="0.25">
      <c r="A598" s="13"/>
      <c r="B598" s="13"/>
      <c r="C598" s="13"/>
      <c r="D598" s="13"/>
      <c r="E598" s="13"/>
      <c r="F598" s="13"/>
      <c r="G598" s="13"/>
      <c r="H598" s="13"/>
      <c r="I598" s="13"/>
      <c r="J598" s="13"/>
      <c r="K598" s="13"/>
      <c r="L598" s="13"/>
      <c r="M598" s="13"/>
      <c r="N598" s="13"/>
      <c r="O598" s="13"/>
      <c r="P598" s="13"/>
      <c r="Q598" s="13"/>
      <c r="R598" s="13"/>
      <c r="S598" s="10"/>
      <c r="T598" s="10"/>
      <c r="U598" s="10"/>
      <c r="V598" s="10"/>
      <c r="W598" s="10"/>
      <c r="X598" s="10"/>
      <c r="Y598" s="10"/>
      <c r="Z598" s="13"/>
      <c r="AA598" s="13"/>
      <c r="AB598" s="13"/>
      <c r="AC598" s="13"/>
      <c r="AD598" s="13"/>
      <c r="AE598" s="13"/>
      <c r="AF598" s="13"/>
      <c r="AG598" s="13"/>
      <c r="AH598" s="13"/>
      <c r="AI598" s="13"/>
      <c r="AJ598" s="13"/>
    </row>
    <row r="599" spans="1:36" s="16" customFormat="1" x14ac:dyDescent="0.25">
      <c r="A599" s="13"/>
      <c r="B599" s="13"/>
      <c r="C599" s="13"/>
      <c r="D599" s="13"/>
      <c r="E599" s="13"/>
      <c r="F599" s="13"/>
      <c r="G599" s="13"/>
      <c r="H599" s="13"/>
      <c r="I599" s="13"/>
      <c r="J599" s="13"/>
      <c r="K599" s="13"/>
      <c r="L599" s="13"/>
      <c r="M599" s="13"/>
      <c r="N599" s="13"/>
      <c r="O599" s="13"/>
      <c r="P599" s="13"/>
      <c r="Q599" s="13"/>
      <c r="R599" s="13"/>
      <c r="S599" s="10"/>
      <c r="T599" s="10"/>
      <c r="U599" s="10"/>
      <c r="V599" s="10"/>
      <c r="W599" s="10"/>
      <c r="X599" s="10"/>
      <c r="Y599" s="10"/>
      <c r="Z599" s="13"/>
      <c r="AA599" s="13"/>
      <c r="AB599" s="13"/>
      <c r="AC599" s="13"/>
      <c r="AD599" s="13"/>
      <c r="AE599" s="13"/>
      <c r="AF599" s="13"/>
      <c r="AG599" s="13"/>
      <c r="AH599" s="13"/>
      <c r="AI599" s="13"/>
      <c r="AJ599" s="13"/>
    </row>
    <row r="600" spans="1:36" s="16" customFormat="1" x14ac:dyDescent="0.25">
      <c r="A600" s="13"/>
      <c r="B600" s="13"/>
      <c r="C600" s="13"/>
      <c r="D600" s="13"/>
      <c r="E600" s="13"/>
      <c r="F600" s="13"/>
      <c r="G600" s="13"/>
      <c r="H600" s="13"/>
      <c r="I600" s="13"/>
      <c r="J600" s="13"/>
      <c r="K600" s="13"/>
      <c r="L600" s="13"/>
      <c r="M600" s="13"/>
      <c r="N600" s="13"/>
      <c r="O600" s="13"/>
      <c r="P600" s="13"/>
      <c r="Q600" s="13"/>
      <c r="R600" s="13"/>
      <c r="S600" s="10"/>
      <c r="T600" s="10"/>
      <c r="U600" s="10"/>
      <c r="V600" s="10"/>
      <c r="W600" s="10"/>
      <c r="X600" s="10"/>
      <c r="Y600" s="10"/>
      <c r="Z600" s="13"/>
      <c r="AA600" s="13"/>
      <c r="AB600" s="13"/>
      <c r="AC600" s="13"/>
      <c r="AD600" s="13"/>
      <c r="AE600" s="13"/>
      <c r="AF600" s="13"/>
      <c r="AG600" s="13"/>
      <c r="AH600" s="13"/>
      <c r="AI600" s="13"/>
      <c r="AJ600" s="13"/>
    </row>
    <row r="601" spans="1:36" s="16" customForma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row>
    <row r="602" spans="1:36" s="16" customForma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row>
    <row r="603" spans="1:36" s="16" customForma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row>
    <row r="604" spans="1:36" s="16" customForma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row>
    <row r="605" spans="1:36" s="16" customForma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row>
    <row r="606" spans="1:36" s="16" customForma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row>
    <row r="607" spans="1:36" s="16" customForma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row>
    <row r="608" spans="1:36" s="16" customForma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row>
    <row r="609" spans="1:36" s="16" customFormat="1" x14ac:dyDescent="0.25">
      <c r="A609" s="13"/>
      <c r="B609" s="13"/>
      <c r="C609" s="13"/>
      <c r="D609" s="13"/>
      <c r="E609" s="13"/>
      <c r="F609" s="13"/>
      <c r="G609" s="13"/>
      <c r="H609" s="13"/>
      <c r="I609" s="13"/>
      <c r="J609" s="13"/>
      <c r="K609" s="13"/>
      <c r="L609" s="13"/>
      <c r="M609" s="13"/>
      <c r="N609" s="13"/>
      <c r="O609" s="13"/>
      <c r="P609" s="13"/>
      <c r="Q609" s="13"/>
      <c r="R609" s="13"/>
      <c r="S609" s="10"/>
      <c r="T609" s="10"/>
      <c r="U609" s="10"/>
      <c r="V609" s="10"/>
      <c r="W609" s="10"/>
      <c r="X609" s="10"/>
      <c r="Y609" s="10"/>
      <c r="Z609" s="13"/>
      <c r="AA609" s="13"/>
      <c r="AB609" s="13"/>
      <c r="AC609" s="13"/>
      <c r="AD609" s="13"/>
      <c r="AE609" s="13"/>
      <c r="AF609" s="13"/>
      <c r="AG609" s="13"/>
      <c r="AH609" s="13"/>
      <c r="AI609" s="13"/>
      <c r="AJ609" s="13"/>
    </row>
    <row r="610" spans="1:36" s="16" customFormat="1" x14ac:dyDescent="0.25">
      <c r="A610" s="13"/>
      <c r="B610" s="13"/>
      <c r="C610" s="13"/>
      <c r="D610" s="13"/>
      <c r="E610" s="13"/>
      <c r="F610" s="13"/>
      <c r="G610" s="13"/>
      <c r="H610" s="13"/>
      <c r="I610" s="13"/>
      <c r="J610" s="13"/>
      <c r="K610" s="13"/>
      <c r="L610" s="13"/>
      <c r="M610" s="13"/>
      <c r="N610" s="13"/>
      <c r="O610" s="13"/>
      <c r="P610" s="13"/>
      <c r="Q610" s="13"/>
      <c r="R610" s="13"/>
      <c r="S610" s="10"/>
      <c r="T610" s="10"/>
      <c r="U610" s="10"/>
      <c r="V610" s="10"/>
      <c r="W610" s="10"/>
      <c r="X610" s="10"/>
      <c r="Y610" s="10"/>
      <c r="Z610" s="13"/>
      <c r="AA610" s="13"/>
      <c r="AB610" s="13"/>
      <c r="AC610" s="13"/>
      <c r="AD610" s="13"/>
      <c r="AE610" s="13"/>
      <c r="AF610" s="13"/>
      <c r="AG610" s="13"/>
      <c r="AH610" s="13"/>
      <c r="AI610" s="13"/>
      <c r="AJ610" s="13"/>
    </row>
    <row r="611" spans="1:36" s="16" customFormat="1" x14ac:dyDescent="0.25">
      <c r="A611" s="13"/>
      <c r="B611" s="13"/>
      <c r="C611" s="13"/>
      <c r="D611" s="13"/>
      <c r="E611" s="13"/>
      <c r="F611" s="13"/>
      <c r="G611" s="13"/>
      <c r="H611" s="13"/>
      <c r="I611" s="13"/>
      <c r="J611" s="13"/>
      <c r="K611" s="13"/>
      <c r="L611" s="13"/>
      <c r="M611" s="13"/>
      <c r="N611" s="13"/>
      <c r="O611" s="13"/>
      <c r="P611" s="13"/>
      <c r="Q611" s="13"/>
      <c r="R611" s="13"/>
      <c r="S611" s="10"/>
      <c r="T611" s="10"/>
      <c r="U611" s="10"/>
      <c r="V611" s="10"/>
      <c r="W611" s="10"/>
      <c r="X611" s="10"/>
      <c r="Y611" s="10"/>
      <c r="Z611" s="13"/>
      <c r="AA611" s="13"/>
      <c r="AB611" s="13"/>
      <c r="AC611" s="13"/>
      <c r="AD611" s="13"/>
      <c r="AE611" s="13"/>
      <c r="AF611" s="13"/>
      <c r="AG611" s="13"/>
      <c r="AH611" s="13"/>
      <c r="AI611" s="13"/>
      <c r="AJ611" s="13"/>
    </row>
    <row r="612" spans="1:36" s="16" customForma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row>
    <row r="613" spans="1:36" s="16" customForma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row>
    <row r="614" spans="1:36" s="16" customForma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row>
    <row r="615" spans="1:36" s="16" customForma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row>
    <row r="616" spans="1:36" s="16" customForma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row>
    <row r="617" spans="1:36" s="16" customForma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row>
    <row r="618" spans="1:36" s="16" customForma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row>
    <row r="619" spans="1:36" s="16" customForma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row>
    <row r="620" spans="1:36" s="16" customFormat="1" x14ac:dyDescent="0.25">
      <c r="A620" s="13"/>
      <c r="B620" s="13"/>
      <c r="C620" s="13"/>
      <c r="D620" s="13"/>
      <c r="E620" s="13"/>
      <c r="F620" s="13"/>
      <c r="G620" s="13"/>
      <c r="H620" s="13"/>
      <c r="I620" s="13"/>
      <c r="J620" s="13"/>
      <c r="K620" s="13"/>
      <c r="L620" s="13"/>
      <c r="M620" s="13"/>
      <c r="N620" s="13"/>
      <c r="O620" s="13"/>
      <c r="P620" s="13"/>
      <c r="Q620" s="13"/>
      <c r="R620" s="13"/>
      <c r="S620" s="10"/>
      <c r="T620" s="10"/>
      <c r="U620" s="10"/>
      <c r="V620" s="10"/>
      <c r="W620" s="10"/>
      <c r="X620" s="10"/>
      <c r="Y620" s="10"/>
      <c r="Z620" s="13"/>
      <c r="AA620" s="13"/>
      <c r="AB620" s="13"/>
      <c r="AC620" s="13"/>
      <c r="AD620" s="13"/>
      <c r="AE620" s="13"/>
      <c r="AF620" s="13"/>
      <c r="AG620" s="13"/>
      <c r="AH620" s="13"/>
      <c r="AI620" s="13"/>
      <c r="AJ620" s="13"/>
    </row>
    <row r="621" spans="1:36" s="16" customFormat="1" x14ac:dyDescent="0.25">
      <c r="A621" s="13"/>
      <c r="B621" s="13"/>
      <c r="C621" s="13"/>
      <c r="D621" s="13"/>
      <c r="E621" s="13"/>
      <c r="F621" s="13"/>
      <c r="G621" s="13"/>
      <c r="H621" s="13"/>
      <c r="I621" s="13"/>
      <c r="J621" s="13"/>
      <c r="K621" s="13"/>
      <c r="L621" s="13"/>
      <c r="M621" s="13"/>
      <c r="N621" s="13"/>
      <c r="O621" s="13"/>
      <c r="P621" s="13"/>
      <c r="Q621" s="13"/>
      <c r="R621" s="13"/>
      <c r="S621" s="10"/>
      <c r="T621" s="10"/>
      <c r="U621" s="10"/>
      <c r="V621" s="10"/>
      <c r="W621" s="10"/>
      <c r="X621" s="10"/>
      <c r="Y621" s="10"/>
      <c r="Z621" s="13"/>
      <c r="AA621" s="13"/>
      <c r="AB621" s="13"/>
      <c r="AC621" s="13"/>
      <c r="AD621" s="13"/>
      <c r="AE621" s="13"/>
      <c r="AF621" s="13"/>
      <c r="AG621" s="13"/>
      <c r="AH621" s="13"/>
      <c r="AI621" s="13"/>
      <c r="AJ621" s="13"/>
    </row>
    <row r="622" spans="1:36" s="16" customFormat="1" x14ac:dyDescent="0.25">
      <c r="A622" s="13"/>
      <c r="B622" s="13"/>
      <c r="C622" s="13"/>
      <c r="D622" s="13"/>
      <c r="E622" s="13"/>
      <c r="F622" s="13"/>
      <c r="G622" s="13"/>
      <c r="H622" s="13"/>
      <c r="I622" s="13"/>
      <c r="J622" s="13"/>
      <c r="K622" s="13"/>
      <c r="L622" s="13"/>
      <c r="M622" s="13"/>
      <c r="N622" s="13"/>
      <c r="O622" s="13"/>
      <c r="P622" s="13"/>
      <c r="Q622" s="13"/>
      <c r="R622" s="13"/>
      <c r="S622" s="10"/>
      <c r="T622" s="10"/>
      <c r="U622" s="10"/>
      <c r="V622" s="10"/>
      <c r="W622" s="10"/>
      <c r="X622" s="10"/>
      <c r="Y622" s="10"/>
      <c r="Z622" s="13"/>
      <c r="AA622" s="13"/>
      <c r="AB622" s="13"/>
      <c r="AC622" s="13"/>
      <c r="AD622" s="13"/>
      <c r="AE622" s="13"/>
      <c r="AF622" s="13"/>
      <c r="AG622" s="13"/>
      <c r="AH622" s="13"/>
      <c r="AI622" s="13"/>
      <c r="AJ622" s="13"/>
    </row>
    <row r="623" spans="1:36" s="16" customForma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row>
    <row r="624" spans="1:36" s="16" customForma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row>
    <row r="625" spans="1:36" s="16" customForma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row>
    <row r="626" spans="1:36" s="16" customForma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row>
    <row r="627" spans="1:36" s="16" customForma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row>
    <row r="628" spans="1:36" s="16" customForma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row>
    <row r="629" spans="1:36" s="16" customForma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row>
    <row r="630" spans="1:36" s="16" customForma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row>
    <row r="631" spans="1:36" s="16" customFormat="1" x14ac:dyDescent="0.25">
      <c r="A631" s="13"/>
      <c r="B631" s="13"/>
      <c r="C631" s="13"/>
      <c r="D631" s="13"/>
      <c r="E631" s="13"/>
      <c r="F631" s="13"/>
      <c r="G631" s="13"/>
      <c r="H631" s="13"/>
      <c r="I631" s="13"/>
      <c r="J631" s="13"/>
      <c r="K631" s="13"/>
      <c r="L631" s="13"/>
      <c r="M631" s="13"/>
      <c r="N631" s="13"/>
      <c r="O631" s="13"/>
      <c r="P631" s="13"/>
      <c r="Q631" s="13"/>
      <c r="R631" s="13"/>
      <c r="S631" s="10"/>
      <c r="T631" s="10"/>
      <c r="U631" s="10"/>
      <c r="V631" s="10"/>
      <c r="W631" s="10"/>
      <c r="X631" s="10"/>
      <c r="Y631" s="10"/>
      <c r="Z631" s="13"/>
      <c r="AA631" s="13"/>
      <c r="AB631" s="13"/>
      <c r="AC631" s="13"/>
      <c r="AD631" s="13"/>
      <c r="AE631" s="13"/>
      <c r="AF631" s="13"/>
      <c r="AG631" s="13"/>
      <c r="AH631" s="13"/>
      <c r="AI631" s="13"/>
      <c r="AJ631" s="13"/>
    </row>
    <row r="632" spans="1:36" s="16" customFormat="1" x14ac:dyDescent="0.25">
      <c r="A632" s="13"/>
      <c r="B632" s="13"/>
      <c r="C632" s="13"/>
      <c r="D632" s="13"/>
      <c r="E632" s="13"/>
      <c r="F632" s="13"/>
      <c r="G632" s="13"/>
      <c r="H632" s="13"/>
      <c r="I632" s="13"/>
      <c r="J632" s="13"/>
      <c r="K632" s="13"/>
      <c r="L632" s="13"/>
      <c r="M632" s="13"/>
      <c r="N632" s="13"/>
      <c r="O632" s="13"/>
      <c r="P632" s="13"/>
      <c r="Q632" s="13"/>
      <c r="R632" s="13"/>
      <c r="S632" s="10"/>
      <c r="T632" s="10"/>
      <c r="U632" s="10"/>
      <c r="V632" s="10"/>
      <c r="W632" s="10"/>
      <c r="X632" s="10"/>
      <c r="Y632" s="10"/>
      <c r="Z632" s="13"/>
      <c r="AA632" s="13"/>
      <c r="AB632" s="13"/>
      <c r="AC632" s="13"/>
      <c r="AD632" s="13"/>
      <c r="AE632" s="13"/>
      <c r="AF632" s="13"/>
      <c r="AG632" s="13"/>
      <c r="AH632" s="13"/>
      <c r="AI632" s="13"/>
      <c r="AJ632" s="13"/>
    </row>
    <row r="633" spans="1:36" s="16" customFormat="1" x14ac:dyDescent="0.25">
      <c r="A633" s="13"/>
      <c r="B633" s="13"/>
      <c r="C633" s="13"/>
      <c r="D633" s="13"/>
      <c r="E633" s="13"/>
      <c r="F633" s="13"/>
      <c r="G633" s="13"/>
      <c r="H633" s="13"/>
      <c r="I633" s="13"/>
      <c r="J633" s="13"/>
      <c r="K633" s="13"/>
      <c r="L633" s="13"/>
      <c r="M633" s="13"/>
      <c r="N633" s="13"/>
      <c r="O633" s="13"/>
      <c r="P633" s="13"/>
      <c r="Q633" s="13"/>
      <c r="R633" s="13"/>
      <c r="S633" s="10"/>
      <c r="T633" s="10"/>
      <c r="U633" s="10"/>
      <c r="V633" s="10"/>
      <c r="W633" s="10"/>
      <c r="X633" s="10"/>
      <c r="Y633" s="10"/>
      <c r="Z633" s="13"/>
      <c r="AA633" s="13"/>
      <c r="AB633" s="13"/>
      <c r="AC633" s="13"/>
      <c r="AD633" s="13"/>
      <c r="AE633" s="13"/>
      <c r="AF633" s="13"/>
      <c r="AG633" s="13"/>
      <c r="AH633" s="13"/>
      <c r="AI633" s="13"/>
      <c r="AJ633" s="13"/>
    </row>
    <row r="634" spans="1:36" s="16" customForma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row>
    <row r="635" spans="1:36" s="16" customForma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row>
    <row r="636" spans="1:36" s="16" customForma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row>
    <row r="637" spans="1:36" s="16" customForma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row>
    <row r="638" spans="1:36" s="16" customForma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row>
    <row r="639" spans="1:36" s="16" customForma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row>
    <row r="640" spans="1:36" s="16" customForma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row>
    <row r="641" spans="1:36" s="16" customForma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row>
    <row r="642" spans="1:36" s="16" customFormat="1" x14ac:dyDescent="0.25">
      <c r="A642" s="13"/>
      <c r="B642" s="13"/>
      <c r="C642" s="13"/>
      <c r="D642" s="13"/>
      <c r="E642" s="13"/>
      <c r="F642" s="13"/>
      <c r="G642" s="13"/>
      <c r="H642" s="13"/>
      <c r="I642" s="13"/>
      <c r="J642" s="13"/>
      <c r="K642" s="13"/>
      <c r="L642" s="13"/>
      <c r="M642" s="13"/>
      <c r="N642" s="13"/>
      <c r="O642" s="13"/>
      <c r="P642" s="13"/>
      <c r="Q642" s="13"/>
      <c r="R642" s="13"/>
      <c r="S642" s="10"/>
      <c r="T642" s="10"/>
      <c r="U642" s="10"/>
      <c r="V642" s="10"/>
      <c r="W642" s="10"/>
      <c r="X642" s="10"/>
      <c r="Y642" s="10"/>
      <c r="Z642" s="13"/>
      <c r="AA642" s="13"/>
      <c r="AB642" s="13"/>
      <c r="AC642" s="13"/>
      <c r="AD642" s="13"/>
      <c r="AE642" s="13"/>
      <c r="AF642" s="13"/>
      <c r="AG642" s="13"/>
      <c r="AH642" s="13"/>
      <c r="AI642" s="13"/>
      <c r="AJ642" s="13"/>
    </row>
    <row r="643" spans="1:36" s="16" customFormat="1" x14ac:dyDescent="0.25">
      <c r="A643" s="13"/>
      <c r="B643" s="13"/>
      <c r="C643" s="13"/>
      <c r="D643" s="13"/>
      <c r="E643" s="13"/>
      <c r="F643" s="13"/>
      <c r="G643" s="13"/>
      <c r="H643" s="13"/>
      <c r="I643" s="13"/>
      <c r="J643" s="13"/>
      <c r="K643" s="13"/>
      <c r="L643" s="13"/>
      <c r="M643" s="13"/>
      <c r="N643" s="13"/>
      <c r="O643" s="13"/>
      <c r="P643" s="13"/>
      <c r="Q643" s="13"/>
      <c r="R643" s="13"/>
      <c r="S643" s="10"/>
      <c r="T643" s="10"/>
      <c r="U643" s="10"/>
      <c r="V643" s="10"/>
      <c r="W643" s="10"/>
      <c r="X643" s="10"/>
      <c r="Y643" s="10"/>
      <c r="Z643" s="13"/>
      <c r="AA643" s="13"/>
      <c r="AB643" s="13"/>
      <c r="AC643" s="13"/>
      <c r="AD643" s="13"/>
      <c r="AE643" s="13"/>
      <c r="AF643" s="13"/>
      <c r="AG643" s="13"/>
      <c r="AH643" s="13"/>
      <c r="AI643" s="13"/>
      <c r="AJ643" s="13"/>
    </row>
    <row r="644" spans="1:36" s="16" customFormat="1" x14ac:dyDescent="0.25">
      <c r="A644" s="13"/>
      <c r="B644" s="13"/>
      <c r="C644" s="13"/>
      <c r="D644" s="13"/>
      <c r="E644" s="13"/>
      <c r="F644" s="13"/>
      <c r="G644" s="13"/>
      <c r="H644" s="13"/>
      <c r="I644" s="13"/>
      <c r="J644" s="13"/>
      <c r="K644" s="13"/>
      <c r="L644" s="13"/>
      <c r="M644" s="13"/>
      <c r="N644" s="13"/>
      <c r="O644" s="13"/>
      <c r="P644" s="13"/>
      <c r="Q644" s="13"/>
      <c r="R644" s="13"/>
      <c r="S644" s="10"/>
      <c r="T644" s="10"/>
      <c r="U644" s="10"/>
      <c r="V644" s="10"/>
      <c r="W644" s="10"/>
      <c r="X644" s="10"/>
      <c r="Y644" s="10"/>
      <c r="Z644" s="13"/>
      <c r="AA644" s="13"/>
      <c r="AB644" s="13"/>
      <c r="AC644" s="13"/>
      <c r="AD644" s="13"/>
      <c r="AE644" s="13"/>
      <c r="AF644" s="13"/>
      <c r="AG644" s="13"/>
      <c r="AH644" s="13"/>
      <c r="AI644" s="13"/>
      <c r="AJ644" s="13"/>
    </row>
    <row r="645" spans="1:36" s="16" customForma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row>
    <row r="646" spans="1:36" s="16" customForma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row>
    <row r="647" spans="1:36" s="16" customForma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row>
    <row r="648" spans="1:36" s="16" customForma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row>
    <row r="649" spans="1:36" s="16" customForma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row>
    <row r="650" spans="1:36" s="16" customForma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row>
    <row r="651" spans="1:36" s="16" customForma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row>
    <row r="652" spans="1:36" s="16" customForma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row>
    <row r="653" spans="1:36" s="16" customFormat="1" x14ac:dyDescent="0.25">
      <c r="A653" s="13"/>
      <c r="B653" s="13"/>
      <c r="C653" s="13"/>
      <c r="D653" s="13"/>
      <c r="E653" s="13"/>
      <c r="F653" s="13"/>
      <c r="G653" s="13"/>
      <c r="H653" s="13"/>
      <c r="I653" s="13"/>
      <c r="J653" s="13"/>
      <c r="K653" s="13"/>
      <c r="L653" s="13"/>
      <c r="M653" s="13"/>
      <c r="N653" s="13"/>
      <c r="O653" s="13"/>
      <c r="P653" s="13"/>
      <c r="Q653" s="13"/>
      <c r="R653" s="13"/>
      <c r="S653" s="10"/>
      <c r="T653" s="10"/>
      <c r="U653" s="10"/>
      <c r="V653" s="10"/>
      <c r="W653" s="10"/>
      <c r="X653" s="10"/>
      <c r="Y653" s="10"/>
      <c r="Z653" s="13"/>
      <c r="AA653" s="13"/>
      <c r="AB653" s="13"/>
      <c r="AC653" s="13"/>
      <c r="AD653" s="13"/>
      <c r="AE653" s="13"/>
      <c r="AF653" s="13"/>
      <c r="AG653" s="13"/>
      <c r="AH653" s="13"/>
      <c r="AI653" s="13"/>
      <c r="AJ653" s="13"/>
    </row>
    <row r="654" spans="1:36" s="16" customFormat="1" x14ac:dyDescent="0.25">
      <c r="A654" s="13"/>
      <c r="B654" s="13"/>
      <c r="C654" s="13"/>
      <c r="D654" s="13"/>
      <c r="E654" s="13"/>
      <c r="F654" s="13"/>
      <c r="G654" s="13"/>
      <c r="H654" s="13"/>
      <c r="I654" s="13"/>
      <c r="J654" s="13"/>
      <c r="K654" s="13"/>
      <c r="L654" s="13"/>
      <c r="M654" s="13"/>
      <c r="N654" s="13"/>
      <c r="O654" s="13"/>
      <c r="P654" s="13"/>
      <c r="Q654" s="13"/>
      <c r="R654" s="13"/>
      <c r="S654" s="10"/>
      <c r="T654" s="10"/>
      <c r="U654" s="10"/>
      <c r="V654" s="10"/>
      <c r="W654" s="10"/>
      <c r="X654" s="10"/>
      <c r="Y654" s="10"/>
      <c r="Z654" s="13"/>
      <c r="AA654" s="13"/>
      <c r="AB654" s="13"/>
      <c r="AC654" s="13"/>
      <c r="AD654" s="13"/>
      <c r="AE654" s="13"/>
      <c r="AF654" s="13"/>
      <c r="AG654" s="13"/>
      <c r="AH654" s="13"/>
      <c r="AI654" s="13"/>
      <c r="AJ654" s="13"/>
    </row>
    <row r="655" spans="1:36" s="16" customFormat="1" x14ac:dyDescent="0.25">
      <c r="A655" s="13"/>
      <c r="B655" s="13"/>
      <c r="C655" s="13"/>
      <c r="D655" s="13"/>
      <c r="E655" s="13"/>
      <c r="F655" s="13"/>
      <c r="G655" s="13"/>
      <c r="H655" s="13"/>
      <c r="I655" s="13"/>
      <c r="J655" s="13"/>
      <c r="K655" s="13"/>
      <c r="L655" s="13"/>
      <c r="M655" s="13"/>
      <c r="N655" s="13"/>
      <c r="O655" s="13"/>
      <c r="P655" s="13"/>
      <c r="Q655" s="13"/>
      <c r="R655" s="13"/>
      <c r="S655" s="10"/>
      <c r="T655" s="10"/>
      <c r="U655" s="10"/>
      <c r="V655" s="10"/>
      <c r="W655" s="10"/>
      <c r="X655" s="10"/>
      <c r="Y655" s="10"/>
      <c r="Z655" s="13"/>
      <c r="AA655" s="13"/>
      <c r="AB655" s="13"/>
      <c r="AC655" s="13"/>
      <c r="AD655" s="13"/>
      <c r="AE655" s="13"/>
      <c r="AF655" s="13"/>
      <c r="AG655" s="13"/>
      <c r="AH655" s="13"/>
      <c r="AI655" s="13"/>
      <c r="AJ655" s="13"/>
    </row>
    <row r="656" spans="1:36" s="16" customForma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row>
    <row r="657" spans="1:36" s="16" customForma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row>
    <row r="658" spans="1:36" s="16" customForma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row>
    <row r="659" spans="1:36" s="16" customForma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row>
    <row r="660" spans="1:36" s="16" customForma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row>
    <row r="661" spans="1:36" s="16" customForma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row>
    <row r="662" spans="1:36" s="16" customForma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row>
    <row r="663" spans="1:36" s="16" customForma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row>
    <row r="664" spans="1:36" s="16" customFormat="1" x14ac:dyDescent="0.25">
      <c r="A664" s="13"/>
      <c r="B664" s="13"/>
      <c r="C664" s="13"/>
      <c r="D664" s="13"/>
      <c r="E664" s="13"/>
      <c r="F664" s="13"/>
      <c r="G664" s="13"/>
      <c r="H664" s="13"/>
      <c r="I664" s="13"/>
      <c r="J664" s="13"/>
      <c r="K664" s="13"/>
      <c r="L664" s="13"/>
      <c r="M664" s="13"/>
      <c r="N664" s="13"/>
      <c r="O664" s="13"/>
      <c r="P664" s="13"/>
      <c r="Q664" s="13"/>
      <c r="R664" s="13"/>
      <c r="S664" s="10"/>
      <c r="T664" s="10"/>
      <c r="U664" s="10"/>
      <c r="V664" s="10"/>
      <c r="W664" s="10"/>
      <c r="X664" s="10"/>
      <c r="Y664" s="10"/>
      <c r="Z664" s="13"/>
      <c r="AA664" s="13"/>
      <c r="AB664" s="13"/>
      <c r="AC664" s="13"/>
      <c r="AD664" s="13"/>
      <c r="AE664" s="13"/>
      <c r="AF664" s="13"/>
      <c r="AG664" s="13"/>
      <c r="AH664" s="13"/>
      <c r="AI664" s="13"/>
      <c r="AJ664" s="13"/>
    </row>
    <row r="665" spans="1:36" s="16" customFormat="1" x14ac:dyDescent="0.25">
      <c r="A665" s="13"/>
      <c r="B665" s="13"/>
      <c r="C665" s="13"/>
      <c r="D665" s="13"/>
      <c r="E665" s="13"/>
      <c r="F665" s="13"/>
      <c r="G665" s="13"/>
      <c r="H665" s="13"/>
      <c r="I665" s="13"/>
      <c r="J665" s="13"/>
      <c r="K665" s="13"/>
      <c r="L665" s="13"/>
      <c r="M665" s="13"/>
      <c r="N665" s="13"/>
      <c r="O665" s="13"/>
      <c r="P665" s="13"/>
      <c r="Q665" s="13"/>
      <c r="R665" s="13"/>
      <c r="S665" s="10"/>
      <c r="T665" s="10"/>
      <c r="U665" s="10"/>
      <c r="V665" s="10"/>
      <c r="W665" s="10"/>
      <c r="X665" s="10"/>
      <c r="Y665" s="10"/>
      <c r="Z665" s="13"/>
      <c r="AA665" s="13"/>
      <c r="AB665" s="13"/>
      <c r="AC665" s="13"/>
      <c r="AD665" s="13"/>
      <c r="AE665" s="13"/>
      <c r="AF665" s="13"/>
      <c r="AG665" s="13"/>
      <c r="AH665" s="13"/>
      <c r="AI665" s="13"/>
      <c r="AJ665" s="13"/>
    </row>
    <row r="666" spans="1:36" s="16" customFormat="1" x14ac:dyDescent="0.25">
      <c r="A666" s="13"/>
      <c r="B666" s="13"/>
      <c r="C666" s="13"/>
      <c r="D666" s="13"/>
      <c r="E666" s="13"/>
      <c r="F666" s="13"/>
      <c r="G666" s="13"/>
      <c r="H666" s="13"/>
      <c r="I666" s="13"/>
      <c r="J666" s="13"/>
      <c r="K666" s="13"/>
      <c r="L666" s="13"/>
      <c r="M666" s="13"/>
      <c r="N666" s="13"/>
      <c r="O666" s="13"/>
      <c r="P666" s="13"/>
      <c r="Q666" s="13"/>
      <c r="R666" s="13"/>
      <c r="S666" s="10"/>
      <c r="T666" s="10"/>
      <c r="U666" s="10"/>
      <c r="V666" s="10"/>
      <c r="W666" s="10"/>
      <c r="X666" s="10"/>
      <c r="Y666" s="10"/>
      <c r="Z666" s="13"/>
      <c r="AA666" s="13"/>
      <c r="AB666" s="13"/>
      <c r="AC666" s="13"/>
      <c r="AD666" s="13"/>
      <c r="AE666" s="13"/>
      <c r="AF666" s="13"/>
      <c r="AG666" s="13"/>
      <c r="AH666" s="13"/>
      <c r="AI666" s="13"/>
      <c r="AJ666" s="13"/>
    </row>
    <row r="667" spans="1:36" s="16" customForma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row>
    <row r="668" spans="1:36" s="16" customForma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row>
    <row r="669" spans="1:36" s="16" customForma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row>
    <row r="670" spans="1:36" s="16" customForma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row>
    <row r="671" spans="1:36" s="16" customForma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row>
    <row r="672" spans="1:36" s="16" customForma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row>
    <row r="673" spans="1:36" s="16" customForma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row>
    <row r="674" spans="1:36" s="16" customForma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row>
    <row r="675" spans="1:36" s="16" customFormat="1" x14ac:dyDescent="0.25">
      <c r="A675" s="13"/>
      <c r="B675" s="13"/>
      <c r="C675" s="13"/>
      <c r="D675" s="13"/>
      <c r="E675" s="13"/>
      <c r="F675" s="13"/>
      <c r="G675" s="13"/>
      <c r="H675" s="13"/>
      <c r="I675" s="13"/>
      <c r="J675" s="13"/>
      <c r="K675" s="13"/>
      <c r="L675" s="13"/>
      <c r="M675" s="13"/>
      <c r="N675" s="13"/>
      <c r="O675" s="13"/>
      <c r="P675" s="13"/>
      <c r="Q675" s="13"/>
      <c r="R675" s="13"/>
      <c r="S675" s="10"/>
      <c r="T675" s="10"/>
      <c r="U675" s="10"/>
      <c r="V675" s="10"/>
      <c r="W675" s="10"/>
      <c r="X675" s="10"/>
      <c r="Y675" s="10"/>
      <c r="Z675" s="13"/>
      <c r="AA675" s="13"/>
      <c r="AB675" s="13"/>
      <c r="AC675" s="13"/>
      <c r="AD675" s="13"/>
      <c r="AE675" s="13"/>
      <c r="AF675" s="13"/>
      <c r="AG675" s="13"/>
      <c r="AH675" s="13"/>
      <c r="AI675" s="13"/>
      <c r="AJ675" s="13"/>
    </row>
    <row r="676" spans="1:36" s="16" customFormat="1" x14ac:dyDescent="0.25">
      <c r="A676" s="13"/>
      <c r="B676" s="13"/>
      <c r="C676" s="13"/>
      <c r="D676" s="13"/>
      <c r="E676" s="13"/>
      <c r="F676" s="13"/>
      <c r="G676" s="13"/>
      <c r="H676" s="13"/>
      <c r="I676" s="13"/>
      <c r="J676" s="13"/>
      <c r="K676" s="13"/>
      <c r="L676" s="13"/>
      <c r="M676" s="13"/>
      <c r="N676" s="13"/>
      <c r="O676" s="13"/>
      <c r="P676" s="13"/>
      <c r="Q676" s="13"/>
      <c r="R676" s="13"/>
      <c r="S676" s="10"/>
      <c r="T676" s="10"/>
      <c r="U676" s="10"/>
      <c r="V676" s="10"/>
      <c r="W676" s="10"/>
      <c r="X676" s="10"/>
      <c r="Y676" s="10"/>
      <c r="Z676" s="13"/>
      <c r="AA676" s="13"/>
      <c r="AB676" s="13"/>
      <c r="AC676" s="13"/>
      <c r="AD676" s="13"/>
      <c r="AE676" s="13"/>
      <c r="AF676" s="13"/>
      <c r="AG676" s="13"/>
      <c r="AH676" s="13"/>
      <c r="AI676" s="13"/>
      <c r="AJ676" s="13"/>
    </row>
    <row r="677" spans="1:36" s="16" customFormat="1" x14ac:dyDescent="0.25">
      <c r="A677" s="13"/>
      <c r="B677" s="13"/>
      <c r="C677" s="13"/>
      <c r="D677" s="13"/>
      <c r="E677" s="13"/>
      <c r="F677" s="13"/>
      <c r="G677" s="13"/>
      <c r="H677" s="13"/>
      <c r="I677" s="13"/>
      <c r="J677" s="13"/>
      <c r="K677" s="13"/>
      <c r="L677" s="13"/>
      <c r="M677" s="13"/>
      <c r="N677" s="13"/>
      <c r="O677" s="13"/>
      <c r="P677" s="13"/>
      <c r="Q677" s="13"/>
      <c r="R677" s="13"/>
      <c r="S677" s="10"/>
      <c r="T677" s="10"/>
      <c r="U677" s="10"/>
      <c r="V677" s="10"/>
      <c r="W677" s="10"/>
      <c r="X677" s="10"/>
      <c r="Y677" s="10"/>
      <c r="Z677" s="13"/>
      <c r="AA677" s="13"/>
      <c r="AB677" s="13"/>
      <c r="AC677" s="13"/>
      <c r="AD677" s="13"/>
      <c r="AE677" s="13"/>
      <c r="AF677" s="13"/>
      <c r="AG677" s="13"/>
      <c r="AH677" s="13"/>
      <c r="AI677" s="13"/>
      <c r="AJ677" s="13"/>
    </row>
    <row r="678" spans="1:36" s="16" customForma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row>
    <row r="679" spans="1:36" s="16" customForma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row>
    <row r="680" spans="1:36" s="16" customForma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row>
    <row r="681" spans="1:36" s="16" customForma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row>
    <row r="682" spans="1:36" s="16" customForma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row>
    <row r="683" spans="1:36" s="16" customForma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row>
    <row r="684" spans="1:36" s="16" customForma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row>
    <row r="685" spans="1:36" s="16" customForma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row>
    <row r="686" spans="1:36" s="16" customFormat="1" x14ac:dyDescent="0.25">
      <c r="A686" s="13"/>
      <c r="B686" s="13"/>
      <c r="C686" s="13"/>
      <c r="D686" s="13"/>
      <c r="E686" s="13"/>
      <c r="F686" s="13"/>
      <c r="G686" s="13"/>
      <c r="H686" s="13"/>
      <c r="I686" s="13"/>
      <c r="J686" s="13"/>
      <c r="K686" s="13"/>
      <c r="L686" s="13"/>
      <c r="M686" s="13"/>
      <c r="N686" s="13"/>
      <c r="O686" s="13"/>
      <c r="P686" s="13"/>
      <c r="Q686" s="13"/>
      <c r="R686" s="13"/>
      <c r="S686" s="10"/>
      <c r="T686" s="10"/>
      <c r="U686" s="10"/>
      <c r="V686" s="10"/>
      <c r="W686" s="10"/>
      <c r="X686" s="10"/>
      <c r="Y686" s="10"/>
      <c r="Z686" s="13"/>
      <c r="AA686" s="13"/>
      <c r="AB686" s="13"/>
      <c r="AC686" s="13"/>
      <c r="AD686" s="13"/>
      <c r="AE686" s="13"/>
      <c r="AF686" s="13"/>
      <c r="AG686" s="13"/>
      <c r="AH686" s="13"/>
      <c r="AI686" s="13"/>
      <c r="AJ686" s="13"/>
    </row>
    <row r="687" spans="1:36" s="16" customFormat="1" x14ac:dyDescent="0.25">
      <c r="A687" s="13"/>
      <c r="B687" s="13"/>
      <c r="C687" s="13"/>
      <c r="D687" s="13"/>
      <c r="E687" s="13"/>
      <c r="F687" s="13"/>
      <c r="G687" s="13"/>
      <c r="H687" s="13"/>
      <c r="I687" s="13"/>
      <c r="J687" s="13"/>
      <c r="K687" s="13"/>
      <c r="L687" s="13"/>
      <c r="M687" s="13"/>
      <c r="N687" s="13"/>
      <c r="O687" s="13"/>
      <c r="P687" s="13"/>
      <c r="Q687" s="13"/>
      <c r="R687" s="13"/>
      <c r="S687" s="10"/>
      <c r="T687" s="10"/>
      <c r="U687" s="10"/>
      <c r="V687" s="10"/>
      <c r="W687" s="10"/>
      <c r="X687" s="10"/>
      <c r="Y687" s="10"/>
      <c r="Z687" s="13"/>
      <c r="AA687" s="13"/>
      <c r="AB687" s="13"/>
      <c r="AC687" s="13"/>
      <c r="AD687" s="13"/>
      <c r="AE687" s="13"/>
      <c r="AF687" s="13"/>
      <c r="AG687" s="13"/>
      <c r="AH687" s="13"/>
      <c r="AI687" s="13"/>
      <c r="AJ687" s="13"/>
    </row>
    <row r="688" spans="1:36" s="16" customFormat="1" x14ac:dyDescent="0.25">
      <c r="A688" s="13"/>
      <c r="B688" s="13"/>
      <c r="C688" s="13"/>
      <c r="D688" s="13"/>
      <c r="E688" s="13"/>
      <c r="F688" s="13"/>
      <c r="G688" s="13"/>
      <c r="H688" s="13"/>
      <c r="I688" s="13"/>
      <c r="J688" s="13"/>
      <c r="K688" s="13"/>
      <c r="L688" s="13"/>
      <c r="M688" s="13"/>
      <c r="N688" s="13"/>
      <c r="O688" s="13"/>
      <c r="P688" s="13"/>
      <c r="Q688" s="13"/>
      <c r="R688" s="13"/>
      <c r="S688" s="10"/>
      <c r="T688" s="10"/>
      <c r="U688" s="10"/>
      <c r="V688" s="10"/>
      <c r="W688" s="10"/>
      <c r="X688" s="10"/>
      <c r="Y688" s="10"/>
      <c r="Z688" s="13"/>
      <c r="AA688" s="13"/>
      <c r="AB688" s="13"/>
      <c r="AC688" s="13"/>
      <c r="AD688" s="13"/>
      <c r="AE688" s="13"/>
      <c r="AF688" s="13"/>
      <c r="AG688" s="13"/>
      <c r="AH688" s="13"/>
      <c r="AI688" s="13"/>
      <c r="AJ688" s="13"/>
    </row>
    <row r="689" spans="1:36" s="16" customForma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row>
    <row r="690" spans="1:36" s="16" customForma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row>
    <row r="691" spans="1:36" s="16" customForma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row>
    <row r="692" spans="1:36" s="16" customForma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row>
    <row r="693" spans="1:36" s="16" customForma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row>
    <row r="694" spans="1:36" s="16" customForma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row>
    <row r="695" spans="1:36" s="16" customForma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row>
    <row r="696" spans="1:36" s="16" customForma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row>
    <row r="697" spans="1:36" s="16" customFormat="1" x14ac:dyDescent="0.25">
      <c r="A697" s="13"/>
      <c r="B697" s="13"/>
      <c r="C697" s="13"/>
      <c r="D697" s="13"/>
      <c r="E697" s="13"/>
      <c r="F697" s="13"/>
      <c r="G697" s="13"/>
      <c r="H697" s="13"/>
      <c r="I697" s="13"/>
      <c r="J697" s="13"/>
      <c r="K697" s="13"/>
      <c r="L697" s="13"/>
      <c r="M697" s="13"/>
      <c r="N697" s="13"/>
      <c r="O697" s="13"/>
      <c r="P697" s="13"/>
      <c r="Q697" s="13"/>
      <c r="R697" s="13"/>
      <c r="S697" s="10"/>
      <c r="T697" s="10"/>
      <c r="U697" s="10"/>
      <c r="V697" s="10"/>
      <c r="W697" s="10"/>
      <c r="X697" s="10"/>
      <c r="Y697" s="10"/>
      <c r="Z697" s="13"/>
      <c r="AA697" s="13"/>
      <c r="AB697" s="13"/>
      <c r="AC697" s="13"/>
      <c r="AD697" s="13"/>
      <c r="AE697" s="13"/>
      <c r="AF697" s="13"/>
      <c r="AG697" s="13"/>
      <c r="AH697" s="13"/>
      <c r="AI697" s="13"/>
      <c r="AJ697" s="13"/>
    </row>
    <row r="698" spans="1:36" s="16" customFormat="1" x14ac:dyDescent="0.25">
      <c r="A698" s="13"/>
      <c r="B698" s="13"/>
      <c r="C698" s="13"/>
      <c r="D698" s="13"/>
      <c r="E698" s="13"/>
      <c r="F698" s="13"/>
      <c r="G698" s="13"/>
      <c r="H698" s="13"/>
      <c r="I698" s="13"/>
      <c r="J698" s="13"/>
      <c r="K698" s="13"/>
      <c r="L698" s="13"/>
      <c r="M698" s="13"/>
      <c r="N698" s="13"/>
      <c r="O698" s="13"/>
      <c r="P698" s="13"/>
      <c r="Q698" s="13"/>
      <c r="R698" s="13"/>
      <c r="S698" s="10"/>
      <c r="T698" s="10"/>
      <c r="U698" s="10"/>
      <c r="V698" s="10"/>
      <c r="W698" s="10"/>
      <c r="X698" s="10"/>
      <c r="Y698" s="10"/>
      <c r="Z698" s="13"/>
      <c r="AA698" s="13"/>
      <c r="AB698" s="13"/>
      <c r="AC698" s="13"/>
      <c r="AD698" s="13"/>
      <c r="AE698" s="13"/>
      <c r="AF698" s="13"/>
      <c r="AG698" s="13"/>
      <c r="AH698" s="13"/>
      <c r="AI698" s="13"/>
      <c r="AJ698" s="13"/>
    </row>
    <row r="699" spans="1:36" s="16" customFormat="1" x14ac:dyDescent="0.25">
      <c r="A699" s="13"/>
      <c r="B699" s="13"/>
      <c r="C699" s="13"/>
      <c r="D699" s="13"/>
      <c r="E699" s="13"/>
      <c r="F699" s="13"/>
      <c r="G699" s="13"/>
      <c r="H699" s="13"/>
      <c r="I699" s="13"/>
      <c r="J699" s="13"/>
      <c r="K699" s="13"/>
      <c r="L699" s="13"/>
      <c r="M699" s="13"/>
      <c r="N699" s="13"/>
      <c r="O699" s="13"/>
      <c r="P699" s="13"/>
      <c r="Q699" s="13"/>
      <c r="R699" s="13"/>
      <c r="S699" s="10"/>
      <c r="T699" s="10"/>
      <c r="U699" s="10"/>
      <c r="V699" s="10"/>
      <c r="W699" s="10"/>
      <c r="X699" s="10"/>
      <c r="Y699" s="10"/>
      <c r="Z699" s="13"/>
      <c r="AA699" s="13"/>
      <c r="AB699" s="13"/>
      <c r="AC699" s="13"/>
      <c r="AD699" s="13"/>
      <c r="AE699" s="13"/>
      <c r="AF699" s="13"/>
      <c r="AG699" s="13"/>
      <c r="AH699" s="13"/>
      <c r="AI699" s="13"/>
      <c r="AJ699" s="13"/>
    </row>
    <row r="700" spans="1:36" s="16" customForma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row>
    <row r="701" spans="1:36" s="16" customForma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row>
    <row r="702" spans="1:36" s="16" customForma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row>
    <row r="703" spans="1:36" s="16" customForma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row>
    <row r="704" spans="1:36" s="16" customForma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row>
    <row r="705" spans="1:36" s="16" customForma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row>
    <row r="706" spans="1:36" s="16" customForma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row>
    <row r="707" spans="1:36" s="16" customForma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row>
    <row r="708" spans="1:36" s="16" customFormat="1" x14ac:dyDescent="0.25">
      <c r="A708" s="13"/>
      <c r="B708" s="13"/>
      <c r="C708" s="13"/>
      <c r="D708" s="13"/>
      <c r="E708" s="13"/>
      <c r="F708" s="13"/>
      <c r="G708" s="13"/>
      <c r="H708" s="13"/>
      <c r="I708" s="13"/>
      <c r="J708" s="13"/>
      <c r="K708" s="13"/>
      <c r="L708" s="13"/>
      <c r="M708" s="13"/>
      <c r="N708" s="13"/>
      <c r="O708" s="13"/>
      <c r="P708" s="13"/>
      <c r="Q708" s="13"/>
      <c r="R708" s="13"/>
      <c r="S708" s="10"/>
      <c r="T708" s="10"/>
      <c r="U708" s="10"/>
      <c r="V708" s="10"/>
      <c r="W708" s="10"/>
      <c r="X708" s="10"/>
      <c r="Y708" s="10"/>
      <c r="Z708" s="13"/>
      <c r="AA708" s="13"/>
      <c r="AB708" s="13"/>
      <c r="AC708" s="13"/>
      <c r="AD708" s="13"/>
      <c r="AE708" s="13"/>
      <c r="AF708" s="13"/>
      <c r="AG708" s="13"/>
      <c r="AH708" s="13"/>
      <c r="AI708" s="13"/>
      <c r="AJ708" s="13"/>
    </row>
    <row r="709" spans="1:36" s="16" customFormat="1" x14ac:dyDescent="0.25">
      <c r="A709" s="13"/>
      <c r="B709" s="13"/>
      <c r="C709" s="13"/>
      <c r="D709" s="13"/>
      <c r="E709" s="13"/>
      <c r="F709" s="13"/>
      <c r="G709" s="13"/>
      <c r="H709" s="13"/>
      <c r="I709" s="13"/>
      <c r="J709" s="13"/>
      <c r="K709" s="13"/>
      <c r="L709" s="13"/>
      <c r="M709" s="13"/>
      <c r="N709" s="13"/>
      <c r="O709" s="13"/>
      <c r="P709" s="13"/>
      <c r="Q709" s="13"/>
      <c r="R709" s="13"/>
      <c r="S709" s="10"/>
      <c r="T709" s="10"/>
      <c r="U709" s="10"/>
      <c r="V709" s="10"/>
      <c r="W709" s="10"/>
      <c r="X709" s="10"/>
      <c r="Y709" s="10"/>
      <c r="Z709" s="13"/>
      <c r="AA709" s="13"/>
      <c r="AB709" s="13"/>
      <c r="AC709" s="13"/>
      <c r="AD709" s="13"/>
      <c r="AE709" s="13"/>
      <c r="AF709" s="13"/>
      <c r="AG709" s="13"/>
      <c r="AH709" s="13"/>
      <c r="AI709" s="13"/>
      <c r="AJ709" s="13"/>
    </row>
    <row r="710" spans="1:36" s="16" customFormat="1" x14ac:dyDescent="0.25">
      <c r="A710" s="13"/>
      <c r="B710" s="13"/>
      <c r="C710" s="13"/>
      <c r="D710" s="13"/>
      <c r="E710" s="13"/>
      <c r="F710" s="13"/>
      <c r="G710" s="13"/>
      <c r="H710" s="13"/>
      <c r="I710" s="13"/>
      <c r="J710" s="13"/>
      <c r="K710" s="13"/>
      <c r="L710" s="13"/>
      <c r="M710" s="13"/>
      <c r="N710" s="13"/>
      <c r="O710" s="13"/>
      <c r="P710" s="13"/>
      <c r="Q710" s="13"/>
      <c r="R710" s="13"/>
      <c r="S710" s="10"/>
      <c r="T710" s="10"/>
      <c r="U710" s="10"/>
      <c r="V710" s="10"/>
      <c r="W710" s="10"/>
      <c r="X710" s="10"/>
      <c r="Y710" s="10"/>
      <c r="Z710" s="13"/>
      <c r="AA710" s="13"/>
      <c r="AB710" s="13"/>
      <c r="AC710" s="13"/>
      <c r="AD710" s="13"/>
      <c r="AE710" s="13"/>
      <c r="AF710" s="13"/>
      <c r="AG710" s="13"/>
      <c r="AH710" s="13"/>
      <c r="AI710" s="13"/>
      <c r="AJ710" s="13"/>
    </row>
    <row r="711" spans="1:36" s="16" customForma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row>
    <row r="712" spans="1:36" s="16" customForma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row>
    <row r="713" spans="1:36" s="16" customForma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row>
    <row r="714" spans="1:36" s="16" customForma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row>
    <row r="715" spans="1:36" s="16" customForma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row>
    <row r="716" spans="1:36" s="16" customForma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row>
    <row r="717" spans="1:36" s="16" customForma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row>
    <row r="718" spans="1:36" s="16" customForma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row>
    <row r="719" spans="1:36" s="16" customFormat="1" x14ac:dyDescent="0.25">
      <c r="A719" s="13"/>
      <c r="B719" s="13"/>
      <c r="C719" s="13"/>
      <c r="D719" s="13"/>
      <c r="E719" s="13"/>
      <c r="F719" s="13"/>
      <c r="G719" s="13"/>
      <c r="H719" s="13"/>
      <c r="I719" s="13"/>
      <c r="J719" s="13"/>
      <c r="K719" s="13"/>
      <c r="L719" s="13"/>
      <c r="M719" s="13"/>
      <c r="N719" s="13"/>
      <c r="O719" s="13"/>
      <c r="P719" s="13"/>
      <c r="Q719" s="13"/>
      <c r="R719" s="13"/>
      <c r="S719" s="10"/>
      <c r="T719" s="10"/>
      <c r="U719" s="10"/>
      <c r="V719" s="10"/>
      <c r="W719" s="10"/>
      <c r="X719" s="10"/>
      <c r="Y719" s="10"/>
      <c r="Z719" s="13"/>
      <c r="AA719" s="13"/>
      <c r="AB719" s="13"/>
      <c r="AC719" s="13"/>
      <c r="AD719" s="13"/>
      <c r="AE719" s="13"/>
      <c r="AF719" s="13"/>
      <c r="AG719" s="13"/>
      <c r="AH719" s="13"/>
      <c r="AI719" s="13"/>
      <c r="AJ719" s="13"/>
    </row>
    <row r="720" spans="1:36" s="16" customFormat="1" x14ac:dyDescent="0.25">
      <c r="A720" s="13"/>
      <c r="B720" s="13"/>
      <c r="C720" s="13"/>
      <c r="D720" s="13"/>
      <c r="E720" s="13"/>
      <c r="F720" s="13"/>
      <c r="G720" s="13"/>
      <c r="H720" s="13"/>
      <c r="I720" s="13"/>
      <c r="J720" s="13"/>
      <c r="K720" s="13"/>
      <c r="L720" s="13"/>
      <c r="M720" s="13"/>
      <c r="N720" s="13"/>
      <c r="O720" s="13"/>
      <c r="P720" s="13"/>
      <c r="Q720" s="13"/>
      <c r="R720" s="13"/>
      <c r="S720" s="10"/>
      <c r="T720" s="10"/>
      <c r="U720" s="10"/>
      <c r="V720" s="10"/>
      <c r="W720" s="10"/>
      <c r="X720" s="10"/>
      <c r="Y720" s="10"/>
      <c r="Z720" s="13"/>
      <c r="AA720" s="13"/>
      <c r="AB720" s="13"/>
      <c r="AC720" s="13"/>
      <c r="AD720" s="13"/>
      <c r="AE720" s="13"/>
      <c r="AF720" s="13"/>
      <c r="AG720" s="13"/>
      <c r="AH720" s="13"/>
      <c r="AI720" s="13"/>
      <c r="AJ720" s="13"/>
    </row>
    <row r="721" spans="1:36" s="16" customFormat="1" x14ac:dyDescent="0.25">
      <c r="A721" s="13"/>
      <c r="B721" s="13"/>
      <c r="C721" s="13"/>
      <c r="D721" s="13"/>
      <c r="E721" s="13"/>
      <c r="F721" s="13"/>
      <c r="G721" s="13"/>
      <c r="H721" s="13"/>
      <c r="I721" s="13"/>
      <c r="J721" s="13"/>
      <c r="K721" s="13"/>
      <c r="L721" s="13"/>
      <c r="M721" s="13"/>
      <c r="N721" s="13"/>
      <c r="O721" s="13"/>
      <c r="P721" s="13"/>
      <c r="Q721" s="13"/>
      <c r="R721" s="13"/>
      <c r="S721" s="10"/>
      <c r="T721" s="10"/>
      <c r="U721" s="10"/>
      <c r="V721" s="10"/>
      <c r="W721" s="10"/>
      <c r="X721" s="10"/>
      <c r="Y721" s="10"/>
      <c r="Z721" s="13"/>
      <c r="AA721" s="13"/>
      <c r="AB721" s="13"/>
      <c r="AC721" s="13"/>
      <c r="AD721" s="13"/>
      <c r="AE721" s="13"/>
      <c r="AF721" s="13"/>
      <c r="AG721" s="13"/>
      <c r="AH721" s="13"/>
      <c r="AI721" s="13"/>
      <c r="AJ721" s="13"/>
    </row>
    <row r="722" spans="1:36" s="16" customForma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row>
    <row r="723" spans="1:36" s="16" customForma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row>
    <row r="724" spans="1:36" s="16" customForma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row>
    <row r="725" spans="1:36" s="16" customForma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row>
    <row r="726" spans="1:36" s="16" customForma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row>
    <row r="727" spans="1:36" s="16" customForma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row>
    <row r="728" spans="1:36" s="16" customForma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row>
    <row r="729" spans="1:36" s="16" customForma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row>
    <row r="730" spans="1:36" s="16" customFormat="1" x14ac:dyDescent="0.25">
      <c r="A730" s="13"/>
      <c r="B730" s="13"/>
      <c r="C730" s="13"/>
      <c r="D730" s="13"/>
      <c r="E730" s="13"/>
      <c r="F730" s="13"/>
      <c r="G730" s="13"/>
      <c r="H730" s="13"/>
      <c r="I730" s="13"/>
      <c r="J730" s="13"/>
      <c r="K730" s="13"/>
      <c r="L730" s="13"/>
      <c r="M730" s="13"/>
      <c r="N730" s="13"/>
      <c r="O730" s="13"/>
      <c r="P730" s="13"/>
      <c r="Q730" s="13"/>
      <c r="R730" s="13"/>
      <c r="S730" s="10"/>
      <c r="T730" s="10"/>
      <c r="U730" s="10"/>
      <c r="V730" s="10"/>
      <c r="W730" s="10"/>
      <c r="X730" s="10"/>
      <c r="Y730" s="10"/>
      <c r="Z730" s="13"/>
      <c r="AA730" s="13"/>
      <c r="AB730" s="13"/>
      <c r="AC730" s="13"/>
      <c r="AD730" s="13"/>
      <c r="AE730" s="13"/>
      <c r="AF730" s="13"/>
      <c r="AG730" s="13"/>
      <c r="AH730" s="13"/>
      <c r="AI730" s="13"/>
      <c r="AJ730" s="13"/>
    </row>
    <row r="731" spans="1:36" s="16" customFormat="1" x14ac:dyDescent="0.25">
      <c r="A731" s="13"/>
      <c r="B731" s="13"/>
      <c r="C731" s="13"/>
      <c r="D731" s="13"/>
      <c r="E731" s="13"/>
      <c r="F731" s="13"/>
      <c r="G731" s="13"/>
      <c r="H731" s="13"/>
      <c r="I731" s="13"/>
      <c r="J731" s="13"/>
      <c r="K731" s="13"/>
      <c r="L731" s="13"/>
      <c r="M731" s="13"/>
      <c r="N731" s="13"/>
      <c r="O731" s="13"/>
      <c r="P731" s="13"/>
      <c r="Q731" s="13"/>
      <c r="R731" s="13"/>
      <c r="S731" s="10"/>
      <c r="T731" s="10"/>
      <c r="U731" s="10"/>
      <c r="V731" s="10"/>
      <c r="W731" s="10"/>
      <c r="X731" s="10"/>
      <c r="Y731" s="10"/>
      <c r="Z731" s="13"/>
      <c r="AA731" s="13"/>
      <c r="AB731" s="13"/>
      <c r="AC731" s="13"/>
      <c r="AD731" s="13"/>
      <c r="AE731" s="13"/>
      <c r="AF731" s="13"/>
      <c r="AG731" s="13"/>
      <c r="AH731" s="13"/>
      <c r="AI731" s="13"/>
      <c r="AJ731" s="13"/>
    </row>
    <row r="732" spans="1:36" s="16" customFormat="1" x14ac:dyDescent="0.25">
      <c r="A732" s="13"/>
      <c r="B732" s="13"/>
      <c r="C732" s="13"/>
      <c r="D732" s="13"/>
      <c r="E732" s="13"/>
      <c r="F732" s="13"/>
      <c r="G732" s="13"/>
      <c r="H732" s="13"/>
      <c r="I732" s="13"/>
      <c r="J732" s="13"/>
      <c r="K732" s="13"/>
      <c r="L732" s="13"/>
      <c r="M732" s="13"/>
      <c r="N732" s="13"/>
      <c r="O732" s="13"/>
      <c r="P732" s="13"/>
      <c r="Q732" s="13"/>
      <c r="R732" s="13"/>
      <c r="S732" s="10"/>
      <c r="T732" s="10"/>
      <c r="U732" s="10"/>
      <c r="V732" s="10"/>
      <c r="W732" s="10"/>
      <c r="X732" s="10"/>
      <c r="Y732" s="10"/>
      <c r="Z732" s="13"/>
      <c r="AA732" s="13"/>
      <c r="AB732" s="13"/>
      <c r="AC732" s="13"/>
      <c r="AD732" s="13"/>
      <c r="AE732" s="13"/>
      <c r="AF732" s="13"/>
      <c r="AG732" s="13"/>
      <c r="AH732" s="13"/>
      <c r="AI732" s="13"/>
      <c r="AJ732" s="13"/>
    </row>
    <row r="733" spans="1:36" s="16" customForma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row>
    <row r="734" spans="1:36" s="16" customForma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row>
    <row r="735" spans="1:36" s="16" customForma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row>
    <row r="736" spans="1:36" s="16" customForma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row>
    <row r="737" spans="1:36" s="16" customForma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row>
    <row r="738" spans="1:36" s="16" customForma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row>
    <row r="739" spans="1:36" s="16" customForma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row>
    <row r="740" spans="1:36" s="16" customForma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row>
    <row r="741" spans="1:36" s="16" customFormat="1" x14ac:dyDescent="0.25">
      <c r="A741" s="13"/>
      <c r="B741" s="13"/>
      <c r="C741" s="13"/>
      <c r="D741" s="13"/>
      <c r="E741" s="13"/>
      <c r="F741" s="13"/>
      <c r="G741" s="13"/>
      <c r="H741" s="13"/>
      <c r="I741" s="13"/>
      <c r="J741" s="13"/>
      <c r="K741" s="13"/>
      <c r="L741" s="13"/>
      <c r="M741" s="13"/>
      <c r="N741" s="13"/>
      <c r="O741" s="13"/>
      <c r="P741" s="13"/>
      <c r="Q741" s="13"/>
      <c r="R741" s="13"/>
      <c r="S741" s="10"/>
      <c r="T741" s="10"/>
      <c r="U741" s="10"/>
      <c r="V741" s="10"/>
      <c r="W741" s="10"/>
      <c r="X741" s="10"/>
      <c r="Y741" s="10"/>
      <c r="Z741" s="13"/>
      <c r="AA741" s="13"/>
      <c r="AB741" s="13"/>
      <c r="AC741" s="13"/>
      <c r="AD741" s="13"/>
      <c r="AE741" s="13"/>
      <c r="AF741" s="13"/>
      <c r="AG741" s="13"/>
      <c r="AH741" s="13"/>
      <c r="AI741" s="13"/>
      <c r="AJ741" s="13"/>
    </row>
    <row r="742" spans="1:36" s="16" customFormat="1" x14ac:dyDescent="0.25">
      <c r="A742" s="13"/>
      <c r="B742" s="13"/>
      <c r="C742" s="13"/>
      <c r="D742" s="13"/>
      <c r="E742" s="13"/>
      <c r="F742" s="13"/>
      <c r="G742" s="13"/>
      <c r="H742" s="13"/>
      <c r="I742" s="13"/>
      <c r="J742" s="13"/>
      <c r="K742" s="13"/>
      <c r="L742" s="13"/>
      <c r="M742" s="13"/>
      <c r="N742" s="13"/>
      <c r="O742" s="13"/>
      <c r="P742" s="13"/>
      <c r="Q742" s="13"/>
      <c r="R742" s="13"/>
      <c r="S742" s="10"/>
      <c r="T742" s="10"/>
      <c r="U742" s="10"/>
      <c r="V742" s="10"/>
      <c r="W742" s="10"/>
      <c r="X742" s="10"/>
      <c r="Y742" s="10"/>
      <c r="Z742" s="13"/>
      <c r="AA742" s="13"/>
      <c r="AB742" s="13"/>
      <c r="AC742" s="13"/>
      <c r="AD742" s="13"/>
      <c r="AE742" s="13"/>
      <c r="AF742" s="13"/>
      <c r="AG742" s="13"/>
      <c r="AH742" s="13"/>
      <c r="AI742" s="13"/>
      <c r="AJ742" s="13"/>
    </row>
    <row r="743" spans="1:36" s="16" customFormat="1" x14ac:dyDescent="0.25">
      <c r="A743" s="13"/>
      <c r="B743" s="13"/>
      <c r="C743" s="13"/>
      <c r="D743" s="13"/>
      <c r="E743" s="13"/>
      <c r="F743" s="13"/>
      <c r="G743" s="13"/>
      <c r="H743" s="13"/>
      <c r="I743" s="13"/>
      <c r="J743" s="13"/>
      <c r="K743" s="13"/>
      <c r="L743" s="13"/>
      <c r="M743" s="13"/>
      <c r="N743" s="13"/>
      <c r="O743" s="13"/>
      <c r="P743" s="13"/>
      <c r="Q743" s="13"/>
      <c r="R743" s="13"/>
      <c r="S743" s="10"/>
      <c r="T743" s="10"/>
      <c r="U743" s="10"/>
      <c r="V743" s="10"/>
      <c r="W743" s="10"/>
      <c r="X743" s="10"/>
      <c r="Y743" s="10"/>
      <c r="Z743" s="13"/>
      <c r="AA743" s="13"/>
      <c r="AB743" s="13"/>
      <c r="AC743" s="13"/>
      <c r="AD743" s="13"/>
      <c r="AE743" s="13"/>
      <c r="AF743" s="13"/>
      <c r="AG743" s="13"/>
      <c r="AH743" s="13"/>
      <c r="AI743" s="13"/>
      <c r="AJ743" s="13"/>
    </row>
    <row r="744" spans="1:36" s="16" customForma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row>
    <row r="745" spans="1:36" s="16" customForma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row>
    <row r="746" spans="1:36" s="16" customForma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row>
    <row r="747" spans="1:36" s="16" customForma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row>
    <row r="748" spans="1:36" s="16" customForma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row>
    <row r="749" spans="1:36" s="16" customForma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row>
    <row r="750" spans="1:36" s="16" customForma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row>
    <row r="751" spans="1:36" s="16" customForma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row>
    <row r="752" spans="1:36" s="16" customFormat="1" x14ac:dyDescent="0.25">
      <c r="A752" s="13"/>
      <c r="B752" s="13"/>
      <c r="C752" s="13"/>
      <c r="D752" s="13"/>
      <c r="E752" s="13"/>
      <c r="F752" s="13"/>
      <c r="G752" s="13"/>
      <c r="H752" s="13"/>
      <c r="I752" s="13"/>
      <c r="J752" s="13"/>
      <c r="K752" s="13"/>
      <c r="L752" s="13"/>
      <c r="M752" s="13"/>
      <c r="N752" s="13"/>
      <c r="O752" s="13"/>
      <c r="P752" s="13"/>
      <c r="Q752" s="13"/>
      <c r="R752" s="13"/>
      <c r="S752" s="10"/>
      <c r="T752" s="10"/>
      <c r="U752" s="10"/>
      <c r="V752" s="10"/>
      <c r="W752" s="10"/>
      <c r="X752" s="10"/>
      <c r="Y752" s="10"/>
      <c r="Z752" s="13"/>
      <c r="AA752" s="13"/>
      <c r="AB752" s="13"/>
      <c r="AC752" s="13"/>
      <c r="AD752" s="13"/>
      <c r="AE752" s="13"/>
      <c r="AF752" s="13"/>
      <c r="AG752" s="13"/>
      <c r="AH752" s="13"/>
      <c r="AI752" s="13"/>
      <c r="AJ752" s="13"/>
    </row>
    <row r="753" spans="1:36" s="16" customFormat="1" x14ac:dyDescent="0.25">
      <c r="A753" s="13"/>
      <c r="B753" s="13"/>
      <c r="C753" s="13"/>
      <c r="D753" s="13"/>
      <c r="E753" s="13"/>
      <c r="F753" s="13"/>
      <c r="G753" s="13"/>
      <c r="H753" s="13"/>
      <c r="I753" s="13"/>
      <c r="J753" s="13"/>
      <c r="K753" s="13"/>
      <c r="L753" s="13"/>
      <c r="M753" s="13"/>
      <c r="N753" s="13"/>
      <c r="O753" s="13"/>
      <c r="P753" s="13"/>
      <c r="Q753" s="13"/>
      <c r="R753" s="13"/>
      <c r="S753" s="10"/>
      <c r="T753" s="10"/>
      <c r="U753" s="10"/>
      <c r="V753" s="10"/>
      <c r="W753" s="10"/>
      <c r="X753" s="10"/>
      <c r="Y753" s="10"/>
      <c r="Z753" s="13"/>
      <c r="AA753" s="13"/>
      <c r="AB753" s="13"/>
      <c r="AC753" s="13"/>
      <c r="AD753" s="13"/>
      <c r="AE753" s="13"/>
      <c r="AF753" s="13"/>
      <c r="AG753" s="13"/>
      <c r="AH753" s="13"/>
      <c r="AI753" s="13"/>
      <c r="AJ753" s="13"/>
    </row>
    <row r="754" spans="1:36" s="16" customFormat="1" x14ac:dyDescent="0.25">
      <c r="A754" s="13"/>
      <c r="B754" s="13"/>
      <c r="C754" s="13"/>
      <c r="D754" s="13"/>
      <c r="E754" s="13"/>
      <c r="F754" s="13"/>
      <c r="G754" s="13"/>
      <c r="H754" s="13"/>
      <c r="I754" s="13"/>
      <c r="J754" s="13"/>
      <c r="K754" s="13"/>
      <c r="L754" s="13"/>
      <c r="M754" s="13"/>
      <c r="N754" s="13"/>
      <c r="O754" s="13"/>
      <c r="P754" s="13"/>
      <c r="Q754" s="13"/>
      <c r="R754" s="13"/>
      <c r="S754" s="10"/>
      <c r="T754" s="10"/>
      <c r="U754" s="10"/>
      <c r="V754" s="10"/>
      <c r="W754" s="10"/>
      <c r="X754" s="10"/>
      <c r="Y754" s="10"/>
      <c r="Z754" s="13"/>
      <c r="AA754" s="13"/>
      <c r="AB754" s="13"/>
      <c r="AC754" s="13"/>
      <c r="AD754" s="13"/>
      <c r="AE754" s="13"/>
      <c r="AF754" s="13"/>
      <c r="AG754" s="13"/>
      <c r="AH754" s="13"/>
      <c r="AI754" s="13"/>
      <c r="AJ754" s="13"/>
    </row>
    <row r="755" spans="1:36" s="16" customForma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row>
    <row r="756" spans="1:36" s="16" customForma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row>
    <row r="757" spans="1:36" s="16" customForma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row>
    <row r="758" spans="1:36" s="16" customForma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row>
    <row r="759" spans="1:36" s="16" customForma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row>
    <row r="760" spans="1:36" s="16" customForma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row>
    <row r="761" spans="1:36" s="16" customForma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row>
    <row r="762" spans="1:36" s="16" customForma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row>
    <row r="763" spans="1:36" s="16" customFormat="1" x14ac:dyDescent="0.25">
      <c r="A763" s="13"/>
      <c r="B763" s="13"/>
      <c r="C763" s="13"/>
      <c r="D763" s="13"/>
      <c r="E763" s="13"/>
      <c r="F763" s="13"/>
      <c r="G763" s="13"/>
      <c r="H763" s="13"/>
      <c r="I763" s="13"/>
      <c r="J763" s="13"/>
      <c r="K763" s="13"/>
      <c r="L763" s="13"/>
      <c r="M763" s="13"/>
      <c r="N763" s="13"/>
      <c r="O763" s="13"/>
      <c r="P763" s="13"/>
      <c r="Q763" s="13"/>
      <c r="R763" s="13"/>
      <c r="S763" s="10"/>
      <c r="T763" s="10"/>
      <c r="U763" s="10"/>
      <c r="V763" s="10"/>
      <c r="W763" s="10"/>
      <c r="X763" s="10"/>
      <c r="Y763" s="10"/>
      <c r="Z763" s="13"/>
      <c r="AA763" s="13"/>
      <c r="AB763" s="13"/>
      <c r="AC763" s="13"/>
      <c r="AD763" s="13"/>
      <c r="AE763" s="13"/>
      <c r="AF763" s="13"/>
      <c r="AG763" s="13"/>
      <c r="AH763" s="13"/>
      <c r="AI763" s="13"/>
      <c r="AJ763" s="13"/>
    </row>
    <row r="764" spans="1:36" s="16" customFormat="1" x14ac:dyDescent="0.25">
      <c r="A764" s="13"/>
      <c r="B764" s="13"/>
      <c r="C764" s="13"/>
      <c r="D764" s="13"/>
      <c r="E764" s="13"/>
      <c r="F764" s="13"/>
      <c r="G764" s="13"/>
      <c r="H764" s="13"/>
      <c r="I764" s="13"/>
      <c r="J764" s="13"/>
      <c r="K764" s="13"/>
      <c r="L764" s="13"/>
      <c r="M764" s="13"/>
      <c r="N764" s="13"/>
      <c r="O764" s="13"/>
      <c r="P764" s="13"/>
      <c r="Q764" s="13"/>
      <c r="R764" s="13"/>
      <c r="S764" s="10"/>
      <c r="T764" s="10"/>
      <c r="U764" s="10"/>
      <c r="V764" s="10"/>
      <c r="W764" s="10"/>
      <c r="X764" s="10"/>
      <c r="Y764" s="10"/>
      <c r="Z764" s="13"/>
      <c r="AA764" s="13"/>
      <c r="AB764" s="13"/>
      <c r="AC764" s="13"/>
      <c r="AD764" s="13"/>
      <c r="AE764" s="13"/>
      <c r="AF764" s="13"/>
      <c r="AG764" s="13"/>
      <c r="AH764" s="13"/>
      <c r="AI764" s="13"/>
      <c r="AJ764" s="13"/>
    </row>
    <row r="765" spans="1:36" s="16" customFormat="1" x14ac:dyDescent="0.25">
      <c r="A765" s="13"/>
      <c r="B765" s="13"/>
      <c r="C765" s="13"/>
      <c r="D765" s="13"/>
      <c r="E765" s="13"/>
      <c r="F765" s="13"/>
      <c r="G765" s="13"/>
      <c r="H765" s="13"/>
      <c r="I765" s="13"/>
      <c r="J765" s="13"/>
      <c r="K765" s="13"/>
      <c r="L765" s="13"/>
      <c r="M765" s="13"/>
      <c r="N765" s="13"/>
      <c r="O765" s="13"/>
      <c r="P765" s="13"/>
      <c r="Q765" s="13"/>
      <c r="R765" s="13"/>
      <c r="S765" s="10"/>
      <c r="T765" s="10"/>
      <c r="U765" s="10"/>
      <c r="V765" s="10"/>
      <c r="W765" s="10"/>
      <c r="X765" s="10"/>
      <c r="Y765" s="10"/>
      <c r="Z765" s="13"/>
      <c r="AA765" s="13"/>
      <c r="AB765" s="13"/>
      <c r="AC765" s="13"/>
      <c r="AD765" s="13"/>
      <c r="AE765" s="13"/>
      <c r="AF765" s="13"/>
      <c r="AG765" s="13"/>
      <c r="AH765" s="13"/>
      <c r="AI765" s="13"/>
      <c r="AJ765" s="13"/>
    </row>
    <row r="766" spans="1:36" s="16" customForma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row>
    <row r="767" spans="1:36" s="16" customForma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row>
    <row r="768" spans="1:36" s="16" customForma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row>
    <row r="769" spans="1:36" s="16" customForma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row>
    <row r="770" spans="1:36" s="16" customForma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row>
    <row r="771" spans="1:36" s="16" customForma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row>
    <row r="772" spans="1:36" s="16" customForma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row>
    <row r="773" spans="1:36" s="16" customForma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row>
    <row r="774" spans="1:36" s="16" customFormat="1" x14ac:dyDescent="0.25">
      <c r="A774" s="13"/>
      <c r="B774" s="13"/>
      <c r="C774" s="13"/>
      <c r="D774" s="13"/>
      <c r="E774" s="13"/>
      <c r="F774" s="13"/>
      <c r="G774" s="13"/>
      <c r="H774" s="13"/>
      <c r="I774" s="13"/>
      <c r="J774" s="13"/>
      <c r="K774" s="13"/>
      <c r="L774" s="13"/>
      <c r="M774" s="13"/>
      <c r="N774" s="13"/>
      <c r="O774" s="13"/>
      <c r="P774" s="13"/>
      <c r="Q774" s="13"/>
      <c r="R774" s="13"/>
      <c r="S774" s="10"/>
      <c r="T774" s="10"/>
      <c r="U774" s="10"/>
      <c r="V774" s="10"/>
      <c r="W774" s="10"/>
      <c r="X774" s="10"/>
      <c r="Y774" s="10"/>
      <c r="Z774" s="13"/>
      <c r="AA774" s="13"/>
      <c r="AB774" s="13"/>
      <c r="AC774" s="13"/>
      <c r="AD774" s="13"/>
      <c r="AE774" s="13"/>
      <c r="AF774" s="13"/>
      <c r="AG774" s="13"/>
      <c r="AH774" s="13"/>
      <c r="AI774" s="13"/>
      <c r="AJ774" s="13"/>
    </row>
    <row r="775" spans="1:36" s="16" customFormat="1" x14ac:dyDescent="0.25">
      <c r="A775" s="13"/>
      <c r="B775" s="13"/>
      <c r="C775" s="13"/>
      <c r="D775" s="13"/>
      <c r="E775" s="13"/>
      <c r="F775" s="13"/>
      <c r="G775" s="13"/>
      <c r="H775" s="13"/>
      <c r="I775" s="13"/>
      <c r="J775" s="13"/>
      <c r="K775" s="13"/>
      <c r="L775" s="13"/>
      <c r="M775" s="13"/>
      <c r="N775" s="13"/>
      <c r="O775" s="13"/>
      <c r="P775" s="13"/>
      <c r="Q775" s="13"/>
      <c r="R775" s="13"/>
      <c r="S775" s="10"/>
      <c r="T775" s="10"/>
      <c r="U775" s="10"/>
      <c r="V775" s="10"/>
      <c r="W775" s="10"/>
      <c r="X775" s="10"/>
      <c r="Y775" s="10"/>
      <c r="Z775" s="13"/>
      <c r="AA775" s="13"/>
      <c r="AB775" s="13"/>
      <c r="AC775" s="13"/>
      <c r="AD775" s="13"/>
      <c r="AE775" s="13"/>
      <c r="AF775" s="13"/>
      <c r="AG775" s="13"/>
      <c r="AH775" s="13"/>
      <c r="AI775" s="13"/>
      <c r="AJ775" s="13"/>
    </row>
    <row r="776" spans="1:36" s="16" customFormat="1" x14ac:dyDescent="0.25">
      <c r="A776" s="13"/>
      <c r="B776" s="13"/>
      <c r="C776" s="13"/>
      <c r="D776" s="13"/>
      <c r="E776" s="13"/>
      <c r="F776" s="13"/>
      <c r="G776" s="13"/>
      <c r="H776" s="13"/>
      <c r="I776" s="13"/>
      <c r="J776" s="13"/>
      <c r="K776" s="13"/>
      <c r="L776" s="13"/>
      <c r="M776" s="13"/>
      <c r="N776" s="13"/>
      <c r="O776" s="13"/>
      <c r="P776" s="13"/>
      <c r="Q776" s="13"/>
      <c r="R776" s="13"/>
      <c r="S776" s="10"/>
      <c r="T776" s="10"/>
      <c r="U776" s="10"/>
      <c r="V776" s="10"/>
      <c r="W776" s="10"/>
      <c r="X776" s="10"/>
      <c r="Y776" s="10"/>
      <c r="Z776" s="13"/>
      <c r="AA776" s="13"/>
      <c r="AB776" s="13"/>
      <c r="AC776" s="13"/>
      <c r="AD776" s="13"/>
      <c r="AE776" s="13"/>
      <c r="AF776" s="13"/>
      <c r="AG776" s="13"/>
      <c r="AH776" s="13"/>
      <c r="AI776" s="13"/>
      <c r="AJ776" s="13"/>
    </row>
    <row r="777" spans="1:36" s="16" customForma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row>
    <row r="778" spans="1:36" s="16" customForma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row>
    <row r="779" spans="1:36" s="16" customForma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row>
    <row r="780" spans="1:36" s="16" customForma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row>
    <row r="781" spans="1:36" s="16" customForma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row>
    <row r="782" spans="1:36" s="16" customForma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row>
    <row r="783" spans="1:36" s="16" customForma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row>
    <row r="784" spans="1:36" s="16" customForma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row>
    <row r="785" spans="1:36" s="16" customFormat="1" x14ac:dyDescent="0.25">
      <c r="A785" s="13"/>
      <c r="B785" s="13"/>
      <c r="C785" s="13"/>
      <c r="D785" s="13"/>
      <c r="E785" s="13"/>
      <c r="F785" s="13"/>
      <c r="G785" s="13"/>
      <c r="H785" s="13"/>
      <c r="I785" s="13"/>
      <c r="J785" s="13"/>
      <c r="K785" s="13"/>
      <c r="L785" s="13"/>
      <c r="M785" s="13"/>
      <c r="N785" s="13"/>
      <c r="O785" s="13"/>
      <c r="P785" s="13"/>
      <c r="Q785" s="13"/>
      <c r="R785" s="13"/>
      <c r="S785" s="10"/>
      <c r="T785" s="10"/>
      <c r="U785" s="10"/>
      <c r="V785" s="10"/>
      <c r="W785" s="10"/>
      <c r="X785" s="10"/>
      <c r="Y785" s="10"/>
      <c r="Z785" s="13"/>
      <c r="AA785" s="13"/>
      <c r="AB785" s="13"/>
      <c r="AC785" s="13"/>
      <c r="AD785" s="13"/>
      <c r="AE785" s="13"/>
      <c r="AF785" s="13"/>
      <c r="AG785" s="13"/>
      <c r="AH785" s="13"/>
      <c r="AI785" s="13"/>
      <c r="AJ785" s="13"/>
    </row>
    <row r="786" spans="1:36" s="16" customFormat="1" x14ac:dyDescent="0.25">
      <c r="A786" s="13"/>
      <c r="B786" s="13"/>
      <c r="C786" s="13"/>
      <c r="D786" s="13"/>
      <c r="E786" s="13"/>
      <c r="F786" s="13"/>
      <c r="G786" s="13"/>
      <c r="H786" s="13"/>
      <c r="I786" s="13"/>
      <c r="J786" s="13"/>
      <c r="K786" s="13"/>
      <c r="L786" s="13"/>
      <c r="M786" s="13"/>
      <c r="N786" s="13"/>
      <c r="O786" s="13"/>
      <c r="P786" s="13"/>
      <c r="Q786" s="13"/>
      <c r="R786" s="13"/>
      <c r="S786" s="10"/>
      <c r="T786" s="10"/>
      <c r="U786" s="10"/>
      <c r="V786" s="10"/>
      <c r="W786" s="10"/>
      <c r="X786" s="10"/>
      <c r="Y786" s="10"/>
      <c r="Z786" s="13"/>
      <c r="AA786" s="13"/>
      <c r="AB786" s="13"/>
      <c r="AC786" s="13"/>
      <c r="AD786" s="13"/>
      <c r="AE786" s="13"/>
      <c r="AF786" s="13"/>
      <c r="AG786" s="13"/>
      <c r="AH786" s="13"/>
      <c r="AI786" s="13"/>
      <c r="AJ786" s="13"/>
    </row>
    <row r="787" spans="1:36" s="16" customFormat="1" x14ac:dyDescent="0.25">
      <c r="A787" s="13"/>
      <c r="B787" s="13"/>
      <c r="C787" s="13"/>
      <c r="D787" s="13"/>
      <c r="E787" s="13"/>
      <c r="F787" s="13"/>
      <c r="G787" s="13"/>
      <c r="H787" s="13"/>
      <c r="I787" s="13"/>
      <c r="J787" s="13"/>
      <c r="K787" s="13"/>
      <c r="L787" s="13"/>
      <c r="M787" s="13"/>
      <c r="N787" s="13"/>
      <c r="O787" s="13"/>
      <c r="P787" s="13"/>
      <c r="Q787" s="13"/>
      <c r="R787" s="13"/>
      <c r="S787" s="10"/>
      <c r="T787" s="10"/>
      <c r="U787" s="10"/>
      <c r="V787" s="10"/>
      <c r="W787" s="10"/>
      <c r="X787" s="10"/>
      <c r="Y787" s="10"/>
      <c r="Z787" s="13"/>
      <c r="AA787" s="13"/>
      <c r="AB787" s="13"/>
      <c r="AC787" s="13"/>
      <c r="AD787" s="13"/>
      <c r="AE787" s="13"/>
      <c r="AF787" s="13"/>
      <c r="AG787" s="13"/>
      <c r="AH787" s="13"/>
      <c r="AI787" s="13"/>
      <c r="AJ787" s="13"/>
    </row>
    <row r="788" spans="1:36" s="16" customForma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row>
    <row r="789" spans="1:36" s="16" customForma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row>
    <row r="790" spans="1:36" s="16" customForma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row>
    <row r="791" spans="1:36" s="16" customForma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row>
    <row r="792" spans="1:36" s="16" customForma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row>
    <row r="793" spans="1:36" s="16" customForma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row>
    <row r="794" spans="1:36" s="16" customForma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row>
    <row r="795" spans="1:36" s="16" customForma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row>
    <row r="796" spans="1:36" s="16" customFormat="1" x14ac:dyDescent="0.25">
      <c r="A796" s="13"/>
      <c r="B796" s="13"/>
      <c r="C796" s="13"/>
      <c r="D796" s="13"/>
      <c r="E796" s="13"/>
      <c r="F796" s="13"/>
      <c r="G796" s="13"/>
      <c r="H796" s="13"/>
      <c r="I796" s="13"/>
      <c r="J796" s="13"/>
      <c r="K796" s="13"/>
      <c r="L796" s="13"/>
      <c r="M796" s="13"/>
      <c r="N796" s="13"/>
      <c r="O796" s="13"/>
      <c r="P796" s="13"/>
      <c r="Q796" s="13"/>
      <c r="R796" s="13"/>
      <c r="S796" s="10"/>
      <c r="T796" s="10"/>
      <c r="U796" s="10"/>
      <c r="V796" s="10"/>
      <c r="W796" s="10"/>
      <c r="X796" s="10"/>
      <c r="Y796" s="10"/>
      <c r="Z796" s="13"/>
      <c r="AA796" s="13"/>
      <c r="AB796" s="13"/>
      <c r="AC796" s="13"/>
      <c r="AD796" s="13"/>
      <c r="AE796" s="13"/>
      <c r="AF796" s="13"/>
      <c r="AG796" s="13"/>
      <c r="AH796" s="13"/>
      <c r="AI796" s="13"/>
      <c r="AJ796" s="13"/>
    </row>
    <row r="797" spans="1:36" s="16" customFormat="1" x14ac:dyDescent="0.25">
      <c r="A797" s="13"/>
      <c r="B797" s="13"/>
      <c r="C797" s="13"/>
      <c r="D797" s="13"/>
      <c r="E797" s="13"/>
      <c r="F797" s="13"/>
      <c r="G797" s="13"/>
      <c r="H797" s="13"/>
      <c r="I797" s="13"/>
      <c r="J797" s="13"/>
      <c r="K797" s="13"/>
      <c r="L797" s="13"/>
      <c r="M797" s="13"/>
      <c r="N797" s="13"/>
      <c r="O797" s="13"/>
      <c r="P797" s="13"/>
      <c r="Q797" s="13"/>
      <c r="R797" s="13"/>
      <c r="S797" s="10"/>
      <c r="T797" s="10"/>
      <c r="U797" s="10"/>
      <c r="V797" s="10"/>
      <c r="W797" s="10"/>
      <c r="X797" s="10"/>
      <c r="Y797" s="10"/>
      <c r="Z797" s="13"/>
      <c r="AA797" s="13"/>
      <c r="AB797" s="13"/>
      <c r="AC797" s="13"/>
      <c r="AD797" s="13"/>
      <c r="AE797" s="13"/>
      <c r="AF797" s="13"/>
      <c r="AG797" s="13"/>
      <c r="AH797" s="13"/>
      <c r="AI797" s="13"/>
      <c r="AJ797" s="13"/>
    </row>
    <row r="798" spans="1:36" s="16" customFormat="1" x14ac:dyDescent="0.25">
      <c r="A798" s="13"/>
      <c r="B798" s="13"/>
      <c r="C798" s="13"/>
      <c r="D798" s="13"/>
      <c r="E798" s="13"/>
      <c r="F798" s="13"/>
      <c r="G798" s="13"/>
      <c r="H798" s="13"/>
      <c r="I798" s="13"/>
      <c r="J798" s="13"/>
      <c r="K798" s="13"/>
      <c r="L798" s="13"/>
      <c r="M798" s="13"/>
      <c r="N798" s="13"/>
      <c r="O798" s="13"/>
      <c r="P798" s="13"/>
      <c r="Q798" s="13"/>
      <c r="R798" s="13"/>
      <c r="S798" s="10"/>
      <c r="T798" s="10"/>
      <c r="U798" s="10"/>
      <c r="V798" s="10"/>
      <c r="W798" s="10"/>
      <c r="X798" s="10"/>
      <c r="Y798" s="10"/>
      <c r="Z798" s="13"/>
      <c r="AA798" s="13"/>
      <c r="AB798" s="13"/>
      <c r="AC798" s="13"/>
      <c r="AD798" s="13"/>
      <c r="AE798" s="13"/>
      <c r="AF798" s="13"/>
      <c r="AG798" s="13"/>
      <c r="AH798" s="13"/>
      <c r="AI798" s="13"/>
      <c r="AJ798" s="13"/>
    </row>
    <row r="799" spans="1:36" s="16" customForma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row>
    <row r="800" spans="1:36" s="16" customForma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row>
    <row r="801" spans="1:36" s="16" customForma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row>
    <row r="802" spans="1:36" s="16" customForma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row>
    <row r="803" spans="1:36" s="16" customForma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row>
    <row r="804" spans="1:36" s="16" customForma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row>
    <row r="805" spans="1:36" s="16" customForma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row>
    <row r="806" spans="1:36" s="16" customForma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row>
    <row r="807" spans="1:36" s="16" customFormat="1" x14ac:dyDescent="0.25">
      <c r="A807" s="13"/>
      <c r="B807" s="13"/>
      <c r="C807" s="13"/>
      <c r="D807" s="13"/>
      <c r="E807" s="13"/>
      <c r="F807" s="13"/>
      <c r="G807" s="13"/>
      <c r="H807" s="13"/>
      <c r="I807" s="13"/>
      <c r="J807" s="13"/>
      <c r="K807" s="13"/>
      <c r="L807" s="13"/>
      <c r="M807" s="13"/>
      <c r="N807" s="13"/>
      <c r="O807" s="13"/>
      <c r="P807" s="13"/>
      <c r="Q807" s="13"/>
      <c r="R807" s="13"/>
      <c r="S807" s="10"/>
      <c r="T807" s="10"/>
      <c r="U807" s="10"/>
      <c r="V807" s="10"/>
      <c r="W807" s="10"/>
      <c r="X807" s="10"/>
      <c r="Y807" s="10"/>
      <c r="Z807" s="13"/>
      <c r="AA807" s="13"/>
      <c r="AB807" s="13"/>
      <c r="AC807" s="13"/>
      <c r="AD807" s="13"/>
      <c r="AE807" s="13"/>
      <c r="AF807" s="13"/>
      <c r="AG807" s="13"/>
      <c r="AH807" s="13"/>
      <c r="AI807" s="13"/>
      <c r="AJ807" s="13"/>
    </row>
    <row r="808" spans="1:36" s="16" customFormat="1" x14ac:dyDescent="0.25">
      <c r="A808" s="13"/>
      <c r="B808" s="13"/>
      <c r="C808" s="13"/>
      <c r="D808" s="13"/>
      <c r="E808" s="13"/>
      <c r="F808" s="13"/>
      <c r="G808" s="13"/>
      <c r="H808" s="13"/>
      <c r="I808" s="13"/>
      <c r="J808" s="13"/>
      <c r="K808" s="13"/>
      <c r="L808" s="13"/>
      <c r="M808" s="13"/>
      <c r="N808" s="13"/>
      <c r="O808" s="13"/>
      <c r="P808" s="13"/>
      <c r="Q808" s="13"/>
      <c r="R808" s="13"/>
      <c r="S808" s="10"/>
      <c r="T808" s="10"/>
      <c r="U808" s="10"/>
      <c r="V808" s="10"/>
      <c r="W808" s="10"/>
      <c r="X808" s="10"/>
      <c r="Y808" s="10"/>
      <c r="Z808" s="13"/>
      <c r="AA808" s="13"/>
      <c r="AB808" s="13"/>
      <c r="AC808" s="13"/>
      <c r="AD808" s="13"/>
      <c r="AE808" s="13"/>
      <c r="AF808" s="13"/>
      <c r="AG808" s="13"/>
      <c r="AH808" s="13"/>
      <c r="AI808" s="13"/>
      <c r="AJ808" s="13"/>
    </row>
    <row r="809" spans="1:36" s="16" customFormat="1" x14ac:dyDescent="0.25">
      <c r="A809" s="13"/>
      <c r="B809" s="13"/>
      <c r="C809" s="13"/>
      <c r="D809" s="13"/>
      <c r="E809" s="13"/>
      <c r="F809" s="13"/>
      <c r="G809" s="13"/>
      <c r="H809" s="13"/>
      <c r="I809" s="13"/>
      <c r="J809" s="13"/>
      <c r="K809" s="13"/>
      <c r="L809" s="13"/>
      <c r="M809" s="13"/>
      <c r="N809" s="13"/>
      <c r="O809" s="13"/>
      <c r="P809" s="13"/>
      <c r="Q809" s="13"/>
      <c r="R809" s="13"/>
      <c r="S809" s="10"/>
      <c r="T809" s="10"/>
      <c r="U809" s="10"/>
      <c r="V809" s="10"/>
      <c r="W809" s="10"/>
      <c r="X809" s="10"/>
      <c r="Y809" s="10"/>
      <c r="Z809" s="13"/>
      <c r="AA809" s="13"/>
      <c r="AB809" s="13"/>
      <c r="AC809" s="13"/>
      <c r="AD809" s="13"/>
      <c r="AE809" s="13"/>
      <c r="AF809" s="13"/>
      <c r="AG809" s="13"/>
      <c r="AH809" s="13"/>
      <c r="AI809" s="13"/>
      <c r="AJ809" s="13"/>
    </row>
    <row r="810" spans="1:36" s="16" customForma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row>
    <row r="811" spans="1:36" s="16" customForma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row>
    <row r="812" spans="1:36" s="16" customForma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row>
    <row r="813" spans="1:36" s="16" customForma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row>
    <row r="814" spans="1:36" s="16" customForma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row>
    <row r="815" spans="1:36" s="16" customForma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row>
    <row r="816" spans="1:36" s="16" customForma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row>
    <row r="817" spans="1:36" s="16" customForma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row>
    <row r="818" spans="1:36" s="16" customFormat="1" x14ac:dyDescent="0.25">
      <c r="A818" s="13"/>
      <c r="B818" s="13"/>
      <c r="C818" s="13"/>
      <c r="D818" s="13"/>
      <c r="E818" s="13"/>
      <c r="F818" s="13"/>
      <c r="G818" s="13"/>
      <c r="H818" s="13"/>
      <c r="I818" s="13"/>
      <c r="J818" s="13"/>
      <c r="K818" s="13"/>
      <c r="L818" s="13"/>
      <c r="M818" s="13"/>
      <c r="N818" s="13"/>
      <c r="O818" s="13"/>
      <c r="P818" s="13"/>
      <c r="Q818" s="13"/>
      <c r="R818" s="13"/>
      <c r="S818" s="10"/>
      <c r="T818" s="10"/>
      <c r="U818" s="10"/>
      <c r="V818" s="10"/>
      <c r="W818" s="10"/>
      <c r="X818" s="10"/>
      <c r="Y818" s="10"/>
      <c r="Z818" s="13"/>
      <c r="AA818" s="13"/>
      <c r="AB818" s="13"/>
      <c r="AC818" s="13"/>
      <c r="AD818" s="13"/>
      <c r="AE818" s="13"/>
      <c r="AF818" s="13"/>
      <c r="AG818" s="13"/>
      <c r="AH818" s="13"/>
      <c r="AI818" s="13"/>
      <c r="AJ818" s="13"/>
    </row>
    <row r="819" spans="1:36" s="16" customFormat="1" x14ac:dyDescent="0.25">
      <c r="A819" s="13"/>
      <c r="B819" s="13"/>
      <c r="C819" s="13"/>
      <c r="D819" s="13"/>
      <c r="E819" s="13"/>
      <c r="F819" s="13"/>
      <c r="G819" s="13"/>
      <c r="H819" s="13"/>
      <c r="I819" s="13"/>
      <c r="J819" s="13"/>
      <c r="K819" s="13"/>
      <c r="L819" s="13"/>
      <c r="M819" s="13"/>
      <c r="N819" s="13"/>
      <c r="O819" s="13"/>
      <c r="P819" s="13"/>
      <c r="Q819" s="13"/>
      <c r="R819" s="13"/>
      <c r="S819" s="10"/>
      <c r="T819" s="10"/>
      <c r="U819" s="10"/>
      <c r="V819" s="10"/>
      <c r="W819" s="10"/>
      <c r="X819" s="10"/>
      <c r="Y819" s="10"/>
      <c r="Z819" s="13"/>
      <c r="AA819" s="13"/>
      <c r="AB819" s="13"/>
      <c r="AC819" s="13"/>
      <c r="AD819" s="13"/>
      <c r="AE819" s="13"/>
      <c r="AF819" s="13"/>
      <c r="AG819" s="13"/>
      <c r="AH819" s="13"/>
      <c r="AI819" s="13"/>
      <c r="AJ819" s="13"/>
    </row>
    <row r="820" spans="1:36" s="16" customFormat="1" x14ac:dyDescent="0.25">
      <c r="A820" s="13"/>
      <c r="B820" s="13"/>
      <c r="C820" s="13"/>
      <c r="D820" s="13"/>
      <c r="E820" s="13"/>
      <c r="F820" s="13"/>
      <c r="G820" s="13"/>
      <c r="H820" s="13"/>
      <c r="I820" s="13"/>
      <c r="J820" s="13"/>
      <c r="K820" s="13"/>
      <c r="L820" s="13"/>
      <c r="M820" s="13"/>
      <c r="N820" s="13"/>
      <c r="O820" s="13"/>
      <c r="P820" s="13"/>
      <c r="Q820" s="13"/>
      <c r="R820" s="13"/>
      <c r="S820" s="10"/>
      <c r="T820" s="10"/>
      <c r="U820" s="10"/>
      <c r="V820" s="10"/>
      <c r="W820" s="10"/>
      <c r="X820" s="10"/>
      <c r="Y820" s="10"/>
      <c r="Z820" s="13"/>
      <c r="AA820" s="13"/>
      <c r="AB820" s="13"/>
      <c r="AC820" s="13"/>
      <c r="AD820" s="13"/>
      <c r="AE820" s="13"/>
      <c r="AF820" s="13"/>
      <c r="AG820" s="13"/>
      <c r="AH820" s="13"/>
      <c r="AI820" s="13"/>
      <c r="AJ820" s="13"/>
    </row>
    <row r="821" spans="1:36" s="16" customForma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row>
    <row r="822" spans="1:36" s="16" customForma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row>
    <row r="823" spans="1:36" s="16" customForma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row>
    <row r="824" spans="1:36" s="16" customForma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row>
    <row r="825" spans="1:36" s="16" customForma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row>
    <row r="826" spans="1:36" s="16" customForma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row>
    <row r="827" spans="1:36" s="16" customForma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row>
    <row r="828" spans="1:36" s="16" customForma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row>
    <row r="829" spans="1:36" s="16" customFormat="1" x14ac:dyDescent="0.25">
      <c r="A829" s="13"/>
      <c r="B829" s="13"/>
      <c r="C829" s="13"/>
      <c r="D829" s="13"/>
      <c r="E829" s="13"/>
      <c r="F829" s="13"/>
      <c r="G829" s="13"/>
      <c r="H829" s="13"/>
      <c r="I829" s="13"/>
      <c r="J829" s="13"/>
      <c r="K829" s="13"/>
      <c r="L829" s="13"/>
      <c r="M829" s="13"/>
      <c r="N829" s="13"/>
      <c r="O829" s="13"/>
      <c r="P829" s="13"/>
      <c r="Q829" s="13"/>
      <c r="R829" s="13"/>
      <c r="S829" s="10"/>
      <c r="T829" s="10"/>
      <c r="U829" s="10"/>
      <c r="V829" s="10"/>
      <c r="W829" s="10"/>
      <c r="X829" s="10"/>
      <c r="Y829" s="10"/>
      <c r="Z829" s="13"/>
      <c r="AA829" s="13"/>
      <c r="AB829" s="13"/>
      <c r="AC829" s="13"/>
      <c r="AD829" s="13"/>
      <c r="AE829" s="13"/>
      <c r="AF829" s="13"/>
      <c r="AG829" s="13"/>
      <c r="AH829" s="13"/>
      <c r="AI829" s="13"/>
      <c r="AJ829" s="13"/>
    </row>
    <row r="830" spans="1:36" s="16" customFormat="1" x14ac:dyDescent="0.25">
      <c r="A830" s="13"/>
      <c r="B830" s="13"/>
      <c r="C830" s="13"/>
      <c r="D830" s="13"/>
      <c r="E830" s="13"/>
      <c r="F830" s="13"/>
      <c r="G830" s="13"/>
      <c r="H830" s="13"/>
      <c r="I830" s="13"/>
      <c r="J830" s="13"/>
      <c r="K830" s="13"/>
      <c r="L830" s="13"/>
      <c r="M830" s="13"/>
      <c r="N830" s="13"/>
      <c r="O830" s="13"/>
      <c r="P830" s="13"/>
      <c r="Q830" s="13"/>
      <c r="R830" s="13"/>
      <c r="S830" s="10"/>
      <c r="T830" s="10"/>
      <c r="U830" s="10"/>
      <c r="V830" s="10"/>
      <c r="W830" s="10"/>
      <c r="X830" s="10"/>
      <c r="Y830" s="10"/>
      <c r="Z830" s="13"/>
      <c r="AA830" s="13"/>
      <c r="AB830" s="13"/>
      <c r="AC830" s="13"/>
      <c r="AD830" s="13"/>
      <c r="AE830" s="13"/>
      <c r="AF830" s="13"/>
      <c r="AG830" s="13"/>
      <c r="AH830" s="13"/>
      <c r="AI830" s="13"/>
      <c r="AJ830" s="13"/>
    </row>
    <row r="831" spans="1:36" s="16" customFormat="1" x14ac:dyDescent="0.25">
      <c r="A831" s="13"/>
      <c r="B831" s="13"/>
      <c r="C831" s="13"/>
      <c r="D831" s="13"/>
      <c r="E831" s="13"/>
      <c r="F831" s="13"/>
      <c r="G831" s="13"/>
      <c r="H831" s="13"/>
      <c r="I831" s="13"/>
      <c r="J831" s="13"/>
      <c r="K831" s="13"/>
      <c r="L831" s="13"/>
      <c r="M831" s="13"/>
      <c r="N831" s="13"/>
      <c r="O831" s="13"/>
      <c r="P831" s="13"/>
      <c r="Q831" s="13"/>
      <c r="R831" s="13"/>
      <c r="S831" s="10"/>
      <c r="T831" s="10"/>
      <c r="U831" s="10"/>
      <c r="V831" s="10"/>
      <c r="W831" s="10"/>
      <c r="X831" s="10"/>
      <c r="Y831" s="10"/>
      <c r="Z831" s="13"/>
      <c r="AA831" s="13"/>
      <c r="AB831" s="13"/>
      <c r="AC831" s="13"/>
      <c r="AD831" s="13"/>
      <c r="AE831" s="13"/>
      <c r="AF831" s="13"/>
      <c r="AG831" s="13"/>
      <c r="AH831" s="13"/>
      <c r="AI831" s="13"/>
      <c r="AJ831" s="13"/>
    </row>
    <row r="832" spans="1:36" s="16" customForma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row>
    <row r="833" spans="1:36" s="16" customForma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row>
    <row r="834" spans="1:36" s="16" customForma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row>
    <row r="835" spans="1:36" s="16" customForma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row>
    <row r="836" spans="1:36" s="16" customForma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row>
    <row r="837" spans="1:36" s="16" customForma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row>
    <row r="838" spans="1:36" s="16" customForma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row>
    <row r="839" spans="1:36" s="16" customForma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row>
    <row r="840" spans="1:36" s="16" customFormat="1" x14ac:dyDescent="0.25">
      <c r="A840" s="13"/>
      <c r="B840" s="13"/>
      <c r="C840" s="13"/>
      <c r="D840" s="13"/>
      <c r="E840" s="13"/>
      <c r="F840" s="13"/>
      <c r="G840" s="13"/>
      <c r="H840" s="13"/>
      <c r="I840" s="13"/>
      <c r="J840" s="13"/>
      <c r="K840" s="13"/>
      <c r="L840" s="13"/>
      <c r="M840" s="13"/>
      <c r="N840" s="13"/>
      <c r="O840" s="13"/>
      <c r="P840" s="13"/>
      <c r="Q840" s="13"/>
      <c r="R840" s="13"/>
      <c r="S840" s="10"/>
      <c r="T840" s="10"/>
      <c r="U840" s="10"/>
      <c r="V840" s="10"/>
      <c r="W840" s="10"/>
      <c r="X840" s="10"/>
      <c r="Y840" s="10"/>
      <c r="Z840" s="13"/>
      <c r="AA840" s="13"/>
      <c r="AB840" s="13"/>
      <c r="AC840" s="13"/>
      <c r="AD840" s="13"/>
      <c r="AE840" s="13"/>
      <c r="AF840" s="13"/>
      <c r="AG840" s="13"/>
      <c r="AH840" s="13"/>
      <c r="AI840" s="13"/>
      <c r="AJ840" s="13"/>
    </row>
    <row r="841" spans="1:36" s="16" customFormat="1" x14ac:dyDescent="0.25">
      <c r="A841" s="13"/>
      <c r="B841" s="13"/>
      <c r="C841" s="13"/>
      <c r="D841" s="13"/>
      <c r="E841" s="13"/>
      <c r="F841" s="13"/>
      <c r="G841" s="13"/>
      <c r="H841" s="13"/>
      <c r="I841" s="13"/>
      <c r="J841" s="13"/>
      <c r="K841" s="13"/>
      <c r="L841" s="13"/>
      <c r="M841" s="13"/>
      <c r="N841" s="13"/>
      <c r="O841" s="13"/>
      <c r="P841" s="13"/>
      <c r="Q841" s="13"/>
      <c r="R841" s="13"/>
      <c r="S841" s="10"/>
      <c r="T841" s="10"/>
      <c r="U841" s="10"/>
      <c r="V841" s="10"/>
      <c r="W841" s="10"/>
      <c r="X841" s="10"/>
      <c r="Y841" s="10"/>
      <c r="Z841" s="13"/>
      <c r="AA841" s="13"/>
      <c r="AB841" s="13"/>
      <c r="AC841" s="13"/>
      <c r="AD841" s="13"/>
      <c r="AE841" s="13"/>
      <c r="AF841" s="13"/>
      <c r="AG841" s="13"/>
      <c r="AH841" s="13"/>
      <c r="AI841" s="13"/>
      <c r="AJ841" s="13"/>
    </row>
    <row r="842" spans="1:36" s="16" customFormat="1" x14ac:dyDescent="0.25">
      <c r="A842" s="13"/>
      <c r="B842" s="13"/>
      <c r="C842" s="13"/>
      <c r="D842" s="13"/>
      <c r="E842" s="13"/>
      <c r="F842" s="13"/>
      <c r="G842" s="13"/>
      <c r="H842" s="13"/>
      <c r="I842" s="13"/>
      <c r="J842" s="13"/>
      <c r="K842" s="13"/>
      <c r="L842" s="13"/>
      <c r="M842" s="13"/>
      <c r="N842" s="13"/>
      <c r="O842" s="13"/>
      <c r="P842" s="13"/>
      <c r="Q842" s="13"/>
      <c r="R842" s="13"/>
      <c r="S842" s="10"/>
      <c r="T842" s="10"/>
      <c r="U842" s="10"/>
      <c r="V842" s="10"/>
      <c r="W842" s="10"/>
      <c r="X842" s="10"/>
      <c r="Y842" s="10"/>
      <c r="Z842" s="13"/>
      <c r="AA842" s="13"/>
      <c r="AB842" s="13"/>
      <c r="AC842" s="13"/>
      <c r="AD842" s="13"/>
      <c r="AE842" s="13"/>
      <c r="AF842" s="13"/>
      <c r="AG842" s="13"/>
      <c r="AH842" s="13"/>
      <c r="AI842" s="13"/>
      <c r="AJ842" s="13"/>
    </row>
    <row r="843" spans="1:36" s="16" customForma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row>
    <row r="844" spans="1:36" s="16" customForma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row>
    <row r="845" spans="1:36" s="16" customForma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row>
    <row r="846" spans="1:36" s="16" customForma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row>
    <row r="847" spans="1:36" s="16" customForma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row>
    <row r="848" spans="1:36" s="16" customForma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row>
    <row r="849" spans="1:36" s="16" customForma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row>
    <row r="850" spans="1:36" s="16" customForma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row>
    <row r="851" spans="1:36" s="16" customFormat="1" x14ac:dyDescent="0.25">
      <c r="A851" s="13"/>
      <c r="B851" s="13"/>
      <c r="C851" s="13"/>
      <c r="D851" s="13"/>
      <c r="E851" s="13"/>
      <c r="F851" s="13"/>
      <c r="G851" s="13"/>
      <c r="H851" s="13"/>
      <c r="I851" s="13"/>
      <c r="J851" s="13"/>
      <c r="K851" s="13"/>
      <c r="L851" s="13"/>
      <c r="M851" s="13"/>
      <c r="N851" s="13"/>
      <c r="O851" s="13"/>
      <c r="P851" s="13"/>
      <c r="Q851" s="13"/>
      <c r="R851" s="13"/>
      <c r="S851" s="10"/>
      <c r="T851" s="10"/>
      <c r="U851" s="10"/>
      <c r="V851" s="10"/>
      <c r="W851" s="10"/>
      <c r="X851" s="10"/>
      <c r="Y851" s="10"/>
      <c r="Z851" s="13"/>
      <c r="AA851" s="13"/>
      <c r="AB851" s="13"/>
      <c r="AC851" s="13"/>
      <c r="AD851" s="13"/>
      <c r="AE851" s="13"/>
      <c r="AF851" s="13"/>
      <c r="AG851" s="13"/>
      <c r="AH851" s="13"/>
      <c r="AI851" s="13"/>
      <c r="AJ851" s="13"/>
    </row>
    <row r="852" spans="1:36" s="16" customFormat="1" x14ac:dyDescent="0.25">
      <c r="A852" s="13"/>
      <c r="B852" s="13"/>
      <c r="C852" s="13"/>
      <c r="D852" s="13"/>
      <c r="E852" s="13"/>
      <c r="F852" s="13"/>
      <c r="G852" s="13"/>
      <c r="H852" s="13"/>
      <c r="I852" s="13"/>
      <c r="J852" s="13"/>
      <c r="K852" s="13"/>
      <c r="L852" s="13"/>
      <c r="M852" s="13"/>
      <c r="N852" s="13"/>
      <c r="O852" s="13"/>
      <c r="P852" s="13"/>
      <c r="Q852" s="13"/>
      <c r="R852" s="13"/>
      <c r="S852" s="10"/>
      <c r="T852" s="10"/>
      <c r="U852" s="10"/>
      <c r="V852" s="10"/>
      <c r="W852" s="10"/>
      <c r="X852" s="10"/>
      <c r="Y852" s="10"/>
      <c r="Z852" s="13"/>
      <c r="AA852" s="13"/>
      <c r="AB852" s="13"/>
      <c r="AC852" s="13"/>
      <c r="AD852" s="13"/>
      <c r="AE852" s="13"/>
      <c r="AF852" s="13"/>
      <c r="AG852" s="13"/>
      <c r="AH852" s="13"/>
      <c r="AI852" s="13"/>
      <c r="AJ852" s="13"/>
    </row>
    <row r="853" spans="1:36" s="16" customFormat="1" x14ac:dyDescent="0.25">
      <c r="A853" s="13"/>
      <c r="B853" s="13"/>
      <c r="C853" s="13"/>
      <c r="D853" s="13"/>
      <c r="E853" s="13"/>
      <c r="F853" s="13"/>
      <c r="G853" s="13"/>
      <c r="H853" s="13"/>
      <c r="I853" s="13"/>
      <c r="J853" s="13"/>
      <c r="K853" s="13"/>
      <c r="L853" s="13"/>
      <c r="M853" s="13"/>
      <c r="N853" s="13"/>
      <c r="O853" s="13"/>
      <c r="P853" s="13"/>
      <c r="Q853" s="13"/>
      <c r="R853" s="13"/>
      <c r="S853" s="10"/>
      <c r="T853" s="10"/>
      <c r="U853" s="10"/>
      <c r="V853" s="10"/>
      <c r="W853" s="10"/>
      <c r="X853" s="10"/>
      <c r="Y853" s="10"/>
      <c r="Z853" s="13"/>
      <c r="AA853" s="13"/>
      <c r="AB853" s="13"/>
      <c r="AC853" s="13"/>
      <c r="AD853" s="13"/>
      <c r="AE853" s="13"/>
      <c r="AF853" s="13"/>
      <c r="AG853" s="13"/>
      <c r="AH853" s="13"/>
      <c r="AI853" s="13"/>
      <c r="AJ853" s="13"/>
    </row>
    <row r="854" spans="1:36" s="16" customForma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row>
    <row r="855" spans="1:36" s="16" customForma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row>
    <row r="856" spans="1:36" s="16" customForma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row>
    <row r="857" spans="1:36" s="16" customForma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row>
    <row r="858" spans="1:36" s="16" customForma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row>
    <row r="859" spans="1:36" s="16" customForma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row>
    <row r="860" spans="1:36" s="16" customForma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row>
    <row r="861" spans="1:36" s="16" customForma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row>
    <row r="862" spans="1:36" s="16" customFormat="1" x14ac:dyDescent="0.25">
      <c r="A862" s="13"/>
      <c r="B862" s="13"/>
      <c r="C862" s="13"/>
      <c r="D862" s="13"/>
      <c r="E862" s="13"/>
      <c r="F862" s="13"/>
      <c r="G862" s="13"/>
      <c r="H862" s="13"/>
      <c r="I862" s="13"/>
      <c r="J862" s="13"/>
      <c r="K862" s="13"/>
      <c r="L862" s="13"/>
      <c r="M862" s="13"/>
      <c r="N862" s="13"/>
      <c r="O862" s="13"/>
      <c r="P862" s="13"/>
      <c r="Q862" s="13"/>
      <c r="R862" s="13"/>
      <c r="S862" s="10"/>
      <c r="T862" s="10"/>
      <c r="U862" s="10"/>
      <c r="V862" s="10"/>
      <c r="W862" s="10"/>
      <c r="X862" s="10"/>
      <c r="Y862" s="10"/>
      <c r="Z862" s="13"/>
      <c r="AA862" s="13"/>
      <c r="AB862" s="13"/>
      <c r="AC862" s="13"/>
      <c r="AD862" s="13"/>
      <c r="AE862" s="13"/>
      <c r="AF862" s="13"/>
      <c r="AG862" s="13"/>
      <c r="AH862" s="13"/>
      <c r="AI862" s="13"/>
      <c r="AJ862" s="13"/>
    </row>
    <row r="863" spans="1:36" s="16" customFormat="1" x14ac:dyDescent="0.25">
      <c r="A863" s="13"/>
      <c r="B863" s="13"/>
      <c r="C863" s="13"/>
      <c r="D863" s="13"/>
      <c r="E863" s="13"/>
      <c r="F863" s="13"/>
      <c r="G863" s="13"/>
      <c r="H863" s="13"/>
      <c r="I863" s="13"/>
      <c r="J863" s="13"/>
      <c r="K863" s="13"/>
      <c r="L863" s="13"/>
      <c r="M863" s="13"/>
      <c r="N863" s="13"/>
      <c r="O863" s="13"/>
      <c r="P863" s="13"/>
      <c r="Q863" s="13"/>
      <c r="R863" s="13"/>
      <c r="S863" s="10"/>
      <c r="T863" s="10"/>
      <c r="U863" s="10"/>
      <c r="V863" s="10"/>
      <c r="W863" s="10"/>
      <c r="X863" s="10"/>
      <c r="Y863" s="10"/>
      <c r="Z863" s="13"/>
      <c r="AA863" s="13"/>
      <c r="AB863" s="13"/>
      <c r="AC863" s="13"/>
      <c r="AD863" s="13"/>
      <c r="AE863" s="13"/>
      <c r="AF863" s="13"/>
      <c r="AG863" s="13"/>
      <c r="AH863" s="13"/>
      <c r="AI863" s="13"/>
      <c r="AJ863" s="13"/>
    </row>
    <row r="864" spans="1:36" s="16" customFormat="1" x14ac:dyDescent="0.25">
      <c r="A864" s="13"/>
      <c r="B864" s="13"/>
      <c r="C864" s="13"/>
      <c r="D864" s="13"/>
      <c r="E864" s="13"/>
      <c r="F864" s="13"/>
      <c r="G864" s="13"/>
      <c r="H864" s="13"/>
      <c r="I864" s="13"/>
      <c r="J864" s="13"/>
      <c r="K864" s="13"/>
      <c r="L864" s="13"/>
      <c r="M864" s="13"/>
      <c r="N864" s="13"/>
      <c r="O864" s="13"/>
      <c r="P864" s="13"/>
      <c r="Q864" s="13"/>
      <c r="R864" s="13"/>
      <c r="S864" s="10"/>
      <c r="T864" s="10"/>
      <c r="U864" s="10"/>
      <c r="V864" s="10"/>
      <c r="W864" s="10"/>
      <c r="X864" s="10"/>
      <c r="Y864" s="10"/>
      <c r="Z864" s="13"/>
      <c r="AA864" s="13"/>
      <c r="AB864" s="13"/>
      <c r="AC864" s="13"/>
      <c r="AD864" s="13"/>
      <c r="AE864" s="13"/>
      <c r="AF864" s="13"/>
      <c r="AG864" s="13"/>
      <c r="AH864" s="13"/>
      <c r="AI864" s="13"/>
      <c r="AJ864" s="13"/>
    </row>
    <row r="865" spans="1:36" s="16" customForma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row>
    <row r="866" spans="1:36" s="16" customForma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row>
    <row r="867" spans="1:36" s="16" customForma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row>
    <row r="868" spans="1:36" s="16" customForma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row>
    <row r="869" spans="1:36" s="16" customForma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row>
    <row r="870" spans="1:36" s="16" customForma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row>
    <row r="871" spans="1:36" s="16" customForma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row>
    <row r="872" spans="1:36" s="16" customForma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row>
    <row r="873" spans="1:36" s="16" customFormat="1" x14ac:dyDescent="0.25">
      <c r="A873" s="13"/>
      <c r="B873" s="13"/>
      <c r="C873" s="13"/>
      <c r="D873" s="13"/>
      <c r="E873" s="13"/>
      <c r="F873" s="13"/>
      <c r="G873" s="13"/>
      <c r="H873" s="13"/>
      <c r="I873" s="13"/>
      <c r="J873" s="13"/>
      <c r="K873" s="13"/>
      <c r="L873" s="13"/>
      <c r="M873" s="13"/>
      <c r="N873" s="13"/>
      <c r="O873" s="13"/>
      <c r="P873" s="13"/>
      <c r="Q873" s="13"/>
      <c r="R873" s="13"/>
      <c r="S873" s="10"/>
      <c r="T873" s="10"/>
      <c r="U873" s="10"/>
      <c r="V873" s="10"/>
      <c r="W873" s="10"/>
      <c r="X873" s="10"/>
      <c r="Y873" s="10"/>
      <c r="Z873" s="13"/>
      <c r="AA873" s="13"/>
      <c r="AB873" s="13"/>
      <c r="AC873" s="13"/>
      <c r="AD873" s="13"/>
      <c r="AE873" s="13"/>
      <c r="AF873" s="13"/>
      <c r="AG873" s="13"/>
      <c r="AH873" s="13"/>
      <c r="AI873" s="13"/>
      <c r="AJ873" s="13"/>
    </row>
    <row r="874" spans="1:36" s="16" customFormat="1" x14ac:dyDescent="0.25">
      <c r="A874" s="13"/>
      <c r="B874" s="13"/>
      <c r="C874" s="13"/>
      <c r="D874" s="13"/>
      <c r="E874" s="13"/>
      <c r="F874" s="13"/>
      <c r="G874" s="13"/>
      <c r="H874" s="13"/>
      <c r="I874" s="13"/>
      <c r="J874" s="13"/>
      <c r="K874" s="13"/>
      <c r="L874" s="13"/>
      <c r="M874" s="13"/>
      <c r="N874" s="13"/>
      <c r="O874" s="13"/>
      <c r="P874" s="13"/>
      <c r="Q874" s="13"/>
      <c r="R874" s="13"/>
      <c r="S874" s="10"/>
      <c r="T874" s="10"/>
      <c r="U874" s="10"/>
      <c r="V874" s="10"/>
      <c r="W874" s="10"/>
      <c r="X874" s="10"/>
      <c r="Y874" s="10"/>
      <c r="Z874" s="13"/>
      <c r="AA874" s="13"/>
      <c r="AB874" s="13"/>
      <c r="AC874" s="13"/>
      <c r="AD874" s="13"/>
      <c r="AE874" s="13"/>
      <c r="AF874" s="13"/>
      <c r="AG874" s="13"/>
      <c r="AH874" s="13"/>
      <c r="AI874" s="13"/>
      <c r="AJ874" s="13"/>
    </row>
    <row r="875" spans="1:36" s="16" customFormat="1" x14ac:dyDescent="0.25">
      <c r="A875" s="13"/>
      <c r="B875" s="13"/>
      <c r="C875" s="13"/>
      <c r="D875" s="13"/>
      <c r="E875" s="13"/>
      <c r="F875" s="13"/>
      <c r="G875" s="13"/>
      <c r="H875" s="13"/>
      <c r="I875" s="13"/>
      <c r="J875" s="13"/>
      <c r="K875" s="13"/>
      <c r="L875" s="13"/>
      <c r="M875" s="13"/>
      <c r="N875" s="13"/>
      <c r="O875" s="13"/>
      <c r="P875" s="13"/>
      <c r="Q875" s="13"/>
      <c r="R875" s="13"/>
      <c r="S875" s="10"/>
      <c r="T875" s="10"/>
      <c r="U875" s="10"/>
      <c r="V875" s="10"/>
      <c r="W875" s="10"/>
      <c r="X875" s="10"/>
      <c r="Y875" s="10"/>
      <c r="Z875" s="13"/>
      <c r="AA875" s="13"/>
      <c r="AB875" s="13"/>
      <c r="AC875" s="13"/>
      <c r="AD875" s="13"/>
      <c r="AE875" s="13"/>
      <c r="AF875" s="13"/>
      <c r="AG875" s="13"/>
      <c r="AH875" s="13"/>
      <c r="AI875" s="13"/>
      <c r="AJ875" s="13"/>
    </row>
    <row r="876" spans="1:36" s="16" customForma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row>
    <row r="877" spans="1:36" s="16" customForma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row>
    <row r="878" spans="1:36" s="16" customForma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row>
    <row r="879" spans="1:36" s="16" customForma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row>
    <row r="880" spans="1:36" s="16" customForma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row>
    <row r="881" spans="1:36" s="16" customForma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row>
    <row r="882" spans="1:36" s="16" customForma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row>
    <row r="883" spans="1:36" s="16" customForma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row>
    <row r="884" spans="1:36" s="16" customFormat="1" x14ac:dyDescent="0.25">
      <c r="A884" s="13"/>
      <c r="B884" s="13"/>
      <c r="C884" s="13"/>
      <c r="D884" s="13"/>
      <c r="E884" s="13"/>
      <c r="F884" s="13"/>
      <c r="G884" s="13"/>
      <c r="H884" s="13"/>
      <c r="I884" s="13"/>
      <c r="J884" s="13"/>
      <c r="K884" s="13"/>
      <c r="L884" s="13"/>
      <c r="M884" s="13"/>
      <c r="N884" s="13"/>
      <c r="O884" s="13"/>
      <c r="P884" s="13"/>
      <c r="Q884" s="13"/>
      <c r="R884" s="13"/>
      <c r="S884" s="10"/>
      <c r="T884" s="10"/>
      <c r="U884" s="10"/>
      <c r="V884" s="10"/>
      <c r="W884" s="10"/>
      <c r="X884" s="10"/>
      <c r="Y884" s="10"/>
      <c r="Z884" s="13"/>
      <c r="AA884" s="13"/>
      <c r="AB884" s="13"/>
      <c r="AC884" s="13"/>
      <c r="AD884" s="13"/>
      <c r="AE884" s="13"/>
      <c r="AF884" s="13"/>
      <c r="AG884" s="13"/>
      <c r="AH884" s="13"/>
      <c r="AI884" s="13"/>
      <c r="AJ884" s="13"/>
    </row>
    <row r="885" spans="1:36" s="16" customFormat="1" x14ac:dyDescent="0.25">
      <c r="A885" s="13"/>
      <c r="B885" s="13"/>
      <c r="C885" s="13"/>
      <c r="D885" s="13"/>
      <c r="E885" s="13"/>
      <c r="F885" s="13"/>
      <c r="G885" s="13"/>
      <c r="H885" s="13"/>
      <c r="I885" s="13"/>
      <c r="J885" s="13"/>
      <c r="K885" s="13"/>
      <c r="L885" s="13"/>
      <c r="M885" s="13"/>
      <c r="N885" s="13"/>
      <c r="O885" s="13"/>
      <c r="P885" s="13"/>
      <c r="Q885" s="13"/>
      <c r="R885" s="13"/>
      <c r="S885" s="10"/>
      <c r="T885" s="10"/>
      <c r="U885" s="10"/>
      <c r="V885" s="10"/>
      <c r="W885" s="10"/>
      <c r="X885" s="10"/>
      <c r="Y885" s="10"/>
      <c r="Z885" s="13"/>
      <c r="AA885" s="13"/>
      <c r="AB885" s="13"/>
      <c r="AC885" s="13"/>
      <c r="AD885" s="13"/>
      <c r="AE885" s="13"/>
      <c r="AF885" s="13"/>
      <c r="AG885" s="13"/>
      <c r="AH885" s="13"/>
      <c r="AI885" s="13"/>
      <c r="AJ885" s="13"/>
    </row>
    <row r="886" spans="1:36" s="16" customFormat="1" x14ac:dyDescent="0.25">
      <c r="A886" s="13"/>
      <c r="B886" s="13"/>
      <c r="C886" s="13"/>
      <c r="D886" s="13"/>
      <c r="E886" s="13"/>
      <c r="F886" s="13"/>
      <c r="G886" s="13"/>
      <c r="H886" s="13"/>
      <c r="I886" s="13"/>
      <c r="J886" s="13"/>
      <c r="K886" s="13"/>
      <c r="L886" s="13"/>
      <c r="M886" s="13"/>
      <c r="N886" s="13"/>
      <c r="O886" s="13"/>
      <c r="P886" s="13"/>
      <c r="Q886" s="13"/>
      <c r="R886" s="13"/>
      <c r="S886" s="10"/>
      <c r="T886" s="10"/>
      <c r="U886" s="10"/>
      <c r="V886" s="10"/>
      <c r="W886" s="10"/>
      <c r="X886" s="10"/>
      <c r="Y886" s="10"/>
      <c r="Z886" s="13"/>
      <c r="AA886" s="13"/>
      <c r="AB886" s="13"/>
      <c r="AC886" s="13"/>
      <c r="AD886" s="13"/>
      <c r="AE886" s="13"/>
      <c r="AF886" s="13"/>
      <c r="AG886" s="13"/>
      <c r="AH886" s="13"/>
      <c r="AI886" s="13"/>
      <c r="AJ886" s="13"/>
    </row>
    <row r="887" spans="1:36" s="16" customForma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row>
    <row r="888" spans="1:36" s="16" customForma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row>
    <row r="889" spans="1:36" s="16" customForma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row>
    <row r="890" spans="1:36" s="16" customForma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row>
    <row r="891" spans="1:36" s="16" customForma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row>
    <row r="892" spans="1:36" s="16" customForma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row>
    <row r="893" spans="1:36" s="16" customForma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row>
    <row r="894" spans="1:36" s="16" customForma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row>
    <row r="895" spans="1:36" s="16" customFormat="1" x14ac:dyDescent="0.25">
      <c r="A895" s="13"/>
      <c r="B895" s="13"/>
      <c r="C895" s="13"/>
      <c r="D895" s="13"/>
      <c r="E895" s="13"/>
      <c r="F895" s="13"/>
      <c r="G895" s="13"/>
      <c r="H895" s="13"/>
      <c r="I895" s="13"/>
      <c r="J895" s="13"/>
      <c r="K895" s="13"/>
      <c r="L895" s="13"/>
      <c r="M895" s="13"/>
      <c r="N895" s="13"/>
      <c r="O895" s="13"/>
      <c r="P895" s="13"/>
      <c r="Q895" s="13"/>
      <c r="R895" s="13"/>
      <c r="S895" s="10"/>
      <c r="T895" s="10"/>
      <c r="U895" s="10"/>
      <c r="V895" s="10"/>
      <c r="W895" s="10"/>
      <c r="X895" s="10"/>
      <c r="Y895" s="10"/>
      <c r="Z895" s="13"/>
      <c r="AA895" s="13"/>
      <c r="AB895" s="13"/>
      <c r="AC895" s="13"/>
      <c r="AD895" s="13"/>
      <c r="AE895" s="13"/>
      <c r="AF895" s="13"/>
      <c r="AG895" s="13"/>
      <c r="AH895" s="13"/>
      <c r="AI895" s="13"/>
      <c r="AJ895" s="13"/>
    </row>
    <row r="896" spans="1:36" s="16" customFormat="1" x14ac:dyDescent="0.25">
      <c r="A896" s="13"/>
      <c r="B896" s="13"/>
      <c r="C896" s="13"/>
      <c r="D896" s="13"/>
      <c r="E896" s="13"/>
      <c r="F896" s="13"/>
      <c r="G896" s="13"/>
      <c r="H896" s="13"/>
      <c r="I896" s="13"/>
      <c r="J896" s="13"/>
      <c r="K896" s="13"/>
      <c r="L896" s="13"/>
      <c r="M896" s="13"/>
      <c r="N896" s="13"/>
      <c r="O896" s="13"/>
      <c r="P896" s="13"/>
      <c r="Q896" s="13"/>
      <c r="R896" s="13"/>
      <c r="S896" s="10"/>
      <c r="T896" s="10"/>
      <c r="U896" s="10"/>
      <c r="V896" s="10"/>
      <c r="W896" s="10"/>
      <c r="X896" s="10"/>
      <c r="Y896" s="10"/>
      <c r="Z896" s="13"/>
      <c r="AA896" s="13"/>
      <c r="AB896" s="13"/>
      <c r="AC896" s="13"/>
      <c r="AD896" s="13"/>
      <c r="AE896" s="13"/>
      <c r="AF896" s="13"/>
      <c r="AG896" s="13"/>
      <c r="AH896" s="13"/>
      <c r="AI896" s="13"/>
      <c r="AJ896" s="13"/>
    </row>
    <row r="897" spans="1:36" s="16" customFormat="1" x14ac:dyDescent="0.25">
      <c r="A897" s="13"/>
      <c r="B897" s="13"/>
      <c r="C897" s="13"/>
      <c r="D897" s="13"/>
      <c r="E897" s="13"/>
      <c r="F897" s="13"/>
      <c r="G897" s="13"/>
      <c r="H897" s="13"/>
      <c r="I897" s="13"/>
      <c r="J897" s="13"/>
      <c r="K897" s="13"/>
      <c r="L897" s="13"/>
      <c r="M897" s="13"/>
      <c r="N897" s="13"/>
      <c r="O897" s="13"/>
      <c r="P897" s="13"/>
      <c r="Q897" s="13"/>
      <c r="R897" s="13"/>
      <c r="S897" s="10"/>
      <c r="T897" s="10"/>
      <c r="U897" s="10"/>
      <c r="V897" s="10"/>
      <c r="W897" s="10"/>
      <c r="X897" s="10"/>
      <c r="Y897" s="10"/>
      <c r="Z897" s="13"/>
      <c r="AA897" s="13"/>
      <c r="AB897" s="13"/>
      <c r="AC897" s="13"/>
      <c r="AD897" s="13"/>
      <c r="AE897" s="13"/>
      <c r="AF897" s="13"/>
      <c r="AG897" s="13"/>
      <c r="AH897" s="13"/>
      <c r="AI897" s="13"/>
      <c r="AJ897" s="13"/>
    </row>
    <row r="898" spans="1:36" s="16" customForma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row>
    <row r="899" spans="1:36" s="16" customForma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row>
    <row r="900" spans="1:36" s="16" customForma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row>
    <row r="901" spans="1:36" s="16" customForma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row>
    <row r="902" spans="1:36" s="16" customForma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row>
    <row r="903" spans="1:36" s="16" customForma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row>
    <row r="904" spans="1:36" s="16" customForma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row>
    <row r="905" spans="1:36" s="16" customForma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row>
    <row r="906" spans="1:36" s="16" customFormat="1" x14ac:dyDescent="0.25">
      <c r="A906" s="13"/>
      <c r="B906" s="13"/>
      <c r="C906" s="13"/>
      <c r="D906" s="13"/>
      <c r="E906" s="13"/>
      <c r="F906" s="13"/>
      <c r="G906" s="13"/>
      <c r="H906" s="13"/>
      <c r="I906" s="13"/>
      <c r="J906" s="13"/>
      <c r="K906" s="13"/>
      <c r="L906" s="13"/>
      <c r="M906" s="13"/>
      <c r="N906" s="13"/>
      <c r="O906" s="13"/>
      <c r="P906" s="13"/>
      <c r="Q906" s="13"/>
      <c r="R906" s="13"/>
      <c r="S906" s="10"/>
      <c r="T906" s="10"/>
      <c r="U906" s="10"/>
      <c r="V906" s="10"/>
      <c r="W906" s="10"/>
      <c r="X906" s="10"/>
      <c r="Y906" s="10"/>
      <c r="Z906" s="13"/>
      <c r="AA906" s="13"/>
      <c r="AB906" s="13"/>
      <c r="AC906" s="13"/>
      <c r="AD906" s="13"/>
      <c r="AE906" s="13"/>
      <c r="AF906" s="13"/>
      <c r="AG906" s="13"/>
      <c r="AH906" s="13"/>
      <c r="AI906" s="13"/>
      <c r="AJ906" s="13"/>
    </row>
    <row r="907" spans="1:36" s="16" customFormat="1" x14ac:dyDescent="0.25">
      <c r="A907" s="13"/>
      <c r="B907" s="13"/>
      <c r="C907" s="13"/>
      <c r="D907" s="13"/>
      <c r="E907" s="13"/>
      <c r="F907" s="13"/>
      <c r="G907" s="13"/>
      <c r="H907" s="13"/>
      <c r="I907" s="13"/>
      <c r="J907" s="13"/>
      <c r="K907" s="13"/>
      <c r="L907" s="13"/>
      <c r="M907" s="13"/>
      <c r="N907" s="13"/>
      <c r="O907" s="13"/>
      <c r="P907" s="13"/>
      <c r="Q907" s="13"/>
      <c r="R907" s="13"/>
      <c r="S907" s="10"/>
      <c r="T907" s="10"/>
      <c r="U907" s="10"/>
      <c r="V907" s="10"/>
      <c r="W907" s="10"/>
      <c r="X907" s="10"/>
      <c r="Y907" s="10"/>
      <c r="Z907" s="13"/>
      <c r="AA907" s="13"/>
      <c r="AB907" s="13"/>
      <c r="AC907" s="13"/>
      <c r="AD907" s="13"/>
      <c r="AE907" s="13"/>
      <c r="AF907" s="13"/>
      <c r="AG907" s="13"/>
      <c r="AH907" s="13"/>
      <c r="AI907" s="13"/>
      <c r="AJ907" s="13"/>
    </row>
    <row r="908" spans="1:36" s="16" customFormat="1" x14ac:dyDescent="0.25">
      <c r="A908" s="13"/>
      <c r="B908" s="13"/>
      <c r="C908" s="13"/>
      <c r="D908" s="13"/>
      <c r="E908" s="13"/>
      <c r="F908" s="13"/>
      <c r="G908" s="13"/>
      <c r="H908" s="13"/>
      <c r="I908" s="13"/>
      <c r="J908" s="13"/>
      <c r="K908" s="13"/>
      <c r="L908" s="13"/>
      <c r="M908" s="13"/>
      <c r="N908" s="13"/>
      <c r="O908" s="13"/>
      <c r="P908" s="13"/>
      <c r="Q908" s="13"/>
      <c r="R908" s="13"/>
      <c r="S908" s="10"/>
      <c r="T908" s="10"/>
      <c r="U908" s="10"/>
      <c r="V908" s="10"/>
      <c r="W908" s="10"/>
      <c r="X908" s="10"/>
      <c r="Y908" s="10"/>
      <c r="Z908" s="13"/>
      <c r="AA908" s="13"/>
      <c r="AB908" s="13"/>
      <c r="AC908" s="13"/>
      <c r="AD908" s="13"/>
      <c r="AE908" s="13"/>
      <c r="AF908" s="13"/>
      <c r="AG908" s="13"/>
      <c r="AH908" s="13"/>
      <c r="AI908" s="13"/>
      <c r="AJ908" s="13"/>
    </row>
    <row r="909" spans="1:36" s="16" customForma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row>
    <row r="910" spans="1:36" s="16" customForma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row>
    <row r="911" spans="1:36" s="16" customForma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row>
    <row r="912" spans="1:36" s="16" customForma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row>
    <row r="913" spans="1:36" s="16" customForma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row>
    <row r="914" spans="1:36" s="16" customForma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row>
    <row r="915" spans="1:36" s="16" customForma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row>
    <row r="916" spans="1:36" s="16" customForma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row>
    <row r="917" spans="1:36" s="16" customFormat="1" x14ac:dyDescent="0.25">
      <c r="A917" s="13"/>
      <c r="B917" s="13"/>
      <c r="C917" s="13"/>
      <c r="D917" s="13"/>
      <c r="E917" s="13"/>
      <c r="F917" s="13"/>
      <c r="G917" s="13"/>
      <c r="H917" s="13"/>
      <c r="I917" s="13"/>
      <c r="J917" s="13"/>
      <c r="K917" s="13"/>
      <c r="L917" s="13"/>
      <c r="M917" s="13"/>
      <c r="N917" s="13"/>
      <c r="O917" s="13"/>
      <c r="P917" s="13"/>
      <c r="Q917" s="13"/>
      <c r="R917" s="13"/>
      <c r="S917" s="10"/>
      <c r="T917" s="10"/>
      <c r="U917" s="10"/>
      <c r="V917" s="10"/>
      <c r="W917" s="10"/>
      <c r="X917" s="10"/>
      <c r="Y917" s="10"/>
      <c r="Z917" s="13"/>
      <c r="AA917" s="13"/>
      <c r="AB917" s="13"/>
      <c r="AC917" s="13"/>
      <c r="AD917" s="13"/>
      <c r="AE917" s="13"/>
      <c r="AF917" s="13"/>
      <c r="AG917" s="13"/>
      <c r="AH917" s="13"/>
      <c r="AI917" s="13"/>
      <c r="AJ917" s="13"/>
    </row>
    <row r="918" spans="1:36" s="16" customFormat="1" x14ac:dyDescent="0.25">
      <c r="A918" s="13"/>
      <c r="B918" s="13"/>
      <c r="C918" s="13"/>
      <c r="D918" s="13"/>
      <c r="E918" s="13"/>
      <c r="F918" s="13"/>
      <c r="G918" s="13"/>
      <c r="H918" s="13"/>
      <c r="I918" s="13"/>
      <c r="J918" s="13"/>
      <c r="K918" s="13"/>
      <c r="L918" s="13"/>
      <c r="M918" s="13"/>
      <c r="N918" s="13"/>
      <c r="O918" s="13"/>
      <c r="P918" s="13"/>
      <c r="Q918" s="13"/>
      <c r="R918" s="13"/>
      <c r="S918" s="10"/>
      <c r="T918" s="10"/>
      <c r="U918" s="10"/>
      <c r="V918" s="10"/>
      <c r="W918" s="10"/>
      <c r="X918" s="10"/>
      <c r="Y918" s="10"/>
      <c r="Z918" s="13"/>
      <c r="AA918" s="13"/>
      <c r="AB918" s="13"/>
      <c r="AC918" s="13"/>
      <c r="AD918" s="13"/>
      <c r="AE918" s="13"/>
      <c r="AF918" s="13"/>
      <c r="AG918" s="13"/>
      <c r="AH918" s="13"/>
      <c r="AI918" s="13"/>
      <c r="AJ918" s="13"/>
    </row>
    <row r="919" spans="1:36" s="16" customFormat="1" x14ac:dyDescent="0.25">
      <c r="A919" s="13"/>
      <c r="B919" s="13"/>
      <c r="C919" s="13"/>
      <c r="D919" s="13"/>
      <c r="E919" s="13"/>
      <c r="F919" s="13"/>
      <c r="G919" s="13"/>
      <c r="H919" s="13"/>
      <c r="I919" s="13"/>
      <c r="J919" s="13"/>
      <c r="K919" s="13"/>
      <c r="L919" s="13"/>
      <c r="M919" s="13"/>
      <c r="N919" s="13"/>
      <c r="O919" s="13"/>
      <c r="P919" s="13"/>
      <c r="Q919" s="13"/>
      <c r="R919" s="13"/>
      <c r="S919" s="10"/>
      <c r="T919" s="10"/>
      <c r="U919" s="10"/>
      <c r="V919" s="10"/>
      <c r="W919" s="10"/>
      <c r="X919" s="10"/>
      <c r="Y919" s="10"/>
      <c r="Z919" s="13"/>
      <c r="AA919" s="13"/>
      <c r="AB919" s="13"/>
      <c r="AC919" s="13"/>
      <c r="AD919" s="13"/>
      <c r="AE919" s="13"/>
      <c r="AF919" s="13"/>
      <c r="AG919" s="13"/>
      <c r="AH919" s="13"/>
      <c r="AI919" s="13"/>
      <c r="AJ919" s="13"/>
    </row>
    <row r="920" spans="1:36" s="16" customForma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row>
    <row r="921" spans="1:36" s="16" customForma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row>
    <row r="922" spans="1:36" s="16" customForma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row>
    <row r="923" spans="1:36" s="16" customForma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row>
    <row r="924" spans="1:36" s="16" customForma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row>
    <row r="925" spans="1:36" s="16" customForma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row>
    <row r="926" spans="1:36" s="16" customForma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row>
    <row r="927" spans="1:36" s="16" customForma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row>
    <row r="928" spans="1:36" s="16" customFormat="1" x14ac:dyDescent="0.25">
      <c r="A928" s="13"/>
      <c r="B928" s="13"/>
      <c r="C928" s="13"/>
      <c r="D928" s="13"/>
      <c r="E928" s="13"/>
      <c r="F928" s="13"/>
      <c r="G928" s="13"/>
      <c r="H928" s="13"/>
      <c r="I928" s="13"/>
      <c r="J928" s="13"/>
      <c r="K928" s="13"/>
      <c r="L928" s="13"/>
      <c r="M928" s="13"/>
      <c r="N928" s="13"/>
      <c r="O928" s="13"/>
      <c r="P928" s="13"/>
      <c r="Q928" s="13"/>
      <c r="R928" s="13"/>
      <c r="S928" s="10"/>
      <c r="T928" s="10"/>
      <c r="U928" s="10"/>
      <c r="V928" s="10"/>
      <c r="W928" s="10"/>
      <c r="X928" s="10"/>
      <c r="Y928" s="10"/>
      <c r="Z928" s="13"/>
      <c r="AA928" s="13"/>
      <c r="AB928" s="13"/>
      <c r="AC928" s="13"/>
      <c r="AD928" s="13"/>
      <c r="AE928" s="13"/>
      <c r="AF928" s="13"/>
      <c r="AG928" s="13"/>
      <c r="AH928" s="13"/>
      <c r="AI928" s="13"/>
      <c r="AJ928" s="13"/>
    </row>
    <row r="929" spans="1:36" s="16" customFormat="1" x14ac:dyDescent="0.25">
      <c r="A929" s="13"/>
      <c r="B929" s="13"/>
      <c r="C929" s="13"/>
      <c r="D929" s="13"/>
      <c r="E929" s="13"/>
      <c r="F929" s="13"/>
      <c r="G929" s="13"/>
      <c r="H929" s="13"/>
      <c r="I929" s="13"/>
      <c r="J929" s="13"/>
      <c r="K929" s="13"/>
      <c r="L929" s="13"/>
      <c r="M929" s="13"/>
      <c r="N929" s="13"/>
      <c r="O929" s="13"/>
      <c r="P929" s="13"/>
      <c r="Q929" s="13"/>
      <c r="R929" s="13"/>
      <c r="S929" s="10"/>
      <c r="T929" s="10"/>
      <c r="U929" s="10"/>
      <c r="V929" s="10"/>
      <c r="W929" s="10"/>
      <c r="X929" s="10"/>
      <c r="Y929" s="10"/>
      <c r="Z929" s="13"/>
      <c r="AA929" s="13"/>
      <c r="AB929" s="13"/>
      <c r="AC929" s="13"/>
      <c r="AD929" s="13"/>
      <c r="AE929" s="13"/>
      <c r="AF929" s="13"/>
      <c r="AG929" s="13"/>
      <c r="AH929" s="13"/>
      <c r="AI929" s="13"/>
      <c r="AJ929" s="13"/>
    </row>
    <row r="930" spans="1:36" s="16" customFormat="1" x14ac:dyDescent="0.25">
      <c r="A930" s="13"/>
      <c r="B930" s="13"/>
      <c r="C930" s="13"/>
      <c r="D930" s="13"/>
      <c r="E930" s="13"/>
      <c r="F930" s="13"/>
      <c r="G930" s="13"/>
      <c r="H930" s="13"/>
      <c r="I930" s="13"/>
      <c r="J930" s="13"/>
      <c r="K930" s="13"/>
      <c r="L930" s="13"/>
      <c r="M930" s="13"/>
      <c r="N930" s="13"/>
      <c r="O930" s="13"/>
      <c r="P930" s="13"/>
      <c r="Q930" s="13"/>
      <c r="R930" s="13"/>
      <c r="S930" s="10"/>
      <c r="T930" s="10"/>
      <c r="U930" s="10"/>
      <c r="V930" s="10"/>
      <c r="W930" s="10"/>
      <c r="X930" s="10"/>
      <c r="Y930" s="10"/>
      <c r="Z930" s="13"/>
      <c r="AA930" s="13"/>
      <c r="AB930" s="13"/>
      <c r="AC930" s="13"/>
      <c r="AD930" s="13"/>
      <c r="AE930" s="13"/>
      <c r="AF930" s="13"/>
      <c r="AG930" s="13"/>
      <c r="AH930" s="13"/>
      <c r="AI930" s="13"/>
      <c r="AJ930" s="13"/>
    </row>
    <row r="931" spans="1:36" s="16" customForma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row>
    <row r="932" spans="1:36" s="16" customForma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row>
    <row r="933" spans="1:36" s="16" customForma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row>
    <row r="934" spans="1:36" s="16" customForma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row>
    <row r="935" spans="1:36" s="16" customForma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row>
    <row r="936" spans="1:36" s="16" customForma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row>
    <row r="937" spans="1:36" s="16" customForma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row>
    <row r="938" spans="1:36" s="16" customForma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row>
    <row r="939" spans="1:36" s="16" customFormat="1" x14ac:dyDescent="0.25">
      <c r="A939" s="13"/>
      <c r="B939" s="13"/>
      <c r="C939" s="13"/>
      <c r="D939" s="13"/>
      <c r="E939" s="13"/>
      <c r="F939" s="13"/>
      <c r="G939" s="13"/>
      <c r="H939" s="13"/>
      <c r="I939" s="13"/>
      <c r="J939" s="13"/>
      <c r="K939" s="13"/>
      <c r="L939" s="13"/>
      <c r="M939" s="13"/>
      <c r="N939" s="13"/>
      <c r="O939" s="13"/>
      <c r="P939" s="13"/>
      <c r="Q939" s="13"/>
      <c r="R939" s="13"/>
      <c r="S939" s="10"/>
      <c r="T939" s="10"/>
      <c r="U939" s="10"/>
      <c r="V939" s="10"/>
      <c r="W939" s="10"/>
      <c r="X939" s="10"/>
      <c r="Y939" s="10"/>
      <c r="Z939" s="13"/>
      <c r="AA939" s="13"/>
      <c r="AB939" s="13"/>
      <c r="AC939" s="13"/>
      <c r="AD939" s="13"/>
      <c r="AE939" s="13"/>
      <c r="AF939" s="13"/>
      <c r="AG939" s="13"/>
      <c r="AH939" s="13"/>
      <c r="AI939" s="13"/>
      <c r="AJ939" s="13"/>
    </row>
    <row r="940" spans="1:36" s="16" customFormat="1" x14ac:dyDescent="0.25">
      <c r="A940" s="13"/>
      <c r="B940" s="13"/>
      <c r="C940" s="13"/>
      <c r="D940" s="13"/>
      <c r="E940" s="13"/>
      <c r="F940" s="13"/>
      <c r="G940" s="13"/>
      <c r="H940" s="13"/>
      <c r="I940" s="13"/>
      <c r="J940" s="13"/>
      <c r="K940" s="13"/>
      <c r="L940" s="13"/>
      <c r="M940" s="13"/>
      <c r="N940" s="13"/>
      <c r="O940" s="13"/>
      <c r="P940" s="13"/>
      <c r="Q940" s="13"/>
      <c r="R940" s="13"/>
      <c r="S940" s="10"/>
      <c r="T940" s="10"/>
      <c r="U940" s="10"/>
      <c r="V940" s="10"/>
      <c r="W940" s="10"/>
      <c r="X940" s="10"/>
      <c r="Y940" s="10"/>
      <c r="Z940" s="13"/>
      <c r="AA940" s="13"/>
      <c r="AB940" s="13"/>
      <c r="AC940" s="13"/>
      <c r="AD940" s="13"/>
      <c r="AE940" s="13"/>
      <c r="AF940" s="13"/>
      <c r="AG940" s="13"/>
      <c r="AH940" s="13"/>
      <c r="AI940" s="13"/>
      <c r="AJ940" s="13"/>
    </row>
    <row r="941" spans="1:36" s="16" customFormat="1" x14ac:dyDescent="0.25">
      <c r="A941" s="13"/>
      <c r="B941" s="13"/>
      <c r="C941" s="13"/>
      <c r="D941" s="13"/>
      <c r="E941" s="13"/>
      <c r="F941" s="13"/>
      <c r="G941" s="13"/>
      <c r="H941" s="13"/>
      <c r="I941" s="13"/>
      <c r="J941" s="13"/>
      <c r="K941" s="13"/>
      <c r="L941" s="13"/>
      <c r="M941" s="13"/>
      <c r="N941" s="13"/>
      <c r="O941" s="13"/>
      <c r="P941" s="13"/>
      <c r="Q941" s="13"/>
      <c r="R941" s="13"/>
      <c r="S941" s="10"/>
      <c r="T941" s="10"/>
      <c r="U941" s="10"/>
      <c r="V941" s="10"/>
      <c r="W941" s="10"/>
      <c r="X941" s="10"/>
      <c r="Y941" s="10"/>
      <c r="Z941" s="13"/>
      <c r="AA941" s="13"/>
      <c r="AB941" s="13"/>
      <c r="AC941" s="13"/>
      <c r="AD941" s="13"/>
      <c r="AE941" s="13"/>
      <c r="AF941" s="13"/>
      <c r="AG941" s="13"/>
      <c r="AH941" s="13"/>
      <c r="AI941" s="13"/>
      <c r="AJ941" s="13"/>
    </row>
    <row r="942" spans="1:36" s="16" customForma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row>
    <row r="943" spans="1:36" s="16" customForma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row>
    <row r="944" spans="1:36" s="16" customForma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row>
    <row r="945" spans="1:36" s="16" customForma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row>
    <row r="946" spans="1:36" s="16" customForma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row>
    <row r="947" spans="1:36" s="16" customForma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row>
    <row r="948" spans="1:36" s="16" customForma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row>
    <row r="949" spans="1:36" s="16" customForma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row>
    <row r="950" spans="1:36" s="16" customFormat="1" x14ac:dyDescent="0.25">
      <c r="A950" s="13"/>
      <c r="B950" s="13"/>
      <c r="C950" s="13"/>
      <c r="D950" s="13"/>
      <c r="E950" s="13"/>
      <c r="F950" s="13"/>
      <c r="G950" s="13"/>
      <c r="H950" s="13"/>
      <c r="I950" s="13"/>
      <c r="J950" s="13"/>
      <c r="K950" s="13"/>
      <c r="L950" s="13"/>
      <c r="M950" s="13"/>
      <c r="N950" s="13"/>
      <c r="O950" s="13"/>
      <c r="P950" s="13"/>
      <c r="Q950" s="13"/>
      <c r="R950" s="13"/>
      <c r="S950" s="10"/>
      <c r="T950" s="10"/>
      <c r="U950" s="10"/>
      <c r="V950" s="10"/>
      <c r="W950" s="10"/>
      <c r="X950" s="10"/>
      <c r="Y950" s="10"/>
      <c r="Z950" s="13"/>
      <c r="AA950" s="13"/>
      <c r="AB950" s="13"/>
      <c r="AC950" s="13"/>
      <c r="AD950" s="13"/>
      <c r="AE950" s="13"/>
      <c r="AF950" s="13"/>
      <c r="AG950" s="13"/>
      <c r="AH950" s="13"/>
      <c r="AI950" s="13"/>
      <c r="AJ950" s="13"/>
    </row>
    <row r="951" spans="1:36" s="16" customFormat="1" x14ac:dyDescent="0.25">
      <c r="A951" s="13"/>
      <c r="B951" s="13"/>
      <c r="C951" s="13"/>
      <c r="D951" s="13"/>
      <c r="E951" s="13"/>
      <c r="F951" s="13"/>
      <c r="G951" s="13"/>
      <c r="H951" s="13"/>
      <c r="I951" s="13"/>
      <c r="J951" s="13"/>
      <c r="K951" s="13"/>
      <c r="L951" s="13"/>
      <c r="M951" s="13"/>
      <c r="N951" s="13"/>
      <c r="O951" s="13"/>
      <c r="P951" s="13"/>
      <c r="Q951" s="13"/>
      <c r="R951" s="13"/>
      <c r="S951" s="10"/>
      <c r="T951" s="10"/>
      <c r="U951" s="10"/>
      <c r="V951" s="10"/>
      <c r="W951" s="10"/>
      <c r="X951" s="10"/>
      <c r="Y951" s="10"/>
      <c r="Z951" s="13"/>
      <c r="AA951" s="13"/>
      <c r="AB951" s="13"/>
      <c r="AC951" s="13"/>
      <c r="AD951" s="13"/>
      <c r="AE951" s="13"/>
      <c r="AF951" s="13"/>
      <c r="AG951" s="13"/>
      <c r="AH951" s="13"/>
      <c r="AI951" s="13"/>
      <c r="AJ951" s="13"/>
    </row>
    <row r="952" spans="1:36" s="16" customFormat="1" x14ac:dyDescent="0.25">
      <c r="A952" s="13"/>
      <c r="B952" s="13"/>
      <c r="C952" s="13"/>
      <c r="D952" s="13"/>
      <c r="E952" s="13"/>
      <c r="F952" s="13"/>
      <c r="G952" s="13"/>
      <c r="H952" s="13"/>
      <c r="I952" s="13"/>
      <c r="J952" s="13"/>
      <c r="K952" s="13"/>
      <c r="L952" s="13"/>
      <c r="M952" s="13"/>
      <c r="N952" s="13"/>
      <c r="O952" s="13"/>
      <c r="P952" s="13"/>
      <c r="Q952" s="13"/>
      <c r="R952" s="13"/>
      <c r="S952" s="10"/>
      <c r="T952" s="10"/>
      <c r="U952" s="10"/>
      <c r="V952" s="10"/>
      <c r="W952" s="10"/>
      <c r="X952" s="10"/>
      <c r="Y952" s="10"/>
      <c r="Z952" s="13"/>
      <c r="AA952" s="13"/>
      <c r="AB952" s="13"/>
      <c r="AC952" s="13"/>
      <c r="AD952" s="13"/>
      <c r="AE952" s="13"/>
      <c r="AF952" s="13"/>
      <c r="AG952" s="13"/>
      <c r="AH952" s="13"/>
      <c r="AI952" s="13"/>
      <c r="AJ952" s="13"/>
    </row>
    <row r="953" spans="1:36" s="16" customForma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row>
    <row r="954" spans="1:36" s="16" customForma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row>
    <row r="955" spans="1:36" s="16" customForma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row>
    <row r="956" spans="1:36" s="16" customForma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row>
    <row r="957" spans="1:36" s="16" customForma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row>
    <row r="958" spans="1:36" s="16" customForma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row>
    <row r="959" spans="1:36" s="16" customForma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row>
    <row r="960" spans="1:36" s="16" customForma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row>
    <row r="961" spans="1:36" s="16" customFormat="1" x14ac:dyDescent="0.25">
      <c r="A961" s="13"/>
      <c r="B961" s="13"/>
      <c r="C961" s="13"/>
      <c r="D961" s="13"/>
      <c r="E961" s="13"/>
      <c r="F961" s="13"/>
      <c r="G961" s="13"/>
      <c r="H961" s="13"/>
      <c r="I961" s="13"/>
      <c r="J961" s="13"/>
      <c r="K961" s="13"/>
      <c r="L961" s="13"/>
      <c r="M961" s="13"/>
      <c r="N961" s="13"/>
      <c r="O961" s="13"/>
      <c r="P961" s="13"/>
      <c r="Q961" s="13"/>
      <c r="R961" s="13"/>
      <c r="S961" s="10"/>
      <c r="T961" s="10"/>
      <c r="U961" s="10"/>
      <c r="V961" s="10"/>
      <c r="W961" s="10"/>
      <c r="X961" s="10"/>
      <c r="Y961" s="10"/>
      <c r="Z961" s="13"/>
      <c r="AA961" s="13"/>
      <c r="AB961" s="13"/>
      <c r="AC961" s="13"/>
      <c r="AD961" s="13"/>
      <c r="AE961" s="13"/>
      <c r="AF961" s="13"/>
      <c r="AG961" s="13"/>
      <c r="AH961" s="13"/>
      <c r="AI961" s="13"/>
      <c r="AJ961" s="13"/>
    </row>
    <row r="962" spans="1:36" s="16" customFormat="1" x14ac:dyDescent="0.25">
      <c r="A962" s="13"/>
      <c r="B962" s="13"/>
      <c r="C962" s="13"/>
      <c r="D962" s="13"/>
      <c r="E962" s="13"/>
      <c r="F962" s="13"/>
      <c r="G962" s="13"/>
      <c r="H962" s="13"/>
      <c r="I962" s="13"/>
      <c r="J962" s="13"/>
      <c r="K962" s="13"/>
      <c r="L962" s="13"/>
      <c r="M962" s="13"/>
      <c r="N962" s="13"/>
      <c r="O962" s="13"/>
      <c r="P962" s="13"/>
      <c r="Q962" s="13"/>
      <c r="R962" s="13"/>
      <c r="S962" s="10"/>
      <c r="T962" s="10"/>
      <c r="U962" s="10"/>
      <c r="V962" s="10"/>
      <c r="W962" s="10"/>
      <c r="X962" s="10"/>
      <c r="Y962" s="10"/>
      <c r="Z962" s="13"/>
      <c r="AA962" s="13"/>
      <c r="AB962" s="13"/>
      <c r="AC962" s="13"/>
      <c r="AD962" s="13"/>
      <c r="AE962" s="13"/>
      <c r="AF962" s="13"/>
      <c r="AG962" s="13"/>
      <c r="AH962" s="13"/>
      <c r="AI962" s="13"/>
      <c r="AJ962" s="13"/>
    </row>
    <row r="963" spans="1:36" s="16" customFormat="1" x14ac:dyDescent="0.25">
      <c r="A963" s="13"/>
      <c r="B963" s="13"/>
      <c r="C963" s="13"/>
      <c r="D963" s="13"/>
      <c r="E963" s="13"/>
      <c r="F963" s="13"/>
      <c r="G963" s="13"/>
      <c r="H963" s="13"/>
      <c r="I963" s="13"/>
      <c r="J963" s="13"/>
      <c r="K963" s="13"/>
      <c r="L963" s="13"/>
      <c r="M963" s="13"/>
      <c r="N963" s="13"/>
      <c r="O963" s="13"/>
      <c r="P963" s="13"/>
      <c r="Q963" s="13"/>
      <c r="R963" s="13"/>
      <c r="S963" s="10"/>
      <c r="T963" s="10"/>
      <c r="U963" s="10"/>
      <c r="V963" s="10"/>
      <c r="W963" s="10"/>
      <c r="X963" s="10"/>
      <c r="Y963" s="10"/>
      <c r="Z963" s="13"/>
      <c r="AA963" s="13"/>
      <c r="AB963" s="13"/>
      <c r="AC963" s="13"/>
      <c r="AD963" s="13"/>
      <c r="AE963" s="13"/>
      <c r="AF963" s="13"/>
      <c r="AG963" s="13"/>
      <c r="AH963" s="13"/>
      <c r="AI963" s="13"/>
      <c r="AJ963" s="13"/>
    </row>
    <row r="964" spans="1:36" s="16" customForma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row>
    <row r="965" spans="1:36" s="16" customForma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row>
    <row r="966" spans="1:36" s="16" customForma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row>
    <row r="967" spans="1:36" s="16" customForma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row>
    <row r="968" spans="1:36" s="16" customForma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row>
    <row r="969" spans="1:36" s="16" customForma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row>
    <row r="970" spans="1:36" s="16" customForma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row>
    <row r="971" spans="1:36" s="16" customForma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row>
    <row r="972" spans="1:36" s="16" customFormat="1" x14ac:dyDescent="0.25">
      <c r="A972" s="13"/>
      <c r="B972" s="13"/>
      <c r="C972" s="13"/>
      <c r="D972" s="13"/>
      <c r="E972" s="13"/>
      <c r="F972" s="13"/>
      <c r="G972" s="13"/>
      <c r="H972" s="13"/>
      <c r="I972" s="13"/>
      <c r="J972" s="13"/>
      <c r="K972" s="13"/>
      <c r="L972" s="13"/>
      <c r="M972" s="13"/>
      <c r="N972" s="13"/>
      <c r="O972" s="13"/>
      <c r="P972" s="13"/>
      <c r="Q972" s="13"/>
      <c r="R972" s="13"/>
      <c r="S972" s="10"/>
      <c r="T972" s="10"/>
      <c r="U972" s="10"/>
      <c r="V972" s="10"/>
      <c r="W972" s="10"/>
      <c r="X972" s="10"/>
      <c r="Y972" s="10"/>
      <c r="Z972" s="13"/>
      <c r="AA972" s="13"/>
      <c r="AB972" s="13"/>
      <c r="AC972" s="13"/>
      <c r="AD972" s="13"/>
      <c r="AE972" s="13"/>
      <c r="AF972" s="13"/>
      <c r="AG972" s="13"/>
      <c r="AH972" s="13"/>
      <c r="AI972" s="13"/>
      <c r="AJ972" s="13"/>
    </row>
    <row r="973" spans="1:36" s="16" customFormat="1" x14ac:dyDescent="0.25">
      <c r="A973" s="13"/>
      <c r="B973" s="13"/>
      <c r="C973" s="13"/>
      <c r="D973" s="13"/>
      <c r="E973" s="13"/>
      <c r="F973" s="13"/>
      <c r="G973" s="13"/>
      <c r="H973" s="13"/>
      <c r="I973" s="13"/>
      <c r="J973" s="13"/>
      <c r="K973" s="13"/>
      <c r="L973" s="13"/>
      <c r="M973" s="13"/>
      <c r="N973" s="13"/>
      <c r="O973" s="13"/>
      <c r="P973" s="13"/>
      <c r="Q973" s="13"/>
      <c r="R973" s="13"/>
      <c r="S973" s="10"/>
      <c r="T973" s="10"/>
      <c r="U973" s="10"/>
      <c r="V973" s="10"/>
      <c r="W973" s="10"/>
      <c r="X973" s="10"/>
      <c r="Y973" s="10"/>
      <c r="Z973" s="13"/>
      <c r="AA973" s="13"/>
      <c r="AB973" s="13"/>
      <c r="AC973" s="13"/>
      <c r="AD973" s="13"/>
      <c r="AE973" s="13"/>
      <c r="AF973" s="13"/>
      <c r="AG973" s="13"/>
      <c r="AH973" s="13"/>
      <c r="AI973" s="13"/>
      <c r="AJ973" s="13"/>
    </row>
    <row r="974" spans="1:36" s="16" customFormat="1" x14ac:dyDescent="0.25">
      <c r="A974" s="13"/>
      <c r="B974" s="13"/>
      <c r="C974" s="13"/>
      <c r="D974" s="13"/>
      <c r="E974" s="13"/>
      <c r="F974" s="13"/>
      <c r="G974" s="13"/>
      <c r="H974" s="13"/>
      <c r="I974" s="13"/>
      <c r="J974" s="13"/>
      <c r="K974" s="13"/>
      <c r="L974" s="13"/>
      <c r="M974" s="13"/>
      <c r="N974" s="13"/>
      <c r="O974" s="13"/>
      <c r="P974" s="13"/>
      <c r="Q974" s="13"/>
      <c r="R974" s="13"/>
      <c r="S974" s="10"/>
      <c r="T974" s="10"/>
      <c r="U974" s="10"/>
      <c r="V974" s="10"/>
      <c r="W974" s="10"/>
      <c r="X974" s="10"/>
      <c r="Y974" s="10"/>
      <c r="Z974" s="13"/>
      <c r="AA974" s="13"/>
      <c r="AB974" s="13"/>
      <c r="AC974" s="13"/>
      <c r="AD974" s="13"/>
      <c r="AE974" s="13"/>
      <c r="AF974" s="13"/>
      <c r="AG974" s="13"/>
      <c r="AH974" s="13"/>
      <c r="AI974" s="13"/>
      <c r="AJ974" s="13"/>
    </row>
    <row r="975" spans="1:36" s="16" customForma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row>
    <row r="976" spans="1:36" s="16" customForma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row>
    <row r="977" spans="1:36" s="16" customForma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row>
    <row r="978" spans="1:36" s="16" customForma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row>
    <row r="979" spans="1:36" s="16" customForma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row>
    <row r="980" spans="1:36" s="16" customForma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row>
    <row r="981" spans="1:36" s="16" customForma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row>
    <row r="982" spans="1:36" s="16" customForma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row>
    <row r="983" spans="1:36" s="16" customFormat="1" x14ac:dyDescent="0.25">
      <c r="A983" s="13"/>
      <c r="B983" s="13"/>
      <c r="C983" s="13"/>
      <c r="D983" s="13"/>
      <c r="E983" s="13"/>
      <c r="F983" s="13"/>
      <c r="G983" s="13"/>
      <c r="H983" s="13"/>
      <c r="I983" s="13"/>
      <c r="J983" s="13"/>
      <c r="K983" s="13"/>
      <c r="L983" s="13"/>
      <c r="M983" s="13"/>
      <c r="N983" s="13"/>
      <c r="O983" s="13"/>
      <c r="P983" s="13"/>
      <c r="Q983" s="13"/>
      <c r="R983" s="13"/>
      <c r="S983" s="10"/>
      <c r="T983" s="10"/>
      <c r="U983" s="10"/>
      <c r="V983" s="10"/>
      <c r="W983" s="10"/>
      <c r="X983" s="10"/>
      <c r="Y983" s="10"/>
      <c r="Z983" s="13"/>
      <c r="AA983" s="13"/>
      <c r="AB983" s="13"/>
      <c r="AC983" s="13"/>
      <c r="AD983" s="13"/>
      <c r="AE983" s="13"/>
      <c r="AF983" s="13"/>
      <c r="AG983" s="13"/>
      <c r="AH983" s="13"/>
      <c r="AI983" s="13"/>
      <c r="AJ983" s="13"/>
    </row>
    <row r="984" spans="1:36" s="16" customFormat="1" x14ac:dyDescent="0.25">
      <c r="A984" s="13"/>
      <c r="B984" s="13"/>
      <c r="C984" s="13"/>
      <c r="D984" s="13"/>
      <c r="E984" s="13"/>
      <c r="F984" s="13"/>
      <c r="G984" s="13"/>
      <c r="H984" s="13"/>
      <c r="I984" s="13"/>
      <c r="J984" s="13"/>
      <c r="K984" s="13"/>
      <c r="L984" s="13"/>
      <c r="M984" s="13"/>
      <c r="N984" s="13"/>
      <c r="O984" s="13"/>
      <c r="P984" s="13"/>
      <c r="Q984" s="13"/>
      <c r="R984" s="13"/>
      <c r="S984" s="10"/>
      <c r="T984" s="10"/>
      <c r="U984" s="10"/>
      <c r="V984" s="10"/>
      <c r="W984" s="10"/>
      <c r="X984" s="10"/>
      <c r="Y984" s="10"/>
      <c r="Z984" s="13"/>
      <c r="AA984" s="13"/>
      <c r="AB984" s="13"/>
      <c r="AC984" s="13"/>
      <c r="AD984" s="13"/>
      <c r="AE984" s="13"/>
      <c r="AF984" s="13"/>
      <c r="AG984" s="13"/>
      <c r="AH984" s="13"/>
      <c r="AI984" s="13"/>
      <c r="AJ984" s="13"/>
    </row>
    <row r="985" spans="1:36" s="16" customFormat="1" x14ac:dyDescent="0.25">
      <c r="A985" s="13"/>
      <c r="B985" s="13"/>
      <c r="C985" s="13"/>
      <c r="D985" s="13"/>
      <c r="E985" s="13"/>
      <c r="F985" s="13"/>
      <c r="G985" s="13"/>
      <c r="H985" s="13"/>
      <c r="I985" s="13"/>
      <c r="J985" s="13"/>
      <c r="K985" s="13"/>
      <c r="L985" s="13"/>
      <c r="M985" s="13"/>
      <c r="N985" s="13"/>
      <c r="O985" s="13"/>
      <c r="P985" s="13"/>
      <c r="Q985" s="13"/>
      <c r="R985" s="13"/>
      <c r="S985" s="10"/>
      <c r="T985" s="10"/>
      <c r="U985" s="10"/>
      <c r="V985" s="10"/>
      <c r="W985" s="10"/>
      <c r="X985" s="10"/>
      <c r="Y985" s="10"/>
      <c r="Z985" s="13"/>
      <c r="AA985" s="13"/>
      <c r="AB985" s="13"/>
      <c r="AC985" s="13"/>
      <c r="AD985" s="13"/>
      <c r="AE985" s="13"/>
      <c r="AF985" s="13"/>
      <c r="AG985" s="13"/>
      <c r="AH985" s="13"/>
      <c r="AI985" s="13"/>
      <c r="AJ985" s="13"/>
    </row>
    <row r="986" spans="1:36" s="16" customForma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row>
    <row r="987" spans="1:36" s="16" customForma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row>
    <row r="988" spans="1:36" s="16" customForma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row>
    <row r="989" spans="1:36" s="16" customForma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row>
    <row r="990" spans="1:36" s="16" customForma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row>
    <row r="991" spans="1:36" s="16" customForma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row>
    <row r="992" spans="1:36" s="16" customForma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row>
    <row r="993" spans="1:36" s="16" customForma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row>
    <row r="994" spans="1:36" s="16" customFormat="1" x14ac:dyDescent="0.25">
      <c r="A994" s="13"/>
      <c r="B994" s="13"/>
      <c r="C994" s="13"/>
      <c r="D994" s="13"/>
      <c r="E994" s="13"/>
      <c r="F994" s="13"/>
      <c r="G994" s="13"/>
      <c r="H994" s="13"/>
      <c r="I994" s="13"/>
      <c r="J994" s="13"/>
      <c r="K994" s="13"/>
      <c r="L994" s="13"/>
      <c r="M994" s="13"/>
      <c r="N994" s="13"/>
      <c r="O994" s="13"/>
      <c r="P994" s="13"/>
      <c r="Q994" s="13"/>
      <c r="R994" s="13"/>
      <c r="S994" s="10"/>
      <c r="T994" s="10"/>
      <c r="U994" s="10"/>
      <c r="V994" s="10"/>
      <c r="W994" s="10"/>
      <c r="X994" s="10"/>
      <c r="Y994" s="10"/>
      <c r="Z994" s="13"/>
      <c r="AA994" s="13"/>
      <c r="AB994" s="13"/>
      <c r="AC994" s="13"/>
      <c r="AD994" s="13"/>
      <c r="AE994" s="13"/>
      <c r="AF994" s="13"/>
      <c r="AG994" s="13"/>
      <c r="AH994" s="13"/>
      <c r="AI994" s="13"/>
      <c r="AJ994" s="13"/>
    </row>
    <row r="995" spans="1:36" s="16" customFormat="1" x14ac:dyDescent="0.25">
      <c r="A995" s="13"/>
      <c r="B995" s="13"/>
      <c r="C995" s="13"/>
      <c r="D995" s="13"/>
      <c r="E995" s="13"/>
      <c r="F995" s="13"/>
      <c r="G995" s="13"/>
      <c r="H995" s="13"/>
      <c r="I995" s="13"/>
      <c r="J995" s="13"/>
      <c r="K995" s="13"/>
      <c r="L995" s="13"/>
      <c r="M995" s="13"/>
      <c r="N995" s="13"/>
      <c r="O995" s="13"/>
      <c r="P995" s="13"/>
      <c r="Q995" s="13"/>
      <c r="R995" s="13"/>
      <c r="S995" s="10"/>
      <c r="T995" s="10"/>
      <c r="U995" s="10"/>
      <c r="V995" s="10"/>
      <c r="W995" s="10"/>
      <c r="X995" s="10"/>
      <c r="Y995" s="10"/>
      <c r="Z995" s="13"/>
      <c r="AA995" s="13"/>
      <c r="AB995" s="13"/>
      <c r="AC995" s="13"/>
      <c r="AD995" s="13"/>
      <c r="AE995" s="13"/>
      <c r="AF995" s="13"/>
      <c r="AG995" s="13"/>
      <c r="AH995" s="13"/>
      <c r="AI995" s="13"/>
      <c r="AJ995" s="13"/>
    </row>
    <row r="996" spans="1:36" s="16" customFormat="1" x14ac:dyDescent="0.25">
      <c r="A996" s="13"/>
      <c r="B996" s="13"/>
      <c r="C996" s="13"/>
      <c r="D996" s="13"/>
      <c r="E996" s="13"/>
      <c r="F996" s="13"/>
      <c r="G996" s="13"/>
      <c r="H996" s="13"/>
      <c r="I996" s="13"/>
      <c r="J996" s="13"/>
      <c r="K996" s="13"/>
      <c r="L996" s="13"/>
      <c r="M996" s="13"/>
      <c r="N996" s="13"/>
      <c r="O996" s="13"/>
      <c r="P996" s="13"/>
      <c r="Q996" s="13"/>
      <c r="R996" s="13"/>
      <c r="S996" s="10"/>
      <c r="T996" s="10"/>
      <c r="U996" s="10"/>
      <c r="V996" s="10"/>
      <c r="W996" s="10"/>
      <c r="X996" s="10"/>
      <c r="Y996" s="10"/>
      <c r="Z996" s="13"/>
      <c r="AA996" s="13"/>
      <c r="AB996" s="13"/>
      <c r="AC996" s="13"/>
      <c r="AD996" s="13"/>
      <c r="AE996" s="13"/>
      <c r="AF996" s="13"/>
      <c r="AG996" s="13"/>
      <c r="AH996" s="13"/>
      <c r="AI996" s="13"/>
      <c r="AJ996" s="13"/>
    </row>
    <row r="997" spans="1:36" s="16" customForma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row>
    <row r="998" spans="1:36" s="16" customForma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row>
    <row r="999" spans="1:36" s="16" customForma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row>
    <row r="1000" spans="1:36" s="16" customFormat="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row>
    <row r="1001" spans="1:36" s="16" customFormat="1" x14ac:dyDescent="0.2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row>
    <row r="1002" spans="1:36" s="16" customFormat="1" x14ac:dyDescent="0.25">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row>
    <row r="1003" spans="1:36" s="16" customFormat="1" x14ac:dyDescent="0.25">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row>
    <row r="1004" spans="1:36" s="16" customFormat="1" x14ac:dyDescent="0.25">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row>
    <row r="1005" spans="1:36" s="16" customFormat="1" x14ac:dyDescent="0.25">
      <c r="A1005" s="13"/>
      <c r="B1005" s="13"/>
      <c r="C1005" s="13"/>
      <c r="D1005" s="13"/>
      <c r="E1005" s="13"/>
      <c r="F1005" s="13"/>
      <c r="G1005" s="13"/>
      <c r="H1005" s="13"/>
      <c r="I1005" s="13"/>
      <c r="J1005" s="13"/>
      <c r="K1005" s="13"/>
      <c r="L1005" s="13"/>
      <c r="M1005" s="13"/>
      <c r="N1005" s="13"/>
      <c r="O1005" s="13"/>
      <c r="P1005" s="13"/>
      <c r="Q1005" s="13"/>
      <c r="R1005" s="13"/>
      <c r="S1005" s="10"/>
      <c r="T1005" s="10"/>
      <c r="U1005" s="10"/>
      <c r="V1005" s="10"/>
      <c r="W1005" s="10"/>
      <c r="X1005" s="10"/>
      <c r="Y1005" s="10"/>
      <c r="Z1005" s="13"/>
      <c r="AA1005" s="13"/>
      <c r="AB1005" s="13"/>
      <c r="AC1005" s="13"/>
      <c r="AD1005" s="13"/>
      <c r="AE1005" s="13"/>
      <c r="AF1005" s="13"/>
      <c r="AG1005" s="13"/>
      <c r="AH1005" s="13"/>
      <c r="AI1005" s="13"/>
      <c r="AJ1005" s="13"/>
    </row>
    <row r="1006" spans="1:36" s="16" customFormat="1" x14ac:dyDescent="0.25">
      <c r="A1006" s="13"/>
      <c r="B1006" s="13"/>
      <c r="C1006" s="13"/>
      <c r="D1006" s="13"/>
      <c r="E1006" s="13"/>
      <c r="F1006" s="13"/>
      <c r="G1006" s="13"/>
      <c r="H1006" s="13"/>
      <c r="I1006" s="13"/>
      <c r="J1006" s="13"/>
      <c r="K1006" s="13"/>
      <c r="L1006" s="13"/>
      <c r="M1006" s="13"/>
      <c r="N1006" s="13"/>
      <c r="O1006" s="13"/>
      <c r="P1006" s="13"/>
      <c r="Q1006" s="13"/>
      <c r="R1006" s="13"/>
      <c r="S1006" s="10"/>
      <c r="T1006" s="10"/>
      <c r="U1006" s="10"/>
      <c r="V1006" s="10"/>
      <c r="W1006" s="10"/>
      <c r="X1006" s="10"/>
      <c r="Y1006" s="10"/>
      <c r="Z1006" s="13"/>
      <c r="AA1006" s="13"/>
      <c r="AB1006" s="13"/>
      <c r="AC1006" s="13"/>
      <c r="AD1006" s="13"/>
      <c r="AE1006" s="13"/>
      <c r="AF1006" s="13"/>
      <c r="AG1006" s="13"/>
      <c r="AH1006" s="13"/>
      <c r="AI1006" s="13"/>
      <c r="AJ1006" s="13"/>
    </row>
    <row r="1007" spans="1:36" s="16" customFormat="1" x14ac:dyDescent="0.25">
      <c r="A1007" s="13"/>
      <c r="B1007" s="13"/>
      <c r="C1007" s="13"/>
      <c r="D1007" s="13"/>
      <c r="E1007" s="13"/>
      <c r="F1007" s="13"/>
      <c r="G1007" s="13"/>
      <c r="H1007" s="13"/>
      <c r="I1007" s="13"/>
      <c r="J1007" s="13"/>
      <c r="K1007" s="13"/>
      <c r="L1007" s="13"/>
      <c r="M1007" s="13"/>
      <c r="N1007" s="13"/>
      <c r="O1007" s="13"/>
      <c r="P1007" s="13"/>
      <c r="Q1007" s="13"/>
      <c r="R1007" s="13"/>
      <c r="S1007" s="10"/>
      <c r="T1007" s="10"/>
      <c r="U1007" s="10"/>
      <c r="V1007" s="10"/>
      <c r="W1007" s="10"/>
      <c r="X1007" s="10"/>
      <c r="Y1007" s="10"/>
      <c r="Z1007" s="13"/>
      <c r="AA1007" s="13"/>
      <c r="AB1007" s="13"/>
      <c r="AC1007" s="13"/>
      <c r="AD1007" s="13"/>
      <c r="AE1007" s="13"/>
      <c r="AF1007" s="13"/>
      <c r="AG1007" s="13"/>
      <c r="AH1007" s="13"/>
      <c r="AI1007" s="13"/>
      <c r="AJ1007" s="13"/>
    </row>
    <row r="1008" spans="1:36" s="16" customFormat="1" x14ac:dyDescent="0.25">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row>
    <row r="1009" spans="1:36" s="16" customFormat="1" x14ac:dyDescent="0.25">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row>
    <row r="1010" spans="1:36" s="16" customFormat="1" x14ac:dyDescent="0.25">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row>
    <row r="1011" spans="1:36" s="16" customFormat="1" x14ac:dyDescent="0.25">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row>
    <row r="1012" spans="1:36" s="16" customFormat="1" x14ac:dyDescent="0.25">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row>
    <row r="1013" spans="1:36" s="16" customFormat="1" x14ac:dyDescent="0.25">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row>
    <row r="1014" spans="1:36" s="16" customFormat="1" x14ac:dyDescent="0.25">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row>
    <row r="1015" spans="1:36" s="16" customFormat="1" x14ac:dyDescent="0.25">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row>
    <row r="1016" spans="1:36" s="16" customFormat="1" x14ac:dyDescent="0.25">
      <c r="A1016" s="13"/>
      <c r="B1016" s="13"/>
      <c r="C1016" s="13"/>
      <c r="D1016" s="13"/>
      <c r="E1016" s="13"/>
      <c r="F1016" s="13"/>
      <c r="G1016" s="13"/>
      <c r="H1016" s="13"/>
      <c r="I1016" s="13"/>
      <c r="J1016" s="13"/>
      <c r="K1016" s="13"/>
      <c r="L1016" s="13"/>
      <c r="M1016" s="13"/>
      <c r="N1016" s="13"/>
      <c r="O1016" s="13"/>
      <c r="P1016" s="13"/>
      <c r="Q1016" s="13"/>
      <c r="R1016" s="13"/>
      <c r="S1016" s="10"/>
      <c r="T1016" s="10"/>
      <c r="U1016" s="10"/>
      <c r="V1016" s="10"/>
      <c r="W1016" s="10"/>
      <c r="X1016" s="10"/>
      <c r="Y1016" s="10"/>
      <c r="Z1016" s="13"/>
      <c r="AA1016" s="13"/>
      <c r="AB1016" s="13"/>
      <c r="AC1016" s="13"/>
      <c r="AD1016" s="13"/>
      <c r="AE1016" s="13"/>
      <c r="AF1016" s="13"/>
      <c r="AG1016" s="13"/>
      <c r="AH1016" s="13"/>
      <c r="AI1016" s="13"/>
      <c r="AJ1016" s="13"/>
    </row>
    <row r="1017" spans="1:36" s="16" customFormat="1" x14ac:dyDescent="0.25">
      <c r="A1017" s="13"/>
      <c r="B1017" s="13"/>
      <c r="C1017" s="13"/>
      <c r="D1017" s="13"/>
      <c r="E1017" s="13"/>
      <c r="F1017" s="13"/>
      <c r="G1017" s="13"/>
      <c r="H1017" s="13"/>
      <c r="I1017" s="13"/>
      <c r="J1017" s="13"/>
      <c r="K1017" s="13"/>
      <c r="L1017" s="13"/>
      <c r="M1017" s="13"/>
      <c r="N1017" s="13"/>
      <c r="O1017" s="13"/>
      <c r="P1017" s="13"/>
      <c r="Q1017" s="13"/>
      <c r="R1017" s="13"/>
      <c r="S1017" s="10"/>
      <c r="T1017" s="10"/>
      <c r="U1017" s="10"/>
      <c r="V1017" s="10"/>
      <c r="W1017" s="10"/>
      <c r="X1017" s="10"/>
      <c r="Y1017" s="10"/>
      <c r="Z1017" s="13"/>
      <c r="AA1017" s="13"/>
      <c r="AB1017" s="13"/>
      <c r="AC1017" s="13"/>
      <c r="AD1017" s="13"/>
      <c r="AE1017" s="13"/>
      <c r="AF1017" s="13"/>
      <c r="AG1017" s="13"/>
      <c r="AH1017" s="13"/>
      <c r="AI1017" s="13"/>
      <c r="AJ1017" s="13"/>
    </row>
    <row r="1018" spans="1:36" s="16" customFormat="1" x14ac:dyDescent="0.25">
      <c r="A1018" s="13"/>
      <c r="B1018" s="13"/>
      <c r="C1018" s="13"/>
      <c r="D1018" s="13"/>
      <c r="E1018" s="13"/>
      <c r="F1018" s="13"/>
      <c r="G1018" s="13"/>
      <c r="H1018" s="13"/>
      <c r="I1018" s="13"/>
      <c r="J1018" s="13"/>
      <c r="K1018" s="13"/>
      <c r="L1018" s="13"/>
      <c r="M1018" s="13"/>
      <c r="N1018" s="13"/>
      <c r="O1018" s="13"/>
      <c r="P1018" s="13"/>
      <c r="Q1018" s="13"/>
      <c r="R1018" s="13"/>
      <c r="S1018" s="10"/>
      <c r="T1018" s="10"/>
      <c r="U1018" s="10"/>
      <c r="V1018" s="10"/>
      <c r="W1018" s="10"/>
      <c r="X1018" s="10"/>
      <c r="Y1018" s="10"/>
      <c r="Z1018" s="13"/>
      <c r="AA1018" s="13"/>
      <c r="AB1018" s="13"/>
      <c r="AC1018" s="13"/>
      <c r="AD1018" s="13"/>
      <c r="AE1018" s="13"/>
      <c r="AF1018" s="13"/>
      <c r="AG1018" s="13"/>
      <c r="AH1018" s="13"/>
      <c r="AI1018" s="13"/>
      <c r="AJ1018" s="13"/>
    </row>
    <row r="1019" spans="1:36" s="16" customFormat="1" x14ac:dyDescent="0.25">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row>
    <row r="1020" spans="1:36" s="16" customFormat="1" x14ac:dyDescent="0.25">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row>
    <row r="1021" spans="1:36" s="16" customFormat="1" x14ac:dyDescent="0.25">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row>
    <row r="1022" spans="1:36" s="16" customFormat="1" x14ac:dyDescent="0.25">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row>
    <row r="1023" spans="1:36" s="16" customFormat="1" x14ac:dyDescent="0.25">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row>
    <row r="1024" spans="1:36" s="16" customFormat="1" x14ac:dyDescent="0.25">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row>
    <row r="1025" spans="1:36" s="16" customFormat="1" x14ac:dyDescent="0.25">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row>
    <row r="1026" spans="1:36" s="16" customFormat="1" x14ac:dyDescent="0.25">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row>
    <row r="1027" spans="1:36" s="16" customFormat="1" x14ac:dyDescent="0.25">
      <c r="A1027" s="13"/>
      <c r="B1027" s="13"/>
      <c r="C1027" s="13"/>
      <c r="D1027" s="13"/>
      <c r="E1027" s="13"/>
      <c r="F1027" s="13"/>
      <c r="G1027" s="13"/>
      <c r="H1027" s="13"/>
      <c r="I1027" s="13"/>
      <c r="J1027" s="13"/>
      <c r="K1027" s="13"/>
      <c r="L1027" s="13"/>
      <c r="M1027" s="13"/>
      <c r="N1027" s="13"/>
      <c r="O1027" s="13"/>
      <c r="P1027" s="13"/>
      <c r="Q1027" s="13"/>
      <c r="R1027" s="13"/>
      <c r="S1027" s="10"/>
      <c r="T1027" s="10"/>
      <c r="U1027" s="10"/>
      <c r="V1027" s="10"/>
      <c r="W1027" s="10"/>
      <c r="X1027" s="10"/>
      <c r="Y1027" s="10"/>
      <c r="Z1027" s="13"/>
      <c r="AA1027" s="13"/>
      <c r="AB1027" s="13"/>
      <c r="AC1027" s="13"/>
      <c r="AD1027" s="13"/>
      <c r="AE1027" s="13"/>
      <c r="AF1027" s="13"/>
      <c r="AG1027" s="13"/>
      <c r="AH1027" s="13"/>
      <c r="AI1027" s="13"/>
      <c r="AJ1027" s="13"/>
    </row>
    <row r="1028" spans="1:36" s="16" customFormat="1" x14ac:dyDescent="0.25">
      <c r="A1028" s="13"/>
      <c r="B1028" s="13"/>
      <c r="C1028" s="13"/>
      <c r="D1028" s="13"/>
      <c r="E1028" s="13"/>
      <c r="F1028" s="13"/>
      <c r="G1028" s="13"/>
      <c r="H1028" s="13"/>
      <c r="I1028" s="13"/>
      <c r="J1028" s="13"/>
      <c r="K1028" s="13"/>
      <c r="L1028" s="13"/>
      <c r="M1028" s="13"/>
      <c r="N1028" s="13"/>
      <c r="O1028" s="13"/>
      <c r="P1028" s="13"/>
      <c r="Q1028" s="13"/>
      <c r="R1028" s="13"/>
      <c r="S1028" s="10"/>
      <c r="T1028" s="10"/>
      <c r="U1028" s="10"/>
      <c r="V1028" s="10"/>
      <c r="W1028" s="10"/>
      <c r="X1028" s="10"/>
      <c r="Y1028" s="10"/>
      <c r="Z1028" s="13"/>
      <c r="AA1028" s="13"/>
      <c r="AB1028" s="13"/>
      <c r="AC1028" s="13"/>
      <c r="AD1028" s="13"/>
      <c r="AE1028" s="13"/>
      <c r="AF1028" s="13"/>
      <c r="AG1028" s="13"/>
      <c r="AH1028" s="13"/>
      <c r="AI1028" s="13"/>
      <c r="AJ1028" s="13"/>
    </row>
    <row r="1029" spans="1:36" s="16" customFormat="1" x14ac:dyDescent="0.25">
      <c r="A1029" s="13"/>
      <c r="B1029" s="13"/>
      <c r="C1029" s="13"/>
      <c r="D1029" s="13"/>
      <c r="E1029" s="13"/>
      <c r="F1029" s="13"/>
      <c r="G1029" s="13"/>
      <c r="H1029" s="13"/>
      <c r="I1029" s="13"/>
      <c r="J1029" s="13"/>
      <c r="K1029" s="13"/>
      <c r="L1029" s="13"/>
      <c r="M1029" s="13"/>
      <c r="N1029" s="13"/>
      <c r="O1029" s="13"/>
      <c r="P1029" s="13"/>
      <c r="Q1029" s="13"/>
      <c r="R1029" s="13"/>
      <c r="S1029" s="10"/>
      <c r="T1029" s="10"/>
      <c r="U1029" s="10"/>
      <c r="V1029" s="10"/>
      <c r="W1029" s="10"/>
      <c r="X1029" s="10"/>
      <c r="Y1029" s="10"/>
      <c r="Z1029" s="13"/>
      <c r="AA1029" s="13"/>
      <c r="AB1029" s="13"/>
      <c r="AC1029" s="13"/>
      <c r="AD1029" s="13"/>
      <c r="AE1029" s="13"/>
      <c r="AF1029" s="13"/>
      <c r="AG1029" s="13"/>
      <c r="AH1029" s="13"/>
      <c r="AI1029" s="13"/>
      <c r="AJ1029" s="13"/>
    </row>
    <row r="1030" spans="1:36" s="16" customFormat="1" x14ac:dyDescent="0.25">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row>
    <row r="1031" spans="1:36" s="16" customFormat="1" x14ac:dyDescent="0.25">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row>
    <row r="1032" spans="1:36" s="16" customFormat="1" x14ac:dyDescent="0.25">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row>
    <row r="1033" spans="1:36" s="16" customFormat="1" x14ac:dyDescent="0.25">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row>
    <row r="1034" spans="1:36" s="16" customFormat="1" x14ac:dyDescent="0.25">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row>
    <row r="1035" spans="1:36" s="16" customFormat="1" x14ac:dyDescent="0.25">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row>
    <row r="1036" spans="1:36" s="16" customFormat="1" x14ac:dyDescent="0.25">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row>
    <row r="1037" spans="1:36" s="16" customFormat="1" x14ac:dyDescent="0.25">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row>
    <row r="1038" spans="1:36" s="16" customFormat="1" x14ac:dyDescent="0.25">
      <c r="A1038" s="13"/>
      <c r="B1038" s="13"/>
      <c r="C1038" s="13"/>
      <c r="D1038" s="13"/>
      <c r="E1038" s="13"/>
      <c r="F1038" s="13"/>
      <c r="G1038" s="13"/>
      <c r="H1038" s="13"/>
      <c r="I1038" s="13"/>
      <c r="J1038" s="13"/>
      <c r="K1038" s="13"/>
      <c r="L1038" s="13"/>
      <c r="M1038" s="13"/>
      <c r="N1038" s="13"/>
      <c r="O1038" s="13"/>
      <c r="P1038" s="13"/>
      <c r="Q1038" s="13"/>
      <c r="R1038" s="13"/>
      <c r="S1038" s="10"/>
      <c r="T1038" s="10"/>
      <c r="U1038" s="10"/>
      <c r="V1038" s="10"/>
      <c r="W1038" s="10"/>
      <c r="X1038" s="10"/>
      <c r="Y1038" s="10"/>
      <c r="Z1038" s="13"/>
      <c r="AA1038" s="13"/>
      <c r="AB1038" s="13"/>
      <c r="AC1038" s="13"/>
      <c r="AD1038" s="13"/>
      <c r="AE1038" s="13"/>
      <c r="AF1038" s="13"/>
      <c r="AG1038" s="13"/>
      <c r="AH1038" s="13"/>
      <c r="AI1038" s="13"/>
      <c r="AJ1038" s="13"/>
    </row>
    <row r="1039" spans="1:36" s="16" customFormat="1" x14ac:dyDescent="0.25">
      <c r="A1039" s="13"/>
      <c r="B1039" s="13"/>
      <c r="C1039" s="13"/>
      <c r="D1039" s="13"/>
      <c r="E1039" s="13"/>
      <c r="F1039" s="13"/>
      <c r="G1039" s="13"/>
      <c r="H1039" s="13"/>
      <c r="I1039" s="13"/>
      <c r="J1039" s="13"/>
      <c r="K1039" s="13"/>
      <c r="L1039" s="13"/>
      <c r="M1039" s="13"/>
      <c r="N1039" s="13"/>
      <c r="O1039" s="13"/>
      <c r="P1039" s="13"/>
      <c r="Q1039" s="13"/>
      <c r="R1039" s="13"/>
      <c r="S1039" s="10"/>
      <c r="T1039" s="10"/>
      <c r="U1039" s="10"/>
      <c r="V1039" s="10"/>
      <c r="W1039" s="10"/>
      <c r="X1039" s="10"/>
      <c r="Y1039" s="10"/>
      <c r="Z1039" s="13"/>
      <c r="AA1039" s="13"/>
      <c r="AB1039" s="13"/>
      <c r="AC1039" s="13"/>
      <c r="AD1039" s="13"/>
      <c r="AE1039" s="13"/>
      <c r="AF1039" s="13"/>
      <c r="AG1039" s="13"/>
      <c r="AH1039" s="13"/>
      <c r="AI1039" s="13"/>
      <c r="AJ1039" s="13"/>
    </row>
    <row r="1040" spans="1:36" s="16" customFormat="1" x14ac:dyDescent="0.25">
      <c r="A1040" s="13"/>
      <c r="B1040" s="13"/>
      <c r="C1040" s="13"/>
      <c r="D1040" s="13"/>
      <c r="E1040" s="13"/>
      <c r="F1040" s="13"/>
      <c r="G1040" s="13"/>
      <c r="H1040" s="13"/>
      <c r="I1040" s="13"/>
      <c r="J1040" s="13"/>
      <c r="K1040" s="13"/>
      <c r="L1040" s="13"/>
      <c r="M1040" s="13"/>
      <c r="N1040" s="13"/>
      <c r="O1040" s="13"/>
      <c r="P1040" s="13"/>
      <c r="Q1040" s="13"/>
      <c r="R1040" s="13"/>
      <c r="S1040" s="10"/>
      <c r="T1040" s="10"/>
      <c r="U1040" s="10"/>
      <c r="V1040" s="10"/>
      <c r="W1040" s="10"/>
      <c r="X1040" s="10"/>
      <c r="Y1040" s="10"/>
      <c r="Z1040" s="13"/>
      <c r="AA1040" s="13"/>
      <c r="AB1040" s="13"/>
      <c r="AC1040" s="13"/>
      <c r="AD1040" s="13"/>
      <c r="AE1040" s="13"/>
      <c r="AF1040" s="13"/>
      <c r="AG1040" s="13"/>
      <c r="AH1040" s="13"/>
      <c r="AI1040" s="13"/>
      <c r="AJ1040" s="13"/>
    </row>
    <row r="1041" spans="1:36" s="16" customFormat="1" x14ac:dyDescent="0.25">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row>
    <row r="1042" spans="1:36" s="16" customFormat="1" x14ac:dyDescent="0.25">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row>
    <row r="1043" spans="1:36" s="16" customFormat="1" x14ac:dyDescent="0.25">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row>
    <row r="1044" spans="1:36" s="16" customFormat="1" x14ac:dyDescent="0.25">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row>
    <row r="1045" spans="1:36" s="16" customFormat="1" x14ac:dyDescent="0.25">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row>
    <row r="1046" spans="1:36" s="16" customFormat="1" x14ac:dyDescent="0.25">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row>
    <row r="1047" spans="1:36" s="16" customFormat="1" x14ac:dyDescent="0.25">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row>
    <row r="1048" spans="1:36" s="16" customFormat="1" x14ac:dyDescent="0.25">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row>
    <row r="1049" spans="1:36" s="16" customFormat="1" x14ac:dyDescent="0.25">
      <c r="A1049" s="13"/>
      <c r="B1049" s="13"/>
      <c r="C1049" s="13"/>
      <c r="D1049" s="13"/>
      <c r="E1049" s="13"/>
      <c r="F1049" s="13"/>
      <c r="G1049" s="13"/>
      <c r="H1049" s="13"/>
      <c r="I1049" s="13"/>
      <c r="J1049" s="13"/>
      <c r="K1049" s="13"/>
      <c r="L1049" s="13"/>
      <c r="M1049" s="13"/>
      <c r="N1049" s="13"/>
      <c r="O1049" s="13"/>
      <c r="P1049" s="13"/>
      <c r="Q1049" s="13"/>
      <c r="R1049" s="13"/>
      <c r="S1049" s="10"/>
      <c r="T1049" s="10"/>
      <c r="U1049" s="10"/>
      <c r="V1049" s="10"/>
      <c r="W1049" s="10"/>
      <c r="X1049" s="10"/>
      <c r="Y1049" s="10"/>
      <c r="Z1049" s="13"/>
      <c r="AA1049" s="13"/>
      <c r="AB1049" s="13"/>
      <c r="AC1049" s="13"/>
      <c r="AD1049" s="13"/>
      <c r="AE1049" s="13"/>
      <c r="AF1049" s="13"/>
      <c r="AG1049" s="13"/>
      <c r="AH1049" s="13"/>
      <c r="AI1049" s="13"/>
      <c r="AJ1049" s="13"/>
    </row>
    <row r="1050" spans="1:36" s="16" customFormat="1" x14ac:dyDescent="0.25">
      <c r="A1050" s="13"/>
      <c r="B1050" s="13"/>
      <c r="C1050" s="13"/>
      <c r="D1050" s="13"/>
      <c r="E1050" s="13"/>
      <c r="F1050" s="13"/>
      <c r="G1050" s="13"/>
      <c r="H1050" s="13"/>
      <c r="I1050" s="13"/>
      <c r="J1050" s="13"/>
      <c r="K1050" s="13"/>
      <c r="L1050" s="13"/>
      <c r="M1050" s="13"/>
      <c r="N1050" s="13"/>
      <c r="O1050" s="13"/>
      <c r="P1050" s="13"/>
      <c r="Q1050" s="13"/>
      <c r="R1050" s="13"/>
      <c r="S1050" s="10"/>
      <c r="T1050" s="10"/>
      <c r="U1050" s="10"/>
      <c r="V1050" s="10"/>
      <c r="W1050" s="10"/>
      <c r="X1050" s="10"/>
      <c r="Y1050" s="10"/>
      <c r="Z1050" s="13"/>
      <c r="AA1050" s="13"/>
      <c r="AB1050" s="13"/>
      <c r="AC1050" s="13"/>
      <c r="AD1050" s="13"/>
      <c r="AE1050" s="13"/>
      <c r="AF1050" s="13"/>
      <c r="AG1050" s="13"/>
      <c r="AH1050" s="13"/>
      <c r="AI1050" s="13"/>
      <c r="AJ1050" s="13"/>
    </row>
    <row r="1051" spans="1:36" s="16" customFormat="1" x14ac:dyDescent="0.25">
      <c r="A1051" s="13"/>
      <c r="B1051" s="13"/>
      <c r="C1051" s="13"/>
      <c r="D1051" s="13"/>
      <c r="E1051" s="13"/>
      <c r="F1051" s="13"/>
      <c r="G1051" s="13"/>
      <c r="H1051" s="13"/>
      <c r="I1051" s="13"/>
      <c r="J1051" s="13"/>
      <c r="K1051" s="13"/>
      <c r="L1051" s="13"/>
      <c r="M1051" s="13"/>
      <c r="N1051" s="13"/>
      <c r="O1051" s="13"/>
      <c r="P1051" s="13"/>
      <c r="Q1051" s="13"/>
      <c r="R1051" s="13"/>
      <c r="S1051" s="10"/>
      <c r="T1051" s="10"/>
      <c r="U1051" s="10"/>
      <c r="V1051" s="10"/>
      <c r="W1051" s="10"/>
      <c r="X1051" s="10"/>
      <c r="Y1051" s="10"/>
      <c r="Z1051" s="13"/>
      <c r="AA1051" s="13"/>
      <c r="AB1051" s="13"/>
      <c r="AC1051" s="13"/>
      <c r="AD1051" s="13"/>
      <c r="AE1051" s="13"/>
      <c r="AF1051" s="13"/>
      <c r="AG1051" s="13"/>
      <c r="AH1051" s="13"/>
      <c r="AI1051" s="13"/>
      <c r="AJ1051" s="13"/>
    </row>
    <row r="1052" spans="1:36" s="16" customFormat="1" x14ac:dyDescent="0.25">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row>
    <row r="1053" spans="1:36" s="16" customFormat="1" x14ac:dyDescent="0.25">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row>
    <row r="1054" spans="1:36" s="16" customFormat="1" x14ac:dyDescent="0.25">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row>
    <row r="1055" spans="1:36" s="16" customFormat="1" x14ac:dyDescent="0.25">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row>
    <row r="1056" spans="1:36" s="16" customFormat="1" x14ac:dyDescent="0.25">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row>
    <row r="1057" spans="1:36" s="16" customFormat="1" x14ac:dyDescent="0.25">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row>
    <row r="1058" spans="1:36" s="16" customFormat="1" x14ac:dyDescent="0.25">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row>
    <row r="1059" spans="1:36" s="16" customFormat="1" x14ac:dyDescent="0.25">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row>
    <row r="1060" spans="1:36" s="16" customFormat="1" x14ac:dyDescent="0.25">
      <c r="A1060" s="13"/>
      <c r="B1060" s="13"/>
      <c r="C1060" s="13"/>
      <c r="D1060" s="13"/>
      <c r="E1060" s="13"/>
      <c r="F1060" s="13"/>
      <c r="G1060" s="13"/>
      <c r="H1060" s="13"/>
      <c r="I1060" s="13"/>
      <c r="J1060" s="13"/>
      <c r="K1060" s="13"/>
      <c r="L1060" s="13"/>
      <c r="M1060" s="13"/>
      <c r="N1060" s="13"/>
      <c r="O1060" s="13"/>
      <c r="P1060" s="13"/>
      <c r="Q1060" s="13"/>
      <c r="R1060" s="13"/>
      <c r="S1060" s="10"/>
      <c r="T1060" s="10"/>
      <c r="U1060" s="10"/>
      <c r="V1060" s="10"/>
      <c r="W1060" s="10"/>
      <c r="X1060" s="10"/>
      <c r="Y1060" s="10"/>
      <c r="Z1060" s="13"/>
      <c r="AA1060" s="13"/>
      <c r="AB1060" s="13"/>
      <c r="AC1060" s="13"/>
      <c r="AD1060" s="13"/>
      <c r="AE1060" s="13"/>
      <c r="AF1060" s="13"/>
      <c r="AG1060" s="13"/>
      <c r="AH1060" s="13"/>
      <c r="AI1060" s="13"/>
      <c r="AJ1060" s="13"/>
    </row>
    <row r="1061" spans="1:36" s="16" customFormat="1" x14ac:dyDescent="0.25">
      <c r="A1061" s="13"/>
      <c r="B1061" s="13"/>
      <c r="C1061" s="13"/>
      <c r="D1061" s="13"/>
      <c r="E1061" s="13"/>
      <c r="F1061" s="13"/>
      <c r="G1061" s="13"/>
      <c r="H1061" s="13"/>
      <c r="I1061" s="13"/>
      <c r="J1061" s="13"/>
      <c r="K1061" s="13"/>
      <c r="L1061" s="13"/>
      <c r="M1061" s="13"/>
      <c r="N1061" s="13"/>
      <c r="O1061" s="13"/>
      <c r="P1061" s="13"/>
      <c r="Q1061" s="13"/>
      <c r="R1061" s="13"/>
      <c r="S1061" s="10"/>
      <c r="T1061" s="10"/>
      <c r="U1061" s="10"/>
      <c r="V1061" s="10"/>
      <c r="W1061" s="10"/>
      <c r="X1061" s="10"/>
      <c r="Y1061" s="10"/>
      <c r="Z1061" s="13"/>
      <c r="AA1061" s="13"/>
      <c r="AB1061" s="13"/>
      <c r="AC1061" s="13"/>
      <c r="AD1061" s="13"/>
      <c r="AE1061" s="13"/>
      <c r="AF1061" s="13"/>
      <c r="AG1061" s="13"/>
      <c r="AH1061" s="13"/>
      <c r="AI1061" s="13"/>
      <c r="AJ1061" s="13"/>
    </row>
    <row r="1062" spans="1:36" s="16" customFormat="1" x14ac:dyDescent="0.25">
      <c r="A1062" s="13"/>
      <c r="B1062" s="13"/>
      <c r="C1062" s="13"/>
      <c r="D1062" s="13"/>
      <c r="E1062" s="13"/>
      <c r="F1062" s="13"/>
      <c r="G1062" s="13"/>
      <c r="H1062" s="13"/>
      <c r="I1062" s="13"/>
      <c r="J1062" s="13"/>
      <c r="K1062" s="13"/>
      <c r="L1062" s="13"/>
      <c r="M1062" s="13"/>
      <c r="N1062" s="13"/>
      <c r="O1062" s="13"/>
      <c r="P1062" s="13"/>
      <c r="Q1062" s="13"/>
      <c r="R1062" s="13"/>
      <c r="S1062" s="10"/>
      <c r="T1062" s="10"/>
      <c r="U1062" s="10"/>
      <c r="V1062" s="10"/>
      <c r="W1062" s="10"/>
      <c r="X1062" s="10"/>
      <c r="Y1062" s="10"/>
      <c r="Z1062" s="13"/>
      <c r="AA1062" s="13"/>
      <c r="AB1062" s="13"/>
      <c r="AC1062" s="13"/>
      <c r="AD1062" s="13"/>
      <c r="AE1062" s="13"/>
      <c r="AF1062" s="13"/>
      <c r="AG1062" s="13"/>
      <c r="AH1062" s="13"/>
      <c r="AI1062" s="13"/>
      <c r="AJ1062" s="13"/>
    </row>
    <row r="1063" spans="1:36" s="16" customFormat="1" x14ac:dyDescent="0.25">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row>
    <row r="1064" spans="1:36" s="16" customFormat="1" x14ac:dyDescent="0.25">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row>
    <row r="1065" spans="1:36" s="16" customFormat="1" x14ac:dyDescent="0.25">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row>
    <row r="1066" spans="1:36" s="16" customFormat="1" x14ac:dyDescent="0.25">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row>
    <row r="1067" spans="1:36" s="16" customFormat="1" x14ac:dyDescent="0.25">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row>
    <row r="1068" spans="1:36" s="16" customFormat="1" x14ac:dyDescent="0.25">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row>
    <row r="1069" spans="1:36" s="16" customFormat="1" x14ac:dyDescent="0.25">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row>
    <row r="1070" spans="1:36" s="16" customFormat="1" x14ac:dyDescent="0.25">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row>
    <row r="1071" spans="1:36" s="16" customFormat="1" x14ac:dyDescent="0.25">
      <c r="A1071" s="13"/>
      <c r="B1071" s="13"/>
      <c r="C1071" s="13"/>
      <c r="D1071" s="13"/>
      <c r="E1071" s="13"/>
      <c r="F1071" s="13"/>
      <c r="G1071" s="13"/>
      <c r="H1071" s="13"/>
      <c r="I1071" s="13"/>
      <c r="J1071" s="13"/>
      <c r="K1071" s="13"/>
      <c r="L1071" s="13"/>
      <c r="M1071" s="13"/>
      <c r="N1071" s="13"/>
      <c r="O1071" s="13"/>
      <c r="P1071" s="13"/>
      <c r="Q1071" s="13"/>
      <c r="R1071" s="13"/>
      <c r="S1071" s="10"/>
      <c r="T1071" s="10"/>
      <c r="U1071" s="10"/>
      <c r="V1071" s="10"/>
      <c r="W1071" s="10"/>
      <c r="X1071" s="10"/>
      <c r="Y1071" s="10"/>
      <c r="Z1071" s="13"/>
      <c r="AA1071" s="13"/>
      <c r="AB1071" s="13"/>
      <c r="AC1071" s="13"/>
      <c r="AD1071" s="13"/>
      <c r="AE1071" s="13"/>
      <c r="AF1071" s="13"/>
      <c r="AG1071" s="13"/>
      <c r="AH1071" s="13"/>
      <c r="AI1071" s="13"/>
      <c r="AJ1071" s="13"/>
    </row>
    <row r="1072" spans="1:36" s="16" customFormat="1" x14ac:dyDescent="0.25">
      <c r="A1072" s="13"/>
      <c r="B1072" s="13"/>
      <c r="C1072" s="13"/>
      <c r="D1072" s="13"/>
      <c r="E1072" s="13"/>
      <c r="F1072" s="13"/>
      <c r="G1072" s="13"/>
      <c r="H1072" s="13"/>
      <c r="I1072" s="13"/>
      <c r="J1072" s="13"/>
      <c r="K1072" s="13"/>
      <c r="L1072" s="13"/>
      <c r="M1072" s="13"/>
      <c r="N1072" s="13"/>
      <c r="O1072" s="13"/>
      <c r="P1072" s="13"/>
      <c r="Q1072" s="13"/>
      <c r="R1072" s="13"/>
      <c r="S1072" s="10"/>
      <c r="T1072" s="10"/>
      <c r="U1072" s="10"/>
      <c r="V1072" s="10"/>
      <c r="W1072" s="10"/>
      <c r="X1072" s="10"/>
      <c r="Y1072" s="10"/>
      <c r="Z1072" s="13"/>
      <c r="AA1072" s="13"/>
      <c r="AB1072" s="13"/>
      <c r="AC1072" s="13"/>
      <c r="AD1072" s="13"/>
      <c r="AE1072" s="13"/>
      <c r="AF1072" s="13"/>
      <c r="AG1072" s="13"/>
      <c r="AH1072" s="13"/>
      <c r="AI1072" s="13"/>
      <c r="AJ1072" s="13"/>
    </row>
    <row r="1073" spans="1:36" s="16" customFormat="1" x14ac:dyDescent="0.25">
      <c r="A1073" s="13"/>
      <c r="B1073" s="13"/>
      <c r="C1073" s="13"/>
      <c r="D1073" s="13"/>
      <c r="E1073" s="13"/>
      <c r="F1073" s="13"/>
      <c r="G1073" s="13"/>
      <c r="H1073" s="13"/>
      <c r="I1073" s="13"/>
      <c r="J1073" s="13"/>
      <c r="K1073" s="13"/>
      <c r="L1073" s="13"/>
      <c r="M1073" s="13"/>
      <c r="N1073" s="13"/>
      <c r="O1073" s="13"/>
      <c r="P1073" s="13"/>
      <c r="Q1073" s="13"/>
      <c r="R1073" s="13"/>
      <c r="S1073" s="10"/>
      <c r="T1073" s="10"/>
      <c r="U1073" s="10"/>
      <c r="V1073" s="10"/>
      <c r="W1073" s="10"/>
      <c r="X1073" s="10"/>
      <c r="Y1073" s="10"/>
      <c r="Z1073" s="13"/>
      <c r="AA1073" s="13"/>
      <c r="AB1073" s="13"/>
      <c r="AC1073" s="13"/>
      <c r="AD1073" s="13"/>
      <c r="AE1073" s="13"/>
      <c r="AF1073" s="13"/>
      <c r="AG1073" s="13"/>
      <c r="AH1073" s="13"/>
      <c r="AI1073" s="13"/>
      <c r="AJ1073" s="13"/>
    </row>
    <row r="1074" spans="1:36" s="16" customFormat="1" x14ac:dyDescent="0.25">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row>
    <row r="1075" spans="1:36" s="16" customFormat="1" x14ac:dyDescent="0.25">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row>
    <row r="1076" spans="1:36" s="16" customFormat="1" x14ac:dyDescent="0.25">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row>
    <row r="1077" spans="1:36" s="16" customFormat="1" x14ac:dyDescent="0.25">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row>
    <row r="1078" spans="1:36" s="16" customFormat="1" x14ac:dyDescent="0.25">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row>
    <row r="1079" spans="1:36" s="16" customFormat="1" x14ac:dyDescent="0.25">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row>
    <row r="1080" spans="1:36" s="16" customFormat="1" x14ac:dyDescent="0.25">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row>
    <row r="1081" spans="1:36" s="16" customFormat="1" x14ac:dyDescent="0.25">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row>
    <row r="1082" spans="1:36" s="16" customFormat="1" x14ac:dyDescent="0.25">
      <c r="A1082" s="13"/>
      <c r="B1082" s="13"/>
      <c r="C1082" s="13"/>
      <c r="D1082" s="13"/>
      <c r="E1082" s="13"/>
      <c r="F1082" s="13"/>
      <c r="G1082" s="13"/>
      <c r="H1082" s="13"/>
      <c r="I1082" s="13"/>
      <c r="J1082" s="13"/>
      <c r="K1082" s="13"/>
      <c r="L1082" s="13"/>
      <c r="M1082" s="13"/>
      <c r="N1082" s="13"/>
      <c r="O1082" s="13"/>
      <c r="P1082" s="13"/>
      <c r="Q1082" s="13"/>
      <c r="R1082" s="13"/>
      <c r="S1082" s="10"/>
      <c r="T1082" s="10"/>
      <c r="U1082" s="10"/>
      <c r="V1082" s="10"/>
      <c r="W1082" s="10"/>
      <c r="X1082" s="10"/>
      <c r="Y1082" s="10"/>
      <c r="Z1082" s="13"/>
      <c r="AA1082" s="13"/>
      <c r="AB1082" s="13"/>
      <c r="AC1082" s="13"/>
      <c r="AD1082" s="13"/>
      <c r="AE1082" s="13"/>
      <c r="AF1082" s="13"/>
      <c r="AG1082" s="13"/>
      <c r="AH1082" s="13"/>
      <c r="AI1082" s="13"/>
      <c r="AJ1082" s="13"/>
    </row>
    <row r="1083" spans="1:36" s="16" customFormat="1" x14ac:dyDescent="0.25">
      <c r="A1083" s="13"/>
      <c r="B1083" s="13"/>
      <c r="C1083" s="13"/>
      <c r="D1083" s="13"/>
      <c r="E1083" s="13"/>
      <c r="F1083" s="13"/>
      <c r="G1083" s="13"/>
      <c r="H1083" s="13"/>
      <c r="I1083" s="13"/>
      <c r="J1083" s="13"/>
      <c r="K1083" s="13"/>
      <c r="L1083" s="13"/>
      <c r="M1083" s="13"/>
      <c r="N1083" s="13"/>
      <c r="O1083" s="13"/>
      <c r="P1083" s="13"/>
      <c r="Q1083" s="13"/>
      <c r="R1083" s="13"/>
      <c r="S1083" s="10"/>
      <c r="T1083" s="10"/>
      <c r="U1083" s="10"/>
      <c r="V1083" s="10"/>
      <c r="W1083" s="10"/>
      <c r="X1083" s="10"/>
      <c r="Y1083" s="10"/>
      <c r="Z1083" s="13"/>
      <c r="AA1083" s="13"/>
      <c r="AB1083" s="13"/>
      <c r="AC1083" s="13"/>
      <c r="AD1083" s="13"/>
      <c r="AE1083" s="13"/>
      <c r="AF1083" s="13"/>
      <c r="AG1083" s="13"/>
      <c r="AH1083" s="13"/>
      <c r="AI1083" s="13"/>
      <c r="AJ1083" s="13"/>
    </row>
    <row r="1084" spans="1:36" s="16" customFormat="1" x14ac:dyDescent="0.25">
      <c r="A1084" s="13"/>
      <c r="B1084" s="13"/>
      <c r="C1084" s="13"/>
      <c r="D1084" s="13"/>
      <c r="E1084" s="13"/>
      <c r="F1084" s="13"/>
      <c r="G1084" s="13"/>
      <c r="H1084" s="13"/>
      <c r="I1084" s="13"/>
      <c r="J1084" s="13"/>
      <c r="K1084" s="13"/>
      <c r="L1084" s="13"/>
      <c r="M1084" s="13"/>
      <c r="N1084" s="13"/>
      <c r="O1084" s="13"/>
      <c r="P1084" s="13"/>
      <c r="Q1084" s="13"/>
      <c r="R1084" s="13"/>
      <c r="S1084" s="10"/>
      <c r="T1084" s="10"/>
      <c r="U1084" s="10"/>
      <c r="V1084" s="10"/>
      <c r="W1084" s="10"/>
      <c r="X1084" s="10"/>
      <c r="Y1084" s="10"/>
      <c r="Z1084" s="13"/>
      <c r="AA1084" s="13"/>
      <c r="AB1084" s="13"/>
      <c r="AC1084" s="13"/>
      <c r="AD1084" s="13"/>
      <c r="AE1084" s="13"/>
      <c r="AF1084" s="13"/>
      <c r="AG1084" s="13"/>
      <c r="AH1084" s="13"/>
      <c r="AI1084" s="13"/>
      <c r="AJ1084" s="13"/>
    </row>
    <row r="1085" spans="1:36" s="16" customFormat="1" x14ac:dyDescent="0.25">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row>
    <row r="1086" spans="1:36" s="16" customFormat="1" x14ac:dyDescent="0.25">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row>
    <row r="1087" spans="1:36" s="16" customFormat="1" x14ac:dyDescent="0.25">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row>
    <row r="1088" spans="1:36" s="16" customFormat="1" x14ac:dyDescent="0.25">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row>
    <row r="1089" spans="1:36" s="16" customFormat="1" x14ac:dyDescent="0.25">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row>
    <row r="1090" spans="1:36" s="16" customFormat="1" x14ac:dyDescent="0.25">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row>
    <row r="1091" spans="1:36" s="16" customFormat="1" x14ac:dyDescent="0.25">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row>
    <row r="1092" spans="1:36" s="16" customFormat="1" x14ac:dyDescent="0.25">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row>
    <row r="1093" spans="1:36" s="16" customFormat="1" x14ac:dyDescent="0.25">
      <c r="A1093" s="13"/>
      <c r="B1093" s="13"/>
      <c r="C1093" s="13"/>
      <c r="D1093" s="13"/>
      <c r="E1093" s="13"/>
      <c r="F1093" s="13"/>
      <c r="G1093" s="13"/>
      <c r="H1093" s="13"/>
      <c r="I1093" s="13"/>
      <c r="J1093" s="13"/>
      <c r="K1093" s="13"/>
      <c r="L1093" s="13"/>
      <c r="M1093" s="13"/>
      <c r="N1093" s="13"/>
      <c r="O1093" s="13"/>
      <c r="P1093" s="13"/>
      <c r="Q1093" s="13"/>
      <c r="R1093" s="13"/>
      <c r="S1093" s="10"/>
      <c r="T1093" s="10"/>
      <c r="U1093" s="10"/>
      <c r="V1093" s="10"/>
      <c r="W1093" s="10"/>
      <c r="X1093" s="10"/>
      <c r="Y1093" s="10"/>
      <c r="Z1093" s="13"/>
      <c r="AA1093" s="13"/>
      <c r="AB1093" s="13"/>
      <c r="AC1093" s="13"/>
      <c r="AD1093" s="13"/>
      <c r="AE1093" s="13"/>
      <c r="AF1093" s="13"/>
      <c r="AG1093" s="13"/>
      <c r="AH1093" s="13"/>
      <c r="AI1093" s="13"/>
      <c r="AJ1093" s="13"/>
    </row>
    <row r="1094" spans="1:36" s="16" customFormat="1" x14ac:dyDescent="0.25">
      <c r="A1094" s="13"/>
      <c r="B1094" s="13"/>
      <c r="C1094" s="13"/>
      <c r="D1094" s="13"/>
      <c r="E1094" s="13"/>
      <c r="F1094" s="13"/>
      <c r="G1094" s="13"/>
      <c r="H1094" s="13"/>
      <c r="I1094" s="13"/>
      <c r="J1094" s="13"/>
      <c r="K1094" s="13"/>
      <c r="L1094" s="13"/>
      <c r="M1094" s="13"/>
      <c r="N1094" s="13"/>
      <c r="O1094" s="13"/>
      <c r="P1094" s="13"/>
      <c r="Q1094" s="13"/>
      <c r="R1094" s="13"/>
      <c r="S1094" s="10"/>
      <c r="T1094" s="10"/>
      <c r="U1094" s="10"/>
      <c r="V1094" s="10"/>
      <c r="W1094" s="10"/>
      <c r="X1094" s="10"/>
      <c r="Y1094" s="10"/>
      <c r="Z1094" s="13"/>
      <c r="AA1094" s="13"/>
      <c r="AB1094" s="13"/>
      <c r="AC1094" s="13"/>
      <c r="AD1094" s="13"/>
      <c r="AE1094" s="13"/>
      <c r="AF1094" s="13"/>
      <c r="AG1094" s="13"/>
      <c r="AH1094" s="13"/>
      <c r="AI1094" s="13"/>
      <c r="AJ1094" s="13"/>
    </row>
    <row r="1095" spans="1:36" s="16" customFormat="1" x14ac:dyDescent="0.25">
      <c r="A1095" s="13"/>
      <c r="B1095" s="13"/>
      <c r="C1095" s="13"/>
      <c r="D1095" s="13"/>
      <c r="E1095" s="13"/>
      <c r="F1095" s="13"/>
      <c r="G1095" s="13"/>
      <c r="H1095" s="13"/>
      <c r="I1095" s="13"/>
      <c r="J1095" s="13"/>
      <c r="K1095" s="13"/>
      <c r="L1095" s="13"/>
      <c r="M1095" s="13"/>
      <c r="N1095" s="13"/>
      <c r="O1095" s="13"/>
      <c r="P1095" s="13"/>
      <c r="Q1095" s="13"/>
      <c r="R1095" s="13"/>
      <c r="S1095" s="10"/>
      <c r="T1095" s="10"/>
      <c r="U1095" s="10"/>
      <c r="V1095" s="10"/>
      <c r="W1095" s="10"/>
      <c r="X1095" s="10"/>
      <c r="Y1095" s="10"/>
      <c r="Z1095" s="13"/>
      <c r="AA1095" s="13"/>
      <c r="AB1095" s="13"/>
      <c r="AC1095" s="13"/>
      <c r="AD1095" s="13"/>
      <c r="AE1095" s="13"/>
      <c r="AF1095" s="13"/>
      <c r="AG1095" s="13"/>
      <c r="AH1095" s="13"/>
      <c r="AI1095" s="13"/>
      <c r="AJ1095" s="13"/>
    </row>
    <row r="1096" spans="1:36" s="16" customFormat="1" x14ac:dyDescent="0.25">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row>
    <row r="1097" spans="1:36" s="16" customFormat="1" x14ac:dyDescent="0.25">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row>
    <row r="1098" spans="1:36" s="16" customFormat="1" x14ac:dyDescent="0.25">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row>
    <row r="1099" spans="1:36" s="16" customFormat="1" x14ac:dyDescent="0.25">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row>
    <row r="1100" spans="1:36" s="16" customFormat="1" x14ac:dyDescent="0.25">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row>
    <row r="1101" spans="1:36" s="16" customFormat="1" x14ac:dyDescent="0.25">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row>
    <row r="1102" spans="1:36" s="16" customFormat="1" x14ac:dyDescent="0.25">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row>
    <row r="1103" spans="1:36" s="16" customFormat="1" x14ac:dyDescent="0.25">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row>
    <row r="1104" spans="1:36" s="16" customFormat="1" x14ac:dyDescent="0.25">
      <c r="A1104" s="13"/>
      <c r="B1104" s="13"/>
      <c r="C1104" s="13"/>
      <c r="D1104" s="13"/>
      <c r="E1104" s="13"/>
      <c r="F1104" s="13"/>
      <c r="G1104" s="13"/>
      <c r="H1104" s="13"/>
      <c r="I1104" s="13"/>
      <c r="J1104" s="13"/>
      <c r="K1104" s="13"/>
      <c r="L1104" s="13"/>
      <c r="M1104" s="13"/>
      <c r="N1104" s="13"/>
      <c r="O1104" s="13"/>
      <c r="P1104" s="13"/>
      <c r="Q1104" s="13"/>
      <c r="R1104" s="13"/>
      <c r="S1104" s="10"/>
      <c r="T1104" s="10"/>
      <c r="U1104" s="10"/>
      <c r="V1104" s="10"/>
      <c r="W1104" s="10"/>
      <c r="X1104" s="10"/>
      <c r="Y1104" s="10"/>
      <c r="Z1104" s="13"/>
      <c r="AA1104" s="13"/>
      <c r="AB1104" s="13"/>
      <c r="AC1104" s="13"/>
      <c r="AD1104" s="13"/>
      <c r="AE1104" s="13"/>
      <c r="AF1104" s="13"/>
      <c r="AG1104" s="13"/>
      <c r="AH1104" s="13"/>
      <c r="AI1104" s="13"/>
      <c r="AJ1104" s="13"/>
    </row>
    <row r="1105" spans="1:36" s="16" customFormat="1" x14ac:dyDescent="0.25">
      <c r="A1105" s="13"/>
      <c r="B1105" s="13"/>
      <c r="C1105" s="13"/>
      <c r="D1105" s="13"/>
      <c r="E1105" s="13"/>
      <c r="F1105" s="13"/>
      <c r="G1105" s="13"/>
      <c r="H1105" s="13"/>
      <c r="I1105" s="13"/>
      <c r="J1105" s="13"/>
      <c r="K1105" s="13"/>
      <c r="L1105" s="13"/>
      <c r="M1105" s="13"/>
      <c r="N1105" s="13"/>
      <c r="O1105" s="13"/>
      <c r="P1105" s="13"/>
      <c r="Q1105" s="13"/>
      <c r="R1105" s="13"/>
      <c r="S1105" s="10"/>
      <c r="T1105" s="10"/>
      <c r="U1105" s="10"/>
      <c r="V1105" s="10"/>
      <c r="W1105" s="10"/>
      <c r="X1105" s="10"/>
      <c r="Y1105" s="10"/>
      <c r="Z1105" s="13"/>
      <c r="AA1105" s="13"/>
      <c r="AB1105" s="13"/>
      <c r="AC1105" s="13"/>
      <c r="AD1105" s="13"/>
      <c r="AE1105" s="13"/>
      <c r="AF1105" s="13"/>
      <c r="AG1105" s="13"/>
      <c r="AH1105" s="13"/>
      <c r="AI1105" s="13"/>
      <c r="AJ1105" s="13"/>
    </row>
    <row r="1106" spans="1:36" s="16" customFormat="1" x14ac:dyDescent="0.25">
      <c r="A1106" s="13"/>
      <c r="B1106" s="13"/>
      <c r="C1106" s="13"/>
      <c r="D1106" s="13"/>
      <c r="E1106" s="13"/>
      <c r="F1106" s="13"/>
      <c r="G1106" s="13"/>
      <c r="H1106" s="13"/>
      <c r="I1106" s="13"/>
      <c r="J1106" s="13"/>
      <c r="K1106" s="13"/>
      <c r="L1106" s="13"/>
      <c r="M1106" s="13"/>
      <c r="N1106" s="13"/>
      <c r="O1106" s="13"/>
      <c r="P1106" s="13"/>
      <c r="Q1106" s="13"/>
      <c r="R1106" s="13"/>
      <c r="S1106" s="10"/>
      <c r="T1106" s="10"/>
      <c r="U1106" s="10"/>
      <c r="V1106" s="10"/>
      <c r="W1106" s="10"/>
      <c r="X1106" s="10"/>
      <c r="Y1106" s="10"/>
      <c r="Z1106" s="13"/>
      <c r="AA1106" s="13"/>
      <c r="AB1106" s="13"/>
      <c r="AC1106" s="13"/>
      <c r="AD1106" s="13"/>
      <c r="AE1106" s="13"/>
      <c r="AF1106" s="13"/>
      <c r="AG1106" s="13"/>
      <c r="AH1106" s="13"/>
      <c r="AI1106" s="13"/>
      <c r="AJ1106" s="13"/>
    </row>
    <row r="1107" spans="1:36" s="16" customFormat="1" x14ac:dyDescent="0.25">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row>
    <row r="1108" spans="1:36" s="16" customFormat="1" x14ac:dyDescent="0.25">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row>
    <row r="1109" spans="1:36" s="16" customFormat="1" x14ac:dyDescent="0.25">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row>
    <row r="1110" spans="1:36" s="16" customFormat="1" x14ac:dyDescent="0.25">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row>
    <row r="1111" spans="1:36" s="16" customFormat="1" x14ac:dyDescent="0.25">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row>
    <row r="1112" spans="1:36" s="16" customFormat="1" x14ac:dyDescent="0.25">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row>
    <row r="1113" spans="1:36" s="16" customFormat="1" x14ac:dyDescent="0.25">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row>
    <row r="1114" spans="1:36" s="16" customFormat="1" x14ac:dyDescent="0.25">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row>
    <row r="1115" spans="1:36" s="16" customFormat="1" x14ac:dyDescent="0.25">
      <c r="A1115" s="13"/>
      <c r="B1115" s="13"/>
      <c r="C1115" s="13"/>
      <c r="D1115" s="13"/>
      <c r="E1115" s="13"/>
      <c r="F1115" s="13"/>
      <c r="G1115" s="13"/>
      <c r="H1115" s="13"/>
      <c r="I1115" s="13"/>
      <c r="J1115" s="13"/>
      <c r="K1115" s="13"/>
      <c r="L1115" s="13"/>
      <c r="M1115" s="13"/>
      <c r="N1115" s="13"/>
      <c r="O1115" s="13"/>
      <c r="P1115" s="13"/>
      <c r="Q1115" s="13"/>
      <c r="R1115" s="13"/>
      <c r="S1115" s="10"/>
      <c r="T1115" s="10"/>
      <c r="U1115" s="10"/>
      <c r="V1115" s="10"/>
      <c r="W1115" s="10"/>
      <c r="X1115" s="10"/>
      <c r="Y1115" s="10"/>
      <c r="Z1115" s="13"/>
      <c r="AA1115" s="13"/>
      <c r="AB1115" s="13"/>
      <c r="AC1115" s="13"/>
      <c r="AD1115" s="13"/>
      <c r="AE1115" s="13"/>
      <c r="AF1115" s="13"/>
      <c r="AG1115" s="13"/>
      <c r="AH1115" s="13"/>
      <c r="AI1115" s="13"/>
      <c r="AJ1115" s="13"/>
    </row>
    <row r="1116" spans="1:36" s="16" customFormat="1" x14ac:dyDescent="0.25">
      <c r="A1116" s="13"/>
      <c r="B1116" s="13"/>
      <c r="C1116" s="13"/>
      <c r="D1116" s="13"/>
      <c r="E1116" s="13"/>
      <c r="F1116" s="13"/>
      <c r="G1116" s="13"/>
      <c r="H1116" s="13"/>
      <c r="I1116" s="13"/>
      <c r="J1116" s="13"/>
      <c r="K1116" s="13"/>
      <c r="L1116" s="13"/>
      <c r="M1116" s="13"/>
      <c r="N1116" s="13"/>
      <c r="O1116" s="13"/>
      <c r="P1116" s="13"/>
      <c r="Q1116" s="13"/>
      <c r="R1116" s="13"/>
      <c r="S1116" s="10"/>
      <c r="T1116" s="10"/>
      <c r="U1116" s="10"/>
      <c r="V1116" s="10"/>
      <c r="W1116" s="10"/>
      <c r="X1116" s="10"/>
      <c r="Y1116" s="10"/>
      <c r="Z1116" s="13"/>
      <c r="AA1116" s="13"/>
      <c r="AB1116" s="13"/>
      <c r="AC1116" s="13"/>
      <c r="AD1116" s="13"/>
      <c r="AE1116" s="13"/>
      <c r="AF1116" s="13"/>
      <c r="AG1116" s="13"/>
      <c r="AH1116" s="13"/>
      <c r="AI1116" s="13"/>
      <c r="AJ1116" s="13"/>
    </row>
    <row r="1117" spans="1:36" s="16" customFormat="1" x14ac:dyDescent="0.25">
      <c r="A1117" s="13"/>
      <c r="B1117" s="13"/>
      <c r="C1117" s="13"/>
      <c r="D1117" s="13"/>
      <c r="E1117" s="13"/>
      <c r="F1117" s="13"/>
      <c r="G1117" s="13"/>
      <c r="H1117" s="13"/>
      <c r="I1117" s="13"/>
      <c r="J1117" s="13"/>
      <c r="K1117" s="13"/>
      <c r="L1117" s="13"/>
      <c r="M1117" s="13"/>
      <c r="N1117" s="13"/>
      <c r="O1117" s="13"/>
      <c r="P1117" s="13"/>
      <c r="Q1117" s="13"/>
      <c r="R1117" s="13"/>
      <c r="S1117" s="10"/>
      <c r="T1117" s="10"/>
      <c r="U1117" s="10"/>
      <c r="V1117" s="10"/>
      <c r="W1117" s="10"/>
      <c r="X1117" s="10"/>
      <c r="Y1117" s="10"/>
      <c r="Z1117" s="13"/>
      <c r="AA1117" s="13"/>
      <c r="AB1117" s="13"/>
      <c r="AC1117" s="13"/>
      <c r="AD1117" s="13"/>
      <c r="AE1117" s="13"/>
      <c r="AF1117" s="13"/>
      <c r="AG1117" s="13"/>
      <c r="AH1117" s="13"/>
      <c r="AI1117" s="13"/>
      <c r="AJ1117" s="13"/>
    </row>
    <row r="1118" spans="1:36" s="16" customFormat="1" x14ac:dyDescent="0.25">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row>
    <row r="1119" spans="1:36" s="16" customFormat="1" x14ac:dyDescent="0.25">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row>
    <row r="1120" spans="1:36" s="16" customFormat="1" x14ac:dyDescent="0.25">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row>
    <row r="1121" spans="1:36" s="16" customFormat="1" x14ac:dyDescent="0.25">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row>
    <row r="1122" spans="1:36" s="16" customFormat="1" x14ac:dyDescent="0.25">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row>
    <row r="1123" spans="1:36" s="16" customFormat="1" x14ac:dyDescent="0.25">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row>
    <row r="1124" spans="1:36" s="16" customFormat="1" x14ac:dyDescent="0.25">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row>
    <row r="1125" spans="1:36" s="16" customFormat="1" x14ac:dyDescent="0.25">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row>
    <row r="1126" spans="1:36" s="16" customFormat="1" x14ac:dyDescent="0.25">
      <c r="A1126" s="13"/>
      <c r="B1126" s="13"/>
      <c r="C1126" s="13"/>
      <c r="D1126" s="13"/>
      <c r="E1126" s="13"/>
      <c r="F1126" s="13"/>
      <c r="G1126" s="13"/>
      <c r="H1126" s="13"/>
      <c r="I1126" s="13"/>
      <c r="J1126" s="13"/>
      <c r="K1126" s="13"/>
      <c r="L1126" s="13"/>
      <c r="M1126" s="13"/>
      <c r="N1126" s="13"/>
      <c r="O1126" s="13"/>
      <c r="P1126" s="13"/>
      <c r="Q1126" s="13"/>
      <c r="R1126" s="13"/>
      <c r="S1126" s="10"/>
      <c r="T1126" s="10"/>
      <c r="U1126" s="10"/>
      <c r="V1126" s="10"/>
      <c r="W1126" s="10"/>
      <c r="X1126" s="10"/>
      <c r="Y1126" s="10"/>
      <c r="Z1126" s="13"/>
      <c r="AA1126" s="13"/>
      <c r="AB1126" s="13"/>
      <c r="AC1126" s="13"/>
      <c r="AD1126" s="13"/>
      <c r="AE1126" s="13"/>
      <c r="AF1126" s="13"/>
      <c r="AG1126" s="13"/>
      <c r="AH1126" s="13"/>
      <c r="AI1126" s="13"/>
      <c r="AJ1126" s="13"/>
    </row>
    <row r="1127" spans="1:36" s="16" customFormat="1" x14ac:dyDescent="0.25">
      <c r="A1127" s="13"/>
      <c r="B1127" s="13"/>
      <c r="C1127" s="13"/>
      <c r="D1127" s="13"/>
      <c r="E1127" s="13"/>
      <c r="F1127" s="13"/>
      <c r="G1127" s="13"/>
      <c r="H1127" s="13"/>
      <c r="I1127" s="13"/>
      <c r="J1127" s="13"/>
      <c r="K1127" s="13"/>
      <c r="L1127" s="13"/>
      <c r="M1127" s="13"/>
      <c r="N1127" s="13"/>
      <c r="O1127" s="13"/>
      <c r="P1127" s="13"/>
      <c r="Q1127" s="13"/>
      <c r="R1127" s="13"/>
      <c r="S1127" s="10"/>
      <c r="T1127" s="10"/>
      <c r="U1127" s="10"/>
      <c r="V1127" s="10"/>
      <c r="W1127" s="10"/>
      <c r="X1127" s="10"/>
      <c r="Y1127" s="10"/>
      <c r="Z1127" s="13"/>
      <c r="AA1127" s="13"/>
      <c r="AB1127" s="13"/>
      <c r="AC1127" s="13"/>
      <c r="AD1127" s="13"/>
      <c r="AE1127" s="13"/>
      <c r="AF1127" s="13"/>
      <c r="AG1127" s="13"/>
      <c r="AH1127" s="13"/>
      <c r="AI1127" s="13"/>
      <c r="AJ1127" s="13"/>
    </row>
    <row r="1128" spans="1:36" s="16" customFormat="1" x14ac:dyDescent="0.25">
      <c r="A1128" s="13"/>
      <c r="B1128" s="13"/>
      <c r="C1128" s="13"/>
      <c r="D1128" s="13"/>
      <c r="E1128" s="13"/>
      <c r="F1128" s="13"/>
      <c r="G1128" s="13"/>
      <c r="H1128" s="13"/>
      <c r="I1128" s="13"/>
      <c r="J1128" s="13"/>
      <c r="K1128" s="13"/>
      <c r="L1128" s="13"/>
      <c r="M1128" s="13"/>
      <c r="N1128" s="13"/>
      <c r="O1128" s="13"/>
      <c r="P1128" s="13"/>
      <c r="Q1128" s="13"/>
      <c r="R1128" s="13"/>
      <c r="S1128" s="10"/>
      <c r="T1128" s="10"/>
      <c r="U1128" s="10"/>
      <c r="V1128" s="10"/>
      <c r="W1128" s="10"/>
      <c r="X1128" s="10"/>
      <c r="Y1128" s="10"/>
      <c r="Z1128" s="13"/>
      <c r="AA1128" s="13"/>
      <c r="AB1128" s="13"/>
      <c r="AC1128" s="13"/>
      <c r="AD1128" s="13"/>
      <c r="AE1128" s="13"/>
      <c r="AF1128" s="13"/>
      <c r="AG1128" s="13"/>
      <c r="AH1128" s="13"/>
      <c r="AI1128" s="13"/>
      <c r="AJ1128" s="13"/>
    </row>
    <row r="1129" spans="1:36" s="16" customFormat="1" x14ac:dyDescent="0.25">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row>
    <row r="1130" spans="1:36" s="16" customFormat="1" x14ac:dyDescent="0.25">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row>
    <row r="1131" spans="1:36" s="16" customFormat="1" x14ac:dyDescent="0.25">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row>
    <row r="1132" spans="1:36" s="16" customFormat="1" x14ac:dyDescent="0.25">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row>
    <row r="1133" spans="1:36" s="16" customFormat="1" x14ac:dyDescent="0.25">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row>
    <row r="1134" spans="1:36" s="16" customFormat="1" x14ac:dyDescent="0.25">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row>
    <row r="1135" spans="1:36" s="16" customFormat="1" x14ac:dyDescent="0.25">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row>
    <row r="1136" spans="1:36" s="16" customFormat="1" x14ac:dyDescent="0.25">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row>
    <row r="1137" spans="1:36" s="16" customFormat="1" x14ac:dyDescent="0.25">
      <c r="A1137" s="13"/>
      <c r="B1137" s="13"/>
      <c r="C1137" s="13"/>
      <c r="D1137" s="13"/>
      <c r="E1137" s="13"/>
      <c r="F1137" s="13"/>
      <c r="G1137" s="13"/>
      <c r="H1137" s="13"/>
      <c r="I1137" s="13"/>
      <c r="J1137" s="13"/>
      <c r="K1137" s="13"/>
      <c r="L1137" s="13"/>
      <c r="M1137" s="13"/>
      <c r="N1137" s="13"/>
      <c r="O1137" s="13"/>
      <c r="P1137" s="13"/>
      <c r="Q1137" s="13"/>
      <c r="R1137" s="13"/>
      <c r="S1137" s="10"/>
      <c r="T1137" s="10"/>
      <c r="U1137" s="10"/>
      <c r="V1137" s="10"/>
      <c r="W1137" s="10"/>
      <c r="X1137" s="10"/>
      <c r="Y1137" s="10"/>
      <c r="Z1137" s="13"/>
      <c r="AA1137" s="13"/>
      <c r="AB1137" s="13"/>
      <c r="AC1137" s="13"/>
      <c r="AD1137" s="13"/>
      <c r="AE1137" s="13"/>
      <c r="AF1137" s="13"/>
      <c r="AG1137" s="13"/>
      <c r="AH1137" s="13"/>
      <c r="AI1137" s="13"/>
      <c r="AJ1137" s="13"/>
    </row>
    <row r="1138" spans="1:36" s="16" customFormat="1" x14ac:dyDescent="0.25">
      <c r="A1138" s="13"/>
      <c r="B1138" s="13"/>
      <c r="C1138" s="13"/>
      <c r="D1138" s="13"/>
      <c r="E1138" s="13"/>
      <c r="F1138" s="13"/>
      <c r="G1138" s="13"/>
      <c r="H1138" s="13"/>
      <c r="I1138" s="13"/>
      <c r="J1138" s="13"/>
      <c r="K1138" s="13"/>
      <c r="L1138" s="13"/>
      <c r="M1138" s="13"/>
      <c r="N1138" s="13"/>
      <c r="O1138" s="13"/>
      <c r="P1138" s="13"/>
      <c r="Q1138" s="13"/>
      <c r="R1138" s="13"/>
      <c r="S1138" s="10"/>
      <c r="T1138" s="10"/>
      <c r="U1138" s="10"/>
      <c r="V1138" s="10"/>
      <c r="W1138" s="10"/>
      <c r="X1138" s="10"/>
      <c r="Y1138" s="10"/>
      <c r="Z1138" s="13"/>
      <c r="AA1138" s="13"/>
      <c r="AB1138" s="13"/>
      <c r="AC1138" s="13"/>
      <c r="AD1138" s="13"/>
      <c r="AE1138" s="13"/>
      <c r="AF1138" s="13"/>
      <c r="AG1138" s="13"/>
      <c r="AH1138" s="13"/>
      <c r="AI1138" s="13"/>
      <c r="AJ1138" s="13"/>
    </row>
    <row r="1139" spans="1:36" s="16" customFormat="1" x14ac:dyDescent="0.25">
      <c r="A1139" s="13"/>
      <c r="B1139" s="13"/>
      <c r="C1139" s="13"/>
      <c r="D1139" s="13"/>
      <c r="E1139" s="13"/>
      <c r="F1139" s="13"/>
      <c r="G1139" s="13"/>
      <c r="H1139" s="13"/>
      <c r="I1139" s="13"/>
      <c r="J1139" s="13"/>
      <c r="K1139" s="13"/>
      <c r="L1139" s="13"/>
      <c r="M1139" s="13"/>
      <c r="N1139" s="13"/>
      <c r="O1139" s="13"/>
      <c r="P1139" s="13"/>
      <c r="Q1139" s="13"/>
      <c r="R1139" s="13"/>
      <c r="S1139" s="10"/>
      <c r="T1139" s="10"/>
      <c r="U1139" s="10"/>
      <c r="V1139" s="10"/>
      <c r="W1139" s="10"/>
      <c r="X1139" s="10"/>
      <c r="Y1139" s="10"/>
      <c r="Z1139" s="13"/>
      <c r="AA1139" s="13"/>
      <c r="AB1139" s="13"/>
      <c r="AC1139" s="13"/>
      <c r="AD1139" s="13"/>
      <c r="AE1139" s="13"/>
      <c r="AF1139" s="13"/>
      <c r="AG1139" s="13"/>
      <c r="AH1139" s="13"/>
      <c r="AI1139" s="13"/>
      <c r="AJ1139" s="13"/>
    </row>
    <row r="1140" spans="1:36" s="16" customFormat="1" x14ac:dyDescent="0.25">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row>
    <row r="1141" spans="1:36" s="16" customFormat="1" x14ac:dyDescent="0.25">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row>
    <row r="1142" spans="1:36" s="16" customFormat="1" x14ac:dyDescent="0.25">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row>
    <row r="1143" spans="1:36" s="16" customFormat="1" x14ac:dyDescent="0.25">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row>
    <row r="1144" spans="1:36" s="16" customFormat="1" x14ac:dyDescent="0.25">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row>
    <row r="1145" spans="1:36" s="16" customFormat="1" x14ac:dyDescent="0.25">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row>
    <row r="1146" spans="1:36" s="16" customFormat="1" x14ac:dyDescent="0.25">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row>
    <row r="1147" spans="1:36" s="16" customFormat="1" x14ac:dyDescent="0.25">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row>
    <row r="1148" spans="1:36" s="16" customFormat="1" x14ac:dyDescent="0.25">
      <c r="A1148" s="13"/>
      <c r="B1148" s="13"/>
      <c r="C1148" s="13"/>
      <c r="D1148" s="13"/>
      <c r="E1148" s="13"/>
      <c r="F1148" s="13"/>
      <c r="G1148" s="13"/>
      <c r="H1148" s="13"/>
      <c r="I1148" s="13"/>
      <c r="J1148" s="13"/>
      <c r="K1148" s="13"/>
      <c r="L1148" s="13"/>
      <c r="M1148" s="13"/>
      <c r="N1148" s="13"/>
      <c r="O1148" s="13"/>
      <c r="P1148" s="13"/>
      <c r="Q1148" s="13"/>
      <c r="R1148" s="13"/>
      <c r="S1148" s="10"/>
      <c r="T1148" s="10"/>
      <c r="U1148" s="10"/>
      <c r="V1148" s="10"/>
      <c r="W1148" s="10"/>
      <c r="X1148" s="10"/>
      <c r="Y1148" s="10"/>
      <c r="Z1148" s="13"/>
      <c r="AA1148" s="13"/>
      <c r="AB1148" s="13"/>
      <c r="AC1148" s="13"/>
      <c r="AD1148" s="13"/>
      <c r="AE1148" s="13"/>
      <c r="AF1148" s="13"/>
      <c r="AG1148" s="13"/>
      <c r="AH1148" s="13"/>
      <c r="AI1148" s="13"/>
      <c r="AJ1148" s="13"/>
    </row>
    <row r="1149" spans="1:36" s="16" customFormat="1" x14ac:dyDescent="0.25">
      <c r="A1149" s="13"/>
      <c r="B1149" s="13"/>
      <c r="C1149" s="13"/>
      <c r="D1149" s="13"/>
      <c r="E1149" s="13"/>
      <c r="F1149" s="13"/>
      <c r="G1149" s="13"/>
      <c r="H1149" s="13"/>
      <c r="I1149" s="13"/>
      <c r="J1149" s="13"/>
      <c r="K1149" s="13"/>
      <c r="L1149" s="13"/>
      <c r="M1149" s="13"/>
      <c r="N1149" s="13"/>
      <c r="O1149" s="13"/>
      <c r="P1149" s="13"/>
      <c r="Q1149" s="13"/>
      <c r="R1149" s="13"/>
      <c r="S1149" s="10"/>
      <c r="T1149" s="10"/>
      <c r="U1149" s="10"/>
      <c r="V1149" s="10"/>
      <c r="W1149" s="10"/>
      <c r="X1149" s="10"/>
      <c r="Y1149" s="10"/>
      <c r="Z1149" s="13"/>
      <c r="AA1149" s="13"/>
      <c r="AB1149" s="13"/>
      <c r="AC1149" s="13"/>
      <c r="AD1149" s="13"/>
      <c r="AE1149" s="13"/>
      <c r="AF1149" s="13"/>
      <c r="AG1149" s="13"/>
      <c r="AH1149" s="13"/>
      <c r="AI1149" s="13"/>
      <c r="AJ1149" s="13"/>
    </row>
    <row r="1150" spans="1:36" s="16" customFormat="1" x14ac:dyDescent="0.25">
      <c r="A1150" s="13"/>
      <c r="B1150" s="13"/>
      <c r="C1150" s="13"/>
      <c r="D1150" s="13"/>
      <c r="E1150" s="13"/>
      <c r="F1150" s="13"/>
      <c r="G1150" s="13"/>
      <c r="H1150" s="13"/>
      <c r="I1150" s="13"/>
      <c r="J1150" s="13"/>
      <c r="K1150" s="13"/>
      <c r="L1150" s="13"/>
      <c r="M1150" s="13"/>
      <c r="N1150" s="13"/>
      <c r="O1150" s="13"/>
      <c r="P1150" s="13"/>
      <c r="Q1150" s="13"/>
      <c r="R1150" s="13"/>
      <c r="S1150" s="10"/>
      <c r="T1150" s="10"/>
      <c r="U1150" s="10"/>
      <c r="V1150" s="10"/>
      <c r="W1150" s="10"/>
      <c r="X1150" s="10"/>
      <c r="Y1150" s="10"/>
      <c r="Z1150" s="13"/>
      <c r="AA1150" s="13"/>
      <c r="AB1150" s="13"/>
      <c r="AC1150" s="13"/>
      <c r="AD1150" s="13"/>
      <c r="AE1150" s="13"/>
      <c r="AF1150" s="13"/>
      <c r="AG1150" s="13"/>
      <c r="AH1150" s="13"/>
      <c r="AI1150" s="13"/>
      <c r="AJ1150" s="13"/>
    </row>
    <row r="1151" spans="1:36" s="16" customFormat="1" x14ac:dyDescent="0.25">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row>
    <row r="1152" spans="1:36" s="16" customFormat="1" x14ac:dyDescent="0.25">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row>
    <row r="1153" spans="1:36" s="16" customFormat="1" x14ac:dyDescent="0.25">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row>
    <row r="1154" spans="1:36" s="16" customFormat="1" x14ac:dyDescent="0.25">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row>
    <row r="1155" spans="1:36" s="16" customFormat="1" x14ac:dyDescent="0.25">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row>
    <row r="1156" spans="1:36" s="16" customFormat="1" x14ac:dyDescent="0.25">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row>
    <row r="1157" spans="1:36" s="16" customFormat="1" x14ac:dyDescent="0.25">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row>
    <row r="1158" spans="1:36" s="16" customFormat="1" x14ac:dyDescent="0.25">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row>
    <row r="1159" spans="1:36" s="16" customFormat="1" x14ac:dyDescent="0.25">
      <c r="A1159" s="13"/>
      <c r="B1159" s="13"/>
      <c r="C1159" s="13"/>
      <c r="D1159" s="13"/>
      <c r="E1159" s="13"/>
      <c r="F1159" s="13"/>
      <c r="G1159" s="13"/>
      <c r="H1159" s="13"/>
      <c r="I1159" s="13"/>
      <c r="J1159" s="13"/>
      <c r="K1159" s="13"/>
      <c r="L1159" s="13"/>
      <c r="M1159" s="13"/>
      <c r="N1159" s="13"/>
      <c r="O1159" s="13"/>
      <c r="P1159" s="13"/>
      <c r="Q1159" s="13"/>
      <c r="R1159" s="13"/>
      <c r="S1159" s="10"/>
      <c r="T1159" s="10"/>
      <c r="U1159" s="10"/>
      <c r="V1159" s="10"/>
      <c r="W1159" s="10"/>
      <c r="X1159" s="10"/>
      <c r="Y1159" s="10"/>
      <c r="Z1159" s="13"/>
      <c r="AA1159" s="13"/>
      <c r="AB1159" s="13"/>
      <c r="AC1159" s="13"/>
      <c r="AD1159" s="13"/>
      <c r="AE1159" s="13"/>
      <c r="AF1159" s="13"/>
      <c r="AG1159" s="13"/>
      <c r="AH1159" s="13"/>
      <c r="AI1159" s="13"/>
      <c r="AJ1159" s="13"/>
    </row>
    <row r="1160" spans="1:36" s="16" customFormat="1" x14ac:dyDescent="0.25">
      <c r="A1160" s="13"/>
      <c r="B1160" s="13"/>
      <c r="C1160" s="13"/>
      <c r="D1160" s="13"/>
      <c r="E1160" s="13"/>
      <c r="F1160" s="13"/>
      <c r="G1160" s="13"/>
      <c r="H1160" s="13"/>
      <c r="I1160" s="13"/>
      <c r="J1160" s="13"/>
      <c r="K1160" s="13"/>
      <c r="L1160" s="13"/>
      <c r="M1160" s="13"/>
      <c r="N1160" s="13"/>
      <c r="O1160" s="13"/>
      <c r="P1160" s="13"/>
      <c r="Q1160" s="13"/>
      <c r="R1160" s="13"/>
      <c r="S1160" s="10"/>
      <c r="T1160" s="10"/>
      <c r="U1160" s="10"/>
      <c r="V1160" s="10"/>
      <c r="W1160" s="10"/>
      <c r="X1160" s="10"/>
      <c r="Y1160" s="10"/>
      <c r="Z1160" s="13"/>
      <c r="AA1160" s="13"/>
      <c r="AB1160" s="13"/>
      <c r="AC1160" s="13"/>
      <c r="AD1160" s="13"/>
      <c r="AE1160" s="13"/>
      <c r="AF1160" s="13"/>
      <c r="AG1160" s="13"/>
      <c r="AH1160" s="13"/>
      <c r="AI1160" s="13"/>
      <c r="AJ1160" s="13"/>
    </row>
    <row r="1161" spans="1:36" s="16" customFormat="1" x14ac:dyDescent="0.25">
      <c r="A1161" s="13"/>
      <c r="B1161" s="13"/>
      <c r="C1161" s="13"/>
      <c r="D1161" s="13"/>
      <c r="E1161" s="13"/>
      <c r="F1161" s="13"/>
      <c r="G1161" s="13"/>
      <c r="H1161" s="13"/>
      <c r="I1161" s="13"/>
      <c r="J1161" s="13"/>
      <c r="K1161" s="13"/>
      <c r="L1161" s="13"/>
      <c r="M1161" s="13"/>
      <c r="N1161" s="13"/>
      <c r="O1161" s="13"/>
      <c r="P1161" s="13"/>
      <c r="Q1161" s="13"/>
      <c r="R1161" s="13"/>
      <c r="S1161" s="10"/>
      <c r="T1161" s="10"/>
      <c r="U1161" s="10"/>
      <c r="V1161" s="10"/>
      <c r="W1161" s="10"/>
      <c r="X1161" s="10"/>
      <c r="Y1161" s="10"/>
      <c r="Z1161" s="13"/>
      <c r="AA1161" s="13"/>
      <c r="AB1161" s="13"/>
      <c r="AC1161" s="13"/>
      <c r="AD1161" s="13"/>
      <c r="AE1161" s="13"/>
      <c r="AF1161" s="13"/>
      <c r="AG1161" s="13"/>
      <c r="AH1161" s="13"/>
      <c r="AI1161" s="13"/>
      <c r="AJ1161" s="13"/>
    </row>
    <row r="1162" spans="1:36" s="16" customFormat="1" x14ac:dyDescent="0.25">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row>
    <row r="1163" spans="1:36" s="16" customFormat="1" x14ac:dyDescent="0.25">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row>
    <row r="1164" spans="1:36" s="16" customFormat="1" x14ac:dyDescent="0.25">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row>
    <row r="1165" spans="1:36" s="16" customFormat="1" x14ac:dyDescent="0.25">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row>
    <row r="1166" spans="1:36" s="16" customFormat="1" x14ac:dyDescent="0.25">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row>
    <row r="1167" spans="1:36" s="16" customFormat="1" x14ac:dyDescent="0.25">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row>
    <row r="1168" spans="1:36" s="16" customFormat="1" x14ac:dyDescent="0.25">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row>
    <row r="1169" spans="1:36" s="16" customFormat="1" x14ac:dyDescent="0.25">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row>
    <row r="1170" spans="1:36" s="16" customFormat="1" x14ac:dyDescent="0.25">
      <c r="A1170" s="13"/>
      <c r="B1170" s="13"/>
      <c r="C1170" s="13"/>
      <c r="D1170" s="13"/>
      <c r="E1170" s="13"/>
      <c r="F1170" s="13"/>
      <c r="G1170" s="13"/>
      <c r="H1170" s="13"/>
      <c r="I1170" s="13"/>
      <c r="J1170" s="13"/>
      <c r="K1170" s="13"/>
      <c r="L1170" s="13"/>
      <c r="M1170" s="13"/>
      <c r="N1170" s="13"/>
      <c r="O1170" s="13"/>
      <c r="P1170" s="13"/>
      <c r="Q1170" s="13"/>
      <c r="R1170" s="13"/>
      <c r="S1170" s="10"/>
      <c r="T1170" s="10"/>
      <c r="U1170" s="10"/>
      <c r="V1170" s="10"/>
      <c r="W1170" s="10"/>
      <c r="X1170" s="10"/>
      <c r="Y1170" s="10"/>
      <c r="Z1170" s="13"/>
      <c r="AA1170" s="13"/>
      <c r="AB1170" s="13"/>
      <c r="AC1170" s="13"/>
      <c r="AD1170" s="13"/>
      <c r="AE1170" s="13"/>
      <c r="AF1170" s="13"/>
      <c r="AG1170" s="13"/>
      <c r="AH1170" s="13"/>
      <c r="AI1170" s="13"/>
      <c r="AJ1170" s="13"/>
    </row>
    <row r="1171" spans="1:36" s="16" customFormat="1" x14ac:dyDescent="0.25">
      <c r="A1171" s="13"/>
      <c r="B1171" s="13"/>
      <c r="C1171" s="13"/>
      <c r="D1171" s="13"/>
      <c r="E1171" s="13"/>
      <c r="F1171" s="13"/>
      <c r="G1171" s="13"/>
      <c r="H1171" s="13"/>
      <c r="I1171" s="13"/>
      <c r="J1171" s="13"/>
      <c r="K1171" s="13"/>
      <c r="L1171" s="13"/>
      <c r="M1171" s="13"/>
      <c r="N1171" s="13"/>
      <c r="O1171" s="13"/>
      <c r="P1171" s="13"/>
      <c r="Q1171" s="13"/>
      <c r="R1171" s="13"/>
      <c r="S1171" s="10"/>
      <c r="T1171" s="10"/>
      <c r="U1171" s="10"/>
      <c r="V1171" s="10"/>
      <c r="W1171" s="10"/>
      <c r="X1171" s="10"/>
      <c r="Y1171" s="10"/>
      <c r="Z1171" s="13"/>
      <c r="AA1171" s="13"/>
      <c r="AB1171" s="13"/>
      <c r="AC1171" s="13"/>
      <c r="AD1171" s="13"/>
      <c r="AE1171" s="13"/>
      <c r="AF1171" s="13"/>
      <c r="AG1171" s="13"/>
      <c r="AH1171" s="13"/>
      <c r="AI1171" s="13"/>
      <c r="AJ1171" s="13"/>
    </row>
    <row r="1172" spans="1:36" s="16" customFormat="1" x14ac:dyDescent="0.25">
      <c r="A1172" s="13"/>
      <c r="B1172" s="13"/>
      <c r="C1172" s="13"/>
      <c r="D1172" s="13"/>
      <c r="E1172" s="13"/>
      <c r="F1172" s="13"/>
      <c r="G1172" s="13"/>
      <c r="H1172" s="13"/>
      <c r="I1172" s="13"/>
      <c r="J1172" s="13"/>
      <c r="K1172" s="13"/>
      <c r="L1172" s="13"/>
      <c r="M1172" s="13"/>
      <c r="N1172" s="13"/>
      <c r="O1172" s="13"/>
      <c r="P1172" s="13"/>
      <c r="Q1172" s="13"/>
      <c r="R1172" s="13"/>
      <c r="S1172" s="10"/>
      <c r="T1172" s="10"/>
      <c r="U1172" s="10"/>
      <c r="V1172" s="10"/>
      <c r="W1172" s="10"/>
      <c r="X1172" s="10"/>
      <c r="Y1172" s="10"/>
      <c r="Z1172" s="13"/>
      <c r="AA1172" s="13"/>
      <c r="AB1172" s="13"/>
      <c r="AC1172" s="13"/>
      <c r="AD1172" s="13"/>
      <c r="AE1172" s="13"/>
      <c r="AF1172" s="13"/>
      <c r="AG1172" s="13"/>
      <c r="AH1172" s="13"/>
      <c r="AI1172" s="13"/>
      <c r="AJ1172" s="13"/>
    </row>
    <row r="1173" spans="1:36" s="16" customFormat="1" x14ac:dyDescent="0.25">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row>
    <row r="1174" spans="1:36" s="16" customFormat="1" x14ac:dyDescent="0.25">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row>
    <row r="1175" spans="1:36" s="16" customFormat="1" x14ac:dyDescent="0.25">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row>
    <row r="1176" spans="1:36" s="16" customFormat="1" x14ac:dyDescent="0.25">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row>
    <row r="1177" spans="1:36" s="16" customFormat="1" x14ac:dyDescent="0.25">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row>
    <row r="1178" spans="1:36" s="16" customFormat="1" x14ac:dyDescent="0.25">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row>
    <row r="1179" spans="1:36" s="16" customFormat="1" x14ac:dyDescent="0.25">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row>
    <row r="1180" spans="1:36" s="16" customFormat="1" x14ac:dyDescent="0.25">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row>
    <row r="1181" spans="1:36" s="16" customFormat="1" x14ac:dyDescent="0.25">
      <c r="A1181" s="13"/>
      <c r="B1181" s="13"/>
      <c r="C1181" s="13"/>
      <c r="D1181" s="13"/>
      <c r="E1181" s="13"/>
      <c r="F1181" s="13"/>
      <c r="G1181" s="13"/>
      <c r="H1181" s="13"/>
      <c r="I1181" s="13"/>
      <c r="J1181" s="13"/>
      <c r="K1181" s="13"/>
      <c r="L1181" s="13"/>
      <c r="M1181" s="13"/>
      <c r="N1181" s="13"/>
      <c r="O1181" s="13"/>
      <c r="P1181" s="13"/>
      <c r="Q1181" s="13"/>
      <c r="R1181" s="13"/>
      <c r="S1181" s="10"/>
      <c r="T1181" s="10"/>
      <c r="U1181" s="10"/>
      <c r="V1181" s="10"/>
      <c r="W1181" s="10"/>
      <c r="X1181" s="10"/>
      <c r="Y1181" s="10"/>
      <c r="Z1181" s="13"/>
      <c r="AA1181" s="13"/>
      <c r="AB1181" s="13"/>
      <c r="AC1181" s="13"/>
      <c r="AD1181" s="13"/>
      <c r="AE1181" s="13"/>
      <c r="AF1181" s="13"/>
      <c r="AG1181" s="13"/>
      <c r="AH1181" s="13"/>
      <c r="AI1181" s="13"/>
      <c r="AJ1181" s="13"/>
    </row>
    <row r="1182" spans="1:36" s="16" customFormat="1" x14ac:dyDescent="0.25">
      <c r="A1182" s="13"/>
      <c r="B1182" s="13"/>
      <c r="C1182" s="13"/>
      <c r="D1182" s="13"/>
      <c r="E1182" s="13"/>
      <c r="F1182" s="13"/>
      <c r="G1182" s="13"/>
      <c r="H1182" s="13"/>
      <c r="I1182" s="13"/>
      <c r="J1182" s="13"/>
      <c r="K1182" s="13"/>
      <c r="L1182" s="13"/>
      <c r="M1182" s="13"/>
      <c r="N1182" s="13"/>
      <c r="O1182" s="13"/>
      <c r="P1182" s="13"/>
      <c r="Q1182" s="13"/>
      <c r="R1182" s="13"/>
      <c r="S1182" s="10"/>
      <c r="T1182" s="10"/>
      <c r="U1182" s="10"/>
      <c r="V1182" s="10"/>
      <c r="W1182" s="10"/>
      <c r="X1182" s="10"/>
      <c r="Y1182" s="10"/>
      <c r="Z1182" s="13"/>
      <c r="AA1182" s="13"/>
      <c r="AB1182" s="13"/>
      <c r="AC1182" s="13"/>
      <c r="AD1182" s="13"/>
      <c r="AE1182" s="13"/>
      <c r="AF1182" s="13"/>
      <c r="AG1182" s="13"/>
      <c r="AH1182" s="13"/>
      <c r="AI1182" s="13"/>
      <c r="AJ1182" s="13"/>
    </row>
    <row r="1183" spans="1:36" s="16" customFormat="1" x14ac:dyDescent="0.25">
      <c r="A1183" s="13"/>
      <c r="B1183" s="13"/>
      <c r="C1183" s="13"/>
      <c r="D1183" s="13"/>
      <c r="E1183" s="13"/>
      <c r="F1183" s="13"/>
      <c r="G1183" s="13"/>
      <c r="H1183" s="13"/>
      <c r="I1183" s="13"/>
      <c r="J1183" s="13"/>
      <c r="K1183" s="13"/>
      <c r="L1183" s="13"/>
      <c r="M1183" s="13"/>
      <c r="N1183" s="13"/>
      <c r="O1183" s="13"/>
      <c r="P1183" s="13"/>
      <c r="Q1183" s="13"/>
      <c r="R1183" s="13"/>
      <c r="S1183" s="10"/>
      <c r="T1183" s="10"/>
      <c r="U1183" s="10"/>
      <c r="V1183" s="10"/>
      <c r="W1183" s="10"/>
      <c r="X1183" s="10"/>
      <c r="Y1183" s="10"/>
      <c r="Z1183" s="13"/>
      <c r="AA1183" s="13"/>
      <c r="AB1183" s="13"/>
      <c r="AC1183" s="13"/>
      <c r="AD1183" s="13"/>
      <c r="AE1183" s="13"/>
      <c r="AF1183" s="13"/>
      <c r="AG1183" s="13"/>
      <c r="AH1183" s="13"/>
      <c r="AI1183" s="13"/>
      <c r="AJ1183" s="13"/>
    </row>
    <row r="1184" spans="1:36" s="16" customFormat="1" x14ac:dyDescent="0.25">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row>
    <row r="1185" spans="1:36" s="16" customFormat="1" x14ac:dyDescent="0.25">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row>
    <row r="1186" spans="1:36" s="16" customFormat="1" x14ac:dyDescent="0.25">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row>
    <row r="1187" spans="1:36" s="16" customFormat="1" x14ac:dyDescent="0.25">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row>
    <row r="1188" spans="1:36" s="16" customFormat="1" x14ac:dyDescent="0.25">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row>
    <row r="1189" spans="1:36" s="16" customFormat="1" x14ac:dyDescent="0.25">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row>
    <row r="1190" spans="1:36" s="16" customFormat="1" x14ac:dyDescent="0.25">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row>
    <row r="1191" spans="1:36" s="16" customFormat="1" x14ac:dyDescent="0.25">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row>
    <row r="1192" spans="1:36" s="16" customFormat="1" x14ac:dyDescent="0.25">
      <c r="A1192" s="13"/>
      <c r="B1192" s="13"/>
      <c r="C1192" s="13"/>
      <c r="D1192" s="13"/>
      <c r="E1192" s="13"/>
      <c r="F1192" s="13"/>
      <c r="G1192" s="13"/>
      <c r="H1192" s="13"/>
      <c r="I1192" s="13"/>
      <c r="J1192" s="13"/>
      <c r="K1192" s="13"/>
      <c r="L1192" s="13"/>
      <c r="M1192" s="13"/>
      <c r="N1192" s="13"/>
      <c r="O1192" s="13"/>
      <c r="P1192" s="13"/>
      <c r="Q1192" s="13"/>
      <c r="R1192" s="13"/>
      <c r="S1192" s="10"/>
      <c r="T1192" s="10"/>
      <c r="U1192" s="10"/>
      <c r="V1192" s="10"/>
      <c r="W1192" s="10"/>
      <c r="X1192" s="10"/>
      <c r="Y1192" s="10"/>
      <c r="Z1192" s="13"/>
      <c r="AA1192" s="13"/>
      <c r="AB1192" s="13"/>
      <c r="AC1192" s="13"/>
      <c r="AD1192" s="13"/>
      <c r="AE1192" s="13"/>
      <c r="AF1192" s="13"/>
      <c r="AG1192" s="13"/>
      <c r="AH1192" s="13"/>
      <c r="AI1192" s="13"/>
      <c r="AJ1192" s="13"/>
    </row>
    <row r="1193" spans="1:36" s="16" customFormat="1" x14ac:dyDescent="0.25">
      <c r="A1193" s="13"/>
      <c r="B1193" s="13"/>
      <c r="C1193" s="13"/>
      <c r="D1193" s="13"/>
      <c r="E1193" s="13"/>
      <c r="F1193" s="13"/>
      <c r="G1193" s="13"/>
      <c r="H1193" s="13"/>
      <c r="I1193" s="13"/>
      <c r="J1193" s="13"/>
      <c r="K1193" s="13"/>
      <c r="L1193" s="13"/>
      <c r="M1193" s="13"/>
      <c r="N1193" s="13"/>
      <c r="O1193" s="13"/>
      <c r="P1193" s="13"/>
      <c r="Q1193" s="13"/>
      <c r="R1193" s="13"/>
      <c r="S1193" s="10"/>
      <c r="T1193" s="10"/>
      <c r="U1193" s="10"/>
      <c r="V1193" s="10"/>
      <c r="W1193" s="10"/>
      <c r="X1193" s="10"/>
      <c r="Y1193" s="10"/>
      <c r="Z1193" s="13"/>
      <c r="AA1193" s="13"/>
      <c r="AB1193" s="13"/>
      <c r="AC1193" s="13"/>
      <c r="AD1193" s="13"/>
      <c r="AE1193" s="13"/>
      <c r="AF1193" s="13"/>
      <c r="AG1193" s="13"/>
      <c r="AH1193" s="13"/>
      <c r="AI1193" s="13"/>
      <c r="AJ1193" s="13"/>
    </row>
    <row r="1194" spans="1:36" s="16" customFormat="1" x14ac:dyDescent="0.25">
      <c r="A1194" s="13"/>
      <c r="B1194" s="13"/>
      <c r="C1194" s="13"/>
      <c r="D1194" s="13"/>
      <c r="E1194" s="13"/>
      <c r="F1194" s="13"/>
      <c r="G1194" s="13"/>
      <c r="H1194" s="13"/>
      <c r="I1194" s="13"/>
      <c r="J1194" s="13"/>
      <c r="K1194" s="13"/>
      <c r="L1194" s="13"/>
      <c r="M1194" s="13"/>
      <c r="N1194" s="13"/>
      <c r="O1194" s="13"/>
      <c r="P1194" s="13"/>
      <c r="Q1194" s="13"/>
      <c r="R1194" s="13"/>
      <c r="S1194" s="10"/>
      <c r="T1194" s="10"/>
      <c r="U1194" s="10"/>
      <c r="V1194" s="10"/>
      <c r="W1194" s="10"/>
      <c r="X1194" s="10"/>
      <c r="Y1194" s="10"/>
      <c r="Z1194" s="13"/>
      <c r="AA1194" s="13"/>
      <c r="AB1194" s="13"/>
      <c r="AC1194" s="13"/>
      <c r="AD1194" s="13"/>
      <c r="AE1194" s="13"/>
      <c r="AF1194" s="13"/>
      <c r="AG1194" s="13"/>
      <c r="AH1194" s="13"/>
      <c r="AI1194" s="13"/>
      <c r="AJ1194" s="13"/>
    </row>
    <row r="1195" spans="1:36" s="16" customFormat="1" x14ac:dyDescent="0.25">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row>
    <row r="1196" spans="1:36" s="16" customFormat="1" x14ac:dyDescent="0.25">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row>
    <row r="1197" spans="1:36" s="16" customFormat="1" x14ac:dyDescent="0.25">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row>
    <row r="1198" spans="1:36" s="16" customFormat="1" x14ac:dyDescent="0.25">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row>
    <row r="1199" spans="1:36" s="16" customFormat="1" x14ac:dyDescent="0.25">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row>
    <row r="1200" spans="1:36" s="16" customFormat="1" x14ac:dyDescent="0.25">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row>
    <row r="1201" spans="1:36" s="16" customFormat="1" x14ac:dyDescent="0.25">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row>
    <row r="1202" spans="1:36" s="16" customFormat="1" x14ac:dyDescent="0.25">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row>
    <row r="1203" spans="1:36" s="16" customFormat="1" x14ac:dyDescent="0.25">
      <c r="A1203" s="13"/>
      <c r="B1203" s="13"/>
      <c r="C1203" s="13"/>
      <c r="D1203" s="13"/>
      <c r="E1203" s="13"/>
      <c r="F1203" s="13"/>
      <c r="G1203" s="13"/>
      <c r="H1203" s="13"/>
      <c r="I1203" s="13"/>
      <c r="J1203" s="13"/>
      <c r="K1203" s="13"/>
      <c r="L1203" s="13"/>
      <c r="M1203" s="13"/>
      <c r="N1203" s="13"/>
      <c r="O1203" s="13"/>
      <c r="P1203" s="13"/>
      <c r="Q1203" s="13"/>
      <c r="R1203" s="13"/>
      <c r="S1203" s="10"/>
      <c r="T1203" s="10"/>
      <c r="U1203" s="10"/>
      <c r="V1203" s="10"/>
      <c r="W1203" s="10"/>
      <c r="X1203" s="10"/>
      <c r="Y1203" s="10"/>
      <c r="Z1203" s="13"/>
      <c r="AA1203" s="13"/>
      <c r="AB1203" s="13"/>
      <c r="AC1203" s="13"/>
      <c r="AD1203" s="13"/>
      <c r="AE1203" s="13"/>
      <c r="AF1203" s="13"/>
      <c r="AG1203" s="13"/>
      <c r="AH1203" s="13"/>
      <c r="AI1203" s="13"/>
      <c r="AJ1203" s="13"/>
    </row>
    <row r="1204" spans="1:36" s="16" customFormat="1" x14ac:dyDescent="0.25">
      <c r="A1204" s="13"/>
      <c r="B1204" s="13"/>
      <c r="C1204" s="13"/>
      <c r="D1204" s="13"/>
      <c r="E1204" s="13"/>
      <c r="F1204" s="13"/>
      <c r="G1204" s="13"/>
      <c r="H1204" s="13"/>
      <c r="I1204" s="13"/>
      <c r="J1204" s="13"/>
      <c r="K1204" s="13"/>
      <c r="L1204" s="13"/>
      <c r="M1204" s="13"/>
      <c r="N1204" s="13"/>
      <c r="O1204" s="13"/>
      <c r="P1204" s="13"/>
      <c r="Q1204" s="13"/>
      <c r="R1204" s="13"/>
      <c r="S1204" s="10"/>
      <c r="T1204" s="10"/>
      <c r="U1204" s="10"/>
      <c r="V1204" s="10"/>
      <c r="W1204" s="10"/>
      <c r="X1204" s="10"/>
      <c r="Y1204" s="10"/>
      <c r="Z1204" s="13"/>
      <c r="AA1204" s="13"/>
      <c r="AB1204" s="13"/>
      <c r="AC1204" s="13"/>
      <c r="AD1204" s="13"/>
      <c r="AE1204" s="13"/>
      <c r="AF1204" s="13"/>
      <c r="AG1204" s="13"/>
      <c r="AH1204" s="13"/>
      <c r="AI1204" s="13"/>
      <c r="AJ1204" s="13"/>
    </row>
    <row r="1205" spans="1:36" s="16" customFormat="1" x14ac:dyDescent="0.25">
      <c r="A1205" s="13"/>
      <c r="B1205" s="13"/>
      <c r="C1205" s="13"/>
      <c r="D1205" s="13"/>
      <c r="E1205" s="13"/>
      <c r="F1205" s="13"/>
      <c r="G1205" s="13"/>
      <c r="H1205" s="13"/>
      <c r="I1205" s="13"/>
      <c r="J1205" s="13"/>
      <c r="K1205" s="13"/>
      <c r="L1205" s="13"/>
      <c r="M1205" s="13"/>
      <c r="N1205" s="13"/>
      <c r="O1205" s="13"/>
      <c r="P1205" s="13"/>
      <c r="Q1205" s="13"/>
      <c r="R1205" s="13"/>
      <c r="S1205" s="10"/>
      <c r="T1205" s="10"/>
      <c r="U1205" s="10"/>
      <c r="V1205" s="10"/>
      <c r="W1205" s="10"/>
      <c r="X1205" s="10"/>
      <c r="Y1205" s="10"/>
      <c r="Z1205" s="13"/>
      <c r="AA1205" s="13"/>
      <c r="AB1205" s="13"/>
      <c r="AC1205" s="13"/>
      <c r="AD1205" s="13"/>
      <c r="AE1205" s="13"/>
      <c r="AF1205" s="13"/>
      <c r="AG1205" s="13"/>
      <c r="AH1205" s="13"/>
      <c r="AI1205" s="13"/>
      <c r="AJ1205" s="13"/>
    </row>
    <row r="1206" spans="1:36" s="16" customFormat="1" x14ac:dyDescent="0.25">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row>
    <row r="1207" spans="1:36" s="16" customFormat="1" x14ac:dyDescent="0.25">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row>
    <row r="1208" spans="1:36" s="16" customFormat="1" x14ac:dyDescent="0.25">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row>
    <row r="1209" spans="1:36" s="16" customFormat="1" x14ac:dyDescent="0.25">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row>
    <row r="1210" spans="1:36" s="16" customFormat="1" x14ac:dyDescent="0.25">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row>
    <row r="1211" spans="1:36" s="16" customFormat="1" x14ac:dyDescent="0.25">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row>
    <row r="1212" spans="1:36" s="16" customFormat="1" x14ac:dyDescent="0.25">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row>
    <row r="1213" spans="1:36" s="16" customFormat="1" x14ac:dyDescent="0.25">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row>
    <row r="1214" spans="1:36" s="16" customFormat="1" x14ac:dyDescent="0.25">
      <c r="A1214" s="13"/>
      <c r="B1214" s="13"/>
      <c r="C1214" s="13"/>
      <c r="D1214" s="13"/>
      <c r="E1214" s="13"/>
      <c r="F1214" s="13"/>
      <c r="G1214" s="13"/>
      <c r="H1214" s="13"/>
      <c r="I1214" s="13"/>
      <c r="J1214" s="13"/>
      <c r="K1214" s="13"/>
      <c r="L1214" s="13"/>
      <c r="M1214" s="13"/>
      <c r="N1214" s="13"/>
      <c r="O1214" s="13"/>
      <c r="P1214" s="13"/>
      <c r="Q1214" s="13"/>
      <c r="R1214" s="13"/>
      <c r="S1214" s="10"/>
      <c r="T1214" s="10"/>
      <c r="U1214" s="10"/>
      <c r="V1214" s="10"/>
      <c r="W1214" s="10"/>
      <c r="X1214" s="10"/>
      <c r="Y1214" s="10"/>
      <c r="Z1214" s="13"/>
      <c r="AA1214" s="13"/>
      <c r="AB1214" s="13"/>
      <c r="AC1214" s="13"/>
      <c r="AD1214" s="13"/>
      <c r="AE1214" s="13"/>
      <c r="AF1214" s="13"/>
      <c r="AG1214" s="13"/>
      <c r="AH1214" s="13"/>
      <c r="AI1214" s="13"/>
      <c r="AJ1214" s="13"/>
    </row>
    <row r="1215" spans="1:36" s="16" customFormat="1" x14ac:dyDescent="0.25">
      <c r="A1215" s="13"/>
      <c r="B1215" s="13"/>
      <c r="C1215" s="13"/>
      <c r="D1215" s="13"/>
      <c r="E1215" s="13"/>
      <c r="F1215" s="13"/>
      <c r="G1215" s="13"/>
      <c r="H1215" s="13"/>
      <c r="I1215" s="13"/>
      <c r="J1215" s="13"/>
      <c r="K1215" s="13"/>
      <c r="L1215" s="13"/>
      <c r="M1215" s="13"/>
      <c r="N1215" s="13"/>
      <c r="O1215" s="13"/>
      <c r="P1215" s="13"/>
      <c r="Q1215" s="13"/>
      <c r="R1215" s="13"/>
      <c r="S1215" s="10"/>
      <c r="T1215" s="10"/>
      <c r="U1215" s="10"/>
      <c r="V1215" s="10"/>
      <c r="W1215" s="10"/>
      <c r="X1215" s="10"/>
      <c r="Y1215" s="10"/>
      <c r="Z1215" s="13"/>
      <c r="AA1215" s="13"/>
      <c r="AB1215" s="13"/>
      <c r="AC1215" s="13"/>
      <c r="AD1215" s="13"/>
      <c r="AE1215" s="13"/>
      <c r="AF1215" s="13"/>
      <c r="AG1215" s="13"/>
      <c r="AH1215" s="13"/>
      <c r="AI1215" s="13"/>
      <c r="AJ1215" s="13"/>
    </row>
    <row r="1216" spans="1:36" s="16" customFormat="1" x14ac:dyDescent="0.25">
      <c r="A1216" s="13"/>
      <c r="B1216" s="13"/>
      <c r="C1216" s="13"/>
      <c r="D1216" s="13"/>
      <c r="E1216" s="13"/>
      <c r="F1216" s="13"/>
      <c r="G1216" s="13"/>
      <c r="H1216" s="13"/>
      <c r="I1216" s="13"/>
      <c r="J1216" s="13"/>
      <c r="K1216" s="13"/>
      <c r="L1216" s="13"/>
      <c r="M1216" s="13"/>
      <c r="N1216" s="13"/>
      <c r="O1216" s="13"/>
      <c r="P1216" s="13"/>
      <c r="Q1216" s="13"/>
      <c r="R1216" s="13"/>
      <c r="S1216" s="10"/>
      <c r="T1216" s="10"/>
      <c r="U1216" s="10"/>
      <c r="V1216" s="10"/>
      <c r="W1216" s="10"/>
      <c r="X1216" s="10"/>
      <c r="Y1216" s="10"/>
      <c r="Z1216" s="13"/>
      <c r="AA1216" s="13"/>
      <c r="AB1216" s="13"/>
      <c r="AC1216" s="13"/>
      <c r="AD1216" s="13"/>
      <c r="AE1216" s="13"/>
      <c r="AF1216" s="13"/>
      <c r="AG1216" s="13"/>
      <c r="AH1216" s="13"/>
      <c r="AI1216" s="13"/>
      <c r="AJ1216" s="13"/>
    </row>
    <row r="1217" spans="1:36" s="16" customFormat="1" x14ac:dyDescent="0.25">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row>
    <row r="1218" spans="1:36" s="16" customFormat="1" x14ac:dyDescent="0.25">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row>
    <row r="1219" spans="1:36" s="16" customFormat="1" x14ac:dyDescent="0.25">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row>
    <row r="1220" spans="1:36" s="16" customFormat="1" x14ac:dyDescent="0.25">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row>
    <row r="1221" spans="1:36" s="16" customFormat="1" x14ac:dyDescent="0.25">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row>
    <row r="1222" spans="1:36" s="16" customFormat="1" x14ac:dyDescent="0.25">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row>
    <row r="1223" spans="1:36" s="16" customFormat="1" x14ac:dyDescent="0.25">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row>
    <row r="1224" spans="1:36" s="16" customFormat="1" x14ac:dyDescent="0.25">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row>
    <row r="1225" spans="1:36" s="16" customFormat="1" x14ac:dyDescent="0.25">
      <c r="A1225" s="13"/>
      <c r="B1225" s="13"/>
      <c r="C1225" s="13"/>
      <c r="D1225" s="13"/>
      <c r="E1225" s="13"/>
      <c r="F1225" s="13"/>
      <c r="G1225" s="13"/>
      <c r="H1225" s="13"/>
      <c r="I1225" s="13"/>
      <c r="J1225" s="13"/>
      <c r="K1225" s="13"/>
      <c r="L1225" s="13"/>
      <c r="M1225" s="13"/>
      <c r="N1225" s="13"/>
      <c r="O1225" s="13"/>
      <c r="P1225" s="13"/>
      <c r="Q1225" s="13"/>
      <c r="R1225" s="13"/>
      <c r="S1225" s="10"/>
      <c r="T1225" s="10"/>
      <c r="U1225" s="10"/>
      <c r="V1225" s="10"/>
      <c r="W1225" s="10"/>
      <c r="X1225" s="10"/>
      <c r="Y1225" s="10"/>
      <c r="Z1225" s="13"/>
      <c r="AA1225" s="13"/>
      <c r="AB1225" s="13"/>
      <c r="AC1225" s="13"/>
      <c r="AD1225" s="13"/>
      <c r="AE1225" s="13"/>
      <c r="AF1225" s="13"/>
      <c r="AG1225" s="13"/>
      <c r="AH1225" s="13"/>
      <c r="AI1225" s="13"/>
      <c r="AJ1225" s="13"/>
    </row>
    <row r="1226" spans="1:36" s="16" customFormat="1" x14ac:dyDescent="0.25">
      <c r="A1226" s="13"/>
      <c r="B1226" s="13"/>
      <c r="C1226" s="13"/>
      <c r="D1226" s="13"/>
      <c r="E1226" s="13"/>
      <c r="F1226" s="13"/>
      <c r="G1226" s="13"/>
      <c r="H1226" s="13"/>
      <c r="I1226" s="13"/>
      <c r="J1226" s="13"/>
      <c r="K1226" s="13"/>
      <c r="L1226" s="13"/>
      <c r="M1226" s="13"/>
      <c r="N1226" s="13"/>
      <c r="O1226" s="13"/>
      <c r="P1226" s="13"/>
      <c r="Q1226" s="13"/>
      <c r="R1226" s="13"/>
      <c r="S1226" s="10"/>
      <c r="T1226" s="10"/>
      <c r="U1226" s="10"/>
      <c r="V1226" s="10"/>
      <c r="W1226" s="10"/>
      <c r="X1226" s="10"/>
      <c r="Y1226" s="10"/>
      <c r="Z1226" s="13"/>
      <c r="AA1226" s="13"/>
      <c r="AB1226" s="13"/>
      <c r="AC1226" s="13"/>
      <c r="AD1226" s="13"/>
      <c r="AE1226" s="13"/>
      <c r="AF1226" s="13"/>
      <c r="AG1226" s="13"/>
      <c r="AH1226" s="13"/>
      <c r="AI1226" s="13"/>
      <c r="AJ1226" s="13"/>
    </row>
    <row r="1227" spans="1:36" s="16" customFormat="1" x14ac:dyDescent="0.25">
      <c r="A1227" s="13"/>
      <c r="B1227" s="13"/>
      <c r="C1227" s="13"/>
      <c r="D1227" s="13"/>
      <c r="E1227" s="13"/>
      <c r="F1227" s="13"/>
      <c r="G1227" s="13"/>
      <c r="H1227" s="13"/>
      <c r="I1227" s="13"/>
      <c r="J1227" s="13"/>
      <c r="K1227" s="13"/>
      <c r="L1227" s="13"/>
      <c r="M1227" s="13"/>
      <c r="N1227" s="13"/>
      <c r="O1227" s="13"/>
      <c r="P1227" s="13"/>
      <c r="Q1227" s="13"/>
      <c r="R1227" s="13"/>
      <c r="S1227" s="10"/>
      <c r="T1227" s="10"/>
      <c r="U1227" s="10"/>
      <c r="V1227" s="10"/>
      <c r="W1227" s="10"/>
      <c r="X1227" s="10"/>
      <c r="Y1227" s="10"/>
      <c r="Z1227" s="13"/>
      <c r="AA1227" s="13"/>
      <c r="AB1227" s="13"/>
      <c r="AC1227" s="13"/>
      <c r="AD1227" s="13"/>
      <c r="AE1227" s="13"/>
      <c r="AF1227" s="13"/>
      <c r="AG1227" s="13"/>
      <c r="AH1227" s="13"/>
      <c r="AI1227" s="13"/>
      <c r="AJ1227" s="13"/>
    </row>
    <row r="1228" spans="1:36" s="16" customFormat="1" x14ac:dyDescent="0.25">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row>
    <row r="1229" spans="1:36" s="16" customFormat="1" x14ac:dyDescent="0.25">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row>
    <row r="1230" spans="1:36" s="16" customFormat="1" x14ac:dyDescent="0.25">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row>
    <row r="1231" spans="1:36" s="16" customFormat="1" x14ac:dyDescent="0.25">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row>
    <row r="1232" spans="1:36" s="16" customFormat="1" x14ac:dyDescent="0.25">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row>
    <row r="1233" spans="1:36" s="16" customFormat="1" x14ac:dyDescent="0.25">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row>
    <row r="1234" spans="1:36" s="16" customFormat="1" x14ac:dyDescent="0.25">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row>
    <row r="1235" spans="1:36" s="16" customFormat="1" x14ac:dyDescent="0.25">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row>
    <row r="1236" spans="1:36" s="16" customFormat="1" x14ac:dyDescent="0.25">
      <c r="A1236" s="13"/>
      <c r="B1236" s="13"/>
      <c r="C1236" s="13"/>
      <c r="D1236" s="13"/>
      <c r="E1236" s="13"/>
      <c r="F1236" s="13"/>
      <c r="G1236" s="13"/>
      <c r="H1236" s="13"/>
      <c r="I1236" s="13"/>
      <c r="J1236" s="13"/>
      <c r="K1236" s="13"/>
      <c r="L1236" s="13"/>
      <c r="M1236" s="13"/>
      <c r="N1236" s="13"/>
      <c r="O1236" s="13"/>
      <c r="P1236" s="13"/>
      <c r="Q1236" s="13"/>
      <c r="R1236" s="13"/>
      <c r="S1236" s="10"/>
      <c r="T1236" s="10"/>
      <c r="U1236" s="10"/>
      <c r="V1236" s="10"/>
      <c r="W1236" s="10"/>
      <c r="X1236" s="10"/>
      <c r="Y1236" s="10"/>
      <c r="Z1236" s="13"/>
      <c r="AA1236" s="13"/>
      <c r="AB1236" s="13"/>
      <c r="AC1236" s="13"/>
      <c r="AD1236" s="13"/>
      <c r="AE1236" s="13"/>
      <c r="AF1236" s="13"/>
      <c r="AG1236" s="13"/>
      <c r="AH1236" s="13"/>
      <c r="AI1236" s="13"/>
      <c r="AJ1236" s="13"/>
    </row>
    <row r="1237" spans="1:36" s="16" customFormat="1" x14ac:dyDescent="0.25">
      <c r="A1237" s="13"/>
      <c r="B1237" s="13"/>
      <c r="C1237" s="13"/>
      <c r="D1237" s="13"/>
      <c r="E1237" s="13"/>
      <c r="F1237" s="13"/>
      <c r="G1237" s="13"/>
      <c r="H1237" s="13"/>
      <c r="I1237" s="13"/>
      <c r="J1237" s="13"/>
      <c r="K1237" s="13"/>
      <c r="L1237" s="13"/>
      <c r="M1237" s="13"/>
      <c r="N1237" s="13"/>
      <c r="O1237" s="13"/>
      <c r="P1237" s="13"/>
      <c r="Q1237" s="13"/>
      <c r="R1237" s="13"/>
      <c r="S1237" s="10"/>
      <c r="T1237" s="10"/>
      <c r="U1237" s="10"/>
      <c r="V1237" s="10"/>
      <c r="W1237" s="10"/>
      <c r="X1237" s="10"/>
      <c r="Y1237" s="10"/>
      <c r="Z1237" s="13"/>
      <c r="AA1237" s="13"/>
      <c r="AB1237" s="13"/>
      <c r="AC1237" s="13"/>
      <c r="AD1237" s="13"/>
      <c r="AE1237" s="13"/>
      <c r="AF1237" s="13"/>
      <c r="AG1237" s="13"/>
      <c r="AH1237" s="13"/>
      <c r="AI1237" s="13"/>
      <c r="AJ1237" s="13"/>
    </row>
    <row r="1238" spans="1:36" s="16" customFormat="1" x14ac:dyDescent="0.25">
      <c r="A1238" s="13"/>
      <c r="B1238" s="13"/>
      <c r="C1238" s="13"/>
      <c r="D1238" s="13"/>
      <c r="E1238" s="13"/>
      <c r="F1238" s="13"/>
      <c r="G1238" s="13"/>
      <c r="H1238" s="13"/>
      <c r="I1238" s="13"/>
      <c r="J1238" s="13"/>
      <c r="K1238" s="13"/>
      <c r="L1238" s="13"/>
      <c r="M1238" s="13"/>
      <c r="N1238" s="13"/>
      <c r="O1238" s="13"/>
      <c r="P1238" s="13"/>
      <c r="Q1238" s="13"/>
      <c r="R1238" s="13"/>
      <c r="S1238" s="10"/>
      <c r="T1238" s="10"/>
      <c r="U1238" s="10"/>
      <c r="V1238" s="10"/>
      <c r="W1238" s="10"/>
      <c r="X1238" s="10"/>
      <c r="Y1238" s="10"/>
      <c r="Z1238" s="13"/>
      <c r="AA1238" s="13"/>
      <c r="AB1238" s="13"/>
      <c r="AC1238" s="13"/>
      <c r="AD1238" s="13"/>
      <c r="AE1238" s="13"/>
      <c r="AF1238" s="13"/>
      <c r="AG1238" s="13"/>
      <c r="AH1238" s="13"/>
      <c r="AI1238" s="13"/>
      <c r="AJ1238" s="13"/>
    </row>
    <row r="1239" spans="1:36" s="16" customFormat="1" x14ac:dyDescent="0.25">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row>
    <row r="1240" spans="1:36" s="16" customFormat="1" x14ac:dyDescent="0.25">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row>
    <row r="1241" spans="1:36" s="16" customFormat="1" x14ac:dyDescent="0.25">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row>
    <row r="1242" spans="1:36" s="16" customFormat="1" x14ac:dyDescent="0.25">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row>
    <row r="1243" spans="1:36" s="16" customFormat="1" x14ac:dyDescent="0.25">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row>
    <row r="1244" spans="1:36" s="16" customFormat="1" x14ac:dyDescent="0.25">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row>
    <row r="1245" spans="1:36" s="16" customFormat="1" x14ac:dyDescent="0.25">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row>
    <row r="1246" spans="1:36" s="16" customFormat="1" x14ac:dyDescent="0.25">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row>
    <row r="1247" spans="1:36" s="16" customFormat="1" x14ac:dyDescent="0.25">
      <c r="A1247" s="13"/>
      <c r="B1247" s="13"/>
      <c r="C1247" s="13"/>
      <c r="D1247" s="13"/>
      <c r="E1247" s="13"/>
      <c r="F1247" s="13"/>
      <c r="G1247" s="13"/>
      <c r="H1247" s="13"/>
      <c r="I1247" s="13"/>
      <c r="J1247" s="13"/>
      <c r="K1247" s="13"/>
      <c r="L1247" s="13"/>
      <c r="M1247" s="13"/>
      <c r="N1247" s="13"/>
      <c r="O1247" s="13"/>
      <c r="P1247" s="13"/>
      <c r="Q1247" s="13"/>
      <c r="R1247" s="13"/>
      <c r="S1247" s="10"/>
      <c r="T1247" s="10"/>
      <c r="U1247" s="10"/>
      <c r="V1247" s="10"/>
      <c r="W1247" s="10"/>
      <c r="X1247" s="10"/>
      <c r="Y1247" s="10"/>
      <c r="Z1247" s="13"/>
      <c r="AA1247" s="13"/>
      <c r="AB1247" s="13"/>
      <c r="AC1247" s="13"/>
      <c r="AD1247" s="13"/>
      <c r="AE1247" s="13"/>
      <c r="AF1247" s="13"/>
      <c r="AG1247" s="13"/>
      <c r="AH1247" s="13"/>
      <c r="AI1247" s="13"/>
      <c r="AJ1247" s="13"/>
    </row>
    <row r="1248" spans="1:36" s="16" customFormat="1" x14ac:dyDescent="0.25">
      <c r="A1248" s="13"/>
      <c r="B1248" s="13"/>
      <c r="C1248" s="13"/>
      <c r="D1248" s="13"/>
      <c r="E1248" s="13"/>
      <c r="F1248" s="13"/>
      <c r="G1248" s="13"/>
      <c r="H1248" s="13"/>
      <c r="I1248" s="13"/>
      <c r="J1248" s="13"/>
      <c r="K1248" s="13"/>
      <c r="L1248" s="13"/>
      <c r="M1248" s="13"/>
      <c r="N1248" s="13"/>
      <c r="O1248" s="13"/>
      <c r="P1248" s="13"/>
      <c r="Q1248" s="13"/>
      <c r="R1248" s="13"/>
      <c r="S1248" s="10"/>
      <c r="T1248" s="10"/>
      <c r="U1248" s="10"/>
      <c r="V1248" s="10"/>
      <c r="W1248" s="10"/>
      <c r="X1248" s="10"/>
      <c r="Y1248" s="10"/>
      <c r="Z1248" s="13"/>
      <c r="AA1248" s="13"/>
      <c r="AB1248" s="13"/>
      <c r="AC1248" s="13"/>
      <c r="AD1248" s="13"/>
      <c r="AE1248" s="13"/>
      <c r="AF1248" s="13"/>
      <c r="AG1248" s="13"/>
      <c r="AH1248" s="13"/>
      <c r="AI1248" s="13"/>
      <c r="AJ1248" s="13"/>
    </row>
    <row r="1249" spans="1:36" s="16" customFormat="1" x14ac:dyDescent="0.25">
      <c r="A1249" s="13"/>
      <c r="B1249" s="13"/>
      <c r="C1249" s="13"/>
      <c r="D1249" s="13"/>
      <c r="E1249" s="13"/>
      <c r="F1249" s="13"/>
      <c r="G1249" s="13"/>
      <c r="H1249" s="13"/>
      <c r="I1249" s="13"/>
      <c r="J1249" s="13"/>
      <c r="K1249" s="13"/>
      <c r="L1249" s="13"/>
      <c r="M1249" s="13"/>
      <c r="N1249" s="13"/>
      <c r="O1249" s="13"/>
      <c r="P1249" s="13"/>
      <c r="Q1249" s="13"/>
      <c r="R1249" s="13"/>
      <c r="S1249" s="10"/>
      <c r="T1249" s="10"/>
      <c r="U1249" s="10"/>
      <c r="V1249" s="10"/>
      <c r="W1249" s="10"/>
      <c r="X1249" s="10"/>
      <c r="Y1249" s="10"/>
      <c r="Z1249" s="13"/>
      <c r="AA1249" s="13"/>
      <c r="AB1249" s="13"/>
      <c r="AC1249" s="13"/>
      <c r="AD1249" s="13"/>
      <c r="AE1249" s="13"/>
      <c r="AF1249" s="13"/>
      <c r="AG1249" s="13"/>
      <c r="AH1249" s="13"/>
      <c r="AI1249" s="13"/>
      <c r="AJ1249" s="13"/>
    </row>
    <row r="1250" spans="1:36" s="16" customFormat="1" x14ac:dyDescent="0.25">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row>
    <row r="1251" spans="1:36" s="16" customFormat="1" x14ac:dyDescent="0.25">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row>
    <row r="1252" spans="1:36" s="16" customFormat="1" x14ac:dyDescent="0.25">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row>
    <row r="1253" spans="1:36" s="16" customFormat="1" x14ac:dyDescent="0.25">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row>
    <row r="1254" spans="1:36" s="16" customFormat="1" x14ac:dyDescent="0.25">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row>
    <row r="1255" spans="1:36" s="16" customFormat="1" x14ac:dyDescent="0.25">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row>
    <row r="1256" spans="1:36" s="16" customFormat="1" x14ac:dyDescent="0.25">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row>
    <row r="1257" spans="1:36" s="16" customFormat="1" x14ac:dyDescent="0.25">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row>
    <row r="1258" spans="1:36" s="16" customFormat="1" x14ac:dyDescent="0.25">
      <c r="A1258" s="13"/>
      <c r="B1258" s="13"/>
      <c r="C1258" s="13"/>
      <c r="D1258" s="13"/>
      <c r="E1258" s="13"/>
      <c r="F1258" s="13"/>
      <c r="G1258" s="13"/>
      <c r="H1258" s="13"/>
      <c r="I1258" s="13"/>
      <c r="J1258" s="13"/>
      <c r="K1258" s="13"/>
      <c r="L1258" s="13"/>
      <c r="M1258" s="13"/>
      <c r="N1258" s="13"/>
      <c r="O1258" s="13"/>
      <c r="P1258" s="13"/>
      <c r="Q1258" s="13"/>
      <c r="R1258" s="13"/>
      <c r="S1258" s="10"/>
      <c r="T1258" s="10"/>
      <c r="U1258" s="10"/>
      <c r="V1258" s="10"/>
      <c r="W1258" s="10"/>
      <c r="X1258" s="10"/>
      <c r="Y1258" s="10"/>
      <c r="Z1258" s="13"/>
      <c r="AA1258" s="13"/>
      <c r="AB1258" s="13"/>
      <c r="AC1258" s="13"/>
      <c r="AD1258" s="13"/>
      <c r="AE1258" s="13"/>
      <c r="AF1258" s="13"/>
      <c r="AG1258" s="13"/>
      <c r="AH1258" s="13"/>
      <c r="AI1258" s="13"/>
      <c r="AJ1258" s="13"/>
    </row>
    <row r="1259" spans="1:36" s="16" customFormat="1" x14ac:dyDescent="0.25">
      <c r="A1259" s="13"/>
      <c r="B1259" s="13"/>
      <c r="C1259" s="13"/>
      <c r="D1259" s="13"/>
      <c r="E1259" s="13"/>
      <c r="F1259" s="13"/>
      <c r="G1259" s="13"/>
      <c r="H1259" s="13"/>
      <c r="I1259" s="13"/>
      <c r="J1259" s="13"/>
      <c r="K1259" s="13"/>
      <c r="L1259" s="13"/>
      <c r="M1259" s="13"/>
      <c r="N1259" s="13"/>
      <c r="O1259" s="13"/>
      <c r="P1259" s="13"/>
      <c r="Q1259" s="13"/>
      <c r="R1259" s="13"/>
      <c r="S1259" s="10"/>
      <c r="T1259" s="10"/>
      <c r="U1259" s="10"/>
      <c r="V1259" s="10"/>
      <c r="W1259" s="10"/>
      <c r="X1259" s="10"/>
      <c r="Y1259" s="10"/>
      <c r="Z1259" s="13"/>
      <c r="AA1259" s="13"/>
      <c r="AB1259" s="13"/>
      <c r="AC1259" s="13"/>
      <c r="AD1259" s="13"/>
      <c r="AE1259" s="13"/>
      <c r="AF1259" s="13"/>
      <c r="AG1259" s="13"/>
      <c r="AH1259" s="13"/>
      <c r="AI1259" s="13"/>
      <c r="AJ1259" s="13"/>
    </row>
    <row r="1260" spans="1:36" s="16" customFormat="1" x14ac:dyDescent="0.25">
      <c r="A1260" s="13"/>
      <c r="B1260" s="13"/>
      <c r="C1260" s="13"/>
      <c r="D1260" s="13"/>
      <c r="E1260" s="13"/>
      <c r="F1260" s="13"/>
      <c r="G1260" s="13"/>
      <c r="H1260" s="13"/>
      <c r="I1260" s="13"/>
      <c r="J1260" s="13"/>
      <c r="K1260" s="13"/>
      <c r="L1260" s="13"/>
      <c r="M1260" s="13"/>
      <c r="N1260" s="13"/>
      <c r="O1260" s="13"/>
      <c r="P1260" s="13"/>
      <c r="Q1260" s="13"/>
      <c r="R1260" s="13"/>
      <c r="S1260" s="10"/>
      <c r="T1260" s="10"/>
      <c r="U1260" s="10"/>
      <c r="V1260" s="10"/>
      <c r="W1260" s="10"/>
      <c r="X1260" s="10"/>
      <c r="Y1260" s="10"/>
      <c r="Z1260" s="13"/>
      <c r="AA1260" s="13"/>
      <c r="AB1260" s="13"/>
      <c r="AC1260" s="13"/>
      <c r="AD1260" s="13"/>
      <c r="AE1260" s="13"/>
      <c r="AF1260" s="13"/>
      <c r="AG1260" s="13"/>
      <c r="AH1260" s="13"/>
      <c r="AI1260" s="13"/>
      <c r="AJ1260" s="13"/>
    </row>
    <row r="1261" spans="1:36" s="16" customFormat="1" x14ac:dyDescent="0.25">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row>
    <row r="1262" spans="1:36" s="16" customFormat="1" x14ac:dyDescent="0.25">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row>
    <row r="1263" spans="1:36" s="16" customFormat="1" x14ac:dyDescent="0.25">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row>
    <row r="1264" spans="1:36" s="16" customFormat="1" x14ac:dyDescent="0.25">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row>
    <row r="1265" spans="1:36" s="16" customFormat="1" x14ac:dyDescent="0.25">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row>
    <row r="1266" spans="1:36" s="16" customFormat="1" x14ac:dyDescent="0.25">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row>
    <row r="1267" spans="1:36" s="16" customFormat="1" x14ac:dyDescent="0.25">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row>
    <row r="1268" spans="1:36" s="16" customFormat="1" x14ac:dyDescent="0.25">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row>
    <row r="1269" spans="1:36" s="16" customFormat="1" x14ac:dyDescent="0.25">
      <c r="A1269" s="13"/>
      <c r="B1269" s="13"/>
      <c r="C1269" s="13"/>
      <c r="D1269" s="13"/>
      <c r="E1269" s="13"/>
      <c r="F1269" s="13"/>
      <c r="G1269" s="13"/>
      <c r="H1269" s="13"/>
      <c r="I1269" s="13"/>
      <c r="J1269" s="13"/>
      <c r="K1269" s="13"/>
      <c r="L1269" s="13"/>
      <c r="M1269" s="13"/>
      <c r="N1269" s="13"/>
      <c r="O1269" s="13"/>
      <c r="P1269" s="13"/>
      <c r="Q1269" s="13"/>
      <c r="R1269" s="13"/>
      <c r="S1269" s="10"/>
      <c r="T1269" s="10"/>
      <c r="U1269" s="10"/>
      <c r="V1269" s="10"/>
      <c r="W1269" s="10"/>
      <c r="X1269" s="10"/>
      <c r="Y1269" s="10"/>
      <c r="Z1269" s="13"/>
      <c r="AA1269" s="13"/>
      <c r="AB1269" s="13"/>
      <c r="AC1269" s="13"/>
      <c r="AD1269" s="13"/>
      <c r="AE1269" s="13"/>
      <c r="AF1269" s="13"/>
      <c r="AG1269" s="13"/>
      <c r="AH1269" s="13"/>
      <c r="AI1269" s="13"/>
      <c r="AJ1269" s="13"/>
    </row>
    <row r="1270" spans="1:36" s="16" customFormat="1" x14ac:dyDescent="0.25">
      <c r="A1270" s="13"/>
      <c r="B1270" s="13"/>
      <c r="C1270" s="13"/>
      <c r="D1270" s="13"/>
      <c r="E1270" s="13"/>
      <c r="F1270" s="13"/>
      <c r="G1270" s="13"/>
      <c r="H1270" s="13"/>
      <c r="I1270" s="13"/>
      <c r="J1270" s="13"/>
      <c r="K1270" s="13"/>
      <c r="L1270" s="13"/>
      <c r="M1270" s="13"/>
      <c r="N1270" s="13"/>
      <c r="O1270" s="13"/>
      <c r="P1270" s="13"/>
      <c r="Q1270" s="13"/>
      <c r="R1270" s="13"/>
      <c r="S1270" s="10"/>
      <c r="T1270" s="10"/>
      <c r="U1270" s="10"/>
      <c r="V1270" s="10"/>
      <c r="W1270" s="10"/>
      <c r="X1270" s="10"/>
      <c r="Y1270" s="10"/>
      <c r="Z1270" s="13"/>
      <c r="AA1270" s="13"/>
      <c r="AB1270" s="13"/>
      <c r="AC1270" s="13"/>
      <c r="AD1270" s="13"/>
      <c r="AE1270" s="13"/>
      <c r="AF1270" s="13"/>
      <c r="AG1270" s="13"/>
      <c r="AH1270" s="13"/>
      <c r="AI1270" s="13"/>
      <c r="AJ1270" s="13"/>
    </row>
    <row r="1271" spans="1:36" s="16" customFormat="1" x14ac:dyDescent="0.25">
      <c r="A1271" s="13"/>
      <c r="B1271" s="13"/>
      <c r="C1271" s="13"/>
      <c r="D1271" s="13"/>
      <c r="E1271" s="13"/>
      <c r="F1271" s="13"/>
      <c r="G1271" s="13"/>
      <c r="H1271" s="13"/>
      <c r="I1271" s="13"/>
      <c r="J1271" s="13"/>
      <c r="K1271" s="13"/>
      <c r="L1271" s="13"/>
      <c r="M1271" s="13"/>
      <c r="N1271" s="13"/>
      <c r="O1271" s="13"/>
      <c r="P1271" s="13"/>
      <c r="Q1271" s="13"/>
      <c r="R1271" s="13"/>
      <c r="S1271" s="10"/>
      <c r="T1271" s="10"/>
      <c r="U1271" s="10"/>
      <c r="V1271" s="10"/>
      <c r="W1271" s="10"/>
      <c r="X1271" s="10"/>
      <c r="Y1271" s="10"/>
      <c r="Z1271" s="13"/>
      <c r="AA1271" s="13"/>
      <c r="AB1271" s="13"/>
      <c r="AC1271" s="13"/>
      <c r="AD1271" s="13"/>
      <c r="AE1271" s="13"/>
      <c r="AF1271" s="13"/>
      <c r="AG1271" s="13"/>
      <c r="AH1271" s="13"/>
      <c r="AI1271" s="13"/>
      <c r="AJ1271" s="13"/>
    </row>
    <row r="1272" spans="1:36" s="16" customFormat="1" x14ac:dyDescent="0.25">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row>
    <row r="1273" spans="1:36" s="16" customFormat="1" x14ac:dyDescent="0.25">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row>
    <row r="1274" spans="1:36" s="16" customFormat="1" x14ac:dyDescent="0.25">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row>
    <row r="1275" spans="1:36" s="16" customFormat="1" x14ac:dyDescent="0.25">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row>
    <row r="1276" spans="1:36" s="16" customFormat="1" x14ac:dyDescent="0.25">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row>
    <row r="1277" spans="1:36" s="16" customFormat="1" x14ac:dyDescent="0.25">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row>
    <row r="1278" spans="1:36" s="16" customFormat="1" x14ac:dyDescent="0.25">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row>
    <row r="1279" spans="1:36" s="16" customFormat="1" x14ac:dyDescent="0.25">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row>
    <row r="1280" spans="1:36" s="16" customFormat="1" x14ac:dyDescent="0.25">
      <c r="A1280" s="13"/>
      <c r="B1280" s="13"/>
      <c r="C1280" s="13"/>
      <c r="D1280" s="13"/>
      <c r="E1280" s="13"/>
      <c r="F1280" s="13"/>
      <c r="G1280" s="13"/>
      <c r="H1280" s="13"/>
      <c r="I1280" s="13"/>
      <c r="J1280" s="13"/>
      <c r="K1280" s="13"/>
      <c r="L1280" s="13"/>
      <c r="M1280" s="13"/>
      <c r="N1280" s="13"/>
      <c r="O1280" s="13"/>
      <c r="P1280" s="13"/>
      <c r="Q1280" s="13"/>
      <c r="R1280" s="13"/>
      <c r="S1280" s="10"/>
      <c r="T1280" s="10"/>
      <c r="U1280" s="10"/>
      <c r="V1280" s="10"/>
      <c r="W1280" s="10"/>
      <c r="X1280" s="10"/>
      <c r="Y1280" s="10"/>
      <c r="Z1280" s="13"/>
      <c r="AA1280" s="13"/>
      <c r="AB1280" s="13"/>
      <c r="AC1280" s="13"/>
      <c r="AD1280" s="13"/>
      <c r="AE1280" s="13"/>
      <c r="AF1280" s="13"/>
      <c r="AG1280" s="13"/>
      <c r="AH1280" s="13"/>
      <c r="AI1280" s="13"/>
      <c r="AJ1280" s="13"/>
    </row>
    <row r="1281" spans="1:36" s="16" customFormat="1" x14ac:dyDescent="0.25">
      <c r="A1281" s="13"/>
      <c r="B1281" s="13"/>
      <c r="C1281" s="13"/>
      <c r="D1281" s="13"/>
      <c r="E1281" s="13"/>
      <c r="F1281" s="13"/>
      <c r="G1281" s="13"/>
      <c r="H1281" s="13"/>
      <c r="I1281" s="13"/>
      <c r="J1281" s="13"/>
      <c r="K1281" s="13"/>
      <c r="L1281" s="13"/>
      <c r="M1281" s="13"/>
      <c r="N1281" s="13"/>
      <c r="O1281" s="13"/>
      <c r="P1281" s="13"/>
      <c r="Q1281" s="13"/>
      <c r="R1281" s="13"/>
      <c r="S1281" s="10"/>
      <c r="T1281" s="10"/>
      <c r="U1281" s="10"/>
      <c r="V1281" s="10"/>
      <c r="W1281" s="10"/>
      <c r="X1281" s="10"/>
      <c r="Y1281" s="10"/>
      <c r="Z1281" s="13"/>
      <c r="AA1281" s="13"/>
      <c r="AB1281" s="13"/>
      <c r="AC1281" s="13"/>
      <c r="AD1281" s="13"/>
      <c r="AE1281" s="13"/>
      <c r="AF1281" s="13"/>
      <c r="AG1281" s="13"/>
      <c r="AH1281" s="13"/>
      <c r="AI1281" s="13"/>
      <c r="AJ1281" s="13"/>
    </row>
    <row r="1282" spans="1:36" s="16" customFormat="1" x14ac:dyDescent="0.25">
      <c r="A1282" s="13"/>
      <c r="B1282" s="13"/>
      <c r="C1282" s="13"/>
      <c r="D1282" s="13"/>
      <c r="E1282" s="13"/>
      <c r="F1282" s="13"/>
      <c r="G1282" s="13"/>
      <c r="H1282" s="13"/>
      <c r="I1282" s="13"/>
      <c r="J1282" s="13"/>
      <c r="K1282" s="13"/>
      <c r="L1282" s="13"/>
      <c r="M1282" s="13"/>
      <c r="N1282" s="13"/>
      <c r="O1282" s="13"/>
      <c r="P1282" s="13"/>
      <c r="Q1282" s="13"/>
      <c r="R1282" s="13"/>
      <c r="S1282" s="10"/>
      <c r="T1282" s="10"/>
      <c r="U1282" s="10"/>
      <c r="V1282" s="10"/>
      <c r="W1282" s="10"/>
      <c r="X1282" s="10"/>
      <c r="Y1282" s="10"/>
      <c r="Z1282" s="13"/>
      <c r="AA1282" s="13"/>
      <c r="AB1282" s="13"/>
      <c r="AC1282" s="13"/>
      <c r="AD1282" s="13"/>
      <c r="AE1282" s="13"/>
      <c r="AF1282" s="13"/>
      <c r="AG1282" s="13"/>
      <c r="AH1282" s="13"/>
      <c r="AI1282" s="13"/>
      <c r="AJ1282" s="13"/>
    </row>
    <row r="1283" spans="1:36" s="16" customFormat="1" x14ac:dyDescent="0.25">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row>
    <row r="1284" spans="1:36" s="16" customFormat="1" x14ac:dyDescent="0.25">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row>
    <row r="1285" spans="1:36" s="16" customFormat="1" x14ac:dyDescent="0.25">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row>
    <row r="1286" spans="1:36" s="16" customFormat="1" x14ac:dyDescent="0.25">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row>
    <row r="1287" spans="1:36" s="16" customFormat="1" x14ac:dyDescent="0.25">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row>
    <row r="1288" spans="1:36" s="16" customFormat="1" x14ac:dyDescent="0.25">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row>
    <row r="1289" spans="1:36" s="16" customFormat="1" x14ac:dyDescent="0.25">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row>
    <row r="1290" spans="1:36" s="16" customFormat="1" x14ac:dyDescent="0.25">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0"/>
    </row>
    <row r="1291" spans="1:36" s="16" customFormat="1" x14ac:dyDescent="0.25">
      <c r="A1291" s="13"/>
      <c r="B1291" s="13"/>
      <c r="C1291" s="13"/>
      <c r="D1291" s="13"/>
      <c r="E1291" s="13"/>
      <c r="F1291" s="13"/>
      <c r="G1291" s="13"/>
      <c r="H1291" s="13"/>
      <c r="I1291" s="13"/>
      <c r="J1291" s="13"/>
      <c r="K1291" s="13"/>
      <c r="L1291" s="13"/>
      <c r="M1291" s="13"/>
      <c r="N1291" s="13"/>
      <c r="O1291" s="13"/>
      <c r="P1291" s="13"/>
      <c r="Q1291" s="13"/>
      <c r="R1291" s="13"/>
      <c r="S1291" s="10"/>
      <c r="T1291" s="10"/>
      <c r="U1291" s="10"/>
      <c r="V1291" s="10"/>
      <c r="W1291" s="10"/>
      <c r="X1291" s="10"/>
      <c r="Y1291" s="10"/>
      <c r="Z1291" s="13"/>
      <c r="AA1291" s="13"/>
      <c r="AB1291" s="13"/>
      <c r="AC1291" s="13"/>
      <c r="AD1291" s="13"/>
      <c r="AE1291" s="13"/>
      <c r="AF1291" s="13"/>
      <c r="AG1291" s="13"/>
      <c r="AH1291" s="13"/>
      <c r="AI1291" s="13"/>
      <c r="AJ1291" s="13"/>
    </row>
    <row r="1292" spans="1:36" s="16" customFormat="1" x14ac:dyDescent="0.25">
      <c r="A1292" s="13"/>
      <c r="B1292" s="13"/>
      <c r="C1292" s="13"/>
      <c r="D1292" s="13"/>
      <c r="E1292" s="13"/>
      <c r="F1292" s="13"/>
      <c r="G1292" s="13"/>
      <c r="H1292" s="13"/>
      <c r="I1292" s="13"/>
      <c r="J1292" s="13"/>
      <c r="K1292" s="13"/>
      <c r="L1292" s="13"/>
      <c r="M1292" s="13"/>
      <c r="N1292" s="13"/>
      <c r="O1292" s="13"/>
      <c r="P1292" s="13"/>
      <c r="Q1292" s="13"/>
      <c r="R1292" s="13"/>
      <c r="S1292" s="10"/>
      <c r="T1292" s="10"/>
      <c r="U1292" s="10"/>
      <c r="V1292" s="10"/>
      <c r="W1292" s="10"/>
      <c r="X1292" s="10"/>
      <c r="Y1292" s="10"/>
      <c r="Z1292" s="13"/>
      <c r="AA1292" s="13"/>
      <c r="AB1292" s="13"/>
      <c r="AC1292" s="13"/>
      <c r="AD1292" s="13"/>
      <c r="AE1292" s="13"/>
      <c r="AF1292" s="13"/>
      <c r="AG1292" s="13"/>
      <c r="AH1292" s="13"/>
      <c r="AI1292" s="13"/>
      <c r="AJ1292" s="13"/>
    </row>
    <row r="1293" spans="1:36" s="16" customFormat="1" x14ac:dyDescent="0.25">
      <c r="A1293" s="13"/>
      <c r="B1293" s="13"/>
      <c r="C1293" s="13"/>
      <c r="D1293" s="13"/>
      <c r="E1293" s="13"/>
      <c r="F1293" s="13"/>
      <c r="G1293" s="13"/>
      <c r="H1293" s="13"/>
      <c r="I1293" s="13"/>
      <c r="J1293" s="13"/>
      <c r="K1293" s="13"/>
      <c r="L1293" s="13"/>
      <c r="M1293" s="13"/>
      <c r="N1293" s="13"/>
      <c r="O1293" s="13"/>
      <c r="P1293" s="13"/>
      <c r="Q1293" s="13"/>
      <c r="R1293" s="13"/>
      <c r="S1293" s="10"/>
      <c r="T1293" s="10"/>
      <c r="U1293" s="10"/>
      <c r="V1293" s="10"/>
      <c r="W1293" s="10"/>
      <c r="X1293" s="10"/>
      <c r="Y1293" s="10"/>
      <c r="Z1293" s="13"/>
      <c r="AA1293" s="13"/>
      <c r="AB1293" s="13"/>
      <c r="AC1293" s="13"/>
      <c r="AD1293" s="13"/>
      <c r="AE1293" s="13"/>
      <c r="AF1293" s="13"/>
      <c r="AG1293" s="13"/>
      <c r="AH1293" s="13"/>
      <c r="AI1293" s="13"/>
      <c r="AJ1293" s="13"/>
    </row>
    <row r="1294" spans="1:36" s="16" customFormat="1" x14ac:dyDescent="0.25">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0"/>
    </row>
    <row r="1295" spans="1:36" s="16" customFormat="1" x14ac:dyDescent="0.25">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row>
    <row r="1296" spans="1:36" s="16" customFormat="1" x14ac:dyDescent="0.25">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row>
    <row r="1297" spans="1:36" s="16" customFormat="1" x14ac:dyDescent="0.25">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row>
    <row r="1298" spans="1:36" s="16" customFormat="1" x14ac:dyDescent="0.25">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row>
    <row r="1299" spans="1:36" s="16" customFormat="1" x14ac:dyDescent="0.25">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row>
    <row r="1300" spans="1:36" s="16" customFormat="1" x14ac:dyDescent="0.25">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row>
    <row r="1301" spans="1:36" s="16" customFormat="1" x14ac:dyDescent="0.25">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row>
    <row r="1302" spans="1:36" s="16" customFormat="1" x14ac:dyDescent="0.25">
      <c r="A1302" s="13"/>
      <c r="B1302" s="13"/>
      <c r="C1302" s="13"/>
      <c r="D1302" s="13"/>
      <c r="E1302" s="13"/>
      <c r="F1302" s="13"/>
      <c r="G1302" s="13"/>
      <c r="H1302" s="13"/>
      <c r="I1302" s="13"/>
      <c r="J1302" s="13"/>
      <c r="K1302" s="13"/>
      <c r="L1302" s="13"/>
      <c r="M1302" s="13"/>
      <c r="N1302" s="13"/>
      <c r="O1302" s="13"/>
      <c r="P1302" s="13"/>
      <c r="Q1302" s="13"/>
      <c r="R1302" s="13"/>
      <c r="S1302" s="10"/>
      <c r="T1302" s="10"/>
      <c r="U1302" s="10"/>
      <c r="V1302" s="10"/>
      <c r="W1302" s="10"/>
      <c r="X1302" s="10"/>
      <c r="Y1302" s="10"/>
      <c r="Z1302" s="13"/>
      <c r="AA1302" s="13"/>
      <c r="AB1302" s="13"/>
      <c r="AC1302" s="13"/>
      <c r="AD1302" s="13"/>
      <c r="AE1302" s="13"/>
      <c r="AF1302" s="13"/>
      <c r="AG1302" s="13"/>
      <c r="AH1302" s="13"/>
      <c r="AI1302" s="13"/>
      <c r="AJ1302" s="13"/>
    </row>
    <row r="1303" spans="1:36" s="16" customFormat="1" x14ac:dyDescent="0.25">
      <c r="A1303" s="13"/>
      <c r="B1303" s="13"/>
      <c r="C1303" s="13"/>
      <c r="D1303" s="13"/>
      <c r="E1303" s="13"/>
      <c r="F1303" s="13"/>
      <c r="G1303" s="13"/>
      <c r="H1303" s="13"/>
      <c r="I1303" s="13"/>
      <c r="J1303" s="13"/>
      <c r="K1303" s="13"/>
      <c r="L1303" s="13"/>
      <c r="M1303" s="13"/>
      <c r="N1303" s="13"/>
      <c r="O1303" s="13"/>
      <c r="P1303" s="13"/>
      <c r="Q1303" s="13"/>
      <c r="R1303" s="13"/>
      <c r="S1303" s="10"/>
      <c r="T1303" s="10"/>
      <c r="U1303" s="10"/>
      <c r="V1303" s="10"/>
      <c r="W1303" s="10"/>
      <c r="X1303" s="10"/>
      <c r="Y1303" s="10"/>
      <c r="Z1303" s="13"/>
      <c r="AA1303" s="13"/>
      <c r="AB1303" s="13"/>
      <c r="AC1303" s="13"/>
      <c r="AD1303" s="13"/>
      <c r="AE1303" s="13"/>
      <c r="AF1303" s="13"/>
      <c r="AG1303" s="13"/>
      <c r="AH1303" s="13"/>
      <c r="AI1303" s="13"/>
      <c r="AJ1303" s="13"/>
    </row>
    <row r="1304" spans="1:36" s="16" customFormat="1" x14ac:dyDescent="0.25">
      <c r="A1304" s="13"/>
      <c r="B1304" s="13"/>
      <c r="C1304" s="13"/>
      <c r="D1304" s="13"/>
      <c r="E1304" s="13"/>
      <c r="F1304" s="13"/>
      <c r="G1304" s="13"/>
      <c r="H1304" s="13"/>
      <c r="I1304" s="13"/>
      <c r="J1304" s="13"/>
      <c r="K1304" s="13"/>
      <c r="L1304" s="13"/>
      <c r="M1304" s="13"/>
      <c r="N1304" s="13"/>
      <c r="O1304" s="13"/>
      <c r="P1304" s="13"/>
      <c r="Q1304" s="13"/>
      <c r="R1304" s="13"/>
      <c r="S1304" s="10"/>
      <c r="T1304" s="10"/>
      <c r="U1304" s="10"/>
      <c r="V1304" s="10"/>
      <c r="W1304" s="10"/>
      <c r="X1304" s="10"/>
      <c r="Y1304" s="10"/>
      <c r="Z1304" s="13"/>
      <c r="AA1304" s="13"/>
      <c r="AB1304" s="13"/>
      <c r="AC1304" s="13"/>
      <c r="AD1304" s="13"/>
      <c r="AE1304" s="13"/>
      <c r="AF1304" s="13"/>
      <c r="AG1304" s="13"/>
      <c r="AH1304" s="13"/>
      <c r="AI1304" s="13"/>
      <c r="AJ1304" s="13"/>
    </row>
    <row r="1305" spans="1:36" s="16" customFormat="1" x14ac:dyDescent="0.25">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row>
    <row r="1306" spans="1:36" s="16" customFormat="1" x14ac:dyDescent="0.25">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row>
    <row r="1307" spans="1:36" s="16" customFormat="1" x14ac:dyDescent="0.25">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row>
    <row r="1308" spans="1:36" s="16" customFormat="1" x14ac:dyDescent="0.25">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row>
    <row r="1309" spans="1:36" s="16" customFormat="1" x14ac:dyDescent="0.25">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row>
    <row r="1310" spans="1:36" s="16" customFormat="1" x14ac:dyDescent="0.25">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row>
    <row r="1311" spans="1:36" s="16" customFormat="1" x14ac:dyDescent="0.25">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row>
    <row r="1312" spans="1:36" s="16" customFormat="1" x14ac:dyDescent="0.25">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row>
    <row r="1313" spans="1:36" s="16" customFormat="1" x14ac:dyDescent="0.25">
      <c r="A1313" s="13"/>
      <c r="B1313" s="13"/>
      <c r="C1313" s="13"/>
      <c r="D1313" s="13"/>
      <c r="E1313" s="13"/>
      <c r="F1313" s="13"/>
      <c r="G1313" s="13"/>
      <c r="H1313" s="13"/>
      <c r="I1313" s="13"/>
      <c r="J1313" s="13"/>
      <c r="K1313" s="13"/>
      <c r="L1313" s="13"/>
      <c r="M1313" s="13"/>
      <c r="N1313" s="13"/>
      <c r="O1313" s="13"/>
      <c r="P1313" s="13"/>
      <c r="Q1313" s="13"/>
      <c r="R1313" s="13"/>
      <c r="S1313" s="10"/>
      <c r="T1313" s="10"/>
      <c r="U1313" s="10"/>
      <c r="V1313" s="10"/>
      <c r="W1313" s="10"/>
      <c r="X1313" s="10"/>
      <c r="Y1313" s="10"/>
      <c r="Z1313" s="13"/>
      <c r="AA1313" s="13"/>
      <c r="AB1313" s="13"/>
      <c r="AC1313" s="13"/>
      <c r="AD1313" s="13"/>
      <c r="AE1313" s="13"/>
      <c r="AF1313" s="13"/>
      <c r="AG1313" s="13"/>
      <c r="AH1313" s="13"/>
      <c r="AI1313" s="13"/>
      <c r="AJ1313" s="13"/>
    </row>
    <row r="1314" spans="1:36" s="16" customFormat="1" x14ac:dyDescent="0.25">
      <c r="A1314" s="13"/>
      <c r="B1314" s="13"/>
      <c r="C1314" s="13"/>
      <c r="D1314" s="13"/>
      <c r="E1314" s="13"/>
      <c r="F1314" s="13"/>
      <c r="G1314" s="13"/>
      <c r="H1314" s="13"/>
      <c r="I1314" s="13"/>
      <c r="J1314" s="13"/>
      <c r="K1314" s="13"/>
      <c r="L1314" s="13"/>
      <c r="M1314" s="13"/>
      <c r="N1314" s="13"/>
      <c r="O1314" s="13"/>
      <c r="P1314" s="13"/>
      <c r="Q1314" s="13"/>
      <c r="R1314" s="13"/>
      <c r="S1314" s="10"/>
      <c r="T1314" s="10"/>
      <c r="U1314" s="10"/>
      <c r="V1314" s="10"/>
      <c r="W1314" s="10"/>
      <c r="X1314" s="10"/>
      <c r="Y1314" s="10"/>
      <c r="Z1314" s="13"/>
      <c r="AA1314" s="13"/>
      <c r="AB1314" s="13"/>
      <c r="AC1314" s="13"/>
      <c r="AD1314" s="13"/>
      <c r="AE1314" s="13"/>
      <c r="AF1314" s="13"/>
      <c r="AG1314" s="13"/>
      <c r="AH1314" s="13"/>
      <c r="AI1314" s="13"/>
      <c r="AJ1314" s="13"/>
    </row>
    <row r="1315" spans="1:36" s="16" customFormat="1" x14ac:dyDescent="0.25">
      <c r="A1315" s="13"/>
      <c r="B1315" s="13"/>
      <c r="C1315" s="13"/>
      <c r="D1315" s="13"/>
      <c r="E1315" s="13"/>
      <c r="F1315" s="13"/>
      <c r="G1315" s="13"/>
      <c r="H1315" s="13"/>
      <c r="I1315" s="13"/>
      <c r="J1315" s="13"/>
      <c r="K1315" s="13"/>
      <c r="L1315" s="13"/>
      <c r="M1315" s="13"/>
      <c r="N1315" s="13"/>
      <c r="O1315" s="13"/>
      <c r="P1315" s="13"/>
      <c r="Q1315" s="13"/>
      <c r="R1315" s="13"/>
      <c r="S1315" s="10"/>
      <c r="T1315" s="10"/>
      <c r="U1315" s="10"/>
      <c r="V1315" s="10"/>
      <c r="W1315" s="10"/>
      <c r="X1315" s="10"/>
      <c r="Y1315" s="10"/>
      <c r="Z1315" s="13"/>
      <c r="AA1315" s="13"/>
      <c r="AB1315" s="13"/>
      <c r="AC1315" s="13"/>
      <c r="AD1315" s="13"/>
      <c r="AE1315" s="13"/>
      <c r="AF1315" s="13"/>
      <c r="AG1315" s="13"/>
      <c r="AH1315" s="13"/>
      <c r="AI1315" s="13"/>
      <c r="AJ1315" s="13"/>
    </row>
    <row r="1316" spans="1:36" s="16" customFormat="1" x14ac:dyDescent="0.25">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row>
    <row r="1317" spans="1:36" s="16" customFormat="1" x14ac:dyDescent="0.25">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row>
    <row r="1318" spans="1:36" s="16" customFormat="1" x14ac:dyDescent="0.25">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row>
    <row r="1319" spans="1:36" s="16" customFormat="1" x14ac:dyDescent="0.25">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row>
    <row r="1320" spans="1:36" s="16" customFormat="1" x14ac:dyDescent="0.25">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row>
    <row r="1321" spans="1:36" s="16" customFormat="1" x14ac:dyDescent="0.25">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row>
    <row r="1322" spans="1:36" s="16" customFormat="1" x14ac:dyDescent="0.25">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row>
    <row r="1323" spans="1:36" s="16" customFormat="1" x14ac:dyDescent="0.25">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row>
    <row r="1324" spans="1:36" s="16" customFormat="1" x14ac:dyDescent="0.25">
      <c r="A1324" s="13"/>
      <c r="B1324" s="13"/>
      <c r="C1324" s="13"/>
      <c r="D1324" s="13"/>
      <c r="E1324" s="13"/>
      <c r="F1324" s="13"/>
      <c r="G1324" s="13"/>
      <c r="H1324" s="13"/>
      <c r="I1324" s="13"/>
      <c r="J1324" s="13"/>
      <c r="K1324" s="13"/>
      <c r="L1324" s="13"/>
      <c r="M1324" s="13"/>
      <c r="N1324" s="13"/>
      <c r="O1324" s="13"/>
      <c r="P1324" s="13"/>
      <c r="Q1324" s="13"/>
      <c r="R1324" s="13"/>
      <c r="S1324" s="10"/>
      <c r="T1324" s="10"/>
      <c r="U1324" s="10"/>
      <c r="V1324" s="10"/>
      <c r="W1324" s="10"/>
      <c r="X1324" s="10"/>
      <c r="Y1324" s="10"/>
      <c r="Z1324" s="13"/>
      <c r="AA1324" s="13"/>
      <c r="AB1324" s="13"/>
      <c r="AC1324" s="13"/>
      <c r="AD1324" s="13"/>
      <c r="AE1324" s="13"/>
      <c r="AF1324" s="13"/>
      <c r="AG1324" s="13"/>
      <c r="AH1324" s="13"/>
      <c r="AI1324" s="13"/>
      <c r="AJ1324" s="13"/>
    </row>
    <row r="1325" spans="1:36" s="16" customFormat="1" x14ac:dyDescent="0.25">
      <c r="A1325" s="13"/>
      <c r="B1325" s="13"/>
      <c r="C1325" s="13"/>
      <c r="D1325" s="13"/>
      <c r="E1325" s="13"/>
      <c r="F1325" s="13"/>
      <c r="G1325" s="13"/>
      <c r="H1325" s="13"/>
      <c r="I1325" s="13"/>
      <c r="J1325" s="13"/>
      <c r="K1325" s="13"/>
      <c r="L1325" s="13"/>
      <c r="M1325" s="13"/>
      <c r="N1325" s="13"/>
      <c r="O1325" s="13"/>
      <c r="P1325" s="13"/>
      <c r="Q1325" s="13"/>
      <c r="R1325" s="13"/>
      <c r="S1325" s="10"/>
      <c r="T1325" s="10"/>
      <c r="U1325" s="10"/>
      <c r="V1325" s="10"/>
      <c r="W1325" s="10"/>
      <c r="X1325" s="10"/>
      <c r="Y1325" s="10"/>
      <c r="Z1325" s="13"/>
      <c r="AA1325" s="13"/>
      <c r="AB1325" s="13"/>
      <c r="AC1325" s="13"/>
      <c r="AD1325" s="13"/>
      <c r="AE1325" s="13"/>
      <c r="AF1325" s="13"/>
      <c r="AG1325" s="13"/>
      <c r="AH1325" s="13"/>
      <c r="AI1325" s="13"/>
      <c r="AJ1325" s="13"/>
    </row>
    <row r="1326" spans="1:36" s="16" customFormat="1" x14ac:dyDescent="0.25">
      <c r="A1326" s="13"/>
      <c r="B1326" s="13"/>
      <c r="C1326" s="13"/>
      <c r="D1326" s="13"/>
      <c r="E1326" s="13"/>
      <c r="F1326" s="13"/>
      <c r="G1326" s="13"/>
      <c r="H1326" s="13"/>
      <c r="I1326" s="13"/>
      <c r="J1326" s="13"/>
      <c r="K1326" s="13"/>
      <c r="L1326" s="13"/>
      <c r="M1326" s="13"/>
      <c r="N1326" s="13"/>
      <c r="O1326" s="13"/>
      <c r="P1326" s="13"/>
      <c r="Q1326" s="13"/>
      <c r="R1326" s="13"/>
      <c r="S1326" s="10"/>
      <c r="T1326" s="10"/>
      <c r="U1326" s="10"/>
      <c r="V1326" s="10"/>
      <c r="W1326" s="10"/>
      <c r="X1326" s="10"/>
      <c r="Y1326" s="10"/>
      <c r="Z1326" s="13"/>
      <c r="AA1326" s="13"/>
      <c r="AB1326" s="13"/>
      <c r="AC1326" s="13"/>
      <c r="AD1326" s="13"/>
      <c r="AE1326" s="13"/>
      <c r="AF1326" s="13"/>
      <c r="AG1326" s="13"/>
      <c r="AH1326" s="13"/>
      <c r="AI1326" s="13"/>
      <c r="AJ1326" s="13"/>
    </row>
    <row r="1327" spans="1:36" s="16" customFormat="1" x14ac:dyDescent="0.25">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0"/>
    </row>
    <row r="1328" spans="1:36" s="16" customFormat="1" x14ac:dyDescent="0.25">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0"/>
    </row>
    <row r="1329" spans="1:36" s="16" customFormat="1" x14ac:dyDescent="0.25">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0"/>
    </row>
    <row r="1330" spans="1:36" s="16" customFormat="1" x14ac:dyDescent="0.25">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0"/>
    </row>
    <row r="1331" spans="1:36" s="16" customFormat="1" x14ac:dyDescent="0.25">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0"/>
    </row>
    <row r="1332" spans="1:36" s="16" customFormat="1" x14ac:dyDescent="0.25">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0"/>
    </row>
    <row r="1333" spans="1:36" s="16" customFormat="1" x14ac:dyDescent="0.25">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0"/>
    </row>
    <row r="1334" spans="1:36" s="16" customFormat="1" x14ac:dyDescent="0.25">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0"/>
    </row>
    <row r="1335" spans="1:36" s="16" customFormat="1" x14ac:dyDescent="0.25">
      <c r="A1335" s="13"/>
      <c r="B1335" s="13"/>
      <c r="C1335" s="13"/>
      <c r="D1335" s="13"/>
      <c r="E1335" s="13"/>
      <c r="F1335" s="13"/>
      <c r="G1335" s="13"/>
      <c r="H1335" s="13"/>
      <c r="I1335" s="13"/>
      <c r="J1335" s="13"/>
      <c r="K1335" s="13"/>
      <c r="L1335" s="13"/>
      <c r="M1335" s="13"/>
      <c r="N1335" s="13"/>
      <c r="O1335" s="13"/>
      <c r="P1335" s="13"/>
      <c r="Q1335" s="13"/>
      <c r="R1335" s="13"/>
      <c r="S1335" s="10"/>
      <c r="T1335" s="10"/>
      <c r="U1335" s="10"/>
      <c r="V1335" s="10"/>
      <c r="W1335" s="10"/>
      <c r="X1335" s="10"/>
      <c r="Y1335" s="10"/>
      <c r="Z1335" s="13"/>
      <c r="AA1335" s="13"/>
      <c r="AB1335" s="13"/>
      <c r="AC1335" s="13"/>
      <c r="AD1335" s="13"/>
      <c r="AE1335" s="13"/>
      <c r="AF1335" s="13"/>
      <c r="AG1335" s="13"/>
      <c r="AH1335" s="13"/>
      <c r="AI1335" s="13"/>
      <c r="AJ1335" s="13"/>
    </row>
    <row r="1336" spans="1:36" s="16" customFormat="1" x14ac:dyDescent="0.25">
      <c r="A1336" s="13"/>
      <c r="B1336" s="13"/>
      <c r="C1336" s="13"/>
      <c r="D1336" s="13"/>
      <c r="E1336" s="13"/>
      <c r="F1336" s="13"/>
      <c r="G1336" s="13"/>
      <c r="H1336" s="13"/>
      <c r="I1336" s="13"/>
      <c r="J1336" s="13"/>
      <c r="K1336" s="13"/>
      <c r="L1336" s="13"/>
      <c r="M1336" s="13"/>
      <c r="N1336" s="13"/>
      <c r="O1336" s="13"/>
      <c r="P1336" s="13"/>
      <c r="Q1336" s="13"/>
      <c r="R1336" s="13"/>
      <c r="S1336" s="10"/>
      <c r="T1336" s="10"/>
      <c r="U1336" s="10"/>
      <c r="V1336" s="10"/>
      <c r="W1336" s="10"/>
      <c r="X1336" s="10"/>
      <c r="Y1336" s="10"/>
      <c r="Z1336" s="13"/>
      <c r="AA1336" s="13"/>
      <c r="AB1336" s="13"/>
      <c r="AC1336" s="13"/>
      <c r="AD1336" s="13"/>
      <c r="AE1336" s="13"/>
      <c r="AF1336" s="13"/>
      <c r="AG1336" s="13"/>
      <c r="AH1336" s="13"/>
      <c r="AI1336" s="13"/>
      <c r="AJ1336" s="13"/>
    </row>
    <row r="1337" spans="1:36" s="16" customFormat="1" x14ac:dyDescent="0.25">
      <c r="A1337" s="13"/>
      <c r="B1337" s="13"/>
      <c r="C1337" s="13"/>
      <c r="D1337" s="13"/>
      <c r="E1337" s="13"/>
      <c r="F1337" s="13"/>
      <c r="G1337" s="13"/>
      <c r="H1337" s="13"/>
      <c r="I1337" s="13"/>
      <c r="J1337" s="13"/>
      <c r="K1337" s="13"/>
      <c r="L1337" s="13"/>
      <c r="M1337" s="13"/>
      <c r="N1337" s="13"/>
      <c r="O1337" s="13"/>
      <c r="P1337" s="13"/>
      <c r="Q1337" s="13"/>
      <c r="R1337" s="13"/>
      <c r="S1337" s="10"/>
      <c r="T1337" s="10"/>
      <c r="U1337" s="10"/>
      <c r="V1337" s="10"/>
      <c r="W1337" s="10"/>
      <c r="X1337" s="10"/>
      <c r="Y1337" s="10"/>
      <c r="Z1337" s="13"/>
      <c r="AA1337" s="13"/>
      <c r="AB1337" s="13"/>
      <c r="AC1337" s="13"/>
      <c r="AD1337" s="13"/>
      <c r="AE1337" s="13"/>
      <c r="AF1337" s="13"/>
      <c r="AG1337" s="13"/>
      <c r="AH1337" s="13"/>
      <c r="AI1337" s="13"/>
      <c r="AJ1337" s="13"/>
    </row>
    <row r="1338" spans="1:36" s="16" customFormat="1" x14ac:dyDescent="0.25">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0"/>
    </row>
    <row r="1339" spans="1:36" s="16" customFormat="1" x14ac:dyDescent="0.25">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0"/>
    </row>
    <row r="1340" spans="1:36" s="16" customFormat="1" x14ac:dyDescent="0.25">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row>
    <row r="1341" spans="1:36" s="16" customFormat="1" x14ac:dyDescent="0.25">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0"/>
    </row>
    <row r="1342" spans="1:36" s="16" customFormat="1" x14ac:dyDescent="0.25">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0"/>
    </row>
    <row r="1343" spans="1:36" s="16" customFormat="1" x14ac:dyDescent="0.25">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0"/>
    </row>
    <row r="1344" spans="1:36" s="16" customFormat="1" x14ac:dyDescent="0.25">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0"/>
    </row>
    <row r="1345" spans="1:36" s="16" customFormat="1" x14ac:dyDescent="0.25">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0"/>
    </row>
    <row r="1346" spans="1:36" s="16" customFormat="1" x14ac:dyDescent="0.25">
      <c r="A1346" s="13"/>
      <c r="B1346" s="13"/>
      <c r="C1346" s="13"/>
      <c r="D1346" s="13"/>
      <c r="E1346" s="13"/>
      <c r="F1346" s="13"/>
      <c r="G1346" s="13"/>
      <c r="H1346" s="13"/>
      <c r="I1346" s="13"/>
      <c r="J1346" s="13"/>
      <c r="K1346" s="13"/>
      <c r="L1346" s="13"/>
      <c r="M1346" s="13"/>
      <c r="N1346" s="13"/>
      <c r="O1346" s="13"/>
      <c r="P1346" s="13"/>
      <c r="Q1346" s="13"/>
      <c r="R1346" s="13"/>
      <c r="S1346" s="10"/>
      <c r="T1346" s="10"/>
      <c r="U1346" s="10"/>
      <c r="V1346" s="10"/>
      <c r="W1346" s="10"/>
      <c r="X1346" s="10"/>
      <c r="Y1346" s="10"/>
      <c r="Z1346" s="13"/>
      <c r="AA1346" s="13"/>
      <c r="AB1346" s="13"/>
      <c r="AC1346" s="13"/>
      <c r="AD1346" s="13"/>
      <c r="AE1346" s="13"/>
      <c r="AF1346" s="13"/>
      <c r="AG1346" s="13"/>
      <c r="AH1346" s="13"/>
      <c r="AI1346" s="13"/>
      <c r="AJ1346" s="13"/>
    </row>
    <row r="1347" spans="1:36" s="16" customFormat="1" x14ac:dyDescent="0.25">
      <c r="A1347" s="13"/>
      <c r="B1347" s="13"/>
      <c r="C1347" s="13"/>
      <c r="D1347" s="13"/>
      <c r="E1347" s="13"/>
      <c r="F1347" s="13"/>
      <c r="G1347" s="13"/>
      <c r="H1347" s="13"/>
      <c r="I1347" s="13"/>
      <c r="J1347" s="13"/>
      <c r="K1347" s="13"/>
      <c r="L1347" s="13"/>
      <c r="M1347" s="13"/>
      <c r="N1347" s="13"/>
      <c r="O1347" s="13"/>
      <c r="P1347" s="13"/>
      <c r="Q1347" s="13"/>
      <c r="R1347" s="13"/>
      <c r="S1347" s="10"/>
      <c r="T1347" s="10"/>
      <c r="U1347" s="10"/>
      <c r="V1347" s="10"/>
      <c r="W1347" s="10"/>
      <c r="X1347" s="10"/>
      <c r="Y1347" s="10"/>
      <c r="Z1347" s="13"/>
      <c r="AA1347" s="13"/>
      <c r="AB1347" s="13"/>
      <c r="AC1347" s="13"/>
      <c r="AD1347" s="13"/>
      <c r="AE1347" s="13"/>
      <c r="AF1347" s="13"/>
      <c r="AG1347" s="13"/>
      <c r="AH1347" s="13"/>
      <c r="AI1347" s="13"/>
      <c r="AJ1347" s="13"/>
    </row>
    <row r="1348" spans="1:36" s="16" customFormat="1" x14ac:dyDescent="0.25">
      <c r="A1348" s="13"/>
      <c r="B1348" s="13"/>
      <c r="C1348" s="13"/>
      <c r="D1348" s="13"/>
      <c r="E1348" s="13"/>
      <c r="F1348" s="13"/>
      <c r="G1348" s="13"/>
      <c r="H1348" s="13"/>
      <c r="I1348" s="13"/>
      <c r="J1348" s="13"/>
      <c r="K1348" s="13"/>
      <c r="L1348" s="13"/>
      <c r="M1348" s="13"/>
      <c r="N1348" s="13"/>
      <c r="O1348" s="13"/>
      <c r="P1348" s="13"/>
      <c r="Q1348" s="13"/>
      <c r="R1348" s="13"/>
      <c r="S1348" s="10"/>
      <c r="T1348" s="10"/>
      <c r="U1348" s="10"/>
      <c r="V1348" s="10"/>
      <c r="W1348" s="10"/>
      <c r="X1348" s="10"/>
      <c r="Y1348" s="10"/>
      <c r="Z1348" s="13"/>
      <c r="AA1348" s="13"/>
      <c r="AB1348" s="13"/>
      <c r="AC1348" s="13"/>
      <c r="AD1348" s="13"/>
      <c r="AE1348" s="13"/>
      <c r="AF1348" s="13"/>
      <c r="AG1348" s="13"/>
      <c r="AH1348" s="13"/>
      <c r="AI1348" s="13"/>
      <c r="AJ1348" s="13"/>
    </row>
    <row r="1349" spans="1:36" s="16" customFormat="1" x14ac:dyDescent="0.25">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row>
    <row r="1350" spans="1:36" s="16" customFormat="1" x14ac:dyDescent="0.25">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row>
    <row r="1351" spans="1:36" s="16" customFormat="1" x14ac:dyDescent="0.25">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row>
    <row r="1352" spans="1:36" s="16" customFormat="1" x14ac:dyDescent="0.25">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0"/>
    </row>
    <row r="1353" spans="1:36" s="16" customFormat="1" x14ac:dyDescent="0.25">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0"/>
    </row>
    <row r="1354" spans="1:36" s="16" customFormat="1" x14ac:dyDescent="0.25">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0"/>
    </row>
    <row r="1355" spans="1:36" s="16" customFormat="1" x14ac:dyDescent="0.25">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0"/>
    </row>
    <row r="1356" spans="1:36" s="16" customFormat="1" x14ac:dyDescent="0.25">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0"/>
    </row>
    <row r="1357" spans="1:36" s="16" customFormat="1" x14ac:dyDescent="0.25">
      <c r="A1357" s="13"/>
      <c r="B1357" s="13"/>
      <c r="C1357" s="13"/>
      <c r="D1357" s="13"/>
      <c r="E1357" s="13"/>
      <c r="F1357" s="13"/>
      <c r="G1357" s="13"/>
      <c r="H1357" s="13"/>
      <c r="I1357" s="13"/>
      <c r="J1357" s="13"/>
      <c r="K1357" s="13"/>
      <c r="L1357" s="13"/>
      <c r="M1357" s="13"/>
      <c r="N1357" s="13"/>
      <c r="O1357" s="13"/>
      <c r="P1357" s="13"/>
      <c r="Q1357" s="13"/>
      <c r="R1357" s="13"/>
      <c r="S1357" s="10"/>
      <c r="T1357" s="10"/>
      <c r="U1357" s="10"/>
      <c r="V1357" s="10"/>
      <c r="W1357" s="10"/>
      <c r="X1357" s="10"/>
      <c r="Y1357" s="10"/>
      <c r="Z1357" s="13"/>
      <c r="AA1357" s="13"/>
      <c r="AB1357" s="13"/>
      <c r="AC1357" s="13"/>
      <c r="AD1357" s="13"/>
      <c r="AE1357" s="13"/>
      <c r="AF1357" s="13"/>
      <c r="AG1357" s="13"/>
      <c r="AH1357" s="13"/>
      <c r="AI1357" s="13"/>
      <c r="AJ1357" s="13"/>
    </row>
    <row r="1358" spans="1:36" s="16" customFormat="1" x14ac:dyDescent="0.25">
      <c r="A1358" s="13"/>
      <c r="B1358" s="13"/>
      <c r="C1358" s="13"/>
      <c r="D1358" s="13"/>
      <c r="E1358" s="13"/>
      <c r="F1358" s="13"/>
      <c r="G1358" s="13"/>
      <c r="H1358" s="13"/>
      <c r="I1358" s="13"/>
      <c r="J1358" s="13"/>
      <c r="K1358" s="13"/>
      <c r="L1358" s="13"/>
      <c r="M1358" s="13"/>
      <c r="N1358" s="13"/>
      <c r="O1358" s="13"/>
      <c r="P1358" s="13"/>
      <c r="Q1358" s="13"/>
      <c r="R1358" s="13"/>
      <c r="S1358" s="10"/>
      <c r="T1358" s="10"/>
      <c r="U1358" s="10"/>
      <c r="V1358" s="10"/>
      <c r="W1358" s="10"/>
      <c r="X1358" s="10"/>
      <c r="Y1358" s="10"/>
      <c r="Z1358" s="13"/>
      <c r="AA1358" s="13"/>
      <c r="AB1358" s="13"/>
      <c r="AC1358" s="13"/>
      <c r="AD1358" s="13"/>
      <c r="AE1358" s="13"/>
      <c r="AF1358" s="13"/>
      <c r="AG1358" s="13"/>
      <c r="AH1358" s="13"/>
      <c r="AI1358" s="13"/>
      <c r="AJ1358" s="13"/>
    </row>
    <row r="1359" spans="1:36" s="16" customFormat="1" x14ac:dyDescent="0.25">
      <c r="A1359" s="13"/>
      <c r="B1359" s="13"/>
      <c r="C1359" s="13"/>
      <c r="D1359" s="13"/>
      <c r="E1359" s="13"/>
      <c r="F1359" s="13"/>
      <c r="G1359" s="13"/>
      <c r="H1359" s="13"/>
      <c r="I1359" s="13"/>
      <c r="J1359" s="13"/>
      <c r="K1359" s="13"/>
      <c r="L1359" s="13"/>
      <c r="M1359" s="13"/>
      <c r="N1359" s="13"/>
      <c r="O1359" s="13"/>
      <c r="P1359" s="13"/>
      <c r="Q1359" s="13"/>
      <c r="R1359" s="13"/>
      <c r="S1359" s="10"/>
      <c r="T1359" s="10"/>
      <c r="U1359" s="10"/>
      <c r="V1359" s="10"/>
      <c r="W1359" s="10"/>
      <c r="X1359" s="10"/>
      <c r="Y1359" s="10"/>
      <c r="Z1359" s="13"/>
      <c r="AA1359" s="13"/>
      <c r="AB1359" s="13"/>
      <c r="AC1359" s="13"/>
      <c r="AD1359" s="13"/>
      <c r="AE1359" s="13"/>
      <c r="AF1359" s="13"/>
      <c r="AG1359" s="13"/>
      <c r="AH1359" s="13"/>
      <c r="AI1359" s="13"/>
      <c r="AJ1359" s="13"/>
    </row>
    <row r="1360" spans="1:36" s="16" customFormat="1" x14ac:dyDescent="0.25">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0"/>
    </row>
    <row r="1361" spans="1:36" s="16" customFormat="1" x14ac:dyDescent="0.25">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0"/>
    </row>
    <row r="1362" spans="1:36" s="16" customFormat="1" x14ac:dyDescent="0.25">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0"/>
    </row>
    <row r="1363" spans="1:36" s="16" customFormat="1" x14ac:dyDescent="0.25">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0"/>
    </row>
    <row r="1364" spans="1:36" s="16" customFormat="1" x14ac:dyDescent="0.25">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0"/>
    </row>
    <row r="1365" spans="1:36" s="16" customFormat="1" x14ac:dyDescent="0.25">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0"/>
    </row>
    <row r="1366" spans="1:36" s="16" customFormat="1" x14ac:dyDescent="0.25">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0"/>
    </row>
    <row r="1367" spans="1:36" s="16" customFormat="1" x14ac:dyDescent="0.25">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0"/>
    </row>
    <row r="1368" spans="1:36" s="16" customFormat="1" x14ac:dyDescent="0.25">
      <c r="A1368" s="13"/>
      <c r="B1368" s="13"/>
      <c r="C1368" s="13"/>
      <c r="D1368" s="13"/>
      <c r="E1368" s="13"/>
      <c r="F1368" s="13"/>
      <c r="G1368" s="13"/>
      <c r="H1368" s="13"/>
      <c r="I1368" s="13"/>
      <c r="J1368" s="13"/>
      <c r="K1368" s="13"/>
      <c r="L1368" s="13"/>
      <c r="M1368" s="13"/>
      <c r="N1368" s="13"/>
      <c r="O1368" s="13"/>
      <c r="P1368" s="13"/>
      <c r="Q1368" s="13"/>
      <c r="R1368" s="13"/>
      <c r="S1368" s="10"/>
      <c r="T1368" s="10"/>
      <c r="U1368" s="10"/>
      <c r="V1368" s="10"/>
      <c r="W1368" s="10"/>
      <c r="X1368" s="10"/>
      <c r="Y1368" s="10"/>
      <c r="Z1368" s="13"/>
      <c r="AA1368" s="13"/>
      <c r="AB1368" s="13"/>
      <c r="AC1368" s="13"/>
      <c r="AD1368" s="13"/>
      <c r="AE1368" s="13"/>
      <c r="AF1368" s="13"/>
      <c r="AG1368" s="13"/>
      <c r="AH1368" s="13"/>
      <c r="AI1368" s="13"/>
      <c r="AJ1368" s="13"/>
    </row>
    <row r="1369" spans="1:36" s="16" customFormat="1" x14ac:dyDescent="0.25">
      <c r="A1369" s="13"/>
      <c r="B1369" s="13"/>
      <c r="C1369" s="13"/>
      <c r="D1369" s="13"/>
      <c r="E1369" s="13"/>
      <c r="F1369" s="13"/>
      <c r="G1369" s="13"/>
      <c r="H1369" s="13"/>
      <c r="I1369" s="13"/>
      <c r="J1369" s="13"/>
      <c r="K1369" s="13"/>
      <c r="L1369" s="13"/>
      <c r="M1369" s="13"/>
      <c r="N1369" s="13"/>
      <c r="O1369" s="13"/>
      <c r="P1369" s="13"/>
      <c r="Q1369" s="13"/>
      <c r="R1369" s="13"/>
      <c r="S1369" s="10"/>
      <c r="T1369" s="10"/>
      <c r="U1369" s="10"/>
      <c r="V1369" s="10"/>
      <c r="W1369" s="10"/>
      <c r="X1369" s="10"/>
      <c r="Y1369" s="10"/>
      <c r="Z1369" s="13"/>
      <c r="AA1369" s="13"/>
      <c r="AB1369" s="13"/>
      <c r="AC1369" s="13"/>
      <c r="AD1369" s="13"/>
      <c r="AE1369" s="13"/>
      <c r="AF1369" s="13"/>
      <c r="AG1369" s="13"/>
      <c r="AH1369" s="13"/>
      <c r="AI1369" s="13"/>
      <c r="AJ1369" s="13"/>
    </row>
    <row r="1370" spans="1:36" s="16" customFormat="1" x14ac:dyDescent="0.25">
      <c r="A1370" s="13"/>
      <c r="B1370" s="13"/>
      <c r="C1370" s="13"/>
      <c r="D1370" s="13"/>
      <c r="E1370" s="13"/>
      <c r="F1370" s="13"/>
      <c r="G1370" s="13"/>
      <c r="H1370" s="13"/>
      <c r="I1370" s="13"/>
      <c r="J1370" s="13"/>
      <c r="K1370" s="13"/>
      <c r="L1370" s="13"/>
      <c r="M1370" s="13"/>
      <c r="N1370" s="13"/>
      <c r="O1370" s="13"/>
      <c r="P1370" s="13"/>
      <c r="Q1370" s="13"/>
      <c r="R1370" s="13"/>
      <c r="S1370" s="10"/>
      <c r="T1370" s="10"/>
      <c r="U1370" s="10"/>
      <c r="V1370" s="10"/>
      <c r="W1370" s="10"/>
      <c r="X1370" s="10"/>
      <c r="Y1370" s="10"/>
      <c r="Z1370" s="13"/>
      <c r="AA1370" s="13"/>
      <c r="AB1370" s="13"/>
      <c r="AC1370" s="13"/>
      <c r="AD1370" s="13"/>
      <c r="AE1370" s="13"/>
      <c r="AF1370" s="13"/>
      <c r="AG1370" s="13"/>
      <c r="AH1370" s="13"/>
      <c r="AI1370" s="13"/>
      <c r="AJ1370" s="13"/>
    </row>
    <row r="1371" spans="1:36" s="16" customFormat="1" x14ac:dyDescent="0.25">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0"/>
    </row>
    <row r="1372" spans="1:36" s="16" customFormat="1" x14ac:dyDescent="0.25">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row>
    <row r="1373" spans="1:36" s="16" customFormat="1" x14ac:dyDescent="0.25">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0"/>
    </row>
    <row r="1374" spans="1:36" s="16" customFormat="1" x14ac:dyDescent="0.25">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0"/>
    </row>
    <row r="1375" spans="1:36" s="16" customFormat="1" x14ac:dyDescent="0.25">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0"/>
    </row>
    <row r="1376" spans="1:36" s="16" customFormat="1" x14ac:dyDescent="0.25">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0"/>
    </row>
    <row r="1377" spans="1:36" s="16" customFormat="1" x14ac:dyDescent="0.25">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row>
    <row r="1378" spans="1:36" s="16" customFormat="1" x14ac:dyDescent="0.25">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0"/>
    </row>
    <row r="1379" spans="1:36" s="16" customFormat="1" x14ac:dyDescent="0.25">
      <c r="A1379" s="13"/>
      <c r="B1379" s="13"/>
      <c r="C1379" s="13"/>
      <c r="D1379" s="13"/>
      <c r="E1379" s="13"/>
      <c r="F1379" s="13"/>
      <c r="G1379" s="13"/>
      <c r="H1379" s="13"/>
      <c r="I1379" s="13"/>
      <c r="J1379" s="13"/>
      <c r="K1379" s="13"/>
      <c r="L1379" s="13"/>
      <c r="M1379" s="13"/>
      <c r="N1379" s="13"/>
      <c r="O1379" s="13"/>
      <c r="P1379" s="13"/>
      <c r="Q1379" s="13"/>
      <c r="R1379" s="13"/>
      <c r="S1379" s="10"/>
      <c r="T1379" s="10"/>
      <c r="U1379" s="10"/>
      <c r="V1379" s="10"/>
      <c r="W1379" s="10"/>
      <c r="X1379" s="10"/>
      <c r="Y1379" s="10"/>
      <c r="Z1379" s="13"/>
      <c r="AA1379" s="13"/>
      <c r="AB1379" s="13"/>
      <c r="AC1379" s="13"/>
      <c r="AD1379" s="13"/>
      <c r="AE1379" s="13"/>
      <c r="AF1379" s="13"/>
      <c r="AG1379" s="13"/>
      <c r="AH1379" s="13"/>
      <c r="AI1379" s="13"/>
      <c r="AJ1379" s="13"/>
    </row>
    <row r="1380" spans="1:36" s="16" customFormat="1" x14ac:dyDescent="0.25">
      <c r="A1380" s="13"/>
      <c r="B1380" s="13"/>
      <c r="C1380" s="13"/>
      <c r="D1380" s="13"/>
      <c r="E1380" s="13"/>
      <c r="F1380" s="13"/>
      <c r="G1380" s="13"/>
      <c r="H1380" s="13"/>
      <c r="I1380" s="13"/>
      <c r="J1380" s="13"/>
      <c r="K1380" s="13"/>
      <c r="L1380" s="13"/>
      <c r="M1380" s="13"/>
      <c r="N1380" s="13"/>
      <c r="O1380" s="13"/>
      <c r="P1380" s="13"/>
      <c r="Q1380" s="13"/>
      <c r="R1380" s="13"/>
      <c r="S1380" s="10"/>
      <c r="T1380" s="10"/>
      <c r="U1380" s="10"/>
      <c r="V1380" s="10"/>
      <c r="W1380" s="10"/>
      <c r="X1380" s="10"/>
      <c r="Y1380" s="10"/>
      <c r="Z1380" s="13"/>
      <c r="AA1380" s="13"/>
      <c r="AB1380" s="13"/>
      <c r="AC1380" s="13"/>
      <c r="AD1380" s="13"/>
      <c r="AE1380" s="13"/>
      <c r="AF1380" s="13"/>
      <c r="AG1380" s="13"/>
      <c r="AH1380" s="13"/>
      <c r="AI1380" s="13"/>
      <c r="AJ1380" s="13"/>
    </row>
    <row r="1381" spans="1:36" s="16" customFormat="1" x14ac:dyDescent="0.25">
      <c r="A1381" s="13"/>
      <c r="B1381" s="13"/>
      <c r="C1381" s="13"/>
      <c r="D1381" s="13"/>
      <c r="E1381" s="13"/>
      <c r="F1381" s="13"/>
      <c r="G1381" s="13"/>
      <c r="H1381" s="13"/>
      <c r="I1381" s="13"/>
      <c r="J1381" s="13"/>
      <c r="K1381" s="13"/>
      <c r="L1381" s="13"/>
      <c r="M1381" s="13"/>
      <c r="N1381" s="13"/>
      <c r="O1381" s="13"/>
      <c r="P1381" s="13"/>
      <c r="Q1381" s="13"/>
      <c r="R1381" s="13"/>
      <c r="S1381" s="10"/>
      <c r="T1381" s="10"/>
      <c r="U1381" s="10"/>
      <c r="V1381" s="10"/>
      <c r="W1381" s="10"/>
      <c r="X1381" s="10"/>
      <c r="Y1381" s="10"/>
      <c r="Z1381" s="13"/>
      <c r="AA1381" s="13"/>
      <c r="AB1381" s="13"/>
      <c r="AC1381" s="13"/>
      <c r="AD1381" s="13"/>
      <c r="AE1381" s="13"/>
      <c r="AF1381" s="13"/>
      <c r="AG1381" s="13"/>
      <c r="AH1381" s="13"/>
      <c r="AI1381" s="13"/>
      <c r="AJ1381" s="13"/>
    </row>
    <row r="1382" spans="1:36" s="16" customFormat="1" x14ac:dyDescent="0.25">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0"/>
    </row>
    <row r="1383" spans="1:36" s="16" customFormat="1" x14ac:dyDescent="0.25">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0"/>
    </row>
    <row r="1384" spans="1:36" s="16" customFormat="1" x14ac:dyDescent="0.25">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0"/>
    </row>
    <row r="1385" spans="1:36" s="16" customFormat="1" x14ac:dyDescent="0.25">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row>
    <row r="1386" spans="1:36" s="16" customFormat="1" x14ac:dyDescent="0.25">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row>
    <row r="1387" spans="1:36" s="16" customFormat="1" x14ac:dyDescent="0.25">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row>
    <row r="1388" spans="1:36" s="16" customFormat="1" x14ac:dyDescent="0.25">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0"/>
    </row>
    <row r="1389" spans="1:36" s="16" customFormat="1" x14ac:dyDescent="0.25">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0"/>
    </row>
    <row r="1390" spans="1:36" s="16" customFormat="1" x14ac:dyDescent="0.25">
      <c r="A1390" s="13"/>
      <c r="B1390" s="13"/>
      <c r="C1390" s="13"/>
      <c r="D1390" s="13"/>
      <c r="E1390" s="13"/>
      <c r="F1390" s="13"/>
      <c r="G1390" s="13"/>
      <c r="H1390" s="13"/>
      <c r="I1390" s="13"/>
      <c r="J1390" s="13"/>
      <c r="K1390" s="13"/>
      <c r="L1390" s="13"/>
      <c r="M1390" s="13"/>
      <c r="N1390" s="13"/>
      <c r="O1390" s="13"/>
      <c r="P1390" s="13"/>
      <c r="Q1390" s="13"/>
      <c r="R1390" s="13"/>
      <c r="S1390" s="10"/>
      <c r="T1390" s="10"/>
      <c r="U1390" s="10"/>
      <c r="V1390" s="10"/>
      <c r="W1390" s="10"/>
      <c r="X1390" s="10"/>
      <c r="Y1390" s="10"/>
      <c r="Z1390" s="13"/>
      <c r="AA1390" s="13"/>
      <c r="AB1390" s="13"/>
      <c r="AC1390" s="13"/>
      <c r="AD1390" s="13"/>
      <c r="AE1390" s="13"/>
      <c r="AF1390" s="13"/>
      <c r="AG1390" s="13"/>
      <c r="AH1390" s="13"/>
      <c r="AI1390" s="13"/>
      <c r="AJ1390" s="13"/>
    </row>
    <row r="1391" spans="1:36" s="16" customFormat="1" x14ac:dyDescent="0.25">
      <c r="A1391" s="13"/>
      <c r="B1391" s="13"/>
      <c r="C1391" s="13"/>
      <c r="D1391" s="13"/>
      <c r="E1391" s="13"/>
      <c r="F1391" s="13"/>
      <c r="G1391" s="13"/>
      <c r="H1391" s="13"/>
      <c r="I1391" s="13"/>
      <c r="J1391" s="13"/>
      <c r="K1391" s="13"/>
      <c r="L1391" s="13"/>
      <c r="M1391" s="13"/>
      <c r="N1391" s="13"/>
      <c r="O1391" s="13"/>
      <c r="P1391" s="13"/>
      <c r="Q1391" s="13"/>
      <c r="R1391" s="13"/>
      <c r="S1391" s="10"/>
      <c r="T1391" s="10"/>
      <c r="U1391" s="10"/>
      <c r="V1391" s="10"/>
      <c r="W1391" s="10"/>
      <c r="X1391" s="10"/>
      <c r="Y1391" s="10"/>
      <c r="Z1391" s="13"/>
      <c r="AA1391" s="13"/>
      <c r="AB1391" s="13"/>
      <c r="AC1391" s="13"/>
      <c r="AD1391" s="13"/>
      <c r="AE1391" s="13"/>
      <c r="AF1391" s="13"/>
      <c r="AG1391" s="13"/>
      <c r="AH1391" s="13"/>
      <c r="AI1391" s="13"/>
      <c r="AJ1391" s="13"/>
    </row>
    <row r="1392" spans="1:36" s="16" customFormat="1" x14ac:dyDescent="0.25">
      <c r="A1392" s="13"/>
      <c r="B1392" s="13"/>
      <c r="C1392" s="13"/>
      <c r="D1392" s="13"/>
      <c r="E1392" s="13"/>
      <c r="F1392" s="13"/>
      <c r="G1392" s="13"/>
      <c r="H1392" s="13"/>
      <c r="I1392" s="13"/>
      <c r="J1392" s="13"/>
      <c r="K1392" s="13"/>
      <c r="L1392" s="13"/>
      <c r="M1392" s="13"/>
      <c r="N1392" s="13"/>
      <c r="O1392" s="13"/>
      <c r="P1392" s="13"/>
      <c r="Q1392" s="13"/>
      <c r="R1392" s="13"/>
      <c r="S1392" s="10"/>
      <c r="T1392" s="10"/>
      <c r="U1392" s="10"/>
      <c r="V1392" s="10"/>
      <c r="W1392" s="10"/>
      <c r="X1392" s="10"/>
      <c r="Y1392" s="10"/>
      <c r="Z1392" s="13"/>
      <c r="AA1392" s="13"/>
      <c r="AB1392" s="13"/>
      <c r="AC1392" s="13"/>
      <c r="AD1392" s="13"/>
      <c r="AE1392" s="13"/>
      <c r="AF1392" s="13"/>
      <c r="AG1392" s="13"/>
      <c r="AH1392" s="13"/>
      <c r="AI1392" s="13"/>
      <c r="AJ1392" s="13"/>
    </row>
    <row r="1393" spans="1:36" s="16" customFormat="1" x14ac:dyDescent="0.25">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0"/>
    </row>
    <row r="1394" spans="1:36" s="16" customFormat="1" x14ac:dyDescent="0.25">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0"/>
    </row>
    <row r="1395" spans="1:36" s="16" customFormat="1" x14ac:dyDescent="0.25">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0"/>
    </row>
    <row r="1396" spans="1:36" s="16" customFormat="1" x14ac:dyDescent="0.25">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0"/>
    </row>
    <row r="1397" spans="1:36" s="16" customFormat="1" x14ac:dyDescent="0.25">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0"/>
    </row>
    <row r="1398" spans="1:36" s="16" customFormat="1" x14ac:dyDescent="0.25">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0"/>
    </row>
    <row r="1399" spans="1:36" s="16" customFormat="1" x14ac:dyDescent="0.25">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0"/>
    </row>
    <row r="1400" spans="1:36" s="16" customFormat="1" x14ac:dyDescent="0.25">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0"/>
    </row>
    <row r="1401" spans="1:36" s="16" customFormat="1" x14ac:dyDescent="0.25">
      <c r="A1401" s="13"/>
      <c r="B1401" s="13"/>
      <c r="C1401" s="13"/>
      <c r="D1401" s="13"/>
      <c r="E1401" s="13"/>
      <c r="F1401" s="13"/>
      <c r="G1401" s="13"/>
      <c r="H1401" s="13"/>
      <c r="I1401" s="13"/>
      <c r="J1401" s="13"/>
      <c r="K1401" s="13"/>
      <c r="L1401" s="13"/>
      <c r="M1401" s="13"/>
      <c r="N1401" s="13"/>
      <c r="O1401" s="13"/>
      <c r="P1401" s="13"/>
      <c r="Q1401" s="13"/>
      <c r="R1401" s="13"/>
      <c r="S1401" s="10"/>
      <c r="T1401" s="10"/>
      <c r="U1401" s="10"/>
      <c r="V1401" s="10"/>
      <c r="W1401" s="10"/>
      <c r="X1401" s="10"/>
      <c r="Y1401" s="10"/>
      <c r="Z1401" s="13"/>
      <c r="AA1401" s="13"/>
      <c r="AB1401" s="13"/>
      <c r="AC1401" s="13"/>
      <c r="AD1401" s="13"/>
      <c r="AE1401" s="13"/>
      <c r="AF1401" s="13"/>
      <c r="AG1401" s="13"/>
      <c r="AH1401" s="13"/>
      <c r="AI1401" s="13"/>
      <c r="AJ1401" s="13"/>
    </row>
    <row r="1402" spans="1:36" s="16" customFormat="1" x14ac:dyDescent="0.25">
      <c r="A1402" s="13"/>
      <c r="B1402" s="13"/>
      <c r="C1402" s="13"/>
      <c r="D1402" s="13"/>
      <c r="E1402" s="13"/>
      <c r="F1402" s="13"/>
      <c r="G1402" s="13"/>
      <c r="H1402" s="13"/>
      <c r="I1402" s="13"/>
      <c r="J1402" s="13"/>
      <c r="K1402" s="13"/>
      <c r="L1402" s="13"/>
      <c r="M1402" s="13"/>
      <c r="N1402" s="13"/>
      <c r="O1402" s="13"/>
      <c r="P1402" s="13"/>
      <c r="Q1402" s="13"/>
      <c r="R1402" s="13"/>
      <c r="S1402" s="10"/>
      <c r="T1402" s="10"/>
      <c r="U1402" s="10"/>
      <c r="V1402" s="10"/>
      <c r="W1402" s="10"/>
      <c r="X1402" s="10"/>
      <c r="Y1402" s="10"/>
      <c r="Z1402" s="13"/>
      <c r="AA1402" s="13"/>
      <c r="AB1402" s="13"/>
      <c r="AC1402" s="13"/>
      <c r="AD1402" s="13"/>
      <c r="AE1402" s="13"/>
      <c r="AF1402" s="13"/>
      <c r="AG1402" s="13"/>
      <c r="AH1402" s="13"/>
      <c r="AI1402" s="13"/>
      <c r="AJ1402" s="13"/>
    </row>
    <row r="1403" spans="1:36" s="16" customFormat="1" x14ac:dyDescent="0.25">
      <c r="A1403" s="13"/>
      <c r="B1403" s="13"/>
      <c r="C1403" s="13"/>
      <c r="D1403" s="13"/>
      <c r="E1403" s="13"/>
      <c r="F1403" s="13"/>
      <c r="G1403" s="13"/>
      <c r="H1403" s="13"/>
      <c r="I1403" s="13"/>
      <c r="J1403" s="13"/>
      <c r="K1403" s="13"/>
      <c r="L1403" s="13"/>
      <c r="M1403" s="13"/>
      <c r="N1403" s="13"/>
      <c r="O1403" s="13"/>
      <c r="P1403" s="13"/>
      <c r="Q1403" s="13"/>
      <c r="R1403" s="13"/>
      <c r="S1403" s="10"/>
      <c r="T1403" s="10"/>
      <c r="U1403" s="10"/>
      <c r="V1403" s="10"/>
      <c r="W1403" s="10"/>
      <c r="X1403" s="10"/>
      <c r="Y1403" s="10"/>
      <c r="Z1403" s="13"/>
      <c r="AA1403" s="13"/>
      <c r="AB1403" s="13"/>
      <c r="AC1403" s="13"/>
      <c r="AD1403" s="13"/>
      <c r="AE1403" s="13"/>
      <c r="AF1403" s="13"/>
      <c r="AG1403" s="13"/>
      <c r="AH1403" s="13"/>
      <c r="AI1403" s="13"/>
      <c r="AJ1403" s="13"/>
    </row>
    <row r="1404" spans="1:36" s="16" customFormat="1" x14ac:dyDescent="0.25">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0"/>
    </row>
    <row r="1405" spans="1:36" s="16" customFormat="1" x14ac:dyDescent="0.25">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0"/>
    </row>
    <row r="1406" spans="1:36" s="16" customFormat="1" x14ac:dyDescent="0.25">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0"/>
    </row>
    <row r="1407" spans="1:36" s="16" customFormat="1" x14ac:dyDescent="0.25">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0"/>
    </row>
    <row r="1408" spans="1:36" s="16" customFormat="1" x14ac:dyDescent="0.25">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0"/>
    </row>
    <row r="1409" spans="1:36" s="16" customFormat="1" x14ac:dyDescent="0.25">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0"/>
    </row>
    <row r="1410" spans="1:36" s="16" customFormat="1" x14ac:dyDescent="0.25">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0"/>
    </row>
    <row r="1411" spans="1:36" s="16" customFormat="1" x14ac:dyDescent="0.25">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0"/>
    </row>
    <row r="1412" spans="1:36" s="16" customFormat="1" x14ac:dyDescent="0.25">
      <c r="A1412" s="13"/>
      <c r="B1412" s="13"/>
      <c r="C1412" s="13"/>
      <c r="D1412" s="13"/>
      <c r="E1412" s="13"/>
      <c r="F1412" s="13"/>
      <c r="G1412" s="13"/>
      <c r="H1412" s="13"/>
      <c r="I1412" s="13"/>
      <c r="J1412" s="13"/>
      <c r="K1412" s="13"/>
      <c r="L1412" s="13"/>
      <c r="M1412" s="13"/>
      <c r="N1412" s="13"/>
      <c r="O1412" s="13"/>
      <c r="P1412" s="13"/>
      <c r="Q1412" s="13"/>
      <c r="R1412" s="13"/>
      <c r="S1412" s="10"/>
      <c r="T1412" s="10"/>
      <c r="U1412" s="10"/>
      <c r="V1412" s="10"/>
      <c r="W1412" s="10"/>
      <c r="X1412" s="10"/>
      <c r="Y1412" s="10"/>
      <c r="Z1412" s="13"/>
      <c r="AA1412" s="13"/>
      <c r="AB1412" s="13"/>
      <c r="AC1412" s="13"/>
      <c r="AD1412" s="13"/>
      <c r="AE1412" s="13"/>
      <c r="AF1412" s="13"/>
      <c r="AG1412" s="13"/>
      <c r="AH1412" s="13"/>
      <c r="AI1412" s="13"/>
      <c r="AJ1412" s="13"/>
    </row>
    <row r="1413" spans="1:36" s="16" customFormat="1" x14ac:dyDescent="0.25">
      <c r="A1413" s="13"/>
      <c r="B1413" s="13"/>
      <c r="C1413" s="13"/>
      <c r="D1413" s="13"/>
      <c r="E1413" s="13"/>
      <c r="F1413" s="13"/>
      <c r="G1413" s="13"/>
      <c r="H1413" s="13"/>
      <c r="I1413" s="13"/>
      <c r="J1413" s="13"/>
      <c r="K1413" s="13"/>
      <c r="L1413" s="13"/>
      <c r="M1413" s="13"/>
      <c r="N1413" s="13"/>
      <c r="O1413" s="13"/>
      <c r="P1413" s="13"/>
      <c r="Q1413" s="13"/>
      <c r="R1413" s="13"/>
      <c r="S1413" s="10"/>
      <c r="T1413" s="10"/>
      <c r="U1413" s="10"/>
      <c r="V1413" s="10"/>
      <c r="W1413" s="10"/>
      <c r="X1413" s="10"/>
      <c r="Y1413" s="10"/>
      <c r="Z1413" s="13"/>
      <c r="AA1413" s="13"/>
      <c r="AB1413" s="13"/>
      <c r="AC1413" s="13"/>
      <c r="AD1413" s="13"/>
      <c r="AE1413" s="13"/>
      <c r="AF1413" s="13"/>
      <c r="AG1413" s="13"/>
      <c r="AH1413" s="13"/>
      <c r="AI1413" s="13"/>
      <c r="AJ1413" s="13"/>
    </row>
    <row r="1414" spans="1:36" s="16" customFormat="1" x14ac:dyDescent="0.25">
      <c r="A1414" s="13"/>
      <c r="B1414" s="13"/>
      <c r="C1414" s="13"/>
      <c r="D1414" s="13"/>
      <c r="E1414" s="13"/>
      <c r="F1414" s="13"/>
      <c r="G1414" s="13"/>
      <c r="H1414" s="13"/>
      <c r="I1414" s="13"/>
      <c r="J1414" s="13"/>
      <c r="K1414" s="13"/>
      <c r="L1414" s="13"/>
      <c r="M1414" s="13"/>
      <c r="N1414" s="13"/>
      <c r="O1414" s="13"/>
      <c r="P1414" s="13"/>
      <c r="Q1414" s="13"/>
      <c r="R1414" s="13"/>
      <c r="S1414" s="10"/>
      <c r="T1414" s="10"/>
      <c r="U1414" s="10"/>
      <c r="V1414" s="10"/>
      <c r="W1414" s="10"/>
      <c r="X1414" s="10"/>
      <c r="Y1414" s="10"/>
      <c r="Z1414" s="13"/>
      <c r="AA1414" s="13"/>
      <c r="AB1414" s="13"/>
      <c r="AC1414" s="13"/>
      <c r="AD1414" s="13"/>
      <c r="AE1414" s="13"/>
      <c r="AF1414" s="13"/>
      <c r="AG1414" s="13"/>
      <c r="AH1414" s="13"/>
      <c r="AI1414" s="13"/>
      <c r="AJ1414" s="13"/>
    </row>
    <row r="1415" spans="1:36" s="16" customFormat="1" x14ac:dyDescent="0.25">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0"/>
    </row>
    <row r="1416" spans="1:36" s="16" customFormat="1" x14ac:dyDescent="0.25">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0"/>
    </row>
    <row r="1417" spans="1:36" s="16" customFormat="1" x14ac:dyDescent="0.25">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0"/>
    </row>
    <row r="1418" spans="1:36" s="16" customFormat="1" x14ac:dyDescent="0.25">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row>
    <row r="1419" spans="1:36" s="16" customFormat="1" x14ac:dyDescent="0.25">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0"/>
    </row>
    <row r="1420" spans="1:36" s="16" customFormat="1" x14ac:dyDescent="0.25">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0"/>
    </row>
    <row r="1421" spans="1:36" s="16" customFormat="1" x14ac:dyDescent="0.25">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0"/>
    </row>
    <row r="1422" spans="1:36" s="16" customFormat="1" x14ac:dyDescent="0.25">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0"/>
    </row>
    <row r="1423" spans="1:36" s="16" customFormat="1" x14ac:dyDescent="0.25">
      <c r="A1423" s="13"/>
      <c r="B1423" s="13"/>
      <c r="C1423" s="13"/>
      <c r="D1423" s="13"/>
      <c r="E1423" s="13"/>
      <c r="F1423" s="13"/>
      <c r="G1423" s="13"/>
      <c r="H1423" s="13"/>
      <c r="I1423" s="13"/>
      <c r="J1423" s="13"/>
      <c r="K1423" s="13"/>
      <c r="L1423" s="13"/>
      <c r="M1423" s="13"/>
      <c r="N1423" s="13"/>
      <c r="O1423" s="13"/>
      <c r="P1423" s="13"/>
      <c r="Q1423" s="13"/>
      <c r="R1423" s="13"/>
      <c r="S1423" s="10"/>
      <c r="T1423" s="10"/>
      <c r="U1423" s="10"/>
      <c r="V1423" s="10"/>
      <c r="W1423" s="10"/>
      <c r="X1423" s="10"/>
      <c r="Y1423" s="10"/>
      <c r="Z1423" s="13"/>
      <c r="AA1423" s="13"/>
      <c r="AB1423" s="13"/>
      <c r="AC1423" s="13"/>
      <c r="AD1423" s="13"/>
      <c r="AE1423" s="13"/>
      <c r="AF1423" s="13"/>
      <c r="AG1423" s="13"/>
      <c r="AH1423" s="13"/>
      <c r="AI1423" s="13"/>
      <c r="AJ1423" s="13"/>
    </row>
    <row r="1424" spans="1:36" s="16" customFormat="1" x14ac:dyDescent="0.25">
      <c r="A1424" s="13"/>
      <c r="B1424" s="13"/>
      <c r="C1424" s="13"/>
      <c r="D1424" s="13"/>
      <c r="E1424" s="13"/>
      <c r="F1424" s="13"/>
      <c r="G1424" s="13"/>
      <c r="H1424" s="13"/>
      <c r="I1424" s="13"/>
      <c r="J1424" s="13"/>
      <c r="K1424" s="13"/>
      <c r="L1424" s="13"/>
      <c r="M1424" s="13"/>
      <c r="N1424" s="13"/>
      <c r="O1424" s="13"/>
      <c r="P1424" s="13"/>
      <c r="Q1424" s="13"/>
      <c r="R1424" s="13"/>
      <c r="S1424" s="10"/>
      <c r="T1424" s="10"/>
      <c r="U1424" s="10"/>
      <c r="V1424" s="10"/>
      <c r="W1424" s="10"/>
      <c r="X1424" s="10"/>
      <c r="Y1424" s="10"/>
      <c r="Z1424" s="13"/>
      <c r="AA1424" s="13"/>
      <c r="AB1424" s="13"/>
      <c r="AC1424" s="13"/>
      <c r="AD1424" s="13"/>
      <c r="AE1424" s="13"/>
      <c r="AF1424" s="13"/>
      <c r="AG1424" s="13"/>
      <c r="AH1424" s="13"/>
      <c r="AI1424" s="13"/>
      <c r="AJ1424" s="13"/>
    </row>
    <row r="1425" spans="1:36" s="16" customFormat="1" x14ac:dyDescent="0.25">
      <c r="A1425" s="13"/>
      <c r="B1425" s="13"/>
      <c r="C1425" s="13"/>
      <c r="D1425" s="13"/>
      <c r="E1425" s="13"/>
      <c r="F1425" s="13"/>
      <c r="G1425" s="13"/>
      <c r="H1425" s="13"/>
      <c r="I1425" s="13"/>
      <c r="J1425" s="13"/>
      <c r="K1425" s="13"/>
      <c r="L1425" s="13"/>
      <c r="M1425" s="13"/>
      <c r="N1425" s="13"/>
      <c r="O1425" s="13"/>
      <c r="P1425" s="13"/>
      <c r="Q1425" s="13"/>
      <c r="R1425" s="13"/>
      <c r="S1425" s="10"/>
      <c r="T1425" s="10"/>
      <c r="U1425" s="10"/>
      <c r="V1425" s="10"/>
      <c r="W1425" s="10"/>
      <c r="X1425" s="10"/>
      <c r="Y1425" s="10"/>
      <c r="Z1425" s="13"/>
      <c r="AA1425" s="13"/>
      <c r="AB1425" s="13"/>
      <c r="AC1425" s="13"/>
      <c r="AD1425" s="13"/>
      <c r="AE1425" s="13"/>
      <c r="AF1425" s="13"/>
      <c r="AG1425" s="13"/>
      <c r="AH1425" s="13"/>
      <c r="AI1425" s="13"/>
      <c r="AJ1425" s="13"/>
    </row>
    <row r="1426" spans="1:36" s="16" customFormat="1" x14ac:dyDescent="0.25">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row>
    <row r="1427" spans="1:36" s="16" customFormat="1" x14ac:dyDescent="0.25">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row>
    <row r="1428" spans="1:36" s="16" customFormat="1" x14ac:dyDescent="0.25">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0"/>
    </row>
    <row r="1429" spans="1:36" s="16" customFormat="1" x14ac:dyDescent="0.25">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0"/>
    </row>
    <row r="1430" spans="1:36" s="16" customFormat="1" x14ac:dyDescent="0.25">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row>
    <row r="1431" spans="1:36" s="16" customFormat="1" x14ac:dyDescent="0.25">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0"/>
    </row>
    <row r="1432" spans="1:36" s="16" customFormat="1" x14ac:dyDescent="0.25">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0"/>
    </row>
    <row r="1433" spans="1:36" s="16" customFormat="1" x14ac:dyDescent="0.25">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0"/>
    </row>
    <row r="1434" spans="1:36" s="16" customFormat="1" x14ac:dyDescent="0.25">
      <c r="A1434" s="13"/>
      <c r="B1434" s="13"/>
      <c r="C1434" s="13"/>
      <c r="D1434" s="13"/>
      <c r="E1434" s="13"/>
      <c r="F1434" s="13"/>
      <c r="G1434" s="13"/>
      <c r="H1434" s="13"/>
      <c r="I1434" s="13"/>
      <c r="J1434" s="13"/>
      <c r="K1434" s="13"/>
      <c r="L1434" s="13"/>
      <c r="M1434" s="13"/>
      <c r="N1434" s="13"/>
      <c r="O1434" s="13"/>
      <c r="P1434" s="13"/>
      <c r="Q1434" s="13"/>
      <c r="R1434" s="13"/>
      <c r="S1434" s="10"/>
      <c r="T1434" s="10"/>
      <c r="U1434" s="10"/>
      <c r="V1434" s="10"/>
      <c r="W1434" s="10"/>
      <c r="X1434" s="10"/>
      <c r="Y1434" s="10"/>
      <c r="Z1434" s="13"/>
      <c r="AA1434" s="13"/>
      <c r="AB1434" s="13"/>
      <c r="AC1434" s="13"/>
      <c r="AD1434" s="13"/>
      <c r="AE1434" s="13"/>
      <c r="AF1434" s="13"/>
      <c r="AG1434" s="13"/>
      <c r="AH1434" s="13"/>
      <c r="AI1434" s="13"/>
      <c r="AJ1434" s="13"/>
    </row>
    <row r="1435" spans="1:36" s="16" customFormat="1" x14ac:dyDescent="0.25">
      <c r="A1435" s="13"/>
      <c r="B1435" s="13"/>
      <c r="C1435" s="13"/>
      <c r="D1435" s="13"/>
      <c r="E1435" s="13"/>
      <c r="F1435" s="13"/>
      <c r="G1435" s="13"/>
      <c r="H1435" s="13"/>
      <c r="I1435" s="13"/>
      <c r="J1435" s="13"/>
      <c r="K1435" s="13"/>
      <c r="L1435" s="13"/>
      <c r="M1435" s="13"/>
      <c r="N1435" s="13"/>
      <c r="O1435" s="13"/>
      <c r="P1435" s="13"/>
      <c r="Q1435" s="13"/>
      <c r="R1435" s="13"/>
      <c r="S1435" s="10"/>
      <c r="T1435" s="10"/>
      <c r="U1435" s="10"/>
      <c r="V1435" s="10"/>
      <c r="W1435" s="10"/>
      <c r="X1435" s="10"/>
      <c r="Y1435" s="10"/>
      <c r="Z1435" s="13"/>
      <c r="AA1435" s="13"/>
      <c r="AB1435" s="13"/>
      <c r="AC1435" s="13"/>
      <c r="AD1435" s="13"/>
      <c r="AE1435" s="13"/>
      <c r="AF1435" s="13"/>
      <c r="AG1435" s="13"/>
      <c r="AH1435" s="13"/>
      <c r="AI1435" s="13"/>
      <c r="AJ1435" s="13"/>
    </row>
    <row r="1436" spans="1:36" s="16" customFormat="1" x14ac:dyDescent="0.25">
      <c r="A1436" s="13"/>
      <c r="B1436" s="13"/>
      <c r="C1436" s="13"/>
      <c r="D1436" s="13"/>
      <c r="E1436" s="13"/>
      <c r="F1436" s="13"/>
      <c r="G1436" s="13"/>
      <c r="H1436" s="13"/>
      <c r="I1436" s="13"/>
      <c r="J1436" s="13"/>
      <c r="K1436" s="13"/>
      <c r="L1436" s="13"/>
      <c r="M1436" s="13"/>
      <c r="N1436" s="13"/>
      <c r="O1436" s="13"/>
      <c r="P1436" s="13"/>
      <c r="Q1436" s="13"/>
      <c r="R1436" s="13"/>
      <c r="S1436" s="10"/>
      <c r="T1436" s="10"/>
      <c r="U1436" s="10"/>
      <c r="V1436" s="10"/>
      <c r="W1436" s="10"/>
      <c r="X1436" s="10"/>
      <c r="Y1436" s="10"/>
      <c r="Z1436" s="13"/>
      <c r="AA1436" s="13"/>
      <c r="AB1436" s="13"/>
      <c r="AC1436" s="13"/>
      <c r="AD1436" s="13"/>
      <c r="AE1436" s="13"/>
      <c r="AF1436" s="13"/>
      <c r="AG1436" s="13"/>
      <c r="AH1436" s="13"/>
      <c r="AI1436" s="13"/>
      <c r="AJ1436" s="13"/>
    </row>
    <row r="1437" spans="1:36" s="16" customFormat="1" x14ac:dyDescent="0.25">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0"/>
    </row>
    <row r="1438" spans="1:36" s="16" customFormat="1" x14ac:dyDescent="0.25">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0"/>
    </row>
    <row r="1439" spans="1:36" s="16" customFormat="1" x14ac:dyDescent="0.25">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0"/>
    </row>
    <row r="1440" spans="1:36" s="16" customFormat="1" x14ac:dyDescent="0.25">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row>
    <row r="1441" spans="1:36" s="16" customFormat="1" x14ac:dyDescent="0.25">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row>
    <row r="1442" spans="1:36" s="16" customFormat="1" x14ac:dyDescent="0.25">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0"/>
    </row>
    <row r="1443" spans="1:36" s="16" customFormat="1" x14ac:dyDescent="0.25">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0"/>
    </row>
    <row r="1444" spans="1:36" s="16" customFormat="1" x14ac:dyDescent="0.25">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0"/>
    </row>
    <row r="1445" spans="1:36" s="16" customFormat="1" x14ac:dyDescent="0.25">
      <c r="A1445" s="13"/>
      <c r="B1445" s="13"/>
      <c r="C1445" s="13"/>
      <c r="D1445" s="13"/>
      <c r="E1445" s="13"/>
      <c r="F1445" s="13"/>
      <c r="G1445" s="13"/>
      <c r="H1445" s="13"/>
      <c r="I1445" s="13"/>
      <c r="J1445" s="13"/>
      <c r="K1445" s="13"/>
      <c r="L1445" s="13"/>
      <c r="M1445" s="13"/>
      <c r="N1445" s="13"/>
      <c r="O1445" s="13"/>
      <c r="P1445" s="13"/>
      <c r="Q1445" s="13"/>
      <c r="R1445" s="13"/>
      <c r="S1445" s="10"/>
      <c r="T1445" s="10"/>
      <c r="U1445" s="10"/>
      <c r="V1445" s="10"/>
      <c r="W1445" s="10"/>
      <c r="X1445" s="10"/>
      <c r="Y1445" s="10"/>
      <c r="Z1445" s="13"/>
      <c r="AA1445" s="13"/>
      <c r="AB1445" s="13"/>
      <c r="AC1445" s="13"/>
      <c r="AD1445" s="13"/>
      <c r="AE1445" s="13"/>
      <c r="AF1445" s="13"/>
      <c r="AG1445" s="13"/>
      <c r="AH1445" s="13"/>
      <c r="AI1445" s="13"/>
      <c r="AJ1445" s="13"/>
    </row>
    <row r="1446" spans="1:36" s="16" customFormat="1" x14ac:dyDescent="0.25">
      <c r="A1446" s="13"/>
      <c r="B1446" s="13"/>
      <c r="C1446" s="13"/>
      <c r="D1446" s="13"/>
      <c r="E1446" s="13"/>
      <c r="F1446" s="13"/>
      <c r="G1446" s="13"/>
      <c r="H1446" s="13"/>
      <c r="I1446" s="13"/>
      <c r="J1446" s="13"/>
      <c r="K1446" s="13"/>
      <c r="L1446" s="13"/>
      <c r="M1446" s="13"/>
      <c r="N1446" s="13"/>
      <c r="O1446" s="13"/>
      <c r="P1446" s="13"/>
      <c r="Q1446" s="13"/>
      <c r="R1446" s="13"/>
      <c r="S1446" s="10"/>
      <c r="T1446" s="10"/>
      <c r="U1446" s="10"/>
      <c r="V1446" s="10"/>
      <c r="W1446" s="10"/>
      <c r="X1446" s="10"/>
      <c r="Y1446" s="10"/>
      <c r="Z1446" s="13"/>
      <c r="AA1446" s="13"/>
      <c r="AB1446" s="13"/>
      <c r="AC1446" s="13"/>
      <c r="AD1446" s="13"/>
      <c r="AE1446" s="13"/>
      <c r="AF1446" s="13"/>
      <c r="AG1446" s="13"/>
      <c r="AH1446" s="13"/>
      <c r="AI1446" s="13"/>
      <c r="AJ1446" s="13"/>
    </row>
    <row r="1447" spans="1:36" s="16" customFormat="1" x14ac:dyDescent="0.25">
      <c r="A1447" s="13"/>
      <c r="B1447" s="13"/>
      <c r="C1447" s="13"/>
      <c r="D1447" s="13"/>
      <c r="E1447" s="13"/>
      <c r="F1447" s="13"/>
      <c r="G1447" s="13"/>
      <c r="H1447" s="13"/>
      <c r="I1447" s="13"/>
      <c r="J1447" s="13"/>
      <c r="K1447" s="13"/>
      <c r="L1447" s="13"/>
      <c r="M1447" s="13"/>
      <c r="N1447" s="13"/>
      <c r="O1447" s="13"/>
      <c r="P1447" s="13"/>
      <c r="Q1447" s="13"/>
      <c r="R1447" s="13"/>
      <c r="S1447" s="10"/>
      <c r="T1447" s="10"/>
      <c r="U1447" s="10"/>
      <c r="V1447" s="10"/>
      <c r="W1447" s="10"/>
      <c r="X1447" s="10"/>
      <c r="Y1447" s="10"/>
      <c r="Z1447" s="13"/>
      <c r="AA1447" s="13"/>
      <c r="AB1447" s="13"/>
      <c r="AC1447" s="13"/>
      <c r="AD1447" s="13"/>
      <c r="AE1447" s="13"/>
      <c r="AF1447" s="13"/>
      <c r="AG1447" s="13"/>
      <c r="AH1447" s="13"/>
      <c r="AI1447" s="13"/>
      <c r="AJ1447" s="13"/>
    </row>
    <row r="1448" spans="1:36" s="16" customFormat="1" x14ac:dyDescent="0.25">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0"/>
    </row>
    <row r="1449" spans="1:36" s="16" customFormat="1" x14ac:dyDescent="0.25">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0"/>
    </row>
    <row r="1450" spans="1:36" s="16" customFormat="1" x14ac:dyDescent="0.25">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0"/>
    </row>
    <row r="1451" spans="1:36" s="16" customFormat="1" x14ac:dyDescent="0.25">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0"/>
    </row>
    <row r="1452" spans="1:36" s="16" customFormat="1" x14ac:dyDescent="0.25">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0"/>
    </row>
    <row r="1453" spans="1:36" s="16" customFormat="1" x14ac:dyDescent="0.25">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row>
    <row r="1454" spans="1:36" s="16" customFormat="1" x14ac:dyDescent="0.25">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row>
    <row r="1455" spans="1:36" s="16" customFormat="1" x14ac:dyDescent="0.25">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0"/>
    </row>
    <row r="1456" spans="1:36" s="16" customFormat="1" x14ac:dyDescent="0.25">
      <c r="A1456" s="13"/>
      <c r="B1456" s="13"/>
      <c r="C1456" s="13"/>
      <c r="D1456" s="13"/>
      <c r="E1456" s="13"/>
      <c r="F1456" s="13"/>
      <c r="G1456" s="13"/>
      <c r="H1456" s="13"/>
      <c r="I1456" s="13"/>
      <c r="J1456" s="13"/>
      <c r="K1456" s="13"/>
      <c r="L1456" s="13"/>
      <c r="M1456" s="13"/>
      <c r="N1456" s="13"/>
      <c r="O1456" s="13"/>
      <c r="P1456" s="13"/>
      <c r="Q1456" s="13"/>
      <c r="R1456" s="13"/>
      <c r="S1456" s="10"/>
      <c r="T1456" s="10"/>
      <c r="U1456" s="10"/>
      <c r="V1456" s="10"/>
      <c r="W1456" s="10"/>
      <c r="X1456" s="10"/>
      <c r="Y1456" s="10"/>
      <c r="Z1456" s="13"/>
      <c r="AA1456" s="13"/>
      <c r="AB1456" s="13"/>
      <c r="AC1456" s="13"/>
      <c r="AD1456" s="13"/>
      <c r="AE1456" s="13"/>
      <c r="AF1456" s="13"/>
      <c r="AG1456" s="13"/>
      <c r="AH1456" s="13"/>
      <c r="AI1456" s="13"/>
      <c r="AJ1456" s="13"/>
    </row>
    <row r="1457" spans="1:36" s="16" customFormat="1" x14ac:dyDescent="0.25">
      <c r="A1457" s="13"/>
      <c r="B1457" s="13"/>
      <c r="C1457" s="13"/>
      <c r="D1457" s="13"/>
      <c r="E1457" s="13"/>
      <c r="F1457" s="13"/>
      <c r="G1457" s="13"/>
      <c r="H1457" s="13"/>
      <c r="I1457" s="13"/>
      <c r="J1457" s="13"/>
      <c r="K1457" s="13"/>
      <c r="L1457" s="13"/>
      <c r="M1457" s="13"/>
      <c r="N1457" s="13"/>
      <c r="O1457" s="13"/>
      <c r="P1457" s="13"/>
      <c r="Q1457" s="13"/>
      <c r="R1457" s="13"/>
      <c r="S1457" s="10"/>
      <c r="T1457" s="10"/>
      <c r="U1457" s="10"/>
      <c r="V1457" s="10"/>
      <c r="W1457" s="10"/>
      <c r="X1457" s="10"/>
      <c r="Y1457" s="10"/>
      <c r="Z1457" s="13"/>
      <c r="AA1457" s="13"/>
      <c r="AB1457" s="13"/>
      <c r="AC1457" s="13"/>
      <c r="AD1457" s="13"/>
      <c r="AE1457" s="13"/>
      <c r="AF1457" s="13"/>
      <c r="AG1457" s="13"/>
      <c r="AH1457" s="13"/>
      <c r="AI1457" s="13"/>
      <c r="AJ1457" s="13"/>
    </row>
    <row r="1458" spans="1:36" s="16" customFormat="1" x14ac:dyDescent="0.25">
      <c r="A1458" s="13"/>
      <c r="B1458" s="13"/>
      <c r="C1458" s="13"/>
      <c r="D1458" s="13"/>
      <c r="E1458" s="13"/>
      <c r="F1458" s="13"/>
      <c r="G1458" s="13"/>
      <c r="H1458" s="13"/>
      <c r="I1458" s="13"/>
      <c r="J1458" s="13"/>
      <c r="K1458" s="13"/>
      <c r="L1458" s="13"/>
      <c r="M1458" s="13"/>
      <c r="N1458" s="13"/>
      <c r="O1458" s="13"/>
      <c r="P1458" s="13"/>
      <c r="Q1458" s="13"/>
      <c r="R1458" s="13"/>
      <c r="S1458" s="10"/>
      <c r="T1458" s="10"/>
      <c r="U1458" s="10"/>
      <c r="V1458" s="10"/>
      <c r="W1458" s="10"/>
      <c r="X1458" s="10"/>
      <c r="Y1458" s="10"/>
      <c r="Z1458" s="13"/>
      <c r="AA1458" s="13"/>
      <c r="AB1458" s="13"/>
      <c r="AC1458" s="13"/>
      <c r="AD1458" s="13"/>
      <c r="AE1458" s="13"/>
      <c r="AF1458" s="13"/>
      <c r="AG1458" s="13"/>
      <c r="AH1458" s="13"/>
      <c r="AI1458" s="13"/>
      <c r="AJ1458" s="13"/>
    </row>
    <row r="1459" spans="1:36" s="16" customFormat="1" x14ac:dyDescent="0.25">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0"/>
    </row>
    <row r="1460" spans="1:36" s="16" customFormat="1" x14ac:dyDescent="0.25">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0"/>
    </row>
    <row r="1461" spans="1:36" s="16" customFormat="1" x14ac:dyDescent="0.25">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0"/>
    </row>
    <row r="1462" spans="1:36" s="16" customFormat="1" x14ac:dyDescent="0.25">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0"/>
    </row>
    <row r="1463" spans="1:36" s="16" customFormat="1" x14ac:dyDescent="0.25">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0"/>
    </row>
    <row r="1464" spans="1:36" s="16" customFormat="1" x14ac:dyDescent="0.25">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0"/>
    </row>
    <row r="1465" spans="1:36" s="16" customFormat="1" x14ac:dyDescent="0.25">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0"/>
    </row>
    <row r="1466" spans="1:36" s="16" customFormat="1" x14ac:dyDescent="0.25">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0"/>
    </row>
    <row r="1467" spans="1:36" s="16" customFormat="1" x14ac:dyDescent="0.25">
      <c r="A1467" s="13"/>
      <c r="B1467" s="13"/>
      <c r="C1467" s="13"/>
      <c r="D1467" s="13"/>
      <c r="E1467" s="13"/>
      <c r="F1467" s="13"/>
      <c r="G1467" s="13"/>
      <c r="H1467" s="13"/>
      <c r="I1467" s="13"/>
      <c r="J1467" s="13"/>
      <c r="K1467" s="13"/>
      <c r="L1467" s="13"/>
      <c r="M1467" s="13"/>
      <c r="N1467" s="13"/>
      <c r="O1467" s="13"/>
      <c r="P1467" s="13"/>
      <c r="Q1467" s="13"/>
      <c r="R1467" s="13"/>
      <c r="S1467" s="10"/>
      <c r="T1467" s="10"/>
      <c r="U1467" s="10"/>
      <c r="V1467" s="10"/>
      <c r="W1467" s="10"/>
      <c r="X1467" s="10"/>
      <c r="Y1467" s="10"/>
      <c r="Z1467" s="13"/>
      <c r="AA1467" s="13"/>
      <c r="AB1467" s="13"/>
      <c r="AC1467" s="13"/>
      <c r="AD1467" s="13"/>
      <c r="AE1467" s="13"/>
      <c r="AF1467" s="13"/>
      <c r="AG1467" s="13"/>
      <c r="AH1467" s="13"/>
      <c r="AI1467" s="13"/>
      <c r="AJ1467" s="13"/>
    </row>
    <row r="1468" spans="1:36" s="16" customFormat="1" x14ac:dyDescent="0.25">
      <c r="A1468" s="13"/>
      <c r="B1468" s="13"/>
      <c r="C1468" s="13"/>
      <c r="D1468" s="13"/>
      <c r="E1468" s="13"/>
      <c r="F1468" s="13"/>
      <c r="G1468" s="13"/>
      <c r="H1468" s="13"/>
      <c r="I1468" s="13"/>
      <c r="J1468" s="13"/>
      <c r="K1468" s="13"/>
      <c r="L1468" s="13"/>
      <c r="M1468" s="13"/>
      <c r="N1468" s="13"/>
      <c r="O1468" s="13"/>
      <c r="P1468" s="13"/>
      <c r="Q1468" s="13"/>
      <c r="R1468" s="13"/>
      <c r="S1468" s="10"/>
      <c r="T1468" s="10"/>
      <c r="U1468" s="10"/>
      <c r="V1468" s="10"/>
      <c r="W1468" s="10"/>
      <c r="X1468" s="10"/>
      <c r="Y1468" s="10"/>
      <c r="Z1468" s="13"/>
      <c r="AA1468" s="13"/>
      <c r="AB1468" s="13"/>
      <c r="AC1468" s="13"/>
      <c r="AD1468" s="13"/>
      <c r="AE1468" s="13"/>
      <c r="AF1468" s="13"/>
      <c r="AG1468" s="13"/>
      <c r="AH1468" s="13"/>
      <c r="AI1468" s="13"/>
      <c r="AJ1468" s="13"/>
    </row>
    <row r="1469" spans="1:36" s="16" customFormat="1" x14ac:dyDescent="0.25">
      <c r="A1469" s="13"/>
      <c r="B1469" s="13"/>
      <c r="C1469" s="13"/>
      <c r="D1469" s="13"/>
      <c r="E1469" s="13"/>
      <c r="F1469" s="13"/>
      <c r="G1469" s="13"/>
      <c r="H1469" s="13"/>
      <c r="I1469" s="13"/>
      <c r="J1469" s="13"/>
      <c r="K1469" s="13"/>
      <c r="L1469" s="13"/>
      <c r="M1469" s="13"/>
      <c r="N1469" s="13"/>
      <c r="O1469" s="13"/>
      <c r="P1469" s="13"/>
      <c r="Q1469" s="13"/>
      <c r="R1469" s="13"/>
      <c r="S1469" s="10"/>
      <c r="T1469" s="10"/>
      <c r="U1469" s="10"/>
      <c r="V1469" s="10"/>
      <c r="W1469" s="10"/>
      <c r="X1469" s="10"/>
      <c r="Y1469" s="10"/>
      <c r="Z1469" s="13"/>
      <c r="AA1469" s="13"/>
      <c r="AB1469" s="13"/>
      <c r="AC1469" s="13"/>
      <c r="AD1469" s="13"/>
      <c r="AE1469" s="13"/>
      <c r="AF1469" s="13"/>
      <c r="AG1469" s="13"/>
      <c r="AH1469" s="13"/>
      <c r="AI1469" s="13"/>
      <c r="AJ1469" s="13"/>
    </row>
    <row r="1470" spans="1:36" s="16" customFormat="1" x14ac:dyDescent="0.25">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row>
    <row r="1471" spans="1:36" s="16" customFormat="1" x14ac:dyDescent="0.25">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0"/>
    </row>
    <row r="1472" spans="1:36" s="16" customFormat="1" x14ac:dyDescent="0.25">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row>
    <row r="1473" spans="1:36" s="16" customFormat="1" x14ac:dyDescent="0.25">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0"/>
    </row>
    <row r="1474" spans="1:36" s="16" customFormat="1" x14ac:dyDescent="0.25">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0"/>
    </row>
    <row r="1475" spans="1:36" s="16" customFormat="1" x14ac:dyDescent="0.25">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0"/>
    </row>
    <row r="1476" spans="1:36" s="16" customFormat="1" x14ac:dyDescent="0.25">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0"/>
    </row>
    <row r="1477" spans="1:36" s="16" customFormat="1" x14ac:dyDescent="0.25">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0"/>
    </row>
    <row r="1478" spans="1:36" s="16" customFormat="1" x14ac:dyDescent="0.25">
      <c r="A1478" s="13"/>
      <c r="B1478" s="13"/>
      <c r="C1478" s="13"/>
      <c r="D1478" s="13"/>
      <c r="E1478" s="13"/>
      <c r="F1478" s="13"/>
      <c r="G1478" s="13"/>
      <c r="H1478" s="13"/>
      <c r="I1478" s="13"/>
      <c r="J1478" s="13"/>
      <c r="K1478" s="13"/>
      <c r="L1478" s="13"/>
      <c r="M1478" s="13"/>
      <c r="N1478" s="13"/>
      <c r="O1478" s="13"/>
      <c r="P1478" s="13"/>
      <c r="Q1478" s="13"/>
      <c r="R1478" s="13"/>
      <c r="S1478" s="10"/>
      <c r="T1478" s="10"/>
      <c r="U1478" s="10"/>
      <c r="V1478" s="10"/>
      <c r="W1478" s="10"/>
      <c r="X1478" s="10"/>
      <c r="Y1478" s="10"/>
      <c r="Z1478" s="13"/>
      <c r="AA1478" s="13"/>
      <c r="AB1478" s="13"/>
      <c r="AC1478" s="13"/>
      <c r="AD1478" s="13"/>
      <c r="AE1478" s="13"/>
      <c r="AF1478" s="13"/>
      <c r="AG1478" s="13"/>
      <c r="AH1478" s="13"/>
      <c r="AI1478" s="13"/>
      <c r="AJ1478" s="13"/>
    </row>
    <row r="1479" spans="1:36" s="16" customFormat="1" x14ac:dyDescent="0.25">
      <c r="A1479" s="13"/>
      <c r="B1479" s="13"/>
      <c r="C1479" s="13"/>
      <c r="D1479" s="13"/>
      <c r="E1479" s="13"/>
      <c r="F1479" s="13"/>
      <c r="G1479" s="13"/>
      <c r="H1479" s="13"/>
      <c r="I1479" s="13"/>
      <c r="J1479" s="13"/>
      <c r="K1479" s="13"/>
      <c r="L1479" s="13"/>
      <c r="M1479" s="13"/>
      <c r="N1479" s="13"/>
      <c r="O1479" s="13"/>
      <c r="P1479" s="13"/>
      <c r="Q1479" s="13"/>
      <c r="R1479" s="13"/>
      <c r="S1479" s="10"/>
      <c r="T1479" s="10"/>
      <c r="U1479" s="10"/>
      <c r="V1479" s="10"/>
      <c r="W1479" s="10"/>
      <c r="X1479" s="10"/>
      <c r="Y1479" s="10"/>
      <c r="Z1479" s="13"/>
      <c r="AA1479" s="13"/>
      <c r="AB1479" s="13"/>
      <c r="AC1479" s="13"/>
      <c r="AD1479" s="13"/>
      <c r="AE1479" s="13"/>
      <c r="AF1479" s="13"/>
      <c r="AG1479" s="13"/>
      <c r="AH1479" s="13"/>
      <c r="AI1479" s="13"/>
      <c r="AJ1479" s="13"/>
    </row>
    <row r="1480" spans="1:36" s="16" customFormat="1" x14ac:dyDescent="0.25">
      <c r="A1480" s="13"/>
      <c r="B1480" s="13"/>
      <c r="C1480" s="13"/>
      <c r="D1480" s="13"/>
      <c r="E1480" s="13"/>
      <c r="F1480" s="13"/>
      <c r="G1480" s="13"/>
      <c r="H1480" s="13"/>
      <c r="I1480" s="13"/>
      <c r="J1480" s="13"/>
      <c r="K1480" s="13"/>
      <c r="L1480" s="13"/>
      <c r="M1480" s="13"/>
      <c r="N1480" s="13"/>
      <c r="O1480" s="13"/>
      <c r="P1480" s="13"/>
      <c r="Q1480" s="13"/>
      <c r="R1480" s="13"/>
      <c r="S1480" s="10"/>
      <c r="T1480" s="10"/>
      <c r="U1480" s="10"/>
      <c r="V1480" s="10"/>
      <c r="W1480" s="10"/>
      <c r="X1480" s="10"/>
      <c r="Y1480" s="10"/>
      <c r="Z1480" s="13"/>
      <c r="AA1480" s="13"/>
      <c r="AB1480" s="13"/>
      <c r="AC1480" s="13"/>
      <c r="AD1480" s="13"/>
      <c r="AE1480" s="13"/>
      <c r="AF1480" s="13"/>
      <c r="AG1480" s="13"/>
      <c r="AH1480" s="13"/>
      <c r="AI1480" s="13"/>
      <c r="AJ1480" s="13"/>
    </row>
    <row r="1481" spans="1:36" s="16" customFormat="1" x14ac:dyDescent="0.25">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row>
    <row r="1482" spans="1:36" s="16" customFormat="1" x14ac:dyDescent="0.25">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0"/>
    </row>
    <row r="1483" spans="1:36" s="16" customFormat="1" x14ac:dyDescent="0.25">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0"/>
    </row>
    <row r="1484" spans="1:36" s="16" customFormat="1" x14ac:dyDescent="0.25">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row>
    <row r="1485" spans="1:36" s="16" customFormat="1" x14ac:dyDescent="0.25">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row>
    <row r="1486" spans="1:36" s="16" customFormat="1" x14ac:dyDescent="0.25">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0"/>
    </row>
    <row r="1487" spans="1:36" s="16" customFormat="1" x14ac:dyDescent="0.25">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0"/>
    </row>
    <row r="1488" spans="1:36" s="16" customFormat="1" x14ac:dyDescent="0.25">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0"/>
    </row>
    <row r="1489" spans="1:36" s="16" customFormat="1" x14ac:dyDescent="0.25">
      <c r="A1489" s="13"/>
      <c r="B1489" s="13"/>
      <c r="C1489" s="13"/>
      <c r="D1489" s="13"/>
      <c r="E1489" s="13"/>
      <c r="F1489" s="13"/>
      <c r="G1489" s="13"/>
      <c r="H1489" s="13"/>
      <c r="I1489" s="13"/>
      <c r="J1489" s="13"/>
      <c r="K1489" s="13"/>
      <c r="L1489" s="13"/>
      <c r="M1489" s="13"/>
      <c r="N1489" s="13"/>
      <c r="O1489" s="13"/>
      <c r="P1489" s="13"/>
      <c r="Q1489" s="13"/>
      <c r="R1489" s="13"/>
      <c r="S1489" s="10"/>
      <c r="T1489" s="10"/>
      <c r="U1489" s="10"/>
      <c r="V1489" s="10"/>
      <c r="W1489" s="10"/>
      <c r="X1489" s="10"/>
      <c r="Y1489" s="10"/>
      <c r="Z1489" s="13"/>
      <c r="AA1489" s="13"/>
      <c r="AB1489" s="13"/>
      <c r="AC1489" s="13"/>
      <c r="AD1489" s="13"/>
      <c r="AE1489" s="13"/>
      <c r="AF1489" s="13"/>
      <c r="AG1489" s="13"/>
      <c r="AH1489" s="13"/>
      <c r="AI1489" s="13"/>
      <c r="AJ1489" s="13"/>
    </row>
    <row r="1490" spans="1:36" s="16" customFormat="1" x14ac:dyDescent="0.25">
      <c r="A1490" s="13"/>
      <c r="B1490" s="13"/>
      <c r="C1490" s="13"/>
      <c r="D1490" s="13"/>
      <c r="E1490" s="13"/>
      <c r="F1490" s="13"/>
      <c r="G1490" s="13"/>
      <c r="H1490" s="13"/>
      <c r="I1490" s="13"/>
      <c r="J1490" s="13"/>
      <c r="K1490" s="13"/>
      <c r="L1490" s="13"/>
      <c r="M1490" s="13"/>
      <c r="N1490" s="13"/>
      <c r="O1490" s="13"/>
      <c r="P1490" s="13"/>
      <c r="Q1490" s="13"/>
      <c r="R1490" s="13"/>
      <c r="S1490" s="10"/>
      <c r="T1490" s="10"/>
      <c r="U1490" s="10"/>
      <c r="V1490" s="10"/>
      <c r="W1490" s="10"/>
      <c r="X1490" s="10"/>
      <c r="Y1490" s="10"/>
      <c r="Z1490" s="13"/>
      <c r="AA1490" s="13"/>
      <c r="AB1490" s="13"/>
      <c r="AC1490" s="13"/>
      <c r="AD1490" s="13"/>
      <c r="AE1490" s="13"/>
      <c r="AF1490" s="13"/>
      <c r="AG1490" s="13"/>
      <c r="AH1490" s="13"/>
      <c r="AI1490" s="13"/>
      <c r="AJ1490" s="13"/>
    </row>
    <row r="1491" spans="1:36" s="16" customFormat="1" x14ac:dyDescent="0.25">
      <c r="A1491" s="13"/>
      <c r="B1491" s="13"/>
      <c r="C1491" s="13"/>
      <c r="D1491" s="13"/>
      <c r="E1491" s="13"/>
      <c r="F1491" s="13"/>
      <c r="G1491" s="13"/>
      <c r="H1491" s="13"/>
      <c r="I1491" s="13"/>
      <c r="J1491" s="13"/>
      <c r="K1491" s="13"/>
      <c r="L1491" s="13"/>
      <c r="M1491" s="13"/>
      <c r="N1491" s="13"/>
      <c r="O1491" s="13"/>
      <c r="P1491" s="13"/>
      <c r="Q1491" s="13"/>
      <c r="R1491" s="13"/>
      <c r="S1491" s="10"/>
      <c r="T1491" s="10"/>
      <c r="U1491" s="10"/>
      <c r="V1491" s="10"/>
      <c r="W1491" s="10"/>
      <c r="X1491" s="10"/>
      <c r="Y1491" s="10"/>
      <c r="Z1491" s="13"/>
      <c r="AA1491" s="13"/>
      <c r="AB1491" s="13"/>
      <c r="AC1491" s="13"/>
      <c r="AD1491" s="13"/>
      <c r="AE1491" s="13"/>
      <c r="AF1491" s="13"/>
      <c r="AG1491" s="13"/>
      <c r="AH1491" s="13"/>
      <c r="AI1491" s="13"/>
      <c r="AJ1491" s="13"/>
    </row>
    <row r="1492" spans="1:36" s="16" customFormat="1" x14ac:dyDescent="0.25">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0"/>
    </row>
    <row r="1493" spans="1:36" s="16" customFormat="1" x14ac:dyDescent="0.25">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0"/>
    </row>
    <row r="1494" spans="1:36" s="16" customFormat="1" x14ac:dyDescent="0.25">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row>
    <row r="1495" spans="1:36" s="16" customFormat="1" x14ac:dyDescent="0.25">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0"/>
    </row>
    <row r="1496" spans="1:36" s="16" customFormat="1" x14ac:dyDescent="0.25">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0"/>
    </row>
    <row r="1497" spans="1:36" s="16" customFormat="1" x14ac:dyDescent="0.25">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0"/>
    </row>
    <row r="1498" spans="1:36" s="16" customFormat="1" x14ac:dyDescent="0.25">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row>
    <row r="1499" spans="1:36" s="16" customFormat="1" x14ac:dyDescent="0.25">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row>
    <row r="1500" spans="1:36" s="16" customFormat="1" x14ac:dyDescent="0.25">
      <c r="A1500" s="13"/>
      <c r="B1500" s="13"/>
      <c r="C1500" s="13"/>
      <c r="D1500" s="13"/>
      <c r="E1500" s="13"/>
      <c r="F1500" s="13"/>
      <c r="G1500" s="13"/>
      <c r="H1500" s="13"/>
      <c r="I1500" s="13"/>
      <c r="J1500" s="13"/>
      <c r="K1500" s="13"/>
      <c r="L1500" s="13"/>
      <c r="M1500" s="13"/>
      <c r="N1500" s="13"/>
      <c r="O1500" s="13"/>
      <c r="P1500" s="13"/>
      <c r="Q1500" s="13"/>
      <c r="R1500" s="13"/>
      <c r="S1500" s="10"/>
      <c r="T1500" s="10"/>
      <c r="U1500" s="10"/>
      <c r="V1500" s="10"/>
      <c r="W1500" s="10"/>
      <c r="X1500" s="10"/>
      <c r="Y1500" s="10"/>
      <c r="Z1500" s="13"/>
      <c r="AA1500" s="13"/>
      <c r="AB1500" s="13"/>
      <c r="AC1500" s="13"/>
      <c r="AD1500" s="13"/>
      <c r="AE1500" s="13"/>
      <c r="AF1500" s="13"/>
      <c r="AG1500" s="13"/>
      <c r="AH1500" s="13"/>
      <c r="AI1500" s="13"/>
      <c r="AJ1500" s="13"/>
    </row>
    <row r="1501" spans="1:36" s="16" customFormat="1" x14ac:dyDescent="0.25">
      <c r="A1501" s="13"/>
      <c r="B1501" s="13"/>
      <c r="C1501" s="13"/>
      <c r="D1501" s="13"/>
      <c r="E1501" s="13"/>
      <c r="F1501" s="13"/>
      <c r="G1501" s="13"/>
      <c r="H1501" s="13"/>
      <c r="I1501" s="13"/>
      <c r="J1501" s="13"/>
      <c r="K1501" s="13"/>
      <c r="L1501" s="13"/>
      <c r="M1501" s="13"/>
      <c r="N1501" s="13"/>
      <c r="O1501" s="13"/>
      <c r="P1501" s="13"/>
      <c r="Q1501" s="13"/>
      <c r="R1501" s="13"/>
      <c r="S1501" s="10"/>
      <c r="T1501" s="10"/>
      <c r="U1501" s="10"/>
      <c r="V1501" s="10"/>
      <c r="W1501" s="10"/>
      <c r="X1501" s="10"/>
      <c r="Y1501" s="10"/>
      <c r="Z1501" s="13"/>
      <c r="AA1501" s="13"/>
      <c r="AB1501" s="13"/>
      <c r="AC1501" s="13"/>
      <c r="AD1501" s="13"/>
      <c r="AE1501" s="13"/>
      <c r="AF1501" s="13"/>
      <c r="AG1501" s="13"/>
      <c r="AH1501" s="13"/>
      <c r="AI1501" s="13"/>
      <c r="AJ1501" s="13"/>
    </row>
    <row r="1502" spans="1:36" s="16" customFormat="1" x14ac:dyDescent="0.25">
      <c r="A1502" s="13"/>
      <c r="B1502" s="13"/>
      <c r="C1502" s="13"/>
      <c r="D1502" s="13"/>
      <c r="E1502" s="13"/>
      <c r="F1502" s="13"/>
      <c r="G1502" s="13"/>
      <c r="H1502" s="13"/>
      <c r="I1502" s="13"/>
      <c r="J1502" s="13"/>
      <c r="K1502" s="13"/>
      <c r="L1502" s="13"/>
      <c r="M1502" s="13"/>
      <c r="N1502" s="13"/>
      <c r="O1502" s="13"/>
      <c r="P1502" s="13"/>
      <c r="Q1502" s="13"/>
      <c r="R1502" s="13"/>
      <c r="S1502" s="10"/>
      <c r="T1502" s="10"/>
      <c r="U1502" s="10"/>
      <c r="V1502" s="10"/>
      <c r="W1502" s="10"/>
      <c r="X1502" s="10"/>
      <c r="Y1502" s="10"/>
      <c r="Z1502" s="13"/>
      <c r="AA1502" s="13"/>
      <c r="AB1502" s="13"/>
      <c r="AC1502" s="13"/>
      <c r="AD1502" s="13"/>
      <c r="AE1502" s="13"/>
      <c r="AF1502" s="13"/>
      <c r="AG1502" s="13"/>
      <c r="AH1502" s="13"/>
      <c r="AI1502" s="13"/>
      <c r="AJ1502" s="13"/>
    </row>
    <row r="1503" spans="1:36" s="16" customFormat="1" x14ac:dyDescent="0.25">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0"/>
    </row>
    <row r="1504" spans="1:36" s="16" customFormat="1" x14ac:dyDescent="0.25">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0"/>
    </row>
    <row r="1505" spans="1:36" s="16" customFormat="1" x14ac:dyDescent="0.25">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0"/>
    </row>
    <row r="1506" spans="1:36" s="16" customFormat="1" x14ac:dyDescent="0.25">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0"/>
    </row>
    <row r="1507" spans="1:36" s="16" customFormat="1" x14ac:dyDescent="0.25">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row>
    <row r="1508" spans="1:36" s="16" customFormat="1" x14ac:dyDescent="0.25">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row>
    <row r="1509" spans="1:36" s="16" customFormat="1" x14ac:dyDescent="0.25">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0"/>
    </row>
    <row r="1510" spans="1:36" s="16" customFormat="1" x14ac:dyDescent="0.25">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0"/>
    </row>
    <row r="1511" spans="1:36" s="16" customFormat="1" x14ac:dyDescent="0.25">
      <c r="A1511" s="13"/>
      <c r="B1511" s="13"/>
      <c r="C1511" s="13"/>
      <c r="D1511" s="13"/>
      <c r="E1511" s="13"/>
      <c r="F1511" s="13"/>
      <c r="G1511" s="13"/>
      <c r="H1511" s="13"/>
      <c r="I1511" s="13"/>
      <c r="J1511" s="13"/>
      <c r="K1511" s="13"/>
      <c r="L1511" s="13"/>
      <c r="M1511" s="13"/>
      <c r="N1511" s="13"/>
      <c r="O1511" s="13"/>
      <c r="P1511" s="13"/>
      <c r="Q1511" s="13"/>
      <c r="R1511" s="13"/>
      <c r="S1511" s="10"/>
      <c r="T1511" s="10"/>
      <c r="U1511" s="10"/>
      <c r="V1511" s="10"/>
      <c r="W1511" s="10"/>
      <c r="X1511" s="10"/>
      <c r="Y1511" s="10"/>
      <c r="Z1511" s="13"/>
      <c r="AA1511" s="13"/>
      <c r="AB1511" s="13"/>
      <c r="AC1511" s="13"/>
      <c r="AD1511" s="13"/>
      <c r="AE1511" s="13"/>
      <c r="AF1511" s="13"/>
      <c r="AG1511" s="13"/>
      <c r="AH1511" s="13"/>
      <c r="AI1511" s="13"/>
      <c r="AJ1511" s="13"/>
    </row>
    <row r="1512" spans="1:36" s="16" customFormat="1" x14ac:dyDescent="0.25">
      <c r="A1512" s="13"/>
      <c r="B1512" s="13"/>
      <c r="C1512" s="13"/>
      <c r="D1512" s="13"/>
      <c r="E1512" s="13"/>
      <c r="F1512" s="13"/>
      <c r="G1512" s="13"/>
      <c r="H1512" s="13"/>
      <c r="I1512" s="13"/>
      <c r="J1512" s="13"/>
      <c r="K1512" s="13"/>
      <c r="L1512" s="13"/>
      <c r="M1512" s="13"/>
      <c r="N1512" s="13"/>
      <c r="O1512" s="13"/>
      <c r="P1512" s="13"/>
      <c r="Q1512" s="13"/>
      <c r="R1512" s="13"/>
      <c r="S1512" s="10"/>
      <c r="T1512" s="10"/>
      <c r="U1512" s="10"/>
      <c r="V1512" s="10"/>
      <c r="W1512" s="10"/>
      <c r="X1512" s="10"/>
      <c r="Y1512" s="10"/>
      <c r="Z1512" s="13"/>
      <c r="AA1512" s="13"/>
      <c r="AB1512" s="13"/>
      <c r="AC1512" s="13"/>
      <c r="AD1512" s="13"/>
      <c r="AE1512" s="13"/>
      <c r="AF1512" s="13"/>
      <c r="AG1512" s="13"/>
      <c r="AH1512" s="13"/>
      <c r="AI1512" s="13"/>
      <c r="AJ1512" s="13"/>
    </row>
    <row r="1513" spans="1:36" s="16" customFormat="1" x14ac:dyDescent="0.25">
      <c r="A1513" s="13"/>
      <c r="B1513" s="13"/>
      <c r="C1513" s="13"/>
      <c r="D1513" s="13"/>
      <c r="E1513" s="13"/>
      <c r="F1513" s="13"/>
      <c r="G1513" s="13"/>
      <c r="H1513" s="13"/>
      <c r="I1513" s="13"/>
      <c r="J1513" s="13"/>
      <c r="K1513" s="13"/>
      <c r="L1513" s="13"/>
      <c r="M1513" s="13"/>
      <c r="N1513" s="13"/>
      <c r="O1513" s="13"/>
      <c r="P1513" s="13"/>
      <c r="Q1513" s="13"/>
      <c r="R1513" s="13"/>
      <c r="S1513" s="10"/>
      <c r="T1513" s="10"/>
      <c r="U1513" s="10"/>
      <c r="V1513" s="10"/>
      <c r="W1513" s="10"/>
      <c r="X1513" s="10"/>
      <c r="Y1513" s="10"/>
      <c r="Z1513" s="13"/>
      <c r="AA1513" s="13"/>
      <c r="AB1513" s="13"/>
      <c r="AC1513" s="13"/>
      <c r="AD1513" s="13"/>
      <c r="AE1513" s="13"/>
      <c r="AF1513" s="13"/>
      <c r="AG1513" s="13"/>
      <c r="AH1513" s="13"/>
      <c r="AI1513" s="13"/>
      <c r="AJ1513" s="13"/>
    </row>
    <row r="1514" spans="1:36" s="16" customFormat="1" x14ac:dyDescent="0.25">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0"/>
    </row>
    <row r="1515" spans="1:36" s="16" customFormat="1" x14ac:dyDescent="0.25">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0"/>
    </row>
    <row r="1516" spans="1:36" s="16" customFormat="1" x14ac:dyDescent="0.25">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0"/>
    </row>
    <row r="1517" spans="1:36" s="16" customFormat="1" x14ac:dyDescent="0.25">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0"/>
    </row>
    <row r="1518" spans="1:36" s="16" customFormat="1" x14ac:dyDescent="0.25">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0"/>
    </row>
    <row r="1519" spans="1:36" s="16" customFormat="1" x14ac:dyDescent="0.25">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0"/>
    </row>
    <row r="1520" spans="1:36" s="16" customFormat="1" x14ac:dyDescent="0.25">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0"/>
    </row>
    <row r="1521" spans="1:36" s="16" customFormat="1" x14ac:dyDescent="0.25">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0"/>
    </row>
    <row r="1522" spans="1:36" s="16" customFormat="1" x14ac:dyDescent="0.25">
      <c r="A1522" s="13"/>
      <c r="B1522" s="13"/>
      <c r="C1522" s="13"/>
      <c r="D1522" s="13"/>
      <c r="E1522" s="13"/>
      <c r="F1522" s="13"/>
      <c r="G1522" s="13"/>
      <c r="H1522" s="13"/>
      <c r="I1522" s="13"/>
      <c r="J1522" s="13"/>
      <c r="K1522" s="13"/>
      <c r="L1522" s="13"/>
      <c r="M1522" s="13"/>
      <c r="N1522" s="13"/>
      <c r="O1522" s="13"/>
      <c r="P1522" s="13"/>
      <c r="Q1522" s="13"/>
      <c r="R1522" s="13"/>
      <c r="S1522" s="10"/>
      <c r="T1522" s="10"/>
      <c r="U1522" s="10"/>
      <c r="V1522" s="10"/>
      <c r="W1522" s="10"/>
      <c r="X1522" s="10"/>
      <c r="Y1522" s="10"/>
      <c r="Z1522" s="13"/>
      <c r="AA1522" s="13"/>
      <c r="AB1522" s="13"/>
      <c r="AC1522" s="13"/>
      <c r="AD1522" s="13"/>
      <c r="AE1522" s="13"/>
      <c r="AF1522" s="13"/>
      <c r="AG1522" s="13"/>
      <c r="AH1522" s="13"/>
      <c r="AI1522" s="13"/>
      <c r="AJ1522" s="13"/>
    </row>
    <row r="1523" spans="1:36" s="16" customFormat="1" x14ac:dyDescent="0.25">
      <c r="A1523" s="13"/>
      <c r="B1523" s="13"/>
      <c r="C1523" s="13"/>
      <c r="D1523" s="13"/>
      <c r="E1523" s="13"/>
      <c r="F1523" s="13"/>
      <c r="G1523" s="13"/>
      <c r="H1523" s="13"/>
      <c r="I1523" s="13"/>
      <c r="J1523" s="13"/>
      <c r="K1523" s="13"/>
      <c r="L1523" s="13"/>
      <c r="M1523" s="13"/>
      <c r="N1523" s="13"/>
      <c r="O1523" s="13"/>
      <c r="P1523" s="13"/>
      <c r="Q1523" s="13"/>
      <c r="R1523" s="13"/>
      <c r="S1523" s="10"/>
      <c r="T1523" s="10"/>
      <c r="U1523" s="10"/>
      <c r="V1523" s="10"/>
      <c r="W1523" s="10"/>
      <c r="X1523" s="10"/>
      <c r="Y1523" s="10"/>
      <c r="Z1523" s="13"/>
      <c r="AA1523" s="13"/>
      <c r="AB1523" s="13"/>
      <c r="AC1523" s="13"/>
      <c r="AD1523" s="13"/>
      <c r="AE1523" s="13"/>
      <c r="AF1523" s="13"/>
      <c r="AG1523" s="13"/>
      <c r="AH1523" s="13"/>
      <c r="AI1523" s="13"/>
      <c r="AJ1523" s="13"/>
    </row>
    <row r="1524" spans="1:36" s="16" customFormat="1" x14ac:dyDescent="0.25">
      <c r="A1524" s="13"/>
      <c r="B1524" s="13"/>
      <c r="C1524" s="13"/>
      <c r="D1524" s="13"/>
      <c r="E1524" s="13"/>
      <c r="F1524" s="13"/>
      <c r="G1524" s="13"/>
      <c r="H1524" s="13"/>
      <c r="I1524" s="13"/>
      <c r="J1524" s="13"/>
      <c r="K1524" s="13"/>
      <c r="L1524" s="13"/>
      <c r="M1524" s="13"/>
      <c r="N1524" s="13"/>
      <c r="O1524" s="13"/>
      <c r="P1524" s="13"/>
      <c r="Q1524" s="13"/>
      <c r="R1524" s="13"/>
      <c r="S1524" s="10"/>
      <c r="T1524" s="10"/>
      <c r="U1524" s="10"/>
      <c r="V1524" s="10"/>
      <c r="W1524" s="10"/>
      <c r="X1524" s="10"/>
      <c r="Y1524" s="10"/>
      <c r="Z1524" s="13"/>
      <c r="AA1524" s="13"/>
      <c r="AB1524" s="13"/>
      <c r="AC1524" s="13"/>
      <c r="AD1524" s="13"/>
      <c r="AE1524" s="13"/>
      <c r="AF1524" s="13"/>
      <c r="AG1524" s="13"/>
      <c r="AH1524" s="13"/>
      <c r="AI1524" s="13"/>
      <c r="AJ1524" s="13"/>
    </row>
    <row r="1525" spans="1:36" s="16" customFormat="1" x14ac:dyDescent="0.25">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0"/>
    </row>
    <row r="1526" spans="1:36" s="16" customFormat="1" x14ac:dyDescent="0.25">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0"/>
    </row>
    <row r="1527" spans="1:36" s="16" customFormat="1" x14ac:dyDescent="0.25">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0"/>
    </row>
    <row r="1528" spans="1:36" s="16" customFormat="1" x14ac:dyDescent="0.25">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0"/>
    </row>
    <row r="1529" spans="1:36" s="16" customFormat="1" x14ac:dyDescent="0.25">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0"/>
    </row>
    <row r="1530" spans="1:36" s="16" customFormat="1" x14ac:dyDescent="0.25">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0"/>
    </row>
    <row r="1531" spans="1:36" s="16" customFormat="1" x14ac:dyDescent="0.25">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0"/>
    </row>
    <row r="1532" spans="1:36" s="16" customFormat="1" x14ac:dyDescent="0.25">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row>
    <row r="1533" spans="1:36" s="16" customFormat="1" x14ac:dyDescent="0.25">
      <c r="A1533" s="13"/>
      <c r="B1533" s="13"/>
      <c r="C1533" s="13"/>
      <c r="D1533" s="13"/>
      <c r="E1533" s="13"/>
      <c r="F1533" s="13"/>
      <c r="G1533" s="13"/>
      <c r="H1533" s="13"/>
      <c r="I1533" s="13"/>
      <c r="J1533" s="13"/>
      <c r="K1533" s="13"/>
      <c r="L1533" s="13"/>
      <c r="M1533" s="13"/>
      <c r="N1533" s="13"/>
      <c r="O1533" s="13"/>
      <c r="P1533" s="13"/>
      <c r="Q1533" s="13"/>
      <c r="R1533" s="13"/>
      <c r="S1533" s="10"/>
      <c r="T1533" s="10"/>
      <c r="U1533" s="10"/>
      <c r="V1533" s="10"/>
      <c r="W1533" s="10"/>
      <c r="X1533" s="10"/>
      <c r="Y1533" s="10"/>
      <c r="Z1533" s="13"/>
      <c r="AA1533" s="13"/>
      <c r="AB1533" s="13"/>
      <c r="AC1533" s="13"/>
      <c r="AD1533" s="13"/>
      <c r="AE1533" s="13"/>
      <c r="AF1533" s="13"/>
      <c r="AG1533" s="13"/>
      <c r="AH1533" s="13"/>
      <c r="AI1533" s="13"/>
      <c r="AJ1533" s="13"/>
    </row>
    <row r="1534" spans="1:36" s="16" customFormat="1" x14ac:dyDescent="0.25">
      <c r="A1534" s="13"/>
      <c r="B1534" s="13"/>
      <c r="C1534" s="13"/>
      <c r="D1534" s="13"/>
      <c r="E1534" s="13"/>
      <c r="F1534" s="13"/>
      <c r="G1534" s="13"/>
      <c r="H1534" s="13"/>
      <c r="I1534" s="13"/>
      <c r="J1534" s="13"/>
      <c r="K1534" s="13"/>
      <c r="L1534" s="13"/>
      <c r="M1534" s="13"/>
      <c r="N1534" s="13"/>
      <c r="O1534" s="13"/>
      <c r="P1534" s="13"/>
      <c r="Q1534" s="13"/>
      <c r="R1534" s="13"/>
      <c r="S1534" s="10"/>
      <c r="T1534" s="10"/>
      <c r="U1534" s="10"/>
      <c r="V1534" s="10"/>
      <c r="W1534" s="10"/>
      <c r="X1534" s="10"/>
      <c r="Y1534" s="10"/>
      <c r="Z1534" s="13"/>
      <c r="AA1534" s="13"/>
      <c r="AB1534" s="13"/>
      <c r="AC1534" s="13"/>
      <c r="AD1534" s="13"/>
      <c r="AE1534" s="13"/>
      <c r="AF1534" s="13"/>
      <c r="AG1534" s="13"/>
      <c r="AH1534" s="13"/>
      <c r="AI1534" s="13"/>
      <c r="AJ1534" s="13"/>
    </row>
    <row r="1535" spans="1:36" s="16" customFormat="1" x14ac:dyDescent="0.25">
      <c r="A1535" s="13"/>
      <c r="B1535" s="13"/>
      <c r="C1535" s="13"/>
      <c r="D1535" s="13"/>
      <c r="E1535" s="13"/>
      <c r="F1535" s="13"/>
      <c r="G1535" s="13"/>
      <c r="H1535" s="13"/>
      <c r="I1535" s="13"/>
      <c r="J1535" s="13"/>
      <c r="K1535" s="13"/>
      <c r="L1535" s="13"/>
      <c r="M1535" s="13"/>
      <c r="N1535" s="13"/>
      <c r="O1535" s="13"/>
      <c r="P1535" s="13"/>
      <c r="Q1535" s="13"/>
      <c r="R1535" s="13"/>
      <c r="S1535" s="10"/>
      <c r="T1535" s="10"/>
      <c r="U1535" s="10"/>
      <c r="V1535" s="10"/>
      <c r="W1535" s="10"/>
      <c r="X1535" s="10"/>
      <c r="Y1535" s="10"/>
      <c r="Z1535" s="13"/>
      <c r="AA1535" s="13"/>
      <c r="AB1535" s="13"/>
      <c r="AC1535" s="13"/>
      <c r="AD1535" s="13"/>
      <c r="AE1535" s="13"/>
      <c r="AF1535" s="13"/>
      <c r="AG1535" s="13"/>
      <c r="AH1535" s="13"/>
      <c r="AI1535" s="13"/>
      <c r="AJ1535" s="13"/>
    </row>
    <row r="1536" spans="1:36" s="16" customFormat="1" x14ac:dyDescent="0.25">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0"/>
    </row>
    <row r="1537" spans="1:36" s="16" customFormat="1" x14ac:dyDescent="0.25">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0"/>
    </row>
    <row r="1538" spans="1:36" s="16" customFormat="1" x14ac:dyDescent="0.25">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0"/>
    </row>
    <row r="1539" spans="1:36" s="16" customFormat="1" x14ac:dyDescent="0.25">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0"/>
    </row>
    <row r="1540" spans="1:36" s="16" customFormat="1" x14ac:dyDescent="0.25">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0"/>
    </row>
    <row r="1541" spans="1:36" s="16" customFormat="1" x14ac:dyDescent="0.25">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row>
    <row r="1542" spans="1:36" s="16" customFormat="1" x14ac:dyDescent="0.25">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row>
    <row r="1543" spans="1:36" s="16" customFormat="1" x14ac:dyDescent="0.25">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row>
    <row r="1544" spans="1:36" s="16" customFormat="1" x14ac:dyDescent="0.25">
      <c r="A1544" s="13"/>
      <c r="B1544" s="13"/>
      <c r="C1544" s="13"/>
      <c r="D1544" s="13"/>
      <c r="E1544" s="13"/>
      <c r="F1544" s="13"/>
      <c r="G1544" s="13"/>
      <c r="H1544" s="13"/>
      <c r="I1544" s="13"/>
      <c r="J1544" s="13"/>
      <c r="K1544" s="13"/>
      <c r="L1544" s="13"/>
      <c r="M1544" s="13"/>
      <c r="N1544" s="13"/>
      <c r="O1544" s="13"/>
      <c r="P1544" s="13"/>
      <c r="Q1544" s="13"/>
      <c r="R1544" s="13"/>
      <c r="S1544" s="10"/>
      <c r="T1544" s="10"/>
      <c r="U1544" s="10"/>
      <c r="V1544" s="10"/>
      <c r="W1544" s="10"/>
      <c r="X1544" s="10"/>
      <c r="Y1544" s="10"/>
      <c r="Z1544" s="13"/>
      <c r="AA1544" s="13"/>
      <c r="AB1544" s="13"/>
      <c r="AC1544" s="13"/>
      <c r="AD1544" s="13"/>
      <c r="AE1544" s="13"/>
      <c r="AF1544" s="13"/>
      <c r="AG1544" s="13"/>
      <c r="AH1544" s="13"/>
      <c r="AI1544" s="13"/>
      <c r="AJ1544" s="13"/>
    </row>
    <row r="1545" spans="1:36" s="16" customFormat="1" x14ac:dyDescent="0.25">
      <c r="A1545" s="13"/>
      <c r="B1545" s="13"/>
      <c r="C1545" s="13"/>
      <c r="D1545" s="13"/>
      <c r="E1545" s="13"/>
      <c r="F1545" s="13"/>
      <c r="G1545" s="13"/>
      <c r="H1545" s="13"/>
      <c r="I1545" s="13"/>
      <c r="J1545" s="13"/>
      <c r="K1545" s="13"/>
      <c r="L1545" s="13"/>
      <c r="M1545" s="13"/>
      <c r="N1545" s="13"/>
      <c r="O1545" s="13"/>
      <c r="P1545" s="13"/>
      <c r="Q1545" s="13"/>
      <c r="R1545" s="13"/>
      <c r="S1545" s="10"/>
      <c r="T1545" s="10"/>
      <c r="U1545" s="10"/>
      <c r="V1545" s="10"/>
      <c r="W1545" s="10"/>
      <c r="X1545" s="10"/>
      <c r="Y1545" s="10"/>
      <c r="Z1545" s="13"/>
      <c r="AA1545" s="13"/>
      <c r="AB1545" s="13"/>
      <c r="AC1545" s="13"/>
      <c r="AD1545" s="13"/>
      <c r="AE1545" s="13"/>
      <c r="AF1545" s="13"/>
      <c r="AG1545" s="13"/>
      <c r="AH1545" s="13"/>
      <c r="AI1545" s="13"/>
      <c r="AJ1545" s="13"/>
    </row>
    <row r="1546" spans="1:36" s="16" customFormat="1" x14ac:dyDescent="0.25">
      <c r="A1546" s="13"/>
      <c r="B1546" s="13"/>
      <c r="C1546" s="13"/>
      <c r="D1546" s="13"/>
      <c r="E1546" s="13"/>
      <c r="F1546" s="13"/>
      <c r="G1546" s="13"/>
      <c r="H1546" s="13"/>
      <c r="I1546" s="13"/>
      <c r="J1546" s="13"/>
      <c r="K1546" s="13"/>
      <c r="L1546" s="13"/>
      <c r="M1546" s="13"/>
      <c r="N1546" s="13"/>
      <c r="O1546" s="13"/>
      <c r="P1546" s="13"/>
      <c r="Q1546" s="13"/>
      <c r="R1546" s="13"/>
      <c r="S1546" s="10"/>
      <c r="T1546" s="10"/>
      <c r="U1546" s="10"/>
      <c r="V1546" s="10"/>
      <c r="W1546" s="10"/>
      <c r="X1546" s="10"/>
      <c r="Y1546" s="10"/>
      <c r="Z1546" s="13"/>
      <c r="AA1546" s="13"/>
      <c r="AB1546" s="13"/>
      <c r="AC1546" s="13"/>
      <c r="AD1546" s="13"/>
      <c r="AE1546" s="13"/>
      <c r="AF1546" s="13"/>
      <c r="AG1546" s="13"/>
      <c r="AH1546" s="13"/>
      <c r="AI1546" s="13"/>
      <c r="AJ1546" s="13"/>
    </row>
    <row r="1547" spans="1:36" s="16" customFormat="1" x14ac:dyDescent="0.25">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0"/>
    </row>
    <row r="1548" spans="1:36" s="16" customFormat="1" x14ac:dyDescent="0.25">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0"/>
    </row>
    <row r="1549" spans="1:36" s="16" customFormat="1" x14ac:dyDescent="0.25">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0"/>
    </row>
    <row r="1550" spans="1:36" s="16" customFormat="1" x14ac:dyDescent="0.25">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0"/>
    </row>
    <row r="1551" spans="1:36" s="16" customFormat="1" x14ac:dyDescent="0.25">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0"/>
    </row>
    <row r="1552" spans="1:36" s="16" customFormat="1" x14ac:dyDescent="0.25">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0"/>
    </row>
    <row r="1553" spans="1:36" s="16" customFormat="1" x14ac:dyDescent="0.25">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0"/>
    </row>
    <row r="1554" spans="1:36" s="16" customFormat="1" x14ac:dyDescent="0.25">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row>
    <row r="1555" spans="1:36" s="16" customFormat="1" x14ac:dyDescent="0.25">
      <c r="A1555" s="13"/>
      <c r="B1555" s="13"/>
      <c r="C1555" s="13"/>
      <c r="D1555" s="13"/>
      <c r="E1555" s="13"/>
      <c r="F1555" s="13"/>
      <c r="G1555" s="13"/>
      <c r="H1555" s="13"/>
      <c r="I1555" s="13"/>
      <c r="J1555" s="13"/>
      <c r="K1555" s="13"/>
      <c r="L1555" s="13"/>
      <c r="M1555" s="13"/>
      <c r="N1555" s="13"/>
      <c r="O1555" s="13"/>
      <c r="P1555" s="13"/>
      <c r="Q1555" s="13"/>
      <c r="R1555" s="13"/>
      <c r="S1555" s="10"/>
      <c r="T1555" s="10"/>
      <c r="U1555" s="10"/>
      <c r="V1555" s="10"/>
      <c r="W1555" s="10"/>
      <c r="X1555" s="10"/>
      <c r="Y1555" s="10"/>
      <c r="Z1555" s="13"/>
      <c r="AA1555" s="13"/>
      <c r="AB1555" s="13"/>
      <c r="AC1555" s="13"/>
      <c r="AD1555" s="13"/>
      <c r="AE1555" s="13"/>
      <c r="AF1555" s="13"/>
      <c r="AG1555" s="13"/>
      <c r="AH1555" s="13"/>
      <c r="AI1555" s="13"/>
      <c r="AJ1555" s="13"/>
    </row>
    <row r="1556" spans="1:36" s="16" customFormat="1" x14ac:dyDescent="0.25">
      <c r="A1556" s="13"/>
      <c r="B1556" s="13"/>
      <c r="C1556" s="13"/>
      <c r="D1556" s="13"/>
      <c r="E1556" s="13"/>
      <c r="F1556" s="13"/>
      <c r="G1556" s="13"/>
      <c r="H1556" s="13"/>
      <c r="I1556" s="13"/>
      <c r="J1556" s="13"/>
      <c r="K1556" s="13"/>
      <c r="L1556" s="13"/>
      <c r="M1556" s="13"/>
      <c r="N1556" s="13"/>
      <c r="O1556" s="13"/>
      <c r="P1556" s="13"/>
      <c r="Q1556" s="13"/>
      <c r="R1556" s="13"/>
      <c r="S1556" s="10"/>
      <c r="T1556" s="10"/>
      <c r="U1556" s="10"/>
      <c r="V1556" s="10"/>
      <c r="W1556" s="10"/>
      <c r="X1556" s="10"/>
      <c r="Y1556" s="10"/>
      <c r="Z1556" s="13"/>
      <c r="AA1556" s="13"/>
      <c r="AB1556" s="13"/>
      <c r="AC1556" s="13"/>
      <c r="AD1556" s="13"/>
      <c r="AE1556" s="13"/>
      <c r="AF1556" s="13"/>
      <c r="AG1556" s="13"/>
      <c r="AH1556" s="13"/>
      <c r="AI1556" s="13"/>
      <c r="AJ1556" s="13"/>
    </row>
    <row r="1557" spans="1:36" s="16" customFormat="1" x14ac:dyDescent="0.25">
      <c r="A1557" s="13"/>
      <c r="B1557" s="13"/>
      <c r="C1557" s="13"/>
      <c r="D1557" s="13"/>
      <c r="E1557" s="13"/>
      <c r="F1557" s="13"/>
      <c r="G1557" s="13"/>
      <c r="H1557" s="13"/>
      <c r="I1557" s="13"/>
      <c r="J1557" s="13"/>
      <c r="K1557" s="13"/>
      <c r="L1557" s="13"/>
      <c r="M1557" s="13"/>
      <c r="N1557" s="13"/>
      <c r="O1557" s="13"/>
      <c r="P1557" s="13"/>
      <c r="Q1557" s="13"/>
      <c r="R1557" s="13"/>
      <c r="S1557" s="10"/>
      <c r="T1557" s="10"/>
      <c r="U1557" s="10"/>
      <c r="V1557" s="10"/>
      <c r="W1557" s="10"/>
      <c r="X1557" s="10"/>
      <c r="Y1557" s="10"/>
      <c r="Z1557" s="13"/>
      <c r="AA1557" s="13"/>
      <c r="AB1557" s="13"/>
      <c r="AC1557" s="13"/>
      <c r="AD1557" s="13"/>
      <c r="AE1557" s="13"/>
      <c r="AF1557" s="13"/>
      <c r="AG1557" s="13"/>
      <c r="AH1557" s="13"/>
      <c r="AI1557" s="13"/>
      <c r="AJ1557" s="13"/>
    </row>
    <row r="1558" spans="1:36" s="16" customFormat="1" x14ac:dyDescent="0.25">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row>
    <row r="1559" spans="1:36" s="16" customFormat="1" x14ac:dyDescent="0.25">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row>
    <row r="1560" spans="1:36" s="16" customFormat="1" x14ac:dyDescent="0.25">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0"/>
    </row>
    <row r="1561" spans="1:36" s="16" customFormat="1" x14ac:dyDescent="0.25">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row>
    <row r="1562" spans="1:36" s="16" customFormat="1" x14ac:dyDescent="0.25">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0"/>
    </row>
    <row r="1563" spans="1:36" s="16" customFormat="1" x14ac:dyDescent="0.25">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row>
    <row r="1564" spans="1:36" s="16" customFormat="1" x14ac:dyDescent="0.25">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0"/>
    </row>
    <row r="1565" spans="1:36" s="16" customFormat="1" x14ac:dyDescent="0.25">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0"/>
    </row>
    <row r="1566" spans="1:36" s="16" customFormat="1" x14ac:dyDescent="0.25">
      <c r="A1566" s="13"/>
      <c r="B1566" s="13"/>
      <c r="C1566" s="13"/>
      <c r="D1566" s="13"/>
      <c r="E1566" s="13"/>
      <c r="F1566" s="13"/>
      <c r="G1566" s="13"/>
      <c r="H1566" s="13"/>
      <c r="I1566" s="13"/>
      <c r="J1566" s="13"/>
      <c r="K1566" s="13"/>
      <c r="L1566" s="13"/>
      <c r="M1566" s="13"/>
      <c r="N1566" s="13"/>
      <c r="O1566" s="13"/>
      <c r="P1566" s="13"/>
      <c r="Q1566" s="13"/>
      <c r="R1566" s="13"/>
      <c r="S1566" s="10"/>
      <c r="T1566" s="10"/>
      <c r="U1566" s="10"/>
      <c r="V1566" s="10"/>
      <c r="W1566" s="10"/>
      <c r="X1566" s="10"/>
      <c r="Y1566" s="10"/>
      <c r="Z1566" s="13"/>
      <c r="AA1566" s="13"/>
      <c r="AB1566" s="13"/>
      <c r="AC1566" s="13"/>
      <c r="AD1566" s="13"/>
      <c r="AE1566" s="13"/>
      <c r="AF1566" s="13"/>
      <c r="AG1566" s="13"/>
      <c r="AH1566" s="13"/>
      <c r="AI1566" s="13"/>
      <c r="AJ1566" s="13"/>
    </row>
    <row r="1567" spans="1:36" s="16" customFormat="1" x14ac:dyDescent="0.25">
      <c r="A1567" s="13"/>
      <c r="B1567" s="13"/>
      <c r="C1567" s="13"/>
      <c r="D1567" s="13"/>
      <c r="E1567" s="13"/>
      <c r="F1567" s="13"/>
      <c r="G1567" s="13"/>
      <c r="H1567" s="13"/>
      <c r="I1567" s="13"/>
      <c r="J1567" s="13"/>
      <c r="K1567" s="13"/>
      <c r="L1567" s="13"/>
      <c r="M1567" s="13"/>
      <c r="N1567" s="13"/>
      <c r="O1567" s="13"/>
      <c r="P1567" s="13"/>
      <c r="Q1567" s="13"/>
      <c r="R1567" s="13"/>
      <c r="S1567" s="10"/>
      <c r="T1567" s="10"/>
      <c r="U1567" s="10"/>
      <c r="V1567" s="10"/>
      <c r="W1567" s="10"/>
      <c r="X1567" s="10"/>
      <c r="Y1567" s="10"/>
      <c r="Z1567" s="13"/>
      <c r="AA1567" s="13"/>
      <c r="AB1567" s="13"/>
      <c r="AC1567" s="13"/>
      <c r="AD1567" s="13"/>
      <c r="AE1567" s="13"/>
      <c r="AF1567" s="13"/>
      <c r="AG1567" s="13"/>
      <c r="AH1567" s="13"/>
      <c r="AI1567" s="13"/>
      <c r="AJ1567" s="13"/>
    </row>
    <row r="1568" spans="1:36" s="16" customFormat="1" x14ac:dyDescent="0.25">
      <c r="A1568" s="13"/>
      <c r="B1568" s="13"/>
      <c r="C1568" s="13"/>
      <c r="D1568" s="13"/>
      <c r="E1568" s="13"/>
      <c r="F1568" s="13"/>
      <c r="G1568" s="13"/>
      <c r="H1568" s="13"/>
      <c r="I1568" s="13"/>
      <c r="J1568" s="13"/>
      <c r="K1568" s="13"/>
      <c r="L1568" s="13"/>
      <c r="M1568" s="13"/>
      <c r="N1568" s="13"/>
      <c r="O1568" s="13"/>
      <c r="P1568" s="13"/>
      <c r="Q1568" s="13"/>
      <c r="R1568" s="13"/>
      <c r="S1568" s="10"/>
      <c r="T1568" s="10"/>
      <c r="U1568" s="10"/>
      <c r="V1568" s="10"/>
      <c r="W1568" s="10"/>
      <c r="X1568" s="10"/>
      <c r="Y1568" s="10"/>
      <c r="Z1568" s="13"/>
      <c r="AA1568" s="13"/>
      <c r="AB1568" s="13"/>
      <c r="AC1568" s="13"/>
      <c r="AD1568" s="13"/>
      <c r="AE1568" s="13"/>
      <c r="AF1568" s="13"/>
      <c r="AG1568" s="13"/>
      <c r="AH1568" s="13"/>
      <c r="AI1568" s="13"/>
      <c r="AJ1568" s="13"/>
    </row>
    <row r="1569" spans="1:36" s="16" customFormat="1" x14ac:dyDescent="0.25">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row>
    <row r="1570" spans="1:36" s="16" customFormat="1" x14ac:dyDescent="0.25">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0"/>
    </row>
    <row r="1571" spans="1:36" s="16" customFormat="1" x14ac:dyDescent="0.25">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row>
    <row r="1572" spans="1:36" s="16" customFormat="1" x14ac:dyDescent="0.25">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0"/>
    </row>
    <row r="1573" spans="1:36" s="16" customFormat="1" x14ac:dyDescent="0.25">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0"/>
    </row>
    <row r="1574" spans="1:36" s="16" customFormat="1" x14ac:dyDescent="0.25">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0"/>
    </row>
    <row r="1575" spans="1:36" s="16" customFormat="1" x14ac:dyDescent="0.25">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0"/>
    </row>
    <row r="1576" spans="1:36" s="16" customFormat="1" x14ac:dyDescent="0.25">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0"/>
    </row>
    <row r="1577" spans="1:36" s="16" customFormat="1" x14ac:dyDescent="0.25">
      <c r="A1577" s="13"/>
      <c r="B1577" s="13"/>
      <c r="C1577" s="13"/>
      <c r="D1577" s="13"/>
      <c r="E1577" s="13"/>
      <c r="F1577" s="13"/>
      <c r="G1577" s="13"/>
      <c r="H1577" s="13"/>
      <c r="I1577" s="13"/>
      <c r="J1577" s="13"/>
      <c r="K1577" s="13"/>
      <c r="L1577" s="13"/>
      <c r="M1577" s="13"/>
      <c r="N1577" s="13"/>
      <c r="O1577" s="13"/>
      <c r="P1577" s="13"/>
      <c r="Q1577" s="13"/>
      <c r="R1577" s="13"/>
      <c r="S1577" s="10"/>
      <c r="T1577" s="10"/>
      <c r="U1577" s="10"/>
      <c r="V1577" s="10"/>
      <c r="W1577" s="10"/>
      <c r="X1577" s="10"/>
      <c r="Y1577" s="10"/>
      <c r="Z1577" s="13"/>
      <c r="AA1577" s="13"/>
      <c r="AB1577" s="13"/>
      <c r="AC1577" s="13"/>
      <c r="AD1577" s="13"/>
      <c r="AE1577" s="13"/>
      <c r="AF1577" s="13"/>
      <c r="AG1577" s="13"/>
      <c r="AH1577" s="13"/>
      <c r="AI1577" s="13"/>
      <c r="AJ1577" s="13"/>
    </row>
    <row r="1578" spans="1:36" s="16" customFormat="1" x14ac:dyDescent="0.25">
      <c r="A1578" s="13"/>
      <c r="B1578" s="13"/>
      <c r="C1578" s="13"/>
      <c r="D1578" s="13"/>
      <c r="E1578" s="13"/>
      <c r="F1578" s="13"/>
      <c r="G1578" s="13"/>
      <c r="H1578" s="13"/>
      <c r="I1578" s="13"/>
      <c r="J1578" s="13"/>
      <c r="K1578" s="13"/>
      <c r="L1578" s="13"/>
      <c r="M1578" s="13"/>
      <c r="N1578" s="13"/>
      <c r="O1578" s="13"/>
      <c r="P1578" s="13"/>
      <c r="Q1578" s="13"/>
      <c r="R1578" s="13"/>
      <c r="S1578" s="10"/>
      <c r="T1578" s="10"/>
      <c r="U1578" s="10"/>
      <c r="V1578" s="10"/>
      <c r="W1578" s="10"/>
      <c r="X1578" s="10"/>
      <c r="Y1578" s="10"/>
      <c r="Z1578" s="13"/>
      <c r="AA1578" s="13"/>
      <c r="AB1578" s="13"/>
      <c r="AC1578" s="13"/>
      <c r="AD1578" s="13"/>
      <c r="AE1578" s="13"/>
      <c r="AF1578" s="13"/>
      <c r="AG1578" s="13"/>
      <c r="AH1578" s="13"/>
      <c r="AI1578" s="13"/>
      <c r="AJ1578" s="13"/>
    </row>
    <row r="1579" spans="1:36" s="16" customFormat="1" x14ac:dyDescent="0.25">
      <c r="A1579" s="13"/>
      <c r="B1579" s="13"/>
      <c r="C1579" s="13"/>
      <c r="D1579" s="13"/>
      <c r="E1579" s="13"/>
      <c r="F1579" s="13"/>
      <c r="G1579" s="13"/>
      <c r="H1579" s="13"/>
      <c r="I1579" s="13"/>
      <c r="J1579" s="13"/>
      <c r="K1579" s="13"/>
      <c r="L1579" s="13"/>
      <c r="M1579" s="13"/>
      <c r="N1579" s="13"/>
      <c r="O1579" s="13"/>
      <c r="P1579" s="13"/>
      <c r="Q1579" s="13"/>
      <c r="R1579" s="13"/>
      <c r="S1579" s="10"/>
      <c r="T1579" s="10"/>
      <c r="U1579" s="10"/>
      <c r="V1579" s="10"/>
      <c r="W1579" s="10"/>
      <c r="X1579" s="10"/>
      <c r="Y1579" s="10"/>
      <c r="Z1579" s="13"/>
      <c r="AA1579" s="13"/>
      <c r="AB1579" s="13"/>
      <c r="AC1579" s="13"/>
      <c r="AD1579" s="13"/>
      <c r="AE1579" s="13"/>
      <c r="AF1579" s="13"/>
      <c r="AG1579" s="13"/>
      <c r="AH1579" s="13"/>
      <c r="AI1579" s="13"/>
      <c r="AJ1579" s="13"/>
    </row>
    <row r="1580" spans="1:36" s="16" customFormat="1" x14ac:dyDescent="0.25">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0"/>
    </row>
    <row r="1581" spans="1:36" s="16" customFormat="1" x14ac:dyDescent="0.25">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0"/>
    </row>
    <row r="1582" spans="1:36" s="16" customFormat="1" x14ac:dyDescent="0.25">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0"/>
    </row>
    <row r="1583" spans="1:36" s="16" customFormat="1" x14ac:dyDescent="0.25">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0"/>
    </row>
    <row r="1584" spans="1:36" s="16" customFormat="1" x14ac:dyDescent="0.25">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0"/>
    </row>
    <row r="1585" spans="1:36" s="16" customFormat="1" x14ac:dyDescent="0.25">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0"/>
    </row>
    <row r="1586" spans="1:36" s="16" customFormat="1" x14ac:dyDescent="0.25">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0"/>
    </row>
    <row r="1587" spans="1:36" s="16" customFormat="1" x14ac:dyDescent="0.25">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0"/>
    </row>
    <row r="1588" spans="1:36" s="16" customFormat="1" x14ac:dyDescent="0.25">
      <c r="A1588" s="13"/>
      <c r="B1588" s="13"/>
      <c r="C1588" s="13"/>
      <c r="D1588" s="13"/>
      <c r="E1588" s="13"/>
      <c r="F1588" s="13"/>
      <c r="G1588" s="13"/>
      <c r="H1588" s="13"/>
      <c r="I1588" s="13"/>
      <c r="J1588" s="13"/>
      <c r="K1588" s="13"/>
      <c r="L1588" s="13"/>
      <c r="M1588" s="13"/>
      <c r="N1588" s="13"/>
      <c r="O1588" s="13"/>
      <c r="P1588" s="13"/>
      <c r="Q1588" s="13"/>
      <c r="R1588" s="13"/>
      <c r="S1588" s="10"/>
      <c r="T1588" s="10"/>
      <c r="U1588" s="10"/>
      <c r="V1588" s="10"/>
      <c r="W1588" s="10"/>
      <c r="X1588" s="10"/>
      <c r="Y1588" s="10"/>
      <c r="Z1588" s="13"/>
      <c r="AA1588" s="13"/>
      <c r="AB1588" s="13"/>
      <c r="AC1588" s="13"/>
      <c r="AD1588" s="13"/>
      <c r="AE1588" s="13"/>
      <c r="AF1588" s="13"/>
      <c r="AG1588" s="13"/>
      <c r="AH1588" s="13"/>
      <c r="AI1588" s="13"/>
      <c r="AJ1588" s="13"/>
    </row>
    <row r="1589" spans="1:36" s="16" customFormat="1" x14ac:dyDescent="0.25">
      <c r="A1589" s="13"/>
      <c r="B1589" s="13"/>
      <c r="C1589" s="13"/>
      <c r="D1589" s="13"/>
      <c r="E1589" s="13"/>
      <c r="F1589" s="13"/>
      <c r="G1589" s="13"/>
      <c r="H1589" s="13"/>
      <c r="I1589" s="13"/>
      <c r="J1589" s="13"/>
      <c r="K1589" s="13"/>
      <c r="L1589" s="13"/>
      <c r="M1589" s="13"/>
      <c r="N1589" s="13"/>
      <c r="O1589" s="13"/>
      <c r="P1589" s="13"/>
      <c r="Q1589" s="13"/>
      <c r="R1589" s="13"/>
      <c r="S1589" s="10"/>
      <c r="T1589" s="10"/>
      <c r="U1589" s="10"/>
      <c r="V1589" s="10"/>
      <c r="W1589" s="10"/>
      <c r="X1589" s="10"/>
      <c r="Y1589" s="10"/>
      <c r="Z1589" s="13"/>
      <c r="AA1589" s="13"/>
      <c r="AB1589" s="13"/>
      <c r="AC1589" s="13"/>
      <c r="AD1589" s="13"/>
      <c r="AE1589" s="13"/>
      <c r="AF1589" s="13"/>
      <c r="AG1589" s="13"/>
      <c r="AH1589" s="13"/>
      <c r="AI1589" s="13"/>
      <c r="AJ1589" s="13"/>
    </row>
    <row r="1590" spans="1:36" s="16" customFormat="1" x14ac:dyDescent="0.25">
      <c r="A1590" s="13"/>
      <c r="B1590" s="13"/>
      <c r="C1590" s="13"/>
      <c r="D1590" s="13"/>
      <c r="E1590" s="13"/>
      <c r="F1590" s="13"/>
      <c r="G1590" s="13"/>
      <c r="H1590" s="13"/>
      <c r="I1590" s="13"/>
      <c r="J1590" s="13"/>
      <c r="K1590" s="13"/>
      <c r="L1590" s="13"/>
      <c r="M1590" s="13"/>
      <c r="N1590" s="13"/>
      <c r="O1590" s="13"/>
      <c r="P1590" s="13"/>
      <c r="Q1590" s="13"/>
      <c r="R1590" s="13"/>
      <c r="S1590" s="10"/>
      <c r="T1590" s="10"/>
      <c r="U1590" s="10"/>
      <c r="V1590" s="10"/>
      <c r="W1590" s="10"/>
      <c r="X1590" s="10"/>
      <c r="Y1590" s="10"/>
      <c r="Z1590" s="13"/>
      <c r="AA1590" s="13"/>
      <c r="AB1590" s="13"/>
      <c r="AC1590" s="13"/>
      <c r="AD1590" s="13"/>
      <c r="AE1590" s="13"/>
      <c r="AF1590" s="13"/>
      <c r="AG1590" s="13"/>
      <c r="AH1590" s="13"/>
      <c r="AI1590" s="13"/>
      <c r="AJ1590" s="13"/>
    </row>
    <row r="1591" spans="1:36" s="16" customFormat="1" x14ac:dyDescent="0.25">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0"/>
    </row>
    <row r="1592" spans="1:36" s="16" customFormat="1" x14ac:dyDescent="0.25">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0"/>
    </row>
    <row r="1593" spans="1:36" s="16" customFormat="1" x14ac:dyDescent="0.25">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0"/>
    </row>
    <row r="1594" spans="1:36" s="16" customFormat="1" x14ac:dyDescent="0.25">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0"/>
    </row>
    <row r="1595" spans="1:36" s="16" customFormat="1" x14ac:dyDescent="0.25">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row>
    <row r="1596" spans="1:36" s="16" customFormat="1" x14ac:dyDescent="0.25">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0"/>
    </row>
    <row r="1597" spans="1:36" s="16" customFormat="1" x14ac:dyDescent="0.25">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row>
    <row r="1598" spans="1:36" s="16" customFormat="1" x14ac:dyDescent="0.25">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row>
    <row r="1599" spans="1:36" s="16" customFormat="1" x14ac:dyDescent="0.25">
      <c r="A1599" s="13"/>
      <c r="B1599" s="13"/>
      <c r="C1599" s="13"/>
      <c r="D1599" s="13"/>
      <c r="E1599" s="13"/>
      <c r="F1599" s="13"/>
      <c r="G1599" s="13"/>
      <c r="H1599" s="13"/>
      <c r="I1599" s="13"/>
      <c r="J1599" s="13"/>
      <c r="K1599" s="13"/>
      <c r="L1599" s="13"/>
      <c r="M1599" s="13"/>
      <c r="N1599" s="13"/>
      <c r="O1599" s="13"/>
      <c r="P1599" s="13"/>
      <c r="Q1599" s="13"/>
      <c r="R1599" s="13"/>
      <c r="S1599" s="10"/>
      <c r="T1599" s="10"/>
      <c r="U1599" s="10"/>
      <c r="V1599" s="10"/>
      <c r="W1599" s="10"/>
      <c r="X1599" s="10"/>
      <c r="Y1599" s="10"/>
      <c r="Z1599" s="13"/>
      <c r="AA1599" s="13"/>
      <c r="AB1599" s="13"/>
      <c r="AC1599" s="13"/>
      <c r="AD1599" s="13"/>
      <c r="AE1599" s="13"/>
      <c r="AF1599" s="13"/>
      <c r="AG1599" s="13"/>
      <c r="AH1599" s="13"/>
      <c r="AI1599" s="13"/>
      <c r="AJ1599" s="13"/>
    </row>
    <row r="1600" spans="1:36" s="16" customFormat="1" x14ac:dyDescent="0.25">
      <c r="A1600" s="13"/>
      <c r="B1600" s="13"/>
      <c r="C1600" s="13"/>
      <c r="D1600" s="13"/>
      <c r="E1600" s="13"/>
      <c r="F1600" s="13"/>
      <c r="G1600" s="13"/>
      <c r="H1600" s="13"/>
      <c r="I1600" s="13"/>
      <c r="J1600" s="13"/>
      <c r="K1600" s="13"/>
      <c r="L1600" s="13"/>
      <c r="M1600" s="13"/>
      <c r="N1600" s="13"/>
      <c r="O1600" s="13"/>
      <c r="P1600" s="13"/>
      <c r="Q1600" s="13"/>
      <c r="R1600" s="13"/>
      <c r="S1600" s="10"/>
      <c r="T1600" s="10"/>
      <c r="U1600" s="10"/>
      <c r="V1600" s="10"/>
      <c r="W1600" s="10"/>
      <c r="X1600" s="10"/>
      <c r="Y1600" s="10"/>
      <c r="Z1600" s="13"/>
      <c r="AA1600" s="13"/>
      <c r="AB1600" s="13"/>
      <c r="AC1600" s="13"/>
      <c r="AD1600" s="13"/>
      <c r="AE1600" s="13"/>
      <c r="AF1600" s="13"/>
      <c r="AG1600" s="13"/>
      <c r="AH1600" s="13"/>
      <c r="AI1600" s="13"/>
      <c r="AJ1600" s="13"/>
    </row>
    <row r="1601" spans="1:36" s="16" customFormat="1" x14ac:dyDescent="0.25">
      <c r="A1601" s="13"/>
      <c r="B1601" s="13"/>
      <c r="C1601" s="13"/>
      <c r="D1601" s="13"/>
      <c r="E1601" s="13"/>
      <c r="F1601" s="13"/>
      <c r="G1601" s="13"/>
      <c r="H1601" s="13"/>
      <c r="I1601" s="13"/>
      <c r="J1601" s="13"/>
      <c r="K1601" s="13"/>
      <c r="L1601" s="13"/>
      <c r="M1601" s="13"/>
      <c r="N1601" s="13"/>
      <c r="O1601" s="13"/>
      <c r="P1601" s="13"/>
      <c r="Q1601" s="13"/>
      <c r="R1601" s="13"/>
      <c r="S1601" s="10"/>
      <c r="T1601" s="10"/>
      <c r="U1601" s="10"/>
      <c r="V1601" s="10"/>
      <c r="W1601" s="10"/>
      <c r="X1601" s="10"/>
      <c r="Y1601" s="10"/>
      <c r="Z1601" s="13"/>
      <c r="AA1601" s="13"/>
      <c r="AB1601" s="13"/>
      <c r="AC1601" s="13"/>
      <c r="AD1601" s="13"/>
      <c r="AE1601" s="13"/>
      <c r="AF1601" s="13"/>
      <c r="AG1601" s="13"/>
      <c r="AH1601" s="13"/>
      <c r="AI1601" s="13"/>
      <c r="AJ1601" s="13"/>
    </row>
    <row r="1602" spans="1:36" s="16" customFormat="1" x14ac:dyDescent="0.25">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0"/>
    </row>
    <row r="1603" spans="1:36" s="16" customFormat="1" x14ac:dyDescent="0.25">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0"/>
    </row>
    <row r="1604" spans="1:36" s="16" customFormat="1" x14ac:dyDescent="0.25">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0"/>
    </row>
    <row r="1605" spans="1:36" s="16" customFormat="1" x14ac:dyDescent="0.25">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0"/>
    </row>
    <row r="1606" spans="1:36" s="16" customFormat="1" x14ac:dyDescent="0.25">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0"/>
    </row>
    <row r="1607" spans="1:36" s="16" customFormat="1" x14ac:dyDescent="0.25">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0"/>
    </row>
    <row r="1608" spans="1:36" s="16" customFormat="1" x14ac:dyDescent="0.25">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0"/>
    </row>
    <row r="1609" spans="1:36" s="16" customFormat="1" x14ac:dyDescent="0.25">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0"/>
    </row>
    <row r="1610" spans="1:36" s="16" customFormat="1" x14ac:dyDescent="0.25">
      <c r="A1610" s="13"/>
      <c r="B1610" s="13"/>
      <c r="C1610" s="13"/>
      <c r="D1610" s="13"/>
      <c r="E1610" s="13"/>
      <c r="F1610" s="13"/>
      <c r="G1610" s="13"/>
      <c r="H1610" s="13"/>
      <c r="I1610" s="13"/>
      <c r="J1610" s="13"/>
      <c r="K1610" s="13"/>
      <c r="L1610" s="13"/>
      <c r="M1610" s="13"/>
      <c r="N1610" s="13"/>
      <c r="O1610" s="13"/>
      <c r="P1610" s="13"/>
      <c r="Q1610" s="13"/>
      <c r="R1610" s="13"/>
      <c r="S1610" s="10"/>
      <c r="T1610" s="10"/>
      <c r="U1610" s="10"/>
      <c r="V1610" s="10"/>
      <c r="W1610" s="10"/>
      <c r="X1610" s="10"/>
      <c r="Y1610" s="10"/>
      <c r="Z1610" s="13"/>
      <c r="AA1610" s="13"/>
      <c r="AB1610" s="13"/>
      <c r="AC1610" s="13"/>
      <c r="AD1610" s="13"/>
      <c r="AE1610" s="13"/>
      <c r="AF1610" s="13"/>
      <c r="AG1610" s="13"/>
      <c r="AH1610" s="13"/>
      <c r="AI1610" s="13"/>
      <c r="AJ1610" s="13"/>
    </row>
    <row r="1611" spans="1:36" s="16" customFormat="1" x14ac:dyDescent="0.25">
      <c r="A1611" s="13"/>
      <c r="B1611" s="13"/>
      <c r="C1611" s="13"/>
      <c r="D1611" s="13"/>
      <c r="E1611" s="13"/>
      <c r="F1611" s="13"/>
      <c r="G1611" s="13"/>
      <c r="H1611" s="13"/>
      <c r="I1611" s="13"/>
      <c r="J1611" s="13"/>
      <c r="K1611" s="13"/>
      <c r="L1611" s="13"/>
      <c r="M1611" s="13"/>
      <c r="N1611" s="13"/>
      <c r="O1611" s="13"/>
      <c r="P1611" s="13"/>
      <c r="Q1611" s="13"/>
      <c r="R1611" s="13"/>
      <c r="S1611" s="10"/>
      <c r="T1611" s="10"/>
      <c r="U1611" s="10"/>
      <c r="V1611" s="10"/>
      <c r="W1611" s="10"/>
      <c r="X1611" s="10"/>
      <c r="Y1611" s="10"/>
      <c r="Z1611" s="13"/>
      <c r="AA1611" s="13"/>
      <c r="AB1611" s="13"/>
      <c r="AC1611" s="13"/>
      <c r="AD1611" s="13"/>
      <c r="AE1611" s="13"/>
      <c r="AF1611" s="13"/>
      <c r="AG1611" s="13"/>
      <c r="AH1611" s="13"/>
      <c r="AI1611" s="13"/>
      <c r="AJ1611" s="13"/>
    </row>
    <row r="1612" spans="1:36" s="16" customFormat="1" x14ac:dyDescent="0.25">
      <c r="A1612" s="13"/>
      <c r="B1612" s="13"/>
      <c r="C1612" s="13"/>
      <c r="D1612" s="13"/>
      <c r="E1612" s="13"/>
      <c r="F1612" s="13"/>
      <c r="G1612" s="13"/>
      <c r="H1612" s="13"/>
      <c r="I1612" s="13"/>
      <c r="J1612" s="13"/>
      <c r="K1612" s="13"/>
      <c r="L1612" s="13"/>
      <c r="M1612" s="13"/>
      <c r="N1612" s="13"/>
      <c r="O1612" s="13"/>
      <c r="P1612" s="13"/>
      <c r="Q1612" s="13"/>
      <c r="R1612" s="13"/>
      <c r="S1612" s="10"/>
      <c r="T1612" s="10"/>
      <c r="U1612" s="10"/>
      <c r="V1612" s="10"/>
      <c r="W1612" s="10"/>
      <c r="X1612" s="10"/>
      <c r="Y1612" s="10"/>
      <c r="Z1612" s="13"/>
      <c r="AA1612" s="13"/>
      <c r="AB1612" s="13"/>
      <c r="AC1612" s="13"/>
      <c r="AD1612" s="13"/>
      <c r="AE1612" s="13"/>
      <c r="AF1612" s="13"/>
      <c r="AG1612" s="13"/>
      <c r="AH1612" s="13"/>
      <c r="AI1612" s="13"/>
      <c r="AJ1612" s="13"/>
    </row>
    <row r="1613" spans="1:36" s="16" customFormat="1" x14ac:dyDescent="0.25">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0"/>
    </row>
    <row r="1614" spans="1:36" s="16" customFormat="1" x14ac:dyDescent="0.25">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0"/>
    </row>
    <row r="1615" spans="1:36" s="16" customFormat="1" x14ac:dyDescent="0.25">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0"/>
    </row>
    <row r="1616" spans="1:36" s="16" customFormat="1" x14ac:dyDescent="0.25">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0"/>
    </row>
    <row r="1617" spans="1:36" s="16" customFormat="1" x14ac:dyDescent="0.25">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0"/>
    </row>
    <row r="1618" spans="1:36" s="16" customFormat="1" x14ac:dyDescent="0.25">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0"/>
    </row>
    <row r="1619" spans="1:36" s="16" customFormat="1" x14ac:dyDescent="0.25">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0"/>
    </row>
    <row r="1620" spans="1:36" s="16" customFormat="1" x14ac:dyDescent="0.25">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0"/>
    </row>
    <row r="1621" spans="1:36" s="16" customFormat="1" x14ac:dyDescent="0.25">
      <c r="A1621" s="13"/>
      <c r="B1621" s="13"/>
      <c r="C1621" s="13"/>
      <c r="D1621" s="13"/>
      <c r="E1621" s="13"/>
      <c r="F1621" s="13"/>
      <c r="G1621" s="13"/>
      <c r="H1621" s="13"/>
      <c r="I1621" s="13"/>
      <c r="J1621" s="13"/>
      <c r="K1621" s="13"/>
      <c r="L1621" s="13"/>
      <c r="M1621" s="13"/>
      <c r="N1621" s="13"/>
      <c r="O1621" s="13"/>
      <c r="P1621" s="13"/>
      <c r="Q1621" s="13"/>
      <c r="R1621" s="13"/>
      <c r="S1621" s="10"/>
      <c r="T1621" s="10"/>
      <c r="U1621" s="10"/>
      <c r="V1621" s="10"/>
      <c r="W1621" s="10"/>
      <c r="X1621" s="10"/>
      <c r="Y1621" s="10"/>
      <c r="Z1621" s="13"/>
      <c r="AA1621" s="13"/>
      <c r="AB1621" s="13"/>
      <c r="AC1621" s="13"/>
      <c r="AD1621" s="13"/>
      <c r="AE1621" s="13"/>
      <c r="AF1621" s="13"/>
      <c r="AG1621" s="13"/>
      <c r="AH1621" s="13"/>
      <c r="AI1621" s="13"/>
      <c r="AJ1621" s="13"/>
    </row>
    <row r="1622" spans="1:36" s="16" customFormat="1" x14ac:dyDescent="0.25">
      <c r="A1622" s="13"/>
      <c r="B1622" s="13"/>
      <c r="C1622" s="13"/>
      <c r="D1622" s="13"/>
      <c r="E1622" s="13"/>
      <c r="F1622" s="13"/>
      <c r="G1622" s="13"/>
      <c r="H1622" s="13"/>
      <c r="I1622" s="13"/>
      <c r="J1622" s="13"/>
      <c r="K1622" s="13"/>
      <c r="L1622" s="13"/>
      <c r="M1622" s="13"/>
      <c r="N1622" s="13"/>
      <c r="O1622" s="13"/>
      <c r="P1622" s="13"/>
      <c r="Q1622" s="13"/>
      <c r="R1622" s="13"/>
      <c r="S1622" s="10"/>
      <c r="T1622" s="10"/>
      <c r="U1622" s="10"/>
      <c r="V1622" s="10"/>
      <c r="W1622" s="10"/>
      <c r="X1622" s="10"/>
      <c r="Y1622" s="10"/>
      <c r="Z1622" s="13"/>
      <c r="AA1622" s="13"/>
      <c r="AB1622" s="13"/>
      <c r="AC1622" s="13"/>
      <c r="AD1622" s="13"/>
      <c r="AE1622" s="13"/>
      <c r="AF1622" s="13"/>
      <c r="AG1622" s="13"/>
      <c r="AH1622" s="13"/>
      <c r="AI1622" s="13"/>
      <c r="AJ1622" s="13"/>
    </row>
    <row r="1623" spans="1:36" s="16" customFormat="1" x14ac:dyDescent="0.25">
      <c r="A1623" s="13"/>
      <c r="B1623" s="13"/>
      <c r="C1623" s="13"/>
      <c r="D1623" s="13"/>
      <c r="E1623" s="13"/>
      <c r="F1623" s="13"/>
      <c r="G1623" s="13"/>
      <c r="H1623" s="13"/>
      <c r="I1623" s="13"/>
      <c r="J1623" s="13"/>
      <c r="K1623" s="13"/>
      <c r="L1623" s="13"/>
      <c r="M1623" s="13"/>
      <c r="N1623" s="13"/>
      <c r="O1623" s="13"/>
      <c r="P1623" s="13"/>
      <c r="Q1623" s="13"/>
      <c r="R1623" s="13"/>
      <c r="S1623" s="10"/>
      <c r="T1623" s="10"/>
      <c r="U1623" s="10"/>
      <c r="V1623" s="10"/>
      <c r="W1623" s="10"/>
      <c r="X1623" s="10"/>
      <c r="Y1623" s="10"/>
      <c r="Z1623" s="13"/>
      <c r="AA1623" s="13"/>
      <c r="AB1623" s="13"/>
      <c r="AC1623" s="13"/>
      <c r="AD1623" s="13"/>
      <c r="AE1623" s="13"/>
      <c r="AF1623" s="13"/>
      <c r="AG1623" s="13"/>
      <c r="AH1623" s="13"/>
      <c r="AI1623" s="13"/>
      <c r="AJ1623" s="13"/>
    </row>
    <row r="1624" spans="1:36" s="16" customFormat="1" x14ac:dyDescent="0.25">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0"/>
    </row>
    <row r="1625" spans="1:36" s="16" customFormat="1" x14ac:dyDescent="0.25">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0"/>
    </row>
    <row r="1626" spans="1:36" s="16" customFormat="1" x14ac:dyDescent="0.25">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0"/>
    </row>
    <row r="1627" spans="1:36" s="16" customFormat="1" x14ac:dyDescent="0.25">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0"/>
    </row>
    <row r="1628" spans="1:36" s="16" customFormat="1" x14ac:dyDescent="0.25">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0"/>
    </row>
    <row r="1629" spans="1:36" s="16" customFormat="1" x14ac:dyDescent="0.25">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0"/>
    </row>
    <row r="1630" spans="1:36" s="16" customFormat="1" x14ac:dyDescent="0.25">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0"/>
    </row>
    <row r="1631" spans="1:36" s="16" customFormat="1" x14ac:dyDescent="0.25">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row>
    <row r="1632" spans="1:36" s="16" customFormat="1" x14ac:dyDescent="0.25">
      <c r="A1632" s="13"/>
      <c r="B1632" s="13"/>
      <c r="C1632" s="13"/>
      <c r="D1632" s="13"/>
      <c r="E1632" s="13"/>
      <c r="F1632" s="13"/>
      <c r="G1632" s="13"/>
      <c r="H1632" s="13"/>
      <c r="I1632" s="13"/>
      <c r="J1632" s="13"/>
      <c r="K1632" s="13"/>
      <c r="L1632" s="13"/>
      <c r="M1632" s="13"/>
      <c r="N1632" s="13"/>
      <c r="O1632" s="13"/>
      <c r="P1632" s="13"/>
      <c r="Q1632" s="13"/>
      <c r="R1632" s="13"/>
      <c r="S1632" s="10"/>
      <c r="T1632" s="10"/>
      <c r="U1632" s="10"/>
      <c r="V1632" s="10"/>
      <c r="W1632" s="10"/>
      <c r="X1632" s="10"/>
      <c r="Y1632" s="10"/>
      <c r="Z1632" s="13"/>
      <c r="AA1632" s="13"/>
      <c r="AB1632" s="13"/>
      <c r="AC1632" s="13"/>
      <c r="AD1632" s="13"/>
      <c r="AE1632" s="13"/>
      <c r="AF1632" s="13"/>
      <c r="AG1632" s="13"/>
      <c r="AH1632" s="13"/>
      <c r="AI1632" s="13"/>
      <c r="AJ1632" s="13"/>
    </row>
    <row r="1633" spans="1:36" s="16" customFormat="1" x14ac:dyDescent="0.25">
      <c r="A1633" s="13"/>
      <c r="B1633" s="13"/>
      <c r="C1633" s="13"/>
      <c r="D1633" s="13"/>
      <c r="E1633" s="13"/>
      <c r="F1633" s="13"/>
      <c r="G1633" s="13"/>
      <c r="H1633" s="13"/>
      <c r="I1633" s="13"/>
      <c r="J1633" s="13"/>
      <c r="K1633" s="13"/>
      <c r="L1633" s="13"/>
      <c r="M1633" s="13"/>
      <c r="N1633" s="13"/>
      <c r="O1633" s="13"/>
      <c r="P1633" s="13"/>
      <c r="Q1633" s="13"/>
      <c r="R1633" s="13"/>
      <c r="S1633" s="10"/>
      <c r="T1633" s="10"/>
      <c r="U1633" s="10"/>
      <c r="V1633" s="10"/>
      <c r="W1633" s="10"/>
      <c r="X1633" s="10"/>
      <c r="Y1633" s="10"/>
      <c r="Z1633" s="13"/>
      <c r="AA1633" s="13"/>
      <c r="AB1633" s="13"/>
      <c r="AC1633" s="13"/>
      <c r="AD1633" s="13"/>
      <c r="AE1633" s="13"/>
      <c r="AF1633" s="13"/>
      <c r="AG1633" s="13"/>
      <c r="AH1633" s="13"/>
      <c r="AI1633" s="13"/>
      <c r="AJ1633" s="13"/>
    </row>
    <row r="1634" spans="1:36" s="16" customFormat="1" x14ac:dyDescent="0.25">
      <c r="A1634" s="13"/>
      <c r="B1634" s="13"/>
      <c r="C1634" s="13"/>
      <c r="D1634" s="13"/>
      <c r="E1634" s="13"/>
      <c r="F1634" s="13"/>
      <c r="G1634" s="13"/>
      <c r="H1634" s="13"/>
      <c r="I1634" s="13"/>
      <c r="J1634" s="13"/>
      <c r="K1634" s="13"/>
      <c r="L1634" s="13"/>
      <c r="M1634" s="13"/>
      <c r="N1634" s="13"/>
      <c r="O1634" s="13"/>
      <c r="P1634" s="13"/>
      <c r="Q1634" s="13"/>
      <c r="R1634" s="13"/>
      <c r="S1634" s="10"/>
      <c r="T1634" s="10"/>
      <c r="U1634" s="10"/>
      <c r="V1634" s="10"/>
      <c r="W1634" s="10"/>
      <c r="X1634" s="10"/>
      <c r="Y1634" s="10"/>
      <c r="Z1634" s="13"/>
      <c r="AA1634" s="13"/>
      <c r="AB1634" s="13"/>
      <c r="AC1634" s="13"/>
      <c r="AD1634" s="13"/>
      <c r="AE1634" s="13"/>
      <c r="AF1634" s="13"/>
      <c r="AG1634" s="13"/>
      <c r="AH1634" s="13"/>
      <c r="AI1634" s="13"/>
      <c r="AJ1634" s="13"/>
    </row>
    <row r="1635" spans="1:36" s="16" customFormat="1" x14ac:dyDescent="0.25">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0"/>
    </row>
    <row r="1636" spans="1:36" s="16" customFormat="1" x14ac:dyDescent="0.25">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0"/>
    </row>
    <row r="1637" spans="1:36" s="16" customFormat="1" x14ac:dyDescent="0.25">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0"/>
    </row>
    <row r="1638" spans="1:36" s="16" customFormat="1" x14ac:dyDescent="0.25">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0"/>
    </row>
    <row r="1639" spans="1:36" s="16" customFormat="1" x14ac:dyDescent="0.25">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0"/>
    </row>
    <row r="1640" spans="1:36" s="16" customFormat="1" x14ac:dyDescent="0.25">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0"/>
    </row>
    <row r="1641" spans="1:36" s="16" customFormat="1" x14ac:dyDescent="0.25">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0"/>
    </row>
    <row r="1642" spans="1:36" s="16" customFormat="1" x14ac:dyDescent="0.25">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0"/>
    </row>
    <row r="1643" spans="1:36" s="16" customFormat="1" x14ac:dyDescent="0.25">
      <c r="A1643" s="13"/>
      <c r="B1643" s="13"/>
      <c r="C1643" s="13"/>
      <c r="D1643" s="13"/>
      <c r="E1643" s="13"/>
      <c r="F1643" s="13"/>
      <c r="G1643" s="13"/>
      <c r="H1643" s="13"/>
      <c r="I1643" s="13"/>
      <c r="J1643" s="13"/>
      <c r="K1643" s="13"/>
      <c r="L1643" s="13"/>
      <c r="M1643" s="13"/>
      <c r="N1643" s="13"/>
      <c r="O1643" s="13"/>
      <c r="P1643" s="13"/>
      <c r="Q1643" s="13"/>
      <c r="R1643" s="13"/>
      <c r="S1643" s="10"/>
      <c r="T1643" s="10"/>
      <c r="U1643" s="10"/>
      <c r="V1643" s="10"/>
      <c r="W1643" s="10"/>
      <c r="X1643" s="10"/>
      <c r="Y1643" s="10"/>
      <c r="Z1643" s="13"/>
      <c r="AA1643" s="13"/>
      <c r="AB1643" s="13"/>
      <c r="AC1643" s="13"/>
      <c r="AD1643" s="13"/>
      <c r="AE1643" s="13"/>
      <c r="AF1643" s="13"/>
      <c r="AG1643" s="13"/>
      <c r="AH1643" s="13"/>
      <c r="AI1643" s="13"/>
      <c r="AJ1643" s="13"/>
    </row>
    <row r="1644" spans="1:36" s="16" customFormat="1" x14ac:dyDescent="0.25">
      <c r="A1644" s="13"/>
      <c r="B1644" s="13"/>
      <c r="C1644" s="13"/>
      <c r="D1644" s="13"/>
      <c r="E1644" s="13"/>
      <c r="F1644" s="13"/>
      <c r="G1644" s="13"/>
      <c r="H1644" s="13"/>
      <c r="I1644" s="13"/>
      <c r="J1644" s="13"/>
      <c r="K1644" s="13"/>
      <c r="L1644" s="13"/>
      <c r="M1644" s="13"/>
      <c r="N1644" s="13"/>
      <c r="O1644" s="13"/>
      <c r="P1644" s="13"/>
      <c r="Q1644" s="13"/>
      <c r="R1644" s="13"/>
      <c r="S1644" s="10"/>
      <c r="T1644" s="10"/>
      <c r="U1644" s="10"/>
      <c r="V1644" s="10"/>
      <c r="W1644" s="10"/>
      <c r="X1644" s="10"/>
      <c r="Y1644" s="10"/>
      <c r="Z1644" s="13"/>
      <c r="AA1644" s="13"/>
      <c r="AB1644" s="13"/>
      <c r="AC1644" s="13"/>
      <c r="AD1644" s="13"/>
      <c r="AE1644" s="13"/>
      <c r="AF1644" s="13"/>
      <c r="AG1644" s="13"/>
      <c r="AH1644" s="13"/>
      <c r="AI1644" s="13"/>
      <c r="AJ1644" s="13"/>
    </row>
    <row r="1645" spans="1:36" s="16" customFormat="1" x14ac:dyDescent="0.25">
      <c r="A1645" s="13"/>
      <c r="B1645" s="13"/>
      <c r="C1645" s="13"/>
      <c r="D1645" s="13"/>
      <c r="E1645" s="13"/>
      <c r="F1645" s="13"/>
      <c r="G1645" s="13"/>
      <c r="H1645" s="13"/>
      <c r="I1645" s="13"/>
      <c r="J1645" s="13"/>
      <c r="K1645" s="13"/>
      <c r="L1645" s="13"/>
      <c r="M1645" s="13"/>
      <c r="N1645" s="13"/>
      <c r="O1645" s="13"/>
      <c r="P1645" s="13"/>
      <c r="Q1645" s="13"/>
      <c r="R1645" s="13"/>
      <c r="S1645" s="10"/>
      <c r="T1645" s="10"/>
      <c r="U1645" s="10"/>
      <c r="V1645" s="10"/>
      <c r="W1645" s="10"/>
      <c r="X1645" s="10"/>
      <c r="Y1645" s="10"/>
      <c r="Z1645" s="13"/>
      <c r="AA1645" s="13"/>
      <c r="AB1645" s="13"/>
      <c r="AC1645" s="13"/>
      <c r="AD1645" s="13"/>
      <c r="AE1645" s="13"/>
      <c r="AF1645" s="13"/>
      <c r="AG1645" s="13"/>
      <c r="AH1645" s="13"/>
      <c r="AI1645" s="13"/>
      <c r="AJ1645" s="13"/>
    </row>
    <row r="1646" spans="1:36" s="16" customFormat="1" x14ac:dyDescent="0.25">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0"/>
    </row>
    <row r="1647" spans="1:36" s="16" customFormat="1" x14ac:dyDescent="0.25">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0"/>
    </row>
    <row r="1648" spans="1:36" s="16" customFormat="1" x14ac:dyDescent="0.25">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0"/>
    </row>
    <row r="1649" spans="1:36" s="16" customFormat="1" x14ac:dyDescent="0.25">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0"/>
    </row>
    <row r="1650" spans="1:36" s="16" customFormat="1" x14ac:dyDescent="0.25">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0"/>
    </row>
    <row r="1651" spans="1:36" s="16" customFormat="1" x14ac:dyDescent="0.25">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0"/>
    </row>
    <row r="1652" spans="1:36" s="16" customFormat="1" x14ac:dyDescent="0.25">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0"/>
    </row>
    <row r="1653" spans="1:36" s="16" customFormat="1" x14ac:dyDescent="0.25">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0"/>
    </row>
    <row r="1654" spans="1:36" s="16" customFormat="1" x14ac:dyDescent="0.25">
      <c r="A1654" s="13"/>
      <c r="B1654" s="13"/>
      <c r="C1654" s="13"/>
      <c r="D1654" s="13"/>
      <c r="E1654" s="13"/>
      <c r="F1654" s="13"/>
      <c r="G1654" s="13"/>
      <c r="H1654" s="13"/>
      <c r="I1654" s="13"/>
      <c r="J1654" s="13"/>
      <c r="K1654" s="13"/>
      <c r="L1654" s="13"/>
      <c r="M1654" s="13"/>
      <c r="N1654" s="13"/>
      <c r="O1654" s="13"/>
      <c r="P1654" s="13"/>
      <c r="Q1654" s="13"/>
      <c r="R1654" s="13"/>
      <c r="S1654" s="10"/>
      <c r="T1654" s="10"/>
      <c r="U1654" s="10"/>
      <c r="V1654" s="10"/>
      <c r="W1654" s="10"/>
      <c r="X1654" s="10"/>
      <c r="Y1654" s="10"/>
      <c r="Z1654" s="13"/>
      <c r="AA1654" s="13"/>
      <c r="AB1654" s="13"/>
      <c r="AC1654" s="13"/>
      <c r="AD1654" s="13"/>
      <c r="AE1654" s="13"/>
      <c r="AF1654" s="13"/>
      <c r="AG1654" s="13"/>
      <c r="AH1654" s="13"/>
      <c r="AI1654" s="13"/>
      <c r="AJ1654" s="13"/>
    </row>
    <row r="1655" spans="1:36" s="16" customFormat="1" x14ac:dyDescent="0.25">
      <c r="A1655" s="13"/>
      <c r="B1655" s="13"/>
      <c r="C1655" s="13"/>
      <c r="D1655" s="13"/>
      <c r="E1655" s="13"/>
      <c r="F1655" s="13"/>
      <c r="G1655" s="13"/>
      <c r="H1655" s="13"/>
      <c r="I1655" s="13"/>
      <c r="J1655" s="13"/>
      <c r="K1655" s="13"/>
      <c r="L1655" s="13"/>
      <c r="M1655" s="13"/>
      <c r="N1655" s="13"/>
      <c r="O1655" s="13"/>
      <c r="P1655" s="13"/>
      <c r="Q1655" s="13"/>
      <c r="R1655" s="13"/>
      <c r="S1655" s="10"/>
      <c r="T1655" s="10"/>
      <c r="U1655" s="10"/>
      <c r="V1655" s="10"/>
      <c r="W1655" s="10"/>
      <c r="X1655" s="10"/>
      <c r="Y1655" s="10"/>
      <c r="Z1655" s="13"/>
      <c r="AA1655" s="13"/>
      <c r="AB1655" s="13"/>
      <c r="AC1655" s="13"/>
      <c r="AD1655" s="13"/>
      <c r="AE1655" s="13"/>
      <c r="AF1655" s="13"/>
      <c r="AG1655" s="13"/>
      <c r="AH1655" s="13"/>
      <c r="AI1655" s="13"/>
      <c r="AJ1655" s="13"/>
    </row>
    <row r="1656" spans="1:36" s="16" customFormat="1" x14ac:dyDescent="0.25">
      <c r="A1656" s="13"/>
      <c r="B1656" s="13"/>
      <c r="C1656" s="13"/>
      <c r="D1656" s="13"/>
      <c r="E1656" s="13"/>
      <c r="F1656" s="13"/>
      <c r="G1656" s="13"/>
      <c r="H1656" s="13"/>
      <c r="I1656" s="13"/>
      <c r="J1656" s="13"/>
      <c r="K1656" s="13"/>
      <c r="L1656" s="13"/>
      <c r="M1656" s="13"/>
      <c r="N1656" s="13"/>
      <c r="O1656" s="13"/>
      <c r="P1656" s="13"/>
      <c r="Q1656" s="13"/>
      <c r="R1656" s="13"/>
      <c r="S1656" s="10"/>
      <c r="T1656" s="10"/>
      <c r="U1656" s="10"/>
      <c r="V1656" s="10"/>
      <c r="W1656" s="10"/>
      <c r="X1656" s="10"/>
      <c r="Y1656" s="10"/>
      <c r="Z1656" s="13"/>
      <c r="AA1656" s="13"/>
      <c r="AB1656" s="13"/>
      <c r="AC1656" s="13"/>
      <c r="AD1656" s="13"/>
      <c r="AE1656" s="13"/>
      <c r="AF1656" s="13"/>
      <c r="AG1656" s="13"/>
      <c r="AH1656" s="13"/>
      <c r="AI1656" s="13"/>
      <c r="AJ1656" s="13"/>
    </row>
    <row r="1657" spans="1:36" s="16" customFormat="1" x14ac:dyDescent="0.25">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0"/>
    </row>
    <row r="1658" spans="1:36" s="16" customFormat="1" x14ac:dyDescent="0.25">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0"/>
    </row>
    <row r="1659" spans="1:36" s="16" customFormat="1" x14ac:dyDescent="0.25">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0"/>
    </row>
    <row r="1660" spans="1:36" s="16" customFormat="1" x14ac:dyDescent="0.25">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0"/>
    </row>
    <row r="1661" spans="1:36" s="16" customFormat="1" x14ac:dyDescent="0.25">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0"/>
    </row>
    <row r="1662" spans="1:36" s="16" customFormat="1" x14ac:dyDescent="0.25">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0"/>
    </row>
    <row r="1663" spans="1:36" s="16" customFormat="1" x14ac:dyDescent="0.25">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row>
    <row r="1664" spans="1:36" s="16" customFormat="1" x14ac:dyDescent="0.25">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row>
    <row r="1665" spans="1:36" s="16" customFormat="1" x14ac:dyDescent="0.25">
      <c r="A1665" s="13"/>
      <c r="B1665" s="13"/>
      <c r="C1665" s="13"/>
      <c r="D1665" s="13"/>
      <c r="E1665" s="13"/>
      <c r="F1665" s="13"/>
      <c r="G1665" s="13"/>
      <c r="H1665" s="13"/>
      <c r="I1665" s="13"/>
      <c r="J1665" s="13"/>
      <c r="K1665" s="13"/>
      <c r="L1665" s="13"/>
      <c r="M1665" s="13"/>
      <c r="N1665" s="13"/>
      <c r="O1665" s="13"/>
      <c r="P1665" s="13"/>
      <c r="Q1665" s="13"/>
      <c r="R1665" s="13"/>
      <c r="S1665" s="10"/>
      <c r="T1665" s="10"/>
      <c r="U1665" s="10"/>
      <c r="V1665" s="10"/>
      <c r="W1665" s="10"/>
      <c r="X1665" s="10"/>
      <c r="Y1665" s="10"/>
      <c r="Z1665" s="13"/>
      <c r="AA1665" s="13"/>
      <c r="AB1665" s="13"/>
      <c r="AC1665" s="13"/>
      <c r="AD1665" s="13"/>
      <c r="AE1665" s="13"/>
      <c r="AF1665" s="13"/>
      <c r="AG1665" s="13"/>
      <c r="AH1665" s="13"/>
      <c r="AI1665" s="13"/>
      <c r="AJ1665" s="13"/>
    </row>
    <row r="1666" spans="1:36" s="16" customFormat="1" x14ac:dyDescent="0.25">
      <c r="A1666" s="13"/>
      <c r="B1666" s="13"/>
      <c r="C1666" s="13"/>
      <c r="D1666" s="13"/>
      <c r="E1666" s="13"/>
      <c r="F1666" s="13"/>
      <c r="G1666" s="13"/>
      <c r="H1666" s="13"/>
      <c r="I1666" s="13"/>
      <c r="J1666" s="13"/>
      <c r="K1666" s="13"/>
      <c r="L1666" s="13"/>
      <c r="M1666" s="13"/>
      <c r="N1666" s="13"/>
      <c r="O1666" s="13"/>
      <c r="P1666" s="13"/>
      <c r="Q1666" s="13"/>
      <c r="R1666" s="13"/>
      <c r="S1666" s="10"/>
      <c r="T1666" s="10"/>
      <c r="U1666" s="10"/>
      <c r="V1666" s="10"/>
      <c r="W1666" s="10"/>
      <c r="X1666" s="10"/>
      <c r="Y1666" s="10"/>
      <c r="Z1666" s="13"/>
      <c r="AA1666" s="13"/>
      <c r="AB1666" s="13"/>
      <c r="AC1666" s="13"/>
      <c r="AD1666" s="13"/>
      <c r="AE1666" s="13"/>
      <c r="AF1666" s="13"/>
      <c r="AG1666" s="13"/>
      <c r="AH1666" s="13"/>
      <c r="AI1666" s="13"/>
      <c r="AJ1666" s="13"/>
    </row>
    <row r="1667" spans="1:36" s="16" customFormat="1" x14ac:dyDescent="0.25">
      <c r="A1667" s="13"/>
      <c r="B1667" s="13"/>
      <c r="C1667" s="13"/>
      <c r="D1667" s="13"/>
      <c r="E1667" s="13"/>
      <c r="F1667" s="13"/>
      <c r="G1667" s="13"/>
      <c r="H1667" s="13"/>
      <c r="I1667" s="13"/>
      <c r="J1667" s="13"/>
      <c r="K1667" s="13"/>
      <c r="L1667" s="13"/>
      <c r="M1667" s="13"/>
      <c r="N1667" s="13"/>
      <c r="O1667" s="13"/>
      <c r="P1667" s="13"/>
      <c r="Q1667" s="13"/>
      <c r="R1667" s="13"/>
      <c r="S1667" s="10"/>
      <c r="T1667" s="10"/>
      <c r="U1667" s="10"/>
      <c r="V1667" s="10"/>
      <c r="W1667" s="10"/>
      <c r="X1667" s="10"/>
      <c r="Y1667" s="10"/>
      <c r="Z1667" s="13"/>
      <c r="AA1667" s="13"/>
      <c r="AB1667" s="13"/>
      <c r="AC1667" s="13"/>
      <c r="AD1667" s="13"/>
      <c r="AE1667" s="13"/>
      <c r="AF1667" s="13"/>
      <c r="AG1667" s="13"/>
      <c r="AH1667" s="13"/>
      <c r="AI1667" s="13"/>
      <c r="AJ1667" s="13"/>
    </row>
    <row r="1668" spans="1:36" s="16" customFormat="1" x14ac:dyDescent="0.25">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row>
    <row r="1669" spans="1:36" s="16" customFormat="1" x14ac:dyDescent="0.25">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row>
    <row r="1670" spans="1:36" s="16" customFormat="1" x14ac:dyDescent="0.25">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row>
    <row r="1671" spans="1:36" s="16" customFormat="1" x14ac:dyDescent="0.25">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0"/>
    </row>
    <row r="1672" spans="1:36" s="16" customFormat="1" x14ac:dyDescent="0.25">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0"/>
    </row>
    <row r="1673" spans="1:36" s="16" customFormat="1" x14ac:dyDescent="0.25">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0"/>
    </row>
    <row r="1674" spans="1:36" s="16" customFormat="1" x14ac:dyDescent="0.25">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0"/>
    </row>
    <row r="1675" spans="1:36" s="16" customFormat="1" x14ac:dyDescent="0.25">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0"/>
    </row>
    <row r="1676" spans="1:36" s="16" customFormat="1" x14ac:dyDescent="0.25">
      <c r="A1676" s="13"/>
      <c r="B1676" s="13"/>
      <c r="C1676" s="13"/>
      <c r="D1676" s="13"/>
      <c r="E1676" s="13"/>
      <c r="F1676" s="13"/>
      <c r="G1676" s="13"/>
      <c r="H1676" s="13"/>
      <c r="I1676" s="13"/>
      <c r="J1676" s="13"/>
      <c r="K1676" s="13"/>
      <c r="L1676" s="13"/>
      <c r="M1676" s="13"/>
      <c r="N1676" s="13"/>
      <c r="O1676" s="13"/>
      <c r="P1676" s="13"/>
      <c r="Q1676" s="13"/>
      <c r="R1676" s="13"/>
      <c r="S1676" s="10"/>
      <c r="T1676" s="10"/>
      <c r="U1676" s="10"/>
      <c r="V1676" s="10"/>
      <c r="W1676" s="10"/>
      <c r="X1676" s="10"/>
      <c r="Y1676" s="10"/>
      <c r="Z1676" s="13"/>
      <c r="AA1676" s="13"/>
      <c r="AB1676" s="13"/>
      <c r="AC1676" s="13"/>
      <c r="AD1676" s="13"/>
      <c r="AE1676" s="13"/>
      <c r="AF1676" s="13"/>
      <c r="AG1676" s="13"/>
      <c r="AH1676" s="13"/>
      <c r="AI1676" s="13"/>
      <c r="AJ1676" s="13"/>
    </row>
    <row r="1677" spans="1:36" s="16" customFormat="1" x14ac:dyDescent="0.25">
      <c r="A1677" s="13"/>
      <c r="B1677" s="13"/>
      <c r="C1677" s="13"/>
      <c r="D1677" s="13"/>
      <c r="E1677" s="13"/>
      <c r="F1677" s="13"/>
      <c r="G1677" s="13"/>
      <c r="H1677" s="13"/>
      <c r="I1677" s="13"/>
      <c r="J1677" s="13"/>
      <c r="K1677" s="13"/>
      <c r="L1677" s="13"/>
      <c r="M1677" s="13"/>
      <c r="N1677" s="13"/>
      <c r="O1677" s="13"/>
      <c r="P1677" s="13"/>
      <c r="Q1677" s="13"/>
      <c r="R1677" s="13"/>
      <c r="S1677" s="10"/>
      <c r="T1677" s="10"/>
      <c r="U1677" s="10"/>
      <c r="V1677" s="10"/>
      <c r="W1677" s="10"/>
      <c r="X1677" s="10"/>
      <c r="Y1677" s="10"/>
      <c r="Z1677" s="13"/>
      <c r="AA1677" s="13"/>
      <c r="AB1677" s="13"/>
      <c r="AC1677" s="13"/>
      <c r="AD1677" s="13"/>
      <c r="AE1677" s="13"/>
      <c r="AF1677" s="13"/>
      <c r="AG1677" s="13"/>
      <c r="AH1677" s="13"/>
      <c r="AI1677" s="13"/>
      <c r="AJ1677" s="13"/>
    </row>
    <row r="1678" spans="1:36" s="16" customFormat="1" x14ac:dyDescent="0.25">
      <c r="A1678" s="13"/>
      <c r="B1678" s="13"/>
      <c r="C1678" s="13"/>
      <c r="D1678" s="13"/>
      <c r="E1678" s="13"/>
      <c r="F1678" s="13"/>
      <c r="G1678" s="13"/>
      <c r="H1678" s="13"/>
      <c r="I1678" s="13"/>
      <c r="J1678" s="13"/>
      <c r="K1678" s="13"/>
      <c r="L1678" s="13"/>
      <c r="M1678" s="13"/>
      <c r="N1678" s="13"/>
      <c r="O1678" s="13"/>
      <c r="P1678" s="13"/>
      <c r="Q1678" s="13"/>
      <c r="R1678" s="13"/>
      <c r="S1678" s="10"/>
      <c r="T1678" s="10"/>
      <c r="U1678" s="10"/>
      <c r="V1678" s="10"/>
      <c r="W1678" s="10"/>
      <c r="X1678" s="10"/>
      <c r="Y1678" s="10"/>
      <c r="Z1678" s="13"/>
      <c r="AA1678" s="13"/>
      <c r="AB1678" s="13"/>
      <c r="AC1678" s="13"/>
      <c r="AD1678" s="13"/>
      <c r="AE1678" s="13"/>
      <c r="AF1678" s="13"/>
      <c r="AG1678" s="13"/>
      <c r="AH1678" s="13"/>
      <c r="AI1678" s="13"/>
      <c r="AJ1678" s="13"/>
    </row>
    <row r="1679" spans="1:36" s="16" customFormat="1" x14ac:dyDescent="0.25">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0"/>
    </row>
    <row r="1680" spans="1:36" s="16" customFormat="1" x14ac:dyDescent="0.25">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0"/>
    </row>
    <row r="1681" spans="1:36" s="16" customFormat="1" x14ac:dyDescent="0.25">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0"/>
    </row>
    <row r="1682" spans="1:36" s="16" customFormat="1" x14ac:dyDescent="0.25">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0"/>
    </row>
    <row r="1683" spans="1:36" s="16" customFormat="1" x14ac:dyDescent="0.25">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0"/>
    </row>
    <row r="1684" spans="1:36" s="16" customFormat="1" x14ac:dyDescent="0.25">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0"/>
    </row>
    <row r="1685" spans="1:36" s="16" customFormat="1" x14ac:dyDescent="0.25">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0"/>
    </row>
    <row r="1686" spans="1:36" s="16" customFormat="1" x14ac:dyDescent="0.25">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row>
    <row r="1687" spans="1:36" s="16" customFormat="1" x14ac:dyDescent="0.25">
      <c r="A1687" s="13"/>
      <c r="B1687" s="13"/>
      <c r="C1687" s="13"/>
      <c r="D1687" s="13"/>
      <c r="E1687" s="13"/>
      <c r="F1687" s="13"/>
      <c r="G1687" s="13"/>
      <c r="H1687" s="13"/>
      <c r="I1687" s="13"/>
      <c r="J1687" s="13"/>
      <c r="K1687" s="13"/>
      <c r="L1687" s="13"/>
      <c r="M1687" s="13"/>
      <c r="N1687" s="13"/>
      <c r="O1687" s="13"/>
      <c r="P1687" s="13"/>
      <c r="Q1687" s="13"/>
      <c r="R1687" s="13"/>
      <c r="S1687" s="10"/>
      <c r="T1687" s="10"/>
      <c r="U1687" s="10"/>
      <c r="V1687" s="10"/>
      <c r="W1687" s="10"/>
      <c r="X1687" s="10"/>
      <c r="Y1687" s="10"/>
      <c r="Z1687" s="13"/>
      <c r="AA1687" s="13"/>
      <c r="AB1687" s="13"/>
      <c r="AC1687" s="13"/>
      <c r="AD1687" s="13"/>
      <c r="AE1687" s="13"/>
      <c r="AF1687" s="13"/>
      <c r="AG1687" s="13"/>
      <c r="AH1687" s="13"/>
      <c r="AI1687" s="13"/>
      <c r="AJ1687" s="13"/>
    </row>
    <row r="1688" spans="1:36" s="16" customFormat="1" x14ac:dyDescent="0.25">
      <c r="A1688" s="13"/>
      <c r="B1688" s="13"/>
      <c r="C1688" s="13"/>
      <c r="D1688" s="13"/>
      <c r="E1688" s="13"/>
      <c r="F1688" s="13"/>
      <c r="G1688" s="13"/>
      <c r="H1688" s="13"/>
      <c r="I1688" s="13"/>
      <c r="J1688" s="13"/>
      <c r="K1688" s="13"/>
      <c r="L1688" s="13"/>
      <c r="M1688" s="13"/>
      <c r="N1688" s="13"/>
      <c r="O1688" s="13"/>
      <c r="P1688" s="13"/>
      <c r="Q1688" s="13"/>
      <c r="R1688" s="13"/>
      <c r="S1688" s="10"/>
      <c r="T1688" s="10"/>
      <c r="U1688" s="10"/>
      <c r="V1688" s="10"/>
      <c r="W1688" s="10"/>
      <c r="X1688" s="10"/>
      <c r="Y1688" s="10"/>
      <c r="Z1688" s="13"/>
      <c r="AA1688" s="13"/>
      <c r="AB1688" s="13"/>
      <c r="AC1688" s="13"/>
      <c r="AD1688" s="13"/>
      <c r="AE1688" s="13"/>
      <c r="AF1688" s="13"/>
      <c r="AG1688" s="13"/>
      <c r="AH1688" s="13"/>
      <c r="AI1688" s="13"/>
      <c r="AJ1688" s="13"/>
    </row>
    <row r="1689" spans="1:36" s="16" customFormat="1" x14ac:dyDescent="0.25">
      <c r="A1689" s="13"/>
      <c r="B1689" s="13"/>
      <c r="C1689" s="13"/>
      <c r="D1689" s="13"/>
      <c r="E1689" s="13"/>
      <c r="F1689" s="13"/>
      <c r="G1689" s="13"/>
      <c r="H1689" s="13"/>
      <c r="I1689" s="13"/>
      <c r="J1689" s="13"/>
      <c r="K1689" s="13"/>
      <c r="L1689" s="13"/>
      <c r="M1689" s="13"/>
      <c r="N1689" s="13"/>
      <c r="O1689" s="13"/>
      <c r="P1689" s="13"/>
      <c r="Q1689" s="13"/>
      <c r="R1689" s="13"/>
      <c r="S1689" s="10"/>
      <c r="T1689" s="10"/>
      <c r="U1689" s="10"/>
      <c r="V1689" s="10"/>
      <c r="W1689" s="10"/>
      <c r="X1689" s="10"/>
      <c r="Y1689" s="10"/>
      <c r="Z1689" s="13"/>
      <c r="AA1689" s="13"/>
      <c r="AB1689" s="13"/>
      <c r="AC1689" s="13"/>
      <c r="AD1689" s="13"/>
      <c r="AE1689" s="13"/>
      <c r="AF1689" s="13"/>
      <c r="AG1689" s="13"/>
      <c r="AH1689" s="13"/>
      <c r="AI1689" s="13"/>
      <c r="AJ1689" s="13"/>
    </row>
    <row r="1690" spans="1:36" s="16" customFormat="1" x14ac:dyDescent="0.25">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row>
    <row r="1691" spans="1:36" s="16" customFormat="1" x14ac:dyDescent="0.25">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row>
    <row r="1692" spans="1:36" s="16" customFormat="1" x14ac:dyDescent="0.25">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row>
    <row r="1693" spans="1:36" s="16" customFormat="1" x14ac:dyDescent="0.25">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row>
    <row r="1694" spans="1:36" s="16" customFormat="1" x14ac:dyDescent="0.25">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row>
    <row r="1695" spans="1:36" s="16" customFormat="1" x14ac:dyDescent="0.25">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row>
    <row r="1696" spans="1:36" s="16" customFormat="1" x14ac:dyDescent="0.25">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0"/>
    </row>
    <row r="1697" spans="1:36" s="16" customFormat="1" x14ac:dyDescent="0.25">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row>
    <row r="1698" spans="1:36" s="16" customFormat="1" x14ac:dyDescent="0.25">
      <c r="A1698" s="13"/>
      <c r="B1698" s="13"/>
      <c r="C1698" s="13"/>
      <c r="D1698" s="13"/>
      <c r="E1698" s="13"/>
      <c r="F1698" s="13"/>
      <c r="G1698" s="13"/>
      <c r="H1698" s="13"/>
      <c r="I1698" s="13"/>
      <c r="J1698" s="13"/>
      <c r="K1698" s="13"/>
      <c r="L1698" s="13"/>
      <c r="M1698" s="13"/>
      <c r="N1698" s="13"/>
      <c r="O1698" s="13"/>
      <c r="P1698" s="13"/>
      <c r="Q1698" s="13"/>
      <c r="R1698" s="13"/>
      <c r="S1698" s="10"/>
      <c r="T1698" s="10"/>
      <c r="U1698" s="10"/>
      <c r="V1698" s="10"/>
      <c r="W1698" s="10"/>
      <c r="X1698" s="10"/>
      <c r="Y1698" s="10"/>
      <c r="Z1698" s="13"/>
      <c r="AA1698" s="13"/>
      <c r="AB1698" s="13"/>
      <c r="AC1698" s="13"/>
      <c r="AD1698" s="13"/>
      <c r="AE1698" s="13"/>
      <c r="AF1698" s="13"/>
      <c r="AG1698" s="13"/>
      <c r="AH1698" s="13"/>
      <c r="AI1698" s="13"/>
      <c r="AJ1698" s="13"/>
    </row>
    <row r="1699" spans="1:36" s="16" customFormat="1" x14ac:dyDescent="0.25">
      <c r="A1699" s="13"/>
      <c r="B1699" s="13"/>
      <c r="C1699" s="13"/>
      <c r="D1699" s="13"/>
      <c r="E1699" s="13"/>
      <c r="F1699" s="13"/>
      <c r="G1699" s="13"/>
      <c r="H1699" s="13"/>
      <c r="I1699" s="13"/>
      <c r="J1699" s="13"/>
      <c r="K1699" s="13"/>
      <c r="L1699" s="13"/>
      <c r="M1699" s="13"/>
      <c r="N1699" s="13"/>
      <c r="O1699" s="13"/>
      <c r="P1699" s="13"/>
      <c r="Q1699" s="13"/>
      <c r="R1699" s="13"/>
      <c r="S1699" s="10"/>
      <c r="T1699" s="10"/>
      <c r="U1699" s="10"/>
      <c r="V1699" s="10"/>
      <c r="W1699" s="10"/>
      <c r="X1699" s="10"/>
      <c r="Y1699" s="10"/>
      <c r="Z1699" s="13"/>
      <c r="AA1699" s="13"/>
      <c r="AB1699" s="13"/>
      <c r="AC1699" s="13"/>
      <c r="AD1699" s="13"/>
      <c r="AE1699" s="13"/>
      <c r="AF1699" s="13"/>
      <c r="AG1699" s="13"/>
      <c r="AH1699" s="13"/>
      <c r="AI1699" s="13"/>
      <c r="AJ1699" s="13"/>
    </row>
    <row r="1700" spans="1:36" s="16" customFormat="1" x14ac:dyDescent="0.25">
      <c r="A1700" s="13"/>
      <c r="B1700" s="13"/>
      <c r="C1700" s="13"/>
      <c r="D1700" s="13"/>
      <c r="E1700" s="13"/>
      <c r="F1700" s="13"/>
      <c r="G1700" s="13"/>
      <c r="H1700" s="13"/>
      <c r="I1700" s="13"/>
      <c r="J1700" s="13"/>
      <c r="K1700" s="13"/>
      <c r="L1700" s="13"/>
      <c r="M1700" s="13"/>
      <c r="N1700" s="13"/>
      <c r="O1700" s="13"/>
      <c r="P1700" s="13"/>
      <c r="Q1700" s="13"/>
      <c r="R1700" s="13"/>
      <c r="S1700" s="10"/>
      <c r="T1700" s="10"/>
      <c r="U1700" s="10"/>
      <c r="V1700" s="10"/>
      <c r="W1700" s="10"/>
      <c r="X1700" s="10"/>
      <c r="Y1700" s="10"/>
      <c r="Z1700" s="13"/>
      <c r="AA1700" s="13"/>
      <c r="AB1700" s="13"/>
      <c r="AC1700" s="13"/>
      <c r="AD1700" s="13"/>
      <c r="AE1700" s="13"/>
      <c r="AF1700" s="13"/>
      <c r="AG1700" s="13"/>
      <c r="AH1700" s="13"/>
      <c r="AI1700" s="13"/>
      <c r="AJ1700" s="13"/>
    </row>
    <row r="1701" spans="1:36" s="16" customFormat="1" x14ac:dyDescent="0.25">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row>
    <row r="1702" spans="1:36" s="16" customFormat="1" x14ac:dyDescent="0.25">
      <c r="A1702" s="10"/>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0"/>
    </row>
    <row r="1703" spans="1:36" s="16" customFormat="1" x14ac:dyDescent="0.25">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0"/>
    </row>
    <row r="1704" spans="1:36" s="16" customFormat="1" x14ac:dyDescent="0.25">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row>
    <row r="1705" spans="1:36" s="16" customFormat="1" x14ac:dyDescent="0.25">
      <c r="A1705" s="10"/>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0"/>
    </row>
    <row r="1706" spans="1:36" s="16" customFormat="1" x14ac:dyDescent="0.25">
      <c r="A1706" s="10"/>
      <c r="B1706" s="10"/>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0"/>
    </row>
    <row r="1707" spans="1:36" s="16" customFormat="1" x14ac:dyDescent="0.25">
      <c r="A1707" s="10"/>
      <c r="B1707" s="10"/>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0"/>
    </row>
    <row r="1708" spans="1:36" s="16" customFormat="1" x14ac:dyDescent="0.25">
      <c r="A1708" s="10"/>
      <c r="B1708" s="10"/>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0"/>
    </row>
    <row r="1709" spans="1:36" s="16" customFormat="1" x14ac:dyDescent="0.25">
      <c r="A1709" s="13"/>
      <c r="B1709" s="13"/>
      <c r="C1709" s="13"/>
      <c r="D1709" s="13"/>
      <c r="E1709" s="13"/>
      <c r="F1709" s="13"/>
      <c r="G1709" s="13"/>
      <c r="H1709" s="13"/>
      <c r="I1709" s="13"/>
      <c r="J1709" s="13"/>
      <c r="K1709" s="13"/>
      <c r="L1709" s="13"/>
      <c r="M1709" s="13"/>
      <c r="N1709" s="13"/>
      <c r="O1709" s="13"/>
      <c r="P1709" s="13"/>
      <c r="Q1709" s="13"/>
      <c r="R1709" s="13"/>
      <c r="S1709" s="10"/>
      <c r="T1709" s="10"/>
      <c r="U1709" s="10"/>
      <c r="V1709" s="10"/>
      <c r="W1709" s="10"/>
      <c r="X1709" s="10"/>
      <c r="Y1709" s="10"/>
      <c r="Z1709" s="13"/>
      <c r="AA1709" s="13"/>
      <c r="AB1709" s="13"/>
      <c r="AC1709" s="13"/>
      <c r="AD1709" s="13"/>
      <c r="AE1709" s="13"/>
      <c r="AF1709" s="13"/>
      <c r="AG1709" s="13"/>
      <c r="AH1709" s="13"/>
      <c r="AI1709" s="13"/>
      <c r="AJ1709" s="13"/>
    </row>
    <row r="1710" spans="1:36" s="16" customFormat="1" x14ac:dyDescent="0.25">
      <c r="A1710" s="13"/>
      <c r="B1710" s="13"/>
      <c r="C1710" s="13"/>
      <c r="D1710" s="13"/>
      <c r="E1710" s="13"/>
      <c r="F1710" s="13"/>
      <c r="G1710" s="13"/>
      <c r="H1710" s="13"/>
      <c r="I1710" s="13"/>
      <c r="J1710" s="13"/>
      <c r="K1710" s="13"/>
      <c r="L1710" s="13"/>
      <c r="M1710" s="13"/>
      <c r="N1710" s="13"/>
      <c r="O1710" s="13"/>
      <c r="P1710" s="13"/>
      <c r="Q1710" s="13"/>
      <c r="R1710" s="13"/>
      <c r="S1710" s="10"/>
      <c r="T1710" s="10"/>
      <c r="U1710" s="10"/>
      <c r="V1710" s="10"/>
      <c r="W1710" s="10"/>
      <c r="X1710" s="10"/>
      <c r="Y1710" s="10"/>
      <c r="Z1710" s="13"/>
      <c r="AA1710" s="13"/>
      <c r="AB1710" s="13"/>
      <c r="AC1710" s="13"/>
      <c r="AD1710" s="13"/>
      <c r="AE1710" s="13"/>
      <c r="AF1710" s="13"/>
      <c r="AG1710" s="13"/>
      <c r="AH1710" s="13"/>
      <c r="AI1710" s="13"/>
      <c r="AJ1710" s="13"/>
    </row>
    <row r="1711" spans="1:36" s="16" customFormat="1" x14ac:dyDescent="0.25">
      <c r="A1711" s="13"/>
      <c r="B1711" s="13"/>
      <c r="C1711" s="13"/>
      <c r="D1711" s="13"/>
      <c r="E1711" s="13"/>
      <c r="F1711" s="13"/>
      <c r="G1711" s="13"/>
      <c r="H1711" s="13"/>
      <c r="I1711" s="13"/>
      <c r="J1711" s="13"/>
      <c r="K1711" s="13"/>
      <c r="L1711" s="13"/>
      <c r="M1711" s="13"/>
      <c r="N1711" s="13"/>
      <c r="O1711" s="13"/>
      <c r="P1711" s="13"/>
      <c r="Q1711" s="13"/>
      <c r="R1711" s="13"/>
      <c r="S1711" s="10"/>
      <c r="T1711" s="10"/>
      <c r="U1711" s="10"/>
      <c r="V1711" s="10"/>
      <c r="W1711" s="10"/>
      <c r="X1711" s="10"/>
      <c r="Y1711" s="10"/>
      <c r="Z1711" s="13"/>
      <c r="AA1711" s="13"/>
      <c r="AB1711" s="13"/>
      <c r="AC1711" s="13"/>
      <c r="AD1711" s="13"/>
      <c r="AE1711" s="13"/>
      <c r="AF1711" s="13"/>
      <c r="AG1711" s="13"/>
      <c r="AH1711" s="13"/>
      <c r="AI1711" s="13"/>
      <c r="AJ1711" s="13"/>
    </row>
    <row r="1712" spans="1:36" s="16" customFormat="1" x14ac:dyDescent="0.25">
      <c r="A1712" s="10"/>
      <c r="B1712" s="10"/>
      <c r="C1712" s="10"/>
      <c r="D1712" s="10"/>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0"/>
      <c r="AA1712" s="10"/>
      <c r="AB1712" s="10"/>
      <c r="AC1712" s="10"/>
      <c r="AD1712" s="10"/>
      <c r="AE1712" s="10"/>
      <c r="AF1712" s="10"/>
      <c r="AG1712" s="10"/>
      <c r="AH1712" s="10"/>
      <c r="AI1712" s="10"/>
      <c r="AJ1712" s="10"/>
    </row>
    <row r="1713" spans="1:36" s="16" customFormat="1" x14ac:dyDescent="0.25">
      <c r="A1713" s="10"/>
      <c r="B1713" s="10"/>
      <c r="C1713" s="10"/>
      <c r="D1713" s="10"/>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0"/>
      <c r="AA1713" s="10"/>
      <c r="AB1713" s="10"/>
      <c r="AC1713" s="10"/>
      <c r="AD1713" s="10"/>
      <c r="AE1713" s="10"/>
      <c r="AF1713" s="10"/>
      <c r="AG1713" s="10"/>
      <c r="AH1713" s="10"/>
      <c r="AI1713" s="10"/>
      <c r="AJ1713" s="10"/>
    </row>
    <row r="1714" spans="1:36" s="16" customFormat="1" x14ac:dyDescent="0.25">
      <c r="A1714" s="10"/>
      <c r="B1714" s="10"/>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10"/>
      <c r="AE1714" s="10"/>
      <c r="AF1714" s="10"/>
      <c r="AG1714" s="10"/>
      <c r="AH1714" s="10"/>
      <c r="AI1714" s="10"/>
      <c r="AJ1714" s="10"/>
    </row>
    <row r="1715" spans="1:36" s="16" customFormat="1" x14ac:dyDescent="0.25">
      <c r="A1715" s="10"/>
      <c r="B1715" s="10"/>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c r="AG1715" s="10"/>
      <c r="AH1715" s="10"/>
      <c r="AI1715" s="10"/>
      <c r="AJ1715" s="10"/>
    </row>
    <row r="1716" spans="1:36" s="16" customFormat="1" x14ac:dyDescent="0.25">
      <c r="A1716" s="10"/>
      <c r="B1716" s="10"/>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10"/>
      <c r="AE1716" s="10"/>
      <c r="AF1716" s="10"/>
      <c r="AG1716" s="10"/>
      <c r="AH1716" s="10"/>
      <c r="AI1716" s="10"/>
      <c r="AJ1716" s="10"/>
    </row>
    <row r="1717" spans="1:36" s="16" customFormat="1" x14ac:dyDescent="0.25">
      <c r="A1717" s="10"/>
      <c r="B1717" s="10"/>
      <c r="C1717" s="10"/>
      <c r="D1717" s="10"/>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0"/>
      <c r="AA1717" s="10"/>
      <c r="AB1717" s="10"/>
      <c r="AC1717" s="10"/>
      <c r="AD1717" s="10"/>
      <c r="AE1717" s="10"/>
      <c r="AF1717" s="10"/>
      <c r="AG1717" s="10"/>
      <c r="AH1717" s="10"/>
      <c r="AI1717" s="10"/>
      <c r="AJ1717" s="10"/>
    </row>
    <row r="1718" spans="1:36" s="16" customFormat="1" x14ac:dyDescent="0.25">
      <c r="A1718" s="10"/>
      <c r="B1718" s="10"/>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0"/>
      <c r="AA1718" s="10"/>
      <c r="AB1718" s="10"/>
      <c r="AC1718" s="10"/>
      <c r="AD1718" s="10"/>
      <c r="AE1718" s="10"/>
      <c r="AF1718" s="10"/>
      <c r="AG1718" s="10"/>
      <c r="AH1718" s="10"/>
      <c r="AI1718" s="10"/>
      <c r="AJ1718" s="10"/>
    </row>
    <row r="1719" spans="1:36" s="16" customFormat="1" x14ac:dyDescent="0.25">
      <c r="A1719" s="10"/>
      <c r="B1719" s="10"/>
      <c r="C1719" s="10"/>
      <c r="D1719" s="10"/>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0"/>
      <c r="AA1719" s="10"/>
      <c r="AB1719" s="10"/>
      <c r="AC1719" s="10"/>
      <c r="AD1719" s="10"/>
      <c r="AE1719" s="10"/>
      <c r="AF1719" s="10"/>
      <c r="AG1719" s="10"/>
      <c r="AH1719" s="10"/>
      <c r="AI1719" s="10"/>
      <c r="AJ1719" s="10"/>
    </row>
    <row r="1720" spans="1:36" s="16" customFormat="1" x14ac:dyDescent="0.25">
      <c r="A1720" s="13"/>
      <c r="B1720" s="13"/>
      <c r="C1720" s="13"/>
      <c r="D1720" s="13"/>
      <c r="E1720" s="13"/>
      <c r="F1720" s="13"/>
      <c r="G1720" s="13"/>
      <c r="H1720" s="13"/>
      <c r="I1720" s="13"/>
      <c r="J1720" s="13"/>
      <c r="K1720" s="13"/>
      <c r="L1720" s="13"/>
      <c r="M1720" s="13"/>
      <c r="N1720" s="13"/>
      <c r="O1720" s="13"/>
      <c r="P1720" s="13"/>
      <c r="Q1720" s="13"/>
      <c r="R1720" s="13"/>
      <c r="S1720" s="10"/>
      <c r="T1720" s="10"/>
      <c r="U1720" s="10"/>
      <c r="V1720" s="10"/>
      <c r="W1720" s="10"/>
      <c r="X1720" s="10"/>
      <c r="Y1720" s="10"/>
      <c r="Z1720" s="13"/>
      <c r="AA1720" s="13"/>
      <c r="AB1720" s="13"/>
      <c r="AC1720" s="13"/>
      <c r="AD1720" s="13"/>
      <c r="AE1720" s="13"/>
      <c r="AF1720" s="13"/>
      <c r="AG1720" s="13"/>
      <c r="AH1720" s="13"/>
      <c r="AI1720" s="13"/>
      <c r="AJ1720" s="13"/>
    </row>
    <row r="1721" spans="1:36" s="16" customFormat="1" x14ac:dyDescent="0.25">
      <c r="A1721" s="13"/>
      <c r="B1721" s="13"/>
      <c r="C1721" s="13"/>
      <c r="D1721" s="13"/>
      <c r="E1721" s="13"/>
      <c r="F1721" s="13"/>
      <c r="G1721" s="13"/>
      <c r="H1721" s="13"/>
      <c r="I1721" s="13"/>
      <c r="J1721" s="13"/>
      <c r="K1721" s="13"/>
      <c r="L1721" s="13"/>
      <c r="M1721" s="13"/>
      <c r="N1721" s="13"/>
      <c r="O1721" s="13"/>
      <c r="P1721" s="13"/>
      <c r="Q1721" s="13"/>
      <c r="R1721" s="13"/>
      <c r="S1721" s="10"/>
      <c r="T1721" s="10"/>
      <c r="U1721" s="10"/>
      <c r="V1721" s="10"/>
      <c r="W1721" s="10"/>
      <c r="X1721" s="10"/>
      <c r="Y1721" s="10"/>
      <c r="Z1721" s="13"/>
      <c r="AA1721" s="13"/>
      <c r="AB1721" s="13"/>
      <c r="AC1721" s="13"/>
      <c r="AD1721" s="13"/>
      <c r="AE1721" s="13"/>
      <c r="AF1721" s="13"/>
      <c r="AG1721" s="13"/>
      <c r="AH1721" s="13"/>
      <c r="AI1721" s="13"/>
      <c r="AJ1721" s="13"/>
    </row>
    <row r="1722" spans="1:36" s="16" customFormat="1" x14ac:dyDescent="0.25">
      <c r="A1722" s="13"/>
      <c r="B1722" s="13"/>
      <c r="C1722" s="13"/>
      <c r="D1722" s="13"/>
      <c r="E1722" s="13"/>
      <c r="F1722" s="13"/>
      <c r="G1722" s="13"/>
      <c r="H1722" s="13"/>
      <c r="I1722" s="13"/>
      <c r="J1722" s="13"/>
      <c r="K1722" s="13"/>
      <c r="L1722" s="13"/>
      <c r="M1722" s="13"/>
      <c r="N1722" s="13"/>
      <c r="O1722" s="13"/>
      <c r="P1722" s="13"/>
      <c r="Q1722" s="13"/>
      <c r="R1722" s="13"/>
      <c r="S1722" s="10"/>
      <c r="T1722" s="10"/>
      <c r="U1722" s="10"/>
      <c r="V1722" s="10"/>
      <c r="W1722" s="10"/>
      <c r="X1722" s="10"/>
      <c r="Y1722" s="10"/>
      <c r="Z1722" s="13"/>
      <c r="AA1722" s="13"/>
      <c r="AB1722" s="13"/>
      <c r="AC1722" s="13"/>
      <c r="AD1722" s="13"/>
      <c r="AE1722" s="13"/>
      <c r="AF1722" s="13"/>
      <c r="AG1722" s="13"/>
      <c r="AH1722" s="13"/>
      <c r="AI1722" s="13"/>
      <c r="AJ1722" s="13"/>
    </row>
    <row r="1723" spans="1:36" s="16" customFormat="1" x14ac:dyDescent="0.25">
      <c r="A1723" s="10"/>
      <c r="B1723" s="10"/>
      <c r="C1723" s="10"/>
      <c r="D1723" s="10"/>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0"/>
      <c r="AA1723" s="10"/>
      <c r="AB1723" s="10"/>
      <c r="AC1723" s="10"/>
      <c r="AD1723" s="10"/>
      <c r="AE1723" s="10"/>
      <c r="AF1723" s="10"/>
      <c r="AG1723" s="10"/>
      <c r="AH1723" s="10"/>
      <c r="AI1723" s="10"/>
      <c r="AJ1723" s="10"/>
    </row>
    <row r="1724" spans="1:36" s="16" customFormat="1" x14ac:dyDescent="0.25">
      <c r="A1724" s="10"/>
      <c r="B1724" s="10"/>
      <c r="C1724" s="10"/>
      <c r="D1724" s="10"/>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0"/>
      <c r="AA1724" s="10"/>
      <c r="AB1724" s="10"/>
      <c r="AC1724" s="10"/>
      <c r="AD1724" s="10"/>
      <c r="AE1724" s="10"/>
      <c r="AF1724" s="10"/>
      <c r="AG1724" s="10"/>
      <c r="AH1724" s="10"/>
      <c r="AI1724" s="10"/>
      <c r="AJ1724" s="10"/>
    </row>
    <row r="1725" spans="1:36" s="16" customFormat="1" x14ac:dyDescent="0.25">
      <c r="A1725" s="10"/>
      <c r="B1725" s="10"/>
      <c r="C1725" s="10"/>
      <c r="D1725" s="10"/>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10"/>
      <c r="AE1725" s="10"/>
      <c r="AF1725" s="10"/>
      <c r="AG1725" s="10"/>
      <c r="AH1725" s="10"/>
      <c r="AI1725" s="10"/>
      <c r="AJ1725" s="10"/>
    </row>
    <row r="1726" spans="1:36" s="16" customFormat="1" x14ac:dyDescent="0.25">
      <c r="A1726" s="10"/>
      <c r="B1726" s="10"/>
      <c r="C1726" s="10"/>
      <c r="D1726" s="10"/>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10"/>
      <c r="AE1726" s="10"/>
      <c r="AF1726" s="10"/>
      <c r="AG1726" s="10"/>
      <c r="AH1726" s="10"/>
      <c r="AI1726" s="10"/>
      <c r="AJ1726" s="10"/>
    </row>
    <row r="1727" spans="1:36" s="16" customFormat="1" x14ac:dyDescent="0.25">
      <c r="A1727" s="10"/>
      <c r="B1727" s="10"/>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10"/>
      <c r="AE1727" s="10"/>
      <c r="AF1727" s="10"/>
      <c r="AG1727" s="10"/>
      <c r="AH1727" s="10"/>
      <c r="AI1727" s="10"/>
      <c r="AJ1727" s="10"/>
    </row>
    <row r="1728" spans="1:36" s="16" customFormat="1" x14ac:dyDescent="0.25">
      <c r="A1728" s="10"/>
      <c r="B1728" s="10"/>
      <c r="C1728" s="10"/>
      <c r="D1728" s="10"/>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0"/>
      <c r="AA1728" s="10"/>
      <c r="AB1728" s="10"/>
      <c r="AC1728" s="10"/>
      <c r="AD1728" s="10"/>
      <c r="AE1728" s="10"/>
      <c r="AF1728" s="10"/>
      <c r="AG1728" s="10"/>
      <c r="AH1728" s="10"/>
      <c r="AI1728" s="10"/>
      <c r="AJ1728" s="10"/>
    </row>
    <row r="1729" spans="1:36" s="16" customFormat="1" x14ac:dyDescent="0.25">
      <c r="A1729" s="10"/>
      <c r="B1729" s="10"/>
      <c r="C1729" s="10"/>
      <c r="D1729" s="10"/>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0"/>
      <c r="AA1729" s="10"/>
      <c r="AB1729" s="10"/>
      <c r="AC1729" s="10"/>
      <c r="AD1729" s="10"/>
      <c r="AE1729" s="10"/>
      <c r="AF1729" s="10"/>
      <c r="AG1729" s="10"/>
      <c r="AH1729" s="10"/>
      <c r="AI1729" s="10"/>
      <c r="AJ1729" s="10"/>
    </row>
    <row r="1730" spans="1:36" s="16" customFormat="1" x14ac:dyDescent="0.25">
      <c r="A1730" s="10"/>
      <c r="B1730" s="10"/>
      <c r="C1730" s="10"/>
      <c r="D1730" s="10"/>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0"/>
      <c r="AA1730" s="10"/>
      <c r="AB1730" s="10"/>
      <c r="AC1730" s="10"/>
      <c r="AD1730" s="10"/>
      <c r="AE1730" s="10"/>
      <c r="AF1730" s="10"/>
      <c r="AG1730" s="10"/>
      <c r="AH1730" s="10"/>
      <c r="AI1730" s="10"/>
      <c r="AJ1730" s="10"/>
    </row>
    <row r="1731" spans="1:36" s="16" customFormat="1" x14ac:dyDescent="0.25">
      <c r="A1731" s="13"/>
      <c r="B1731" s="13"/>
      <c r="C1731" s="13"/>
      <c r="D1731" s="13"/>
      <c r="E1731" s="13"/>
      <c r="F1731" s="13"/>
      <c r="G1731" s="13"/>
      <c r="H1731" s="13"/>
      <c r="I1731" s="13"/>
      <c r="J1731" s="13"/>
      <c r="K1731" s="13"/>
      <c r="L1731" s="13"/>
      <c r="M1731" s="13"/>
      <c r="N1731" s="13"/>
      <c r="O1731" s="13"/>
      <c r="P1731" s="13"/>
      <c r="Q1731" s="13"/>
      <c r="R1731" s="13"/>
      <c r="S1731" s="10"/>
      <c r="T1731" s="10"/>
      <c r="U1731" s="10"/>
      <c r="V1731" s="10"/>
      <c r="W1731" s="10"/>
      <c r="X1731" s="10"/>
      <c r="Y1731" s="10"/>
      <c r="Z1731" s="13"/>
      <c r="AA1731" s="13"/>
      <c r="AB1731" s="13"/>
      <c r="AC1731" s="13"/>
      <c r="AD1731" s="13"/>
      <c r="AE1731" s="13"/>
      <c r="AF1731" s="13"/>
      <c r="AG1731" s="13"/>
      <c r="AH1731" s="13"/>
      <c r="AI1731" s="13"/>
      <c r="AJ1731" s="13"/>
    </row>
    <row r="1732" spans="1:36" s="16" customFormat="1" x14ac:dyDescent="0.25">
      <c r="A1732" s="13"/>
      <c r="B1732" s="13"/>
      <c r="C1732" s="13"/>
      <c r="D1732" s="13"/>
      <c r="E1732" s="13"/>
      <c r="F1732" s="13"/>
      <c r="G1732" s="13"/>
      <c r="H1732" s="13"/>
      <c r="I1732" s="13"/>
      <c r="J1732" s="13"/>
      <c r="K1732" s="13"/>
      <c r="L1732" s="13"/>
      <c r="M1732" s="13"/>
      <c r="N1732" s="13"/>
      <c r="O1732" s="13"/>
      <c r="P1732" s="13"/>
      <c r="Q1732" s="13"/>
      <c r="R1732" s="13"/>
      <c r="S1732" s="10"/>
      <c r="T1732" s="10"/>
      <c r="U1732" s="10"/>
      <c r="V1732" s="10"/>
      <c r="W1732" s="10"/>
      <c r="X1732" s="10"/>
      <c r="Y1732" s="10"/>
      <c r="Z1732" s="13"/>
      <c r="AA1732" s="13"/>
      <c r="AB1732" s="13"/>
      <c r="AC1732" s="13"/>
      <c r="AD1732" s="13"/>
      <c r="AE1732" s="13"/>
      <c r="AF1732" s="13"/>
      <c r="AG1732" s="13"/>
      <c r="AH1732" s="13"/>
      <c r="AI1732" s="13"/>
      <c r="AJ1732" s="13"/>
    </row>
    <row r="1733" spans="1:36" s="16" customFormat="1" x14ac:dyDescent="0.25">
      <c r="A1733" s="13"/>
      <c r="B1733" s="13"/>
      <c r="C1733" s="13"/>
      <c r="D1733" s="13"/>
      <c r="E1733" s="13"/>
      <c r="F1733" s="13"/>
      <c r="G1733" s="13"/>
      <c r="H1733" s="13"/>
      <c r="I1733" s="13"/>
      <c r="J1733" s="13"/>
      <c r="K1733" s="13"/>
      <c r="L1733" s="13"/>
      <c r="M1733" s="13"/>
      <c r="N1733" s="13"/>
      <c r="O1733" s="13"/>
      <c r="P1733" s="13"/>
      <c r="Q1733" s="13"/>
      <c r="R1733" s="13"/>
      <c r="S1733" s="10"/>
      <c r="T1733" s="10"/>
      <c r="U1733" s="10"/>
      <c r="V1733" s="10"/>
      <c r="W1733" s="10"/>
      <c r="X1733" s="10"/>
      <c r="Y1733" s="10"/>
      <c r="Z1733" s="13"/>
      <c r="AA1733" s="13"/>
      <c r="AB1733" s="13"/>
      <c r="AC1733" s="13"/>
      <c r="AD1733" s="13"/>
      <c r="AE1733" s="13"/>
      <c r="AF1733" s="13"/>
      <c r="AG1733" s="13"/>
      <c r="AH1733" s="13"/>
      <c r="AI1733" s="13"/>
      <c r="AJ1733" s="13"/>
    </row>
    <row r="1734" spans="1:36" s="16" customFormat="1" x14ac:dyDescent="0.25">
      <c r="A1734" s="10"/>
      <c r="B1734" s="10"/>
      <c r="C1734" s="10"/>
      <c r="D1734" s="10"/>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0"/>
      <c r="AA1734" s="10"/>
      <c r="AB1734" s="10"/>
      <c r="AC1734" s="10"/>
      <c r="AD1734" s="10"/>
      <c r="AE1734" s="10"/>
      <c r="AF1734" s="10"/>
      <c r="AG1734" s="10"/>
      <c r="AH1734" s="10"/>
      <c r="AI1734" s="10"/>
      <c r="AJ1734" s="10"/>
    </row>
    <row r="1735" spans="1:36" s="16" customFormat="1" x14ac:dyDescent="0.25">
      <c r="A1735" s="10"/>
      <c r="B1735" s="10"/>
      <c r="C1735" s="10"/>
      <c r="D1735" s="10"/>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0"/>
      <c r="AA1735" s="10"/>
      <c r="AB1735" s="10"/>
      <c r="AC1735" s="10"/>
      <c r="AD1735" s="10"/>
      <c r="AE1735" s="10"/>
      <c r="AF1735" s="10"/>
      <c r="AG1735" s="10"/>
      <c r="AH1735" s="10"/>
      <c r="AI1735" s="10"/>
      <c r="AJ1735" s="10"/>
    </row>
    <row r="1736" spans="1:36" s="16" customFormat="1" x14ac:dyDescent="0.25">
      <c r="A1736" s="10"/>
      <c r="B1736" s="10"/>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c r="AG1736" s="10"/>
      <c r="AH1736" s="10"/>
      <c r="AI1736" s="10"/>
      <c r="AJ1736" s="10"/>
    </row>
    <row r="1737" spans="1:36" s="16" customFormat="1" x14ac:dyDescent="0.25">
      <c r="A1737" s="10"/>
      <c r="B1737" s="10"/>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10"/>
      <c r="AE1737" s="10"/>
      <c r="AF1737" s="10"/>
      <c r="AG1737" s="10"/>
      <c r="AH1737" s="10"/>
      <c r="AI1737" s="10"/>
      <c r="AJ1737" s="10"/>
    </row>
    <row r="1738" spans="1:36" s="16" customFormat="1" x14ac:dyDescent="0.25">
      <c r="A1738" s="10"/>
      <c r="B1738" s="10"/>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10"/>
      <c r="AE1738" s="10"/>
      <c r="AF1738" s="10"/>
      <c r="AG1738" s="10"/>
      <c r="AH1738" s="10"/>
      <c r="AI1738" s="10"/>
      <c r="AJ1738" s="10"/>
    </row>
    <row r="1739" spans="1:36" s="16" customFormat="1" x14ac:dyDescent="0.25">
      <c r="A1739" s="10"/>
      <c r="B1739" s="10"/>
      <c r="C1739" s="10"/>
      <c r="D1739" s="10"/>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0"/>
      <c r="AA1739" s="10"/>
      <c r="AB1739" s="10"/>
      <c r="AC1739" s="10"/>
      <c r="AD1739" s="10"/>
      <c r="AE1739" s="10"/>
      <c r="AF1739" s="10"/>
      <c r="AG1739" s="10"/>
      <c r="AH1739" s="10"/>
      <c r="AI1739" s="10"/>
      <c r="AJ1739" s="10"/>
    </row>
    <row r="1740" spans="1:36" s="16" customFormat="1" x14ac:dyDescent="0.25">
      <c r="A1740" s="10"/>
      <c r="B1740" s="10"/>
      <c r="C1740" s="10"/>
      <c r="D1740" s="10"/>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0"/>
      <c r="AA1740" s="10"/>
      <c r="AB1740" s="10"/>
      <c r="AC1740" s="10"/>
      <c r="AD1740" s="10"/>
      <c r="AE1740" s="10"/>
      <c r="AF1740" s="10"/>
      <c r="AG1740" s="10"/>
      <c r="AH1740" s="10"/>
      <c r="AI1740" s="10"/>
      <c r="AJ1740" s="10"/>
    </row>
    <row r="1741" spans="1:36" s="16" customFormat="1" x14ac:dyDescent="0.25">
      <c r="A1741" s="10"/>
      <c r="B1741" s="10"/>
      <c r="C1741" s="10"/>
      <c r="D1741" s="10"/>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0"/>
      <c r="AA1741" s="10"/>
      <c r="AB1741" s="10"/>
      <c r="AC1741" s="10"/>
      <c r="AD1741" s="10"/>
      <c r="AE1741" s="10"/>
      <c r="AF1741" s="10"/>
      <c r="AG1741" s="10"/>
      <c r="AH1741" s="10"/>
      <c r="AI1741" s="10"/>
      <c r="AJ1741" s="10"/>
    </row>
    <row r="1742" spans="1:36" s="16" customFormat="1" x14ac:dyDescent="0.25">
      <c r="A1742" s="13"/>
      <c r="B1742" s="13"/>
      <c r="C1742" s="13"/>
      <c r="D1742" s="13"/>
      <c r="E1742" s="13"/>
      <c r="F1742" s="13"/>
      <c r="G1742" s="13"/>
      <c r="H1742" s="13"/>
      <c r="I1742" s="13"/>
      <c r="J1742" s="13"/>
      <c r="K1742" s="13"/>
      <c r="L1742" s="13"/>
      <c r="M1742" s="13"/>
      <c r="N1742" s="13"/>
      <c r="O1742" s="13"/>
      <c r="P1742" s="13"/>
      <c r="Q1742" s="13"/>
      <c r="R1742" s="13"/>
      <c r="S1742" s="10"/>
      <c r="T1742" s="10"/>
      <c r="U1742" s="10"/>
      <c r="V1742" s="10"/>
      <c r="W1742" s="10"/>
      <c r="X1742" s="10"/>
      <c r="Y1742" s="10"/>
      <c r="Z1742" s="13"/>
      <c r="AA1742" s="13"/>
      <c r="AB1742" s="13"/>
      <c r="AC1742" s="13"/>
      <c r="AD1742" s="13"/>
      <c r="AE1742" s="13"/>
      <c r="AF1742" s="13"/>
      <c r="AG1742" s="13"/>
      <c r="AH1742" s="13"/>
      <c r="AI1742" s="13"/>
      <c r="AJ1742" s="13"/>
    </row>
    <row r="1743" spans="1:36" s="16" customFormat="1" x14ac:dyDescent="0.25">
      <c r="A1743" s="13"/>
      <c r="B1743" s="13"/>
      <c r="C1743" s="13"/>
      <c r="D1743" s="13"/>
      <c r="E1743" s="13"/>
      <c r="F1743" s="13"/>
      <c r="G1743" s="13"/>
      <c r="H1743" s="13"/>
      <c r="I1743" s="13"/>
      <c r="J1743" s="13"/>
      <c r="K1743" s="13"/>
      <c r="L1743" s="13"/>
      <c r="M1743" s="13"/>
      <c r="N1743" s="13"/>
      <c r="O1743" s="13"/>
      <c r="P1743" s="13"/>
      <c r="Q1743" s="13"/>
      <c r="R1743" s="13"/>
      <c r="S1743" s="10"/>
      <c r="T1743" s="10"/>
      <c r="U1743" s="10"/>
      <c r="V1743" s="10"/>
      <c r="W1743" s="10"/>
      <c r="X1743" s="10"/>
      <c r="Y1743" s="10"/>
      <c r="Z1743" s="13"/>
      <c r="AA1743" s="13"/>
      <c r="AB1743" s="13"/>
      <c r="AC1743" s="13"/>
      <c r="AD1743" s="13"/>
      <c r="AE1743" s="13"/>
      <c r="AF1743" s="13"/>
      <c r="AG1743" s="13"/>
      <c r="AH1743" s="13"/>
      <c r="AI1743" s="13"/>
      <c r="AJ1743" s="13"/>
    </row>
    <row r="1744" spans="1:36" s="16" customFormat="1" x14ac:dyDescent="0.25">
      <c r="A1744" s="13"/>
      <c r="B1744" s="13"/>
      <c r="C1744" s="13"/>
      <c r="D1744" s="13"/>
      <c r="E1744" s="13"/>
      <c r="F1744" s="13"/>
      <c r="G1744" s="13"/>
      <c r="H1744" s="13"/>
      <c r="I1744" s="13"/>
      <c r="J1744" s="13"/>
      <c r="K1744" s="13"/>
      <c r="L1744" s="13"/>
      <c r="M1744" s="13"/>
      <c r="N1744" s="13"/>
      <c r="O1744" s="13"/>
      <c r="P1744" s="13"/>
      <c r="Q1744" s="13"/>
      <c r="R1744" s="13"/>
      <c r="S1744" s="10"/>
      <c r="T1744" s="10"/>
      <c r="U1744" s="10"/>
      <c r="V1744" s="10"/>
      <c r="W1744" s="10"/>
      <c r="X1744" s="10"/>
      <c r="Y1744" s="10"/>
      <c r="Z1744" s="13"/>
      <c r="AA1744" s="13"/>
      <c r="AB1744" s="13"/>
      <c r="AC1744" s="13"/>
      <c r="AD1744" s="13"/>
      <c r="AE1744" s="13"/>
      <c r="AF1744" s="13"/>
      <c r="AG1744" s="13"/>
      <c r="AH1744" s="13"/>
      <c r="AI1744" s="13"/>
      <c r="AJ1744" s="13"/>
    </row>
    <row r="1745" spans="1:36" s="16" customFormat="1" x14ac:dyDescent="0.25">
      <c r="A1745" s="10"/>
      <c r="B1745" s="10"/>
      <c r="C1745" s="10"/>
      <c r="D1745" s="10"/>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0"/>
      <c r="AA1745" s="10"/>
      <c r="AB1745" s="10"/>
      <c r="AC1745" s="10"/>
      <c r="AD1745" s="10"/>
      <c r="AE1745" s="10"/>
      <c r="AF1745" s="10"/>
      <c r="AG1745" s="10"/>
      <c r="AH1745" s="10"/>
      <c r="AI1745" s="10"/>
      <c r="AJ1745" s="10"/>
    </row>
    <row r="1746" spans="1:36" s="16" customFormat="1" x14ac:dyDescent="0.25">
      <c r="A1746" s="10"/>
      <c r="B1746" s="10"/>
      <c r="C1746" s="10"/>
      <c r="D1746" s="10"/>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0"/>
      <c r="AA1746" s="10"/>
      <c r="AB1746" s="10"/>
      <c r="AC1746" s="10"/>
      <c r="AD1746" s="10"/>
      <c r="AE1746" s="10"/>
      <c r="AF1746" s="10"/>
      <c r="AG1746" s="10"/>
      <c r="AH1746" s="10"/>
      <c r="AI1746" s="10"/>
      <c r="AJ1746" s="10"/>
    </row>
    <row r="1747" spans="1:36" s="16" customFormat="1" x14ac:dyDescent="0.25">
      <c r="A1747" s="10"/>
      <c r="B1747" s="10"/>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c r="AG1747" s="10"/>
      <c r="AH1747" s="10"/>
      <c r="AI1747" s="10"/>
      <c r="AJ1747" s="10"/>
    </row>
    <row r="1748" spans="1:36" s="16" customFormat="1" x14ac:dyDescent="0.25">
      <c r="A1748" s="10"/>
      <c r="B1748" s="10"/>
      <c r="C1748" s="10"/>
      <c r="D1748" s="10"/>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c r="AG1748" s="10"/>
      <c r="AH1748" s="10"/>
      <c r="AI1748" s="10"/>
      <c r="AJ1748" s="10"/>
    </row>
    <row r="1749" spans="1:36" s="16" customFormat="1" x14ac:dyDescent="0.25">
      <c r="A1749" s="10"/>
      <c r="B1749" s="10"/>
      <c r="C1749" s="10"/>
      <c r="D1749" s="10"/>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10"/>
      <c r="AE1749" s="10"/>
      <c r="AF1749" s="10"/>
      <c r="AG1749" s="10"/>
      <c r="AH1749" s="10"/>
      <c r="AI1749" s="10"/>
      <c r="AJ1749" s="10"/>
    </row>
    <row r="1750" spans="1:36" s="16" customFormat="1" x14ac:dyDescent="0.25">
      <c r="A1750" s="10"/>
      <c r="B1750" s="10"/>
      <c r="C1750" s="10"/>
      <c r="D1750" s="10"/>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0"/>
      <c r="AA1750" s="10"/>
      <c r="AB1750" s="10"/>
      <c r="AC1750" s="10"/>
      <c r="AD1750" s="10"/>
      <c r="AE1750" s="10"/>
      <c r="AF1750" s="10"/>
      <c r="AG1750" s="10"/>
      <c r="AH1750" s="10"/>
      <c r="AI1750" s="10"/>
      <c r="AJ1750" s="10"/>
    </row>
    <row r="1751" spans="1:36" s="16" customFormat="1" x14ac:dyDescent="0.25">
      <c r="A1751" s="10"/>
      <c r="B1751" s="10"/>
      <c r="C1751" s="10"/>
      <c r="D1751" s="10"/>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0"/>
      <c r="AA1751" s="10"/>
      <c r="AB1751" s="10"/>
      <c r="AC1751" s="10"/>
      <c r="AD1751" s="10"/>
      <c r="AE1751" s="10"/>
      <c r="AF1751" s="10"/>
      <c r="AG1751" s="10"/>
      <c r="AH1751" s="10"/>
      <c r="AI1751" s="10"/>
      <c r="AJ1751" s="10"/>
    </row>
    <row r="1752" spans="1:36" s="16" customFormat="1" x14ac:dyDescent="0.25">
      <c r="A1752" s="10"/>
      <c r="B1752" s="10"/>
      <c r="C1752" s="10"/>
      <c r="D1752" s="10"/>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0"/>
      <c r="AA1752" s="10"/>
      <c r="AB1752" s="10"/>
      <c r="AC1752" s="10"/>
      <c r="AD1752" s="10"/>
      <c r="AE1752" s="10"/>
      <c r="AF1752" s="10"/>
      <c r="AG1752" s="10"/>
      <c r="AH1752" s="10"/>
      <c r="AI1752" s="10"/>
      <c r="AJ1752" s="10"/>
    </row>
    <row r="1753" spans="1:36" s="16" customFormat="1" x14ac:dyDescent="0.25">
      <c r="A1753" s="13"/>
      <c r="B1753" s="13"/>
      <c r="C1753" s="13"/>
      <c r="D1753" s="13"/>
      <c r="E1753" s="13"/>
      <c r="F1753" s="13"/>
      <c r="G1753" s="13"/>
      <c r="H1753" s="13"/>
      <c r="I1753" s="13"/>
      <c r="J1753" s="13"/>
      <c r="K1753" s="13"/>
      <c r="L1753" s="13"/>
      <c r="M1753" s="13"/>
      <c r="N1753" s="13"/>
      <c r="O1753" s="13"/>
      <c r="P1753" s="13"/>
      <c r="Q1753" s="13"/>
      <c r="R1753" s="13"/>
      <c r="S1753" s="10"/>
      <c r="T1753" s="10"/>
      <c r="U1753" s="10"/>
      <c r="V1753" s="10"/>
      <c r="W1753" s="10"/>
      <c r="X1753" s="10"/>
      <c r="Y1753" s="10"/>
      <c r="Z1753" s="13"/>
      <c r="AA1753" s="13"/>
      <c r="AB1753" s="13"/>
      <c r="AC1753" s="13"/>
      <c r="AD1753" s="13"/>
      <c r="AE1753" s="13"/>
      <c r="AF1753" s="13"/>
      <c r="AG1753" s="13"/>
      <c r="AH1753" s="13"/>
      <c r="AI1753" s="13"/>
      <c r="AJ1753" s="13"/>
    </row>
    <row r="1754" spans="1:36" s="16" customFormat="1" x14ac:dyDescent="0.25">
      <c r="A1754" s="13"/>
      <c r="B1754" s="13"/>
      <c r="C1754" s="13"/>
      <c r="D1754" s="13"/>
      <c r="E1754" s="13"/>
      <c r="F1754" s="13"/>
      <c r="G1754" s="13"/>
      <c r="H1754" s="13"/>
      <c r="I1754" s="13"/>
      <c r="J1754" s="13"/>
      <c r="K1754" s="13"/>
      <c r="L1754" s="13"/>
      <c r="M1754" s="13"/>
      <c r="N1754" s="13"/>
      <c r="O1754" s="13"/>
      <c r="P1754" s="13"/>
      <c r="Q1754" s="13"/>
      <c r="R1754" s="13"/>
      <c r="S1754" s="10"/>
      <c r="T1754" s="10"/>
      <c r="U1754" s="10"/>
      <c r="V1754" s="10"/>
      <c r="W1754" s="10"/>
      <c r="X1754" s="10"/>
      <c r="Y1754" s="10"/>
      <c r="Z1754" s="13"/>
      <c r="AA1754" s="13"/>
      <c r="AB1754" s="13"/>
      <c r="AC1754" s="13"/>
      <c r="AD1754" s="13"/>
      <c r="AE1754" s="13"/>
      <c r="AF1754" s="13"/>
      <c r="AG1754" s="13"/>
      <c r="AH1754" s="13"/>
      <c r="AI1754" s="13"/>
      <c r="AJ1754" s="13"/>
    </row>
    <row r="1755" spans="1:36" s="16" customFormat="1" x14ac:dyDescent="0.25">
      <c r="A1755" s="13"/>
      <c r="B1755" s="13"/>
      <c r="C1755" s="13"/>
      <c r="D1755" s="13"/>
      <c r="E1755" s="13"/>
      <c r="F1755" s="13"/>
      <c r="G1755" s="13"/>
      <c r="H1755" s="13"/>
      <c r="I1755" s="13"/>
      <c r="J1755" s="13"/>
      <c r="K1755" s="13"/>
      <c r="L1755" s="13"/>
      <c r="M1755" s="13"/>
      <c r="N1755" s="13"/>
      <c r="O1755" s="13"/>
      <c r="P1755" s="13"/>
      <c r="Q1755" s="13"/>
      <c r="R1755" s="13"/>
      <c r="S1755" s="10"/>
      <c r="T1755" s="10"/>
      <c r="U1755" s="10"/>
      <c r="V1755" s="10"/>
      <c r="W1755" s="10"/>
      <c r="X1755" s="10"/>
      <c r="Y1755" s="10"/>
      <c r="Z1755" s="13"/>
      <c r="AA1755" s="13"/>
      <c r="AB1755" s="13"/>
      <c r="AC1755" s="13"/>
      <c r="AD1755" s="13"/>
      <c r="AE1755" s="13"/>
      <c r="AF1755" s="13"/>
      <c r="AG1755" s="13"/>
      <c r="AH1755" s="13"/>
      <c r="AI1755" s="13"/>
      <c r="AJ1755" s="13"/>
    </row>
    <row r="1756" spans="1:36" s="16" customFormat="1" x14ac:dyDescent="0.25">
      <c r="A1756" s="10"/>
      <c r="B1756" s="10"/>
      <c r="C1756" s="10"/>
      <c r="D1756" s="10"/>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0"/>
      <c r="AA1756" s="10"/>
      <c r="AB1756" s="10"/>
      <c r="AC1756" s="10"/>
      <c r="AD1756" s="10"/>
      <c r="AE1756" s="10"/>
      <c r="AF1756" s="10"/>
      <c r="AG1756" s="10"/>
      <c r="AH1756" s="10"/>
      <c r="AI1756" s="10"/>
      <c r="AJ1756" s="10"/>
    </row>
    <row r="1757" spans="1:36" s="16" customFormat="1" x14ac:dyDescent="0.25">
      <c r="A1757" s="10"/>
      <c r="B1757" s="10"/>
      <c r="C1757" s="10"/>
      <c r="D1757" s="10"/>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0"/>
      <c r="AA1757" s="10"/>
      <c r="AB1757" s="10"/>
      <c r="AC1757" s="10"/>
      <c r="AD1757" s="10"/>
      <c r="AE1757" s="10"/>
      <c r="AF1757" s="10"/>
      <c r="AG1757" s="10"/>
      <c r="AH1757" s="10"/>
      <c r="AI1757" s="10"/>
      <c r="AJ1757" s="10"/>
    </row>
    <row r="1758" spans="1:36" s="16" customFormat="1" x14ac:dyDescent="0.25">
      <c r="A1758" s="10"/>
      <c r="B1758" s="10"/>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10"/>
      <c r="AE1758" s="10"/>
      <c r="AF1758" s="10"/>
      <c r="AG1758" s="10"/>
      <c r="AH1758" s="10"/>
      <c r="AI1758" s="10"/>
      <c r="AJ1758" s="10"/>
    </row>
    <row r="1759" spans="1:36" s="16" customFormat="1" x14ac:dyDescent="0.25">
      <c r="A1759" s="10"/>
      <c r="B1759" s="10"/>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c r="AG1759" s="10"/>
      <c r="AH1759" s="10"/>
      <c r="AI1759" s="10"/>
      <c r="AJ1759" s="10"/>
    </row>
    <row r="1760" spans="1:36" s="16" customFormat="1" x14ac:dyDescent="0.25">
      <c r="A1760" s="10"/>
      <c r="B1760" s="10"/>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10"/>
      <c r="AE1760" s="10"/>
      <c r="AF1760" s="10"/>
      <c r="AG1760" s="10"/>
      <c r="AH1760" s="10"/>
      <c r="AI1760" s="10"/>
      <c r="AJ1760" s="10"/>
    </row>
    <row r="1761" spans="1:36" s="16" customFormat="1" x14ac:dyDescent="0.25">
      <c r="A1761" s="10"/>
      <c r="B1761" s="10"/>
      <c r="C1761" s="10"/>
      <c r="D1761" s="10"/>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row>
    <row r="1762" spans="1:36" s="16" customFormat="1" x14ac:dyDescent="0.25">
      <c r="A1762" s="10"/>
      <c r="B1762" s="10"/>
      <c r="C1762" s="10"/>
      <c r="D1762" s="10"/>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0"/>
      <c r="AA1762" s="10"/>
      <c r="AB1762" s="10"/>
      <c r="AC1762" s="10"/>
      <c r="AD1762" s="10"/>
      <c r="AE1762" s="10"/>
      <c r="AF1762" s="10"/>
      <c r="AG1762" s="10"/>
      <c r="AH1762" s="10"/>
      <c r="AI1762" s="10"/>
      <c r="AJ1762" s="10"/>
    </row>
    <row r="1763" spans="1:36" s="16" customFormat="1" x14ac:dyDescent="0.25">
      <c r="A1763" s="10"/>
      <c r="B1763" s="10"/>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0"/>
      <c r="AA1763" s="10"/>
      <c r="AB1763" s="10"/>
      <c r="AC1763" s="10"/>
      <c r="AD1763" s="10"/>
      <c r="AE1763" s="10"/>
      <c r="AF1763" s="10"/>
      <c r="AG1763" s="10"/>
      <c r="AH1763" s="10"/>
      <c r="AI1763" s="10"/>
      <c r="AJ1763" s="10"/>
    </row>
    <row r="1764" spans="1:36" s="16" customFormat="1" x14ac:dyDescent="0.25">
      <c r="A1764" s="13"/>
      <c r="B1764" s="13"/>
      <c r="C1764" s="13"/>
      <c r="D1764" s="13"/>
      <c r="E1764" s="13"/>
      <c r="F1764" s="13"/>
      <c r="G1764" s="13"/>
      <c r="H1764" s="13"/>
      <c r="I1764" s="13"/>
      <c r="J1764" s="13"/>
      <c r="K1764" s="13"/>
      <c r="L1764" s="13"/>
      <c r="M1764" s="13"/>
      <c r="N1764" s="13"/>
      <c r="O1764" s="13"/>
      <c r="P1764" s="13"/>
      <c r="Q1764" s="13"/>
      <c r="R1764" s="13"/>
      <c r="S1764" s="10"/>
      <c r="T1764" s="10"/>
      <c r="U1764" s="10"/>
      <c r="V1764" s="10"/>
      <c r="W1764" s="10"/>
      <c r="X1764" s="10"/>
      <c r="Y1764" s="10"/>
      <c r="Z1764" s="13"/>
      <c r="AA1764" s="13"/>
      <c r="AB1764" s="13"/>
      <c r="AC1764" s="13"/>
      <c r="AD1764" s="13"/>
      <c r="AE1764" s="13"/>
      <c r="AF1764" s="13"/>
      <c r="AG1764" s="13"/>
      <c r="AH1764" s="13"/>
      <c r="AI1764" s="13"/>
      <c r="AJ1764" s="13"/>
    </row>
    <row r="1765" spans="1:36" s="16" customFormat="1" x14ac:dyDescent="0.25">
      <c r="A1765" s="13"/>
      <c r="B1765" s="13"/>
      <c r="C1765" s="13"/>
      <c r="D1765" s="13"/>
      <c r="E1765" s="13"/>
      <c r="F1765" s="13"/>
      <c r="G1765" s="13"/>
      <c r="H1765" s="13"/>
      <c r="I1765" s="13"/>
      <c r="J1765" s="13"/>
      <c r="K1765" s="13"/>
      <c r="L1765" s="13"/>
      <c r="M1765" s="13"/>
      <c r="N1765" s="13"/>
      <c r="O1765" s="13"/>
      <c r="P1765" s="13"/>
      <c r="Q1765" s="13"/>
      <c r="R1765" s="13"/>
      <c r="S1765" s="10"/>
      <c r="T1765" s="10"/>
      <c r="U1765" s="10"/>
      <c r="V1765" s="10"/>
      <c r="W1765" s="10"/>
      <c r="X1765" s="10"/>
      <c r="Y1765" s="10"/>
      <c r="Z1765" s="13"/>
      <c r="AA1765" s="13"/>
      <c r="AB1765" s="13"/>
      <c r="AC1765" s="13"/>
      <c r="AD1765" s="13"/>
      <c r="AE1765" s="13"/>
      <c r="AF1765" s="13"/>
      <c r="AG1765" s="13"/>
      <c r="AH1765" s="13"/>
      <c r="AI1765" s="13"/>
      <c r="AJ1765" s="13"/>
    </row>
    <row r="1766" spans="1:36" s="16" customFormat="1" x14ac:dyDescent="0.25">
      <c r="A1766" s="13"/>
      <c r="B1766" s="13"/>
      <c r="C1766" s="13"/>
      <c r="D1766" s="13"/>
      <c r="E1766" s="13"/>
      <c r="F1766" s="13"/>
      <c r="G1766" s="13"/>
      <c r="H1766" s="13"/>
      <c r="I1766" s="13"/>
      <c r="J1766" s="13"/>
      <c r="K1766" s="13"/>
      <c r="L1766" s="13"/>
      <c r="M1766" s="13"/>
      <c r="N1766" s="13"/>
      <c r="O1766" s="13"/>
      <c r="P1766" s="13"/>
      <c r="Q1766" s="13"/>
      <c r="R1766" s="13"/>
      <c r="S1766" s="10"/>
      <c r="T1766" s="10"/>
      <c r="U1766" s="10"/>
      <c r="V1766" s="10"/>
      <c r="W1766" s="10"/>
      <c r="X1766" s="10"/>
      <c r="Y1766" s="10"/>
      <c r="Z1766" s="13"/>
      <c r="AA1766" s="13"/>
      <c r="AB1766" s="13"/>
      <c r="AC1766" s="13"/>
      <c r="AD1766" s="13"/>
      <c r="AE1766" s="13"/>
      <c r="AF1766" s="13"/>
      <c r="AG1766" s="13"/>
      <c r="AH1766" s="13"/>
      <c r="AI1766" s="13"/>
      <c r="AJ1766" s="13"/>
    </row>
    <row r="1767" spans="1:36" s="16" customFormat="1" x14ac:dyDescent="0.25">
      <c r="A1767" s="10"/>
      <c r="B1767" s="10"/>
      <c r="C1767" s="10"/>
      <c r="D1767" s="10"/>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0"/>
      <c r="AA1767" s="10"/>
      <c r="AB1767" s="10"/>
      <c r="AC1767" s="10"/>
      <c r="AD1767" s="10"/>
      <c r="AE1767" s="10"/>
      <c r="AF1767" s="10"/>
      <c r="AG1767" s="10"/>
      <c r="AH1767" s="10"/>
      <c r="AI1767" s="10"/>
      <c r="AJ1767" s="10"/>
    </row>
    <row r="1768" spans="1:36" s="16" customFormat="1" x14ac:dyDescent="0.25">
      <c r="A1768" s="10"/>
      <c r="B1768" s="10"/>
      <c r="C1768" s="10"/>
      <c r="D1768" s="10"/>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0"/>
      <c r="AA1768" s="10"/>
      <c r="AB1768" s="10"/>
      <c r="AC1768" s="10"/>
      <c r="AD1768" s="10"/>
      <c r="AE1768" s="10"/>
      <c r="AF1768" s="10"/>
      <c r="AG1768" s="10"/>
      <c r="AH1768" s="10"/>
      <c r="AI1768" s="10"/>
      <c r="AJ1768" s="10"/>
    </row>
    <row r="1769" spans="1:36" s="16" customFormat="1" x14ac:dyDescent="0.25">
      <c r="A1769" s="10"/>
      <c r="B1769" s="10"/>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10"/>
      <c r="AE1769" s="10"/>
      <c r="AF1769" s="10"/>
      <c r="AG1769" s="10"/>
      <c r="AH1769" s="10"/>
      <c r="AI1769" s="10"/>
      <c r="AJ1769" s="10"/>
    </row>
    <row r="1770" spans="1:36" s="16" customFormat="1" x14ac:dyDescent="0.25">
      <c r="A1770" s="10"/>
      <c r="B1770" s="10"/>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10"/>
      <c r="AE1770" s="10"/>
      <c r="AF1770" s="10"/>
      <c r="AG1770" s="10"/>
      <c r="AH1770" s="10"/>
      <c r="AI1770" s="10"/>
      <c r="AJ1770" s="10"/>
    </row>
    <row r="1771" spans="1:36" s="16" customFormat="1" x14ac:dyDescent="0.25">
      <c r="A1771" s="10"/>
      <c r="B1771" s="10"/>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10"/>
      <c r="AE1771" s="10"/>
      <c r="AF1771" s="10"/>
      <c r="AG1771" s="10"/>
      <c r="AH1771" s="10"/>
      <c r="AI1771" s="10"/>
      <c r="AJ1771" s="10"/>
    </row>
    <row r="1772" spans="1:36" s="16" customFormat="1" x14ac:dyDescent="0.25">
      <c r="A1772" s="10"/>
      <c r="B1772" s="10"/>
      <c r="C1772" s="10"/>
      <c r="D1772" s="10"/>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0"/>
      <c r="AA1772" s="10"/>
      <c r="AB1772" s="10"/>
      <c r="AC1772" s="10"/>
      <c r="AD1772" s="10"/>
      <c r="AE1772" s="10"/>
      <c r="AF1772" s="10"/>
      <c r="AG1772" s="10"/>
      <c r="AH1772" s="10"/>
      <c r="AI1772" s="10"/>
      <c r="AJ1772" s="10"/>
    </row>
    <row r="1773" spans="1:36" s="16" customFormat="1" x14ac:dyDescent="0.25">
      <c r="A1773" s="10"/>
      <c r="B1773" s="10"/>
      <c r="C1773" s="10"/>
      <c r="D1773" s="10"/>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0"/>
      <c r="AA1773" s="10"/>
      <c r="AB1773" s="10"/>
      <c r="AC1773" s="10"/>
      <c r="AD1773" s="10"/>
      <c r="AE1773" s="10"/>
      <c r="AF1773" s="10"/>
      <c r="AG1773" s="10"/>
      <c r="AH1773" s="10"/>
      <c r="AI1773" s="10"/>
      <c r="AJ1773" s="10"/>
    </row>
    <row r="1774" spans="1:36" s="16" customFormat="1" x14ac:dyDescent="0.25">
      <c r="A1774" s="10"/>
      <c r="B1774" s="10"/>
      <c r="C1774" s="10"/>
      <c r="D1774" s="10"/>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0"/>
      <c r="AA1774" s="10"/>
      <c r="AB1774" s="10"/>
      <c r="AC1774" s="10"/>
      <c r="AD1774" s="10"/>
      <c r="AE1774" s="10"/>
      <c r="AF1774" s="10"/>
      <c r="AG1774" s="10"/>
      <c r="AH1774" s="10"/>
      <c r="AI1774" s="10"/>
      <c r="AJ1774" s="10"/>
    </row>
    <row r="1775" spans="1:36" s="16" customFormat="1" x14ac:dyDescent="0.25">
      <c r="A1775" s="13"/>
      <c r="B1775" s="13"/>
      <c r="C1775" s="13"/>
      <c r="D1775" s="13"/>
      <c r="E1775" s="13"/>
      <c r="F1775" s="13"/>
      <c r="G1775" s="13"/>
      <c r="H1775" s="13"/>
      <c r="I1775" s="13"/>
      <c r="J1775" s="13"/>
      <c r="K1775" s="13"/>
      <c r="L1775" s="13"/>
      <c r="M1775" s="13"/>
      <c r="N1775" s="13"/>
      <c r="O1775" s="13"/>
      <c r="P1775" s="13"/>
      <c r="Q1775" s="13"/>
      <c r="R1775" s="13"/>
      <c r="S1775" s="10"/>
      <c r="T1775" s="10"/>
      <c r="U1775" s="10"/>
      <c r="V1775" s="10"/>
      <c r="W1775" s="10"/>
      <c r="X1775" s="10"/>
      <c r="Y1775" s="10"/>
      <c r="Z1775" s="13"/>
      <c r="AA1775" s="13"/>
      <c r="AB1775" s="13"/>
      <c r="AC1775" s="13"/>
      <c r="AD1775" s="13"/>
      <c r="AE1775" s="13"/>
      <c r="AF1775" s="13"/>
      <c r="AG1775" s="13"/>
      <c r="AH1775" s="13"/>
      <c r="AI1775" s="13"/>
      <c r="AJ1775" s="13"/>
    </row>
    <row r="1776" spans="1:36" s="16" customFormat="1" x14ac:dyDescent="0.25">
      <c r="A1776" s="13"/>
      <c r="B1776" s="13"/>
      <c r="C1776" s="13"/>
      <c r="D1776" s="13"/>
      <c r="E1776" s="13"/>
      <c r="F1776" s="13"/>
      <c r="G1776" s="13"/>
      <c r="H1776" s="13"/>
      <c r="I1776" s="13"/>
      <c r="J1776" s="13"/>
      <c r="K1776" s="13"/>
      <c r="L1776" s="13"/>
      <c r="M1776" s="13"/>
      <c r="N1776" s="13"/>
      <c r="O1776" s="13"/>
      <c r="P1776" s="13"/>
      <c r="Q1776" s="13"/>
      <c r="R1776" s="13"/>
      <c r="S1776" s="10"/>
      <c r="T1776" s="10"/>
      <c r="U1776" s="10"/>
      <c r="V1776" s="10"/>
      <c r="W1776" s="10"/>
      <c r="X1776" s="10"/>
      <c r="Y1776" s="10"/>
      <c r="Z1776" s="13"/>
      <c r="AA1776" s="13"/>
      <c r="AB1776" s="13"/>
      <c r="AC1776" s="13"/>
      <c r="AD1776" s="13"/>
      <c r="AE1776" s="13"/>
      <c r="AF1776" s="13"/>
      <c r="AG1776" s="13"/>
      <c r="AH1776" s="13"/>
      <c r="AI1776" s="13"/>
      <c r="AJ1776" s="13"/>
    </row>
    <row r="1777" spans="1:36" s="16" customFormat="1" x14ac:dyDescent="0.25">
      <c r="A1777" s="13"/>
      <c r="B1777" s="13"/>
      <c r="C1777" s="13"/>
      <c r="D1777" s="13"/>
      <c r="E1777" s="13"/>
      <c r="F1777" s="13"/>
      <c r="G1777" s="13"/>
      <c r="H1777" s="13"/>
      <c r="I1777" s="13"/>
      <c r="J1777" s="13"/>
      <c r="K1777" s="13"/>
      <c r="L1777" s="13"/>
      <c r="M1777" s="13"/>
      <c r="N1777" s="13"/>
      <c r="O1777" s="13"/>
      <c r="P1777" s="13"/>
      <c r="Q1777" s="13"/>
      <c r="R1777" s="13"/>
      <c r="S1777" s="10"/>
      <c r="T1777" s="10"/>
      <c r="U1777" s="10"/>
      <c r="V1777" s="10"/>
      <c r="W1777" s="10"/>
      <c r="X1777" s="10"/>
      <c r="Y1777" s="10"/>
      <c r="Z1777" s="13"/>
      <c r="AA1777" s="13"/>
      <c r="AB1777" s="13"/>
      <c r="AC1777" s="13"/>
      <c r="AD1777" s="13"/>
      <c r="AE1777" s="13"/>
      <c r="AF1777" s="13"/>
      <c r="AG1777" s="13"/>
      <c r="AH1777" s="13"/>
      <c r="AI1777" s="13"/>
      <c r="AJ1777" s="13"/>
    </row>
    <row r="1778" spans="1:36" s="16" customFormat="1" x14ac:dyDescent="0.25">
      <c r="A1778" s="10"/>
      <c r="B1778" s="10"/>
      <c r="C1778" s="10"/>
      <c r="D1778" s="10"/>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0"/>
      <c r="AA1778" s="10"/>
      <c r="AB1778" s="10"/>
      <c r="AC1778" s="10"/>
      <c r="AD1778" s="10"/>
      <c r="AE1778" s="10"/>
      <c r="AF1778" s="10"/>
      <c r="AG1778" s="10"/>
      <c r="AH1778" s="10"/>
      <c r="AI1778" s="10"/>
      <c r="AJ1778" s="10"/>
    </row>
    <row r="1779" spans="1:36" s="16" customFormat="1" x14ac:dyDescent="0.25">
      <c r="A1779" s="10"/>
      <c r="B1779" s="10"/>
      <c r="C1779" s="10"/>
      <c r="D1779" s="10"/>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0"/>
      <c r="AA1779" s="10"/>
      <c r="AB1779" s="10"/>
      <c r="AC1779" s="10"/>
      <c r="AD1779" s="10"/>
      <c r="AE1779" s="10"/>
      <c r="AF1779" s="10"/>
      <c r="AG1779" s="10"/>
      <c r="AH1779" s="10"/>
      <c r="AI1779" s="10"/>
      <c r="AJ1779" s="10"/>
    </row>
    <row r="1780" spans="1:36" s="16" customFormat="1" x14ac:dyDescent="0.25">
      <c r="A1780" s="10"/>
      <c r="B1780" s="10"/>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c r="AG1780" s="10"/>
      <c r="AH1780" s="10"/>
      <c r="AI1780" s="10"/>
      <c r="AJ1780" s="10"/>
    </row>
    <row r="1781" spans="1:36" s="16" customFormat="1" x14ac:dyDescent="0.25">
      <c r="A1781" s="10"/>
      <c r="B1781" s="10"/>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c r="AG1781" s="10"/>
      <c r="AH1781" s="10"/>
      <c r="AI1781" s="10"/>
      <c r="AJ1781" s="10"/>
    </row>
    <row r="1782" spans="1:36" s="16" customFormat="1" x14ac:dyDescent="0.25">
      <c r="A1782" s="10"/>
      <c r="B1782" s="10"/>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c r="AG1782" s="10"/>
      <c r="AH1782" s="10"/>
      <c r="AI1782" s="10"/>
      <c r="AJ1782" s="10"/>
    </row>
    <row r="1783" spans="1:36" s="16" customFormat="1" x14ac:dyDescent="0.25">
      <c r="A1783" s="10"/>
      <c r="B1783" s="10"/>
      <c r="C1783" s="10"/>
      <c r="D1783" s="10"/>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0"/>
      <c r="AA1783" s="10"/>
      <c r="AB1783" s="10"/>
      <c r="AC1783" s="10"/>
      <c r="AD1783" s="10"/>
      <c r="AE1783" s="10"/>
      <c r="AF1783" s="10"/>
      <c r="AG1783" s="10"/>
      <c r="AH1783" s="10"/>
      <c r="AI1783" s="10"/>
      <c r="AJ1783" s="10"/>
    </row>
    <row r="1784" spans="1:36" s="16" customFormat="1" x14ac:dyDescent="0.25">
      <c r="A1784" s="10"/>
      <c r="B1784" s="10"/>
      <c r="C1784" s="10"/>
      <c r="D1784" s="10"/>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0"/>
      <c r="AA1784" s="10"/>
      <c r="AB1784" s="10"/>
      <c r="AC1784" s="10"/>
      <c r="AD1784" s="10"/>
      <c r="AE1784" s="10"/>
      <c r="AF1784" s="10"/>
      <c r="AG1784" s="10"/>
      <c r="AH1784" s="10"/>
      <c r="AI1784" s="10"/>
      <c r="AJ1784" s="10"/>
    </row>
    <row r="1785" spans="1:36" s="16" customFormat="1" x14ac:dyDescent="0.25">
      <c r="A1785" s="10"/>
      <c r="B1785" s="10"/>
      <c r="C1785" s="10"/>
      <c r="D1785" s="10"/>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0"/>
      <c r="AA1785" s="10"/>
      <c r="AB1785" s="10"/>
      <c r="AC1785" s="10"/>
      <c r="AD1785" s="10"/>
      <c r="AE1785" s="10"/>
      <c r="AF1785" s="10"/>
      <c r="AG1785" s="10"/>
      <c r="AH1785" s="10"/>
      <c r="AI1785" s="10"/>
      <c r="AJ1785" s="10"/>
    </row>
    <row r="1786" spans="1:36" s="16" customFormat="1" x14ac:dyDescent="0.25">
      <c r="A1786" s="13"/>
      <c r="B1786" s="13"/>
      <c r="C1786" s="13"/>
      <c r="D1786" s="13"/>
      <c r="E1786" s="13"/>
      <c r="F1786" s="13"/>
      <c r="G1786" s="13"/>
      <c r="H1786" s="13"/>
      <c r="I1786" s="13"/>
      <c r="J1786" s="13"/>
      <c r="K1786" s="13"/>
      <c r="L1786" s="13"/>
      <c r="M1786" s="13"/>
      <c r="N1786" s="13"/>
      <c r="O1786" s="13"/>
      <c r="P1786" s="13"/>
      <c r="Q1786" s="13"/>
      <c r="R1786" s="13"/>
      <c r="S1786" s="10"/>
      <c r="T1786" s="10"/>
      <c r="U1786" s="10"/>
      <c r="V1786" s="10"/>
      <c r="W1786" s="10"/>
      <c r="X1786" s="10"/>
      <c r="Y1786" s="10"/>
      <c r="Z1786" s="13"/>
      <c r="AA1786" s="13"/>
      <c r="AB1786" s="13"/>
      <c r="AC1786" s="13"/>
      <c r="AD1786" s="13"/>
      <c r="AE1786" s="13"/>
      <c r="AF1786" s="13"/>
      <c r="AG1786" s="13"/>
      <c r="AH1786" s="13"/>
      <c r="AI1786" s="13"/>
      <c r="AJ1786" s="13"/>
    </row>
    <row r="1787" spans="1:36" s="16" customFormat="1" x14ac:dyDescent="0.25">
      <c r="A1787" s="13"/>
      <c r="B1787" s="13"/>
      <c r="C1787" s="13"/>
      <c r="D1787" s="13"/>
      <c r="E1787" s="13"/>
      <c r="F1787" s="13"/>
      <c r="G1787" s="13"/>
      <c r="H1787" s="13"/>
      <c r="I1787" s="13"/>
      <c r="J1787" s="13"/>
      <c r="K1787" s="13"/>
      <c r="L1787" s="13"/>
      <c r="M1787" s="13"/>
      <c r="N1787" s="13"/>
      <c r="O1787" s="13"/>
      <c r="P1787" s="13"/>
      <c r="Q1787" s="13"/>
      <c r="R1787" s="13"/>
      <c r="S1787" s="10"/>
      <c r="T1787" s="10"/>
      <c r="U1787" s="10"/>
      <c r="V1787" s="10"/>
      <c r="W1787" s="10"/>
      <c r="X1787" s="10"/>
      <c r="Y1787" s="10"/>
      <c r="Z1787" s="13"/>
      <c r="AA1787" s="13"/>
      <c r="AB1787" s="13"/>
      <c r="AC1787" s="13"/>
      <c r="AD1787" s="13"/>
      <c r="AE1787" s="13"/>
      <c r="AF1787" s="13"/>
      <c r="AG1787" s="13"/>
      <c r="AH1787" s="13"/>
      <c r="AI1787" s="13"/>
      <c r="AJ1787" s="13"/>
    </row>
    <row r="1788" spans="1:36" s="16" customFormat="1" x14ac:dyDescent="0.25">
      <c r="A1788" s="13"/>
      <c r="B1788" s="13"/>
      <c r="C1788" s="13"/>
      <c r="D1788" s="13"/>
      <c r="E1788" s="13"/>
      <c r="F1788" s="13"/>
      <c r="G1788" s="13"/>
      <c r="H1788" s="13"/>
      <c r="I1788" s="13"/>
      <c r="J1788" s="13"/>
      <c r="K1788" s="13"/>
      <c r="L1788" s="13"/>
      <c r="M1788" s="13"/>
      <c r="N1788" s="13"/>
      <c r="O1788" s="13"/>
      <c r="P1788" s="13"/>
      <c r="Q1788" s="13"/>
      <c r="R1788" s="13"/>
      <c r="S1788" s="10"/>
      <c r="T1788" s="10"/>
      <c r="U1788" s="10"/>
      <c r="V1788" s="10"/>
      <c r="W1788" s="10"/>
      <c r="X1788" s="10"/>
      <c r="Y1788" s="10"/>
      <c r="Z1788" s="13"/>
      <c r="AA1788" s="13"/>
      <c r="AB1788" s="13"/>
      <c r="AC1788" s="13"/>
      <c r="AD1788" s="13"/>
      <c r="AE1788" s="13"/>
      <c r="AF1788" s="13"/>
      <c r="AG1788" s="13"/>
      <c r="AH1788" s="13"/>
      <c r="AI1788" s="13"/>
      <c r="AJ1788" s="13"/>
    </row>
    <row r="1789" spans="1:36" s="16" customFormat="1" x14ac:dyDescent="0.25">
      <c r="A1789" s="10"/>
      <c r="B1789" s="10"/>
      <c r="C1789" s="10"/>
      <c r="D1789" s="10"/>
      <c r="E1789" s="10"/>
      <c r="F1789" s="10"/>
      <c r="G1789" s="10"/>
      <c r="H1789" s="10"/>
      <c r="I1789" s="10"/>
      <c r="J1789" s="10"/>
      <c r="K1789" s="10"/>
      <c r="L1789" s="10"/>
      <c r="M1789" s="10"/>
      <c r="N1789" s="10"/>
      <c r="O1789" s="10"/>
      <c r="P1789" s="10"/>
      <c r="Q1789" s="10"/>
      <c r="R1789" s="10"/>
      <c r="S1789" s="10"/>
      <c r="T1789" s="10"/>
      <c r="U1789" s="10"/>
      <c r="V1789" s="10"/>
      <c r="W1789" s="10"/>
      <c r="X1789" s="10"/>
      <c r="Y1789" s="10"/>
      <c r="Z1789" s="10"/>
      <c r="AA1789" s="10"/>
      <c r="AB1789" s="10"/>
      <c r="AC1789" s="10"/>
      <c r="AD1789" s="10"/>
      <c r="AE1789" s="10"/>
      <c r="AF1789" s="10"/>
      <c r="AG1789" s="10"/>
      <c r="AH1789" s="10"/>
      <c r="AI1789" s="10"/>
      <c r="AJ1789" s="10"/>
    </row>
    <row r="1790" spans="1:36" s="16" customFormat="1" x14ac:dyDescent="0.25">
      <c r="A1790" s="10"/>
      <c r="B1790" s="10"/>
      <c r="C1790" s="10"/>
      <c r="D1790" s="10"/>
      <c r="E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0"/>
      <c r="AA1790" s="10"/>
      <c r="AB1790" s="10"/>
      <c r="AC1790" s="10"/>
      <c r="AD1790" s="10"/>
      <c r="AE1790" s="10"/>
      <c r="AF1790" s="10"/>
      <c r="AG1790" s="10"/>
      <c r="AH1790" s="10"/>
      <c r="AI1790" s="10"/>
      <c r="AJ1790" s="10"/>
    </row>
    <row r="1791" spans="1:36" s="16" customFormat="1" x14ac:dyDescent="0.25">
      <c r="A1791" s="10"/>
      <c r="B1791" s="10"/>
      <c r="C1791" s="10"/>
      <c r="D1791" s="10"/>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c r="AG1791" s="10"/>
      <c r="AH1791" s="10"/>
      <c r="AI1791" s="10"/>
      <c r="AJ1791" s="10"/>
    </row>
    <row r="1792" spans="1:36" s="16" customFormat="1" x14ac:dyDescent="0.25">
      <c r="A1792" s="10"/>
      <c r="B1792" s="10"/>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c r="AG1792" s="10"/>
      <c r="AH1792" s="10"/>
      <c r="AI1792" s="10"/>
      <c r="AJ1792" s="10"/>
    </row>
    <row r="1793" spans="1:36" s="16" customFormat="1" x14ac:dyDescent="0.25">
      <c r="A1793" s="10"/>
      <c r="B1793" s="10"/>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10"/>
      <c r="AE1793" s="10"/>
      <c r="AF1793" s="10"/>
      <c r="AG1793" s="10"/>
      <c r="AH1793" s="10"/>
      <c r="AI1793" s="10"/>
      <c r="AJ1793" s="10"/>
    </row>
    <row r="1794" spans="1:36" s="16" customFormat="1" x14ac:dyDescent="0.25">
      <c r="A1794" s="10"/>
      <c r="B1794" s="10"/>
      <c r="C1794" s="10"/>
      <c r="D1794" s="10"/>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0"/>
      <c r="AA1794" s="10"/>
      <c r="AB1794" s="10"/>
      <c r="AC1794" s="10"/>
      <c r="AD1794" s="10"/>
      <c r="AE1794" s="10"/>
      <c r="AF1794" s="10"/>
      <c r="AG1794" s="10"/>
      <c r="AH1794" s="10"/>
      <c r="AI1794" s="10"/>
      <c r="AJ1794" s="10"/>
    </row>
    <row r="1795" spans="1:36" s="16" customFormat="1" x14ac:dyDescent="0.25">
      <c r="A1795" s="10"/>
      <c r="B1795" s="10"/>
      <c r="C1795" s="10"/>
      <c r="D1795" s="10"/>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0"/>
      <c r="AA1795" s="10"/>
      <c r="AB1795" s="10"/>
      <c r="AC1795" s="10"/>
      <c r="AD1795" s="10"/>
      <c r="AE1795" s="10"/>
      <c r="AF1795" s="10"/>
      <c r="AG1795" s="10"/>
      <c r="AH1795" s="10"/>
      <c r="AI1795" s="10"/>
      <c r="AJ1795" s="10"/>
    </row>
    <row r="1796" spans="1:36" s="16" customFormat="1" x14ac:dyDescent="0.25">
      <c r="A1796" s="10"/>
      <c r="B1796" s="10"/>
      <c r="C1796" s="10"/>
      <c r="D1796" s="10"/>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0"/>
      <c r="AA1796" s="10"/>
      <c r="AB1796" s="10"/>
      <c r="AC1796" s="10"/>
      <c r="AD1796" s="10"/>
      <c r="AE1796" s="10"/>
      <c r="AF1796" s="10"/>
      <c r="AG1796" s="10"/>
      <c r="AH1796" s="10"/>
      <c r="AI1796" s="10"/>
      <c r="AJ1796" s="10"/>
    </row>
    <row r="1797" spans="1:36" s="16" customFormat="1" x14ac:dyDescent="0.25">
      <c r="A1797" s="13"/>
      <c r="B1797" s="13"/>
      <c r="C1797" s="13"/>
      <c r="D1797" s="13"/>
      <c r="E1797" s="13"/>
      <c r="F1797" s="13"/>
      <c r="G1797" s="13"/>
      <c r="H1797" s="13"/>
      <c r="I1797" s="13"/>
      <c r="J1797" s="13"/>
      <c r="K1797" s="13"/>
      <c r="L1797" s="13"/>
      <c r="M1797" s="13"/>
      <c r="N1797" s="13"/>
      <c r="O1797" s="13"/>
      <c r="P1797" s="13"/>
      <c r="Q1797" s="13"/>
      <c r="R1797" s="13"/>
      <c r="S1797" s="10"/>
      <c r="T1797" s="10"/>
      <c r="U1797" s="10"/>
      <c r="V1797" s="10"/>
      <c r="W1797" s="10"/>
      <c r="X1797" s="10"/>
      <c r="Y1797" s="10"/>
      <c r="Z1797" s="13"/>
      <c r="AA1797" s="13"/>
      <c r="AB1797" s="13"/>
      <c r="AC1797" s="13"/>
      <c r="AD1797" s="13"/>
      <c r="AE1797" s="13"/>
      <c r="AF1797" s="13"/>
      <c r="AG1797" s="13"/>
      <c r="AH1797" s="13"/>
      <c r="AI1797" s="13"/>
      <c r="AJ1797" s="13"/>
    </row>
    <row r="1798" spans="1:36" s="16" customFormat="1" x14ac:dyDescent="0.25">
      <c r="A1798" s="13"/>
      <c r="B1798" s="13"/>
      <c r="C1798" s="13"/>
      <c r="D1798" s="13"/>
      <c r="E1798" s="13"/>
      <c r="F1798" s="13"/>
      <c r="G1798" s="13"/>
      <c r="H1798" s="13"/>
      <c r="I1798" s="13"/>
      <c r="J1798" s="13"/>
      <c r="K1798" s="13"/>
      <c r="L1798" s="13"/>
      <c r="M1798" s="13"/>
      <c r="N1798" s="13"/>
      <c r="O1798" s="13"/>
      <c r="P1798" s="13"/>
      <c r="Q1798" s="13"/>
      <c r="R1798" s="13"/>
      <c r="S1798" s="10"/>
      <c r="T1798" s="10"/>
      <c r="U1798" s="10"/>
      <c r="V1798" s="10"/>
      <c r="W1798" s="10"/>
      <c r="X1798" s="10"/>
      <c r="Y1798" s="10"/>
      <c r="Z1798" s="13"/>
      <c r="AA1798" s="13"/>
      <c r="AB1798" s="13"/>
      <c r="AC1798" s="13"/>
      <c r="AD1798" s="13"/>
      <c r="AE1798" s="13"/>
      <c r="AF1798" s="13"/>
      <c r="AG1798" s="13"/>
      <c r="AH1798" s="13"/>
      <c r="AI1798" s="13"/>
      <c r="AJ1798" s="13"/>
    </row>
    <row r="1799" spans="1:36" s="16" customFormat="1" x14ac:dyDescent="0.25">
      <c r="A1799" s="13"/>
      <c r="B1799" s="13"/>
      <c r="C1799" s="13"/>
      <c r="D1799" s="13"/>
      <c r="E1799" s="13"/>
      <c r="F1799" s="13"/>
      <c r="G1799" s="13"/>
      <c r="H1799" s="13"/>
      <c r="I1799" s="13"/>
      <c r="J1799" s="13"/>
      <c r="K1799" s="13"/>
      <c r="L1799" s="13"/>
      <c r="M1799" s="13"/>
      <c r="N1799" s="13"/>
      <c r="O1799" s="13"/>
      <c r="P1799" s="13"/>
      <c r="Q1799" s="13"/>
      <c r="R1799" s="13"/>
      <c r="S1799" s="10"/>
      <c r="T1799" s="10"/>
      <c r="U1799" s="10"/>
      <c r="V1799" s="10"/>
      <c r="W1799" s="10"/>
      <c r="X1799" s="10"/>
      <c r="Y1799" s="10"/>
      <c r="Z1799" s="13"/>
      <c r="AA1799" s="13"/>
      <c r="AB1799" s="13"/>
      <c r="AC1799" s="13"/>
      <c r="AD1799" s="13"/>
      <c r="AE1799" s="13"/>
      <c r="AF1799" s="13"/>
      <c r="AG1799" s="13"/>
      <c r="AH1799" s="13"/>
      <c r="AI1799" s="13"/>
      <c r="AJ1799" s="13"/>
    </row>
    <row r="1800" spans="1:36" s="16" customFormat="1" x14ac:dyDescent="0.25">
      <c r="A1800" s="10"/>
      <c r="B1800" s="10"/>
      <c r="C1800" s="10"/>
      <c r="D1800" s="10"/>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0"/>
      <c r="AA1800" s="10"/>
      <c r="AB1800" s="10"/>
      <c r="AC1800" s="10"/>
      <c r="AD1800" s="10"/>
      <c r="AE1800" s="10"/>
      <c r="AF1800" s="10"/>
      <c r="AG1800" s="10"/>
      <c r="AH1800" s="10"/>
      <c r="AI1800" s="10"/>
      <c r="AJ1800" s="10"/>
    </row>
    <row r="1801" spans="1:36" s="16" customFormat="1" x14ac:dyDescent="0.25">
      <c r="A1801" s="10"/>
      <c r="B1801" s="10"/>
      <c r="C1801" s="10"/>
      <c r="D1801" s="10"/>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0"/>
      <c r="AA1801" s="10"/>
      <c r="AB1801" s="10"/>
      <c r="AC1801" s="10"/>
      <c r="AD1801" s="10"/>
      <c r="AE1801" s="10"/>
      <c r="AF1801" s="10"/>
      <c r="AG1801" s="10"/>
      <c r="AH1801" s="10"/>
      <c r="AI1801" s="10"/>
      <c r="AJ1801" s="10"/>
    </row>
    <row r="1802" spans="1:36" s="16" customFormat="1" x14ac:dyDescent="0.25">
      <c r="A1802" s="10"/>
      <c r="B1802" s="10"/>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10"/>
      <c r="AE1802" s="10"/>
      <c r="AF1802" s="10"/>
      <c r="AG1802" s="10"/>
      <c r="AH1802" s="10"/>
      <c r="AI1802" s="10"/>
      <c r="AJ1802" s="10"/>
    </row>
    <row r="1803" spans="1:36" s="16" customFormat="1" x14ac:dyDescent="0.25">
      <c r="A1803" s="10"/>
      <c r="B1803" s="10"/>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c r="AG1803" s="10"/>
      <c r="AH1803" s="10"/>
      <c r="AI1803" s="10"/>
      <c r="AJ1803" s="10"/>
    </row>
    <row r="1804" spans="1:36" s="16" customFormat="1" x14ac:dyDescent="0.25">
      <c r="A1804" s="10"/>
      <c r="B1804" s="10"/>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c r="AG1804" s="10"/>
      <c r="AH1804" s="10"/>
      <c r="AI1804" s="10"/>
      <c r="AJ1804" s="10"/>
    </row>
    <row r="1805" spans="1:36" s="16" customFormat="1" x14ac:dyDescent="0.25">
      <c r="A1805" s="10"/>
      <c r="B1805" s="10"/>
      <c r="C1805" s="10"/>
      <c r="D1805" s="10"/>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0"/>
      <c r="AA1805" s="10"/>
      <c r="AB1805" s="10"/>
      <c r="AC1805" s="10"/>
      <c r="AD1805" s="10"/>
      <c r="AE1805" s="10"/>
      <c r="AF1805" s="10"/>
      <c r="AG1805" s="10"/>
      <c r="AH1805" s="10"/>
      <c r="AI1805" s="10"/>
      <c r="AJ1805" s="10"/>
    </row>
    <row r="1806" spans="1:36" s="16" customFormat="1" x14ac:dyDescent="0.25">
      <c r="A1806" s="10"/>
      <c r="B1806" s="10"/>
      <c r="C1806" s="10"/>
      <c r="D1806" s="10"/>
      <c r="E1806" s="10"/>
      <c r="F1806" s="10"/>
      <c r="G1806" s="10"/>
      <c r="H1806" s="10"/>
      <c r="I1806" s="10"/>
      <c r="J1806" s="10"/>
      <c r="K1806" s="10"/>
      <c r="L1806" s="10"/>
      <c r="M1806" s="10"/>
      <c r="N1806" s="10"/>
      <c r="O1806" s="10"/>
      <c r="P1806" s="10"/>
      <c r="Q1806" s="10"/>
      <c r="R1806" s="10"/>
      <c r="S1806" s="10"/>
      <c r="T1806" s="10"/>
      <c r="U1806" s="10"/>
      <c r="V1806" s="10"/>
      <c r="W1806" s="10"/>
      <c r="X1806" s="10"/>
      <c r="Y1806" s="10"/>
      <c r="Z1806" s="10"/>
      <c r="AA1806" s="10"/>
      <c r="AB1806" s="10"/>
      <c r="AC1806" s="10"/>
      <c r="AD1806" s="10"/>
      <c r="AE1806" s="10"/>
      <c r="AF1806" s="10"/>
      <c r="AG1806" s="10"/>
      <c r="AH1806" s="10"/>
      <c r="AI1806" s="10"/>
      <c r="AJ1806" s="10"/>
    </row>
    <row r="1807" spans="1:36" s="16" customFormat="1" x14ac:dyDescent="0.25">
      <c r="A1807" s="10"/>
      <c r="B1807" s="10"/>
      <c r="C1807" s="10"/>
      <c r="D1807" s="10"/>
      <c r="E1807" s="10"/>
      <c r="F1807" s="10"/>
      <c r="G1807" s="10"/>
      <c r="H1807" s="10"/>
      <c r="I1807" s="10"/>
      <c r="J1807" s="10"/>
      <c r="K1807" s="10"/>
      <c r="L1807" s="10"/>
      <c r="M1807" s="10"/>
      <c r="N1807" s="10"/>
      <c r="O1807" s="10"/>
      <c r="P1807" s="10"/>
      <c r="Q1807" s="10"/>
      <c r="R1807" s="10"/>
      <c r="S1807" s="10"/>
      <c r="T1807" s="10"/>
      <c r="U1807" s="10"/>
      <c r="V1807" s="10"/>
      <c r="W1807" s="10"/>
      <c r="X1807" s="10"/>
      <c r="Y1807" s="10"/>
      <c r="Z1807" s="10"/>
      <c r="AA1807" s="10"/>
      <c r="AB1807" s="10"/>
      <c r="AC1807" s="10"/>
      <c r="AD1807" s="10"/>
      <c r="AE1807" s="10"/>
      <c r="AF1807" s="10"/>
      <c r="AG1807" s="10"/>
      <c r="AH1807" s="10"/>
      <c r="AI1807" s="10"/>
      <c r="AJ1807" s="10"/>
    </row>
    <row r="1808" spans="1:36" s="16" customFormat="1" x14ac:dyDescent="0.25">
      <c r="A1808" s="13"/>
      <c r="B1808" s="13"/>
      <c r="C1808" s="13"/>
      <c r="D1808" s="13"/>
      <c r="E1808" s="13"/>
      <c r="F1808" s="13"/>
      <c r="G1808" s="13"/>
      <c r="H1808" s="13"/>
      <c r="I1808" s="13"/>
      <c r="J1808" s="13"/>
      <c r="K1808" s="13"/>
      <c r="L1808" s="13"/>
      <c r="M1808" s="13"/>
      <c r="N1808" s="13"/>
      <c r="O1808" s="13"/>
      <c r="P1808" s="13"/>
      <c r="Q1808" s="13"/>
      <c r="R1808" s="13"/>
      <c r="S1808" s="10"/>
      <c r="T1808" s="10"/>
      <c r="U1808" s="10"/>
      <c r="V1808" s="10"/>
      <c r="W1808" s="10"/>
      <c r="X1808" s="10"/>
      <c r="Y1808" s="10"/>
      <c r="Z1808" s="13"/>
      <c r="AA1808" s="13"/>
      <c r="AB1808" s="13"/>
      <c r="AC1808" s="13"/>
      <c r="AD1808" s="13"/>
      <c r="AE1808" s="13"/>
      <c r="AF1808" s="13"/>
      <c r="AG1808" s="13"/>
      <c r="AH1808" s="13"/>
      <c r="AI1808" s="13"/>
      <c r="AJ1808" s="13"/>
    </row>
    <row r="1809" spans="1:36" s="16" customFormat="1" x14ac:dyDescent="0.25">
      <c r="A1809" s="13"/>
      <c r="B1809" s="13"/>
      <c r="C1809" s="13"/>
      <c r="D1809" s="13"/>
      <c r="E1809" s="13"/>
      <c r="F1809" s="13"/>
      <c r="G1809" s="13"/>
      <c r="H1809" s="13"/>
      <c r="I1809" s="13"/>
      <c r="J1809" s="13"/>
      <c r="K1809" s="13"/>
      <c r="L1809" s="13"/>
      <c r="M1809" s="13"/>
      <c r="N1809" s="13"/>
      <c r="O1809" s="13"/>
      <c r="P1809" s="13"/>
      <c r="Q1809" s="13"/>
      <c r="R1809" s="13"/>
      <c r="S1809" s="10"/>
      <c r="T1809" s="10"/>
      <c r="U1809" s="10"/>
      <c r="V1809" s="10"/>
      <c r="W1809" s="10"/>
      <c r="X1809" s="10"/>
      <c r="Y1809" s="10"/>
      <c r="Z1809" s="13"/>
      <c r="AA1809" s="13"/>
      <c r="AB1809" s="13"/>
      <c r="AC1809" s="13"/>
      <c r="AD1809" s="13"/>
      <c r="AE1809" s="13"/>
      <c r="AF1809" s="13"/>
      <c r="AG1809" s="13"/>
      <c r="AH1809" s="13"/>
      <c r="AI1809" s="13"/>
      <c r="AJ1809" s="13"/>
    </row>
    <row r="1810" spans="1:36" s="16" customFormat="1" x14ac:dyDescent="0.25">
      <c r="A1810" s="13"/>
      <c r="B1810" s="13"/>
      <c r="C1810" s="13"/>
      <c r="D1810" s="13"/>
      <c r="E1810" s="13"/>
      <c r="F1810" s="13"/>
      <c r="G1810" s="13"/>
      <c r="H1810" s="13"/>
      <c r="I1810" s="13"/>
      <c r="J1810" s="13"/>
      <c r="K1810" s="13"/>
      <c r="L1810" s="13"/>
      <c r="M1810" s="13"/>
      <c r="N1810" s="13"/>
      <c r="O1810" s="13"/>
      <c r="P1810" s="13"/>
      <c r="Q1810" s="13"/>
      <c r="R1810" s="13"/>
      <c r="S1810" s="10"/>
      <c r="T1810" s="10"/>
      <c r="U1810" s="10"/>
      <c r="V1810" s="10"/>
      <c r="W1810" s="10"/>
      <c r="X1810" s="10"/>
      <c r="Y1810" s="10"/>
      <c r="Z1810" s="13"/>
      <c r="AA1810" s="13"/>
      <c r="AB1810" s="13"/>
      <c r="AC1810" s="13"/>
      <c r="AD1810" s="13"/>
      <c r="AE1810" s="13"/>
      <c r="AF1810" s="13"/>
      <c r="AG1810" s="13"/>
      <c r="AH1810" s="13"/>
      <c r="AI1810" s="13"/>
      <c r="AJ1810" s="13"/>
    </row>
    <row r="1811" spans="1:36" s="16" customFormat="1" x14ac:dyDescent="0.25">
      <c r="A1811" s="10"/>
      <c r="B1811" s="10"/>
      <c r="C1811" s="10"/>
      <c r="D1811" s="10"/>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0"/>
      <c r="AA1811" s="10"/>
      <c r="AB1811" s="10"/>
      <c r="AC1811" s="10"/>
      <c r="AD1811" s="10"/>
      <c r="AE1811" s="10"/>
      <c r="AF1811" s="10"/>
      <c r="AG1811" s="10"/>
      <c r="AH1811" s="10"/>
      <c r="AI1811" s="10"/>
      <c r="AJ1811" s="10"/>
    </row>
    <row r="1812" spans="1:36" s="16" customFormat="1" x14ac:dyDescent="0.25">
      <c r="A1812" s="10"/>
      <c r="B1812" s="10"/>
      <c r="C1812" s="10"/>
      <c r="D1812" s="10"/>
      <c r="E1812" s="10"/>
      <c r="F1812" s="10"/>
      <c r="G1812" s="10"/>
      <c r="H1812" s="10"/>
      <c r="I1812" s="10"/>
      <c r="J1812" s="10"/>
      <c r="K1812" s="10"/>
      <c r="L1812" s="10"/>
      <c r="M1812" s="10"/>
      <c r="N1812" s="10"/>
      <c r="O1812" s="10"/>
      <c r="P1812" s="10"/>
      <c r="Q1812" s="10"/>
      <c r="R1812" s="10"/>
      <c r="S1812" s="10"/>
      <c r="T1812" s="10"/>
      <c r="U1812" s="10"/>
      <c r="V1812" s="10"/>
      <c r="W1812" s="10"/>
      <c r="X1812" s="10"/>
      <c r="Y1812" s="10"/>
      <c r="Z1812" s="10"/>
      <c r="AA1812" s="10"/>
      <c r="AB1812" s="10"/>
      <c r="AC1812" s="10"/>
      <c r="AD1812" s="10"/>
      <c r="AE1812" s="10"/>
      <c r="AF1812" s="10"/>
      <c r="AG1812" s="10"/>
      <c r="AH1812" s="10"/>
      <c r="AI1812" s="10"/>
      <c r="AJ1812" s="10"/>
    </row>
    <row r="1813" spans="1:36" s="16" customFormat="1" x14ac:dyDescent="0.25">
      <c r="A1813" s="10"/>
      <c r="B1813" s="10"/>
      <c r="C1813" s="10"/>
      <c r="D1813" s="10"/>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c r="AG1813" s="10"/>
      <c r="AH1813" s="10"/>
      <c r="AI1813" s="10"/>
      <c r="AJ1813" s="10"/>
    </row>
    <row r="1814" spans="1:36" s="16" customFormat="1" x14ac:dyDescent="0.25">
      <c r="A1814" s="10"/>
      <c r="B1814" s="10"/>
      <c r="C1814" s="10"/>
      <c r="D1814" s="10"/>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c r="AG1814" s="10"/>
      <c r="AH1814" s="10"/>
      <c r="AI1814" s="10"/>
      <c r="AJ1814" s="10"/>
    </row>
    <row r="1815" spans="1:36" s="16" customFormat="1" x14ac:dyDescent="0.25">
      <c r="A1815" s="10"/>
      <c r="B1815" s="10"/>
      <c r="C1815" s="10"/>
      <c r="D1815" s="10"/>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c r="AG1815" s="10"/>
      <c r="AH1815" s="10"/>
      <c r="AI1815" s="10"/>
      <c r="AJ1815" s="10"/>
    </row>
    <row r="1816" spans="1:36" s="16" customFormat="1" x14ac:dyDescent="0.25">
      <c r="A1816" s="10"/>
      <c r="B1816" s="10"/>
      <c r="C1816" s="10"/>
      <c r="D1816" s="10"/>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0"/>
      <c r="AA1816" s="10"/>
      <c r="AB1816" s="10"/>
      <c r="AC1816" s="10"/>
      <c r="AD1816" s="10"/>
      <c r="AE1816" s="10"/>
      <c r="AF1816" s="10"/>
      <c r="AG1816" s="10"/>
      <c r="AH1816" s="10"/>
      <c r="AI1816" s="10"/>
      <c r="AJ1816" s="10"/>
    </row>
    <row r="1817" spans="1:36" s="16" customFormat="1" x14ac:dyDescent="0.25">
      <c r="A1817" s="10"/>
      <c r="B1817" s="10"/>
      <c r="C1817" s="10"/>
      <c r="D1817" s="10"/>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0"/>
      <c r="AA1817" s="10"/>
      <c r="AB1817" s="10"/>
      <c r="AC1817" s="10"/>
      <c r="AD1817" s="10"/>
      <c r="AE1817" s="10"/>
      <c r="AF1817" s="10"/>
      <c r="AG1817" s="10"/>
      <c r="AH1817" s="10"/>
      <c r="AI1817" s="10"/>
      <c r="AJ1817" s="10"/>
    </row>
    <row r="1818" spans="1:36" s="16" customFormat="1" x14ac:dyDescent="0.25">
      <c r="A1818" s="10"/>
      <c r="B1818" s="10"/>
      <c r="C1818" s="10"/>
      <c r="D1818" s="10"/>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0"/>
      <c r="AA1818" s="10"/>
      <c r="AB1818" s="10"/>
      <c r="AC1818" s="10"/>
      <c r="AD1818" s="10"/>
      <c r="AE1818" s="10"/>
      <c r="AF1818" s="10"/>
      <c r="AG1818" s="10"/>
      <c r="AH1818" s="10"/>
      <c r="AI1818" s="10"/>
      <c r="AJ1818" s="10"/>
    </row>
    <row r="1819" spans="1:36" s="16" customFormat="1" x14ac:dyDescent="0.25">
      <c r="A1819" s="13"/>
      <c r="B1819" s="13"/>
      <c r="C1819" s="13"/>
      <c r="D1819" s="13"/>
      <c r="E1819" s="13"/>
      <c r="F1819" s="13"/>
      <c r="G1819" s="13"/>
      <c r="H1819" s="13"/>
      <c r="I1819" s="13"/>
      <c r="J1819" s="13"/>
      <c r="K1819" s="13"/>
      <c r="L1819" s="13"/>
      <c r="M1819" s="13"/>
      <c r="N1819" s="13"/>
      <c r="O1819" s="13"/>
      <c r="P1819" s="13"/>
      <c r="Q1819" s="13"/>
      <c r="R1819" s="13"/>
      <c r="S1819" s="10"/>
      <c r="T1819" s="10"/>
      <c r="U1819" s="10"/>
      <c r="V1819" s="10"/>
      <c r="W1819" s="10"/>
      <c r="X1819" s="10"/>
      <c r="Y1819" s="10"/>
      <c r="Z1819" s="13"/>
      <c r="AA1819" s="13"/>
      <c r="AB1819" s="13"/>
      <c r="AC1819" s="13"/>
      <c r="AD1819" s="13"/>
      <c r="AE1819" s="13"/>
      <c r="AF1819" s="13"/>
      <c r="AG1819" s="13"/>
      <c r="AH1819" s="13"/>
      <c r="AI1819" s="13"/>
      <c r="AJ1819" s="13"/>
    </row>
    <row r="1820" spans="1:36" s="16" customFormat="1" x14ac:dyDescent="0.25">
      <c r="A1820" s="13"/>
      <c r="B1820" s="13"/>
      <c r="C1820" s="13"/>
      <c r="D1820" s="13"/>
      <c r="E1820" s="13"/>
      <c r="F1820" s="13"/>
      <c r="G1820" s="13"/>
      <c r="H1820" s="13"/>
      <c r="I1820" s="13"/>
      <c r="J1820" s="13"/>
      <c r="K1820" s="13"/>
      <c r="L1820" s="13"/>
      <c r="M1820" s="13"/>
      <c r="N1820" s="13"/>
      <c r="O1820" s="13"/>
      <c r="P1820" s="13"/>
      <c r="Q1820" s="13"/>
      <c r="R1820" s="13"/>
      <c r="S1820" s="10"/>
      <c r="T1820" s="10"/>
      <c r="U1820" s="10"/>
      <c r="V1820" s="10"/>
      <c r="W1820" s="10"/>
      <c r="X1820" s="10"/>
      <c r="Y1820" s="10"/>
      <c r="Z1820" s="13"/>
      <c r="AA1820" s="13"/>
      <c r="AB1820" s="13"/>
      <c r="AC1820" s="13"/>
      <c r="AD1820" s="13"/>
      <c r="AE1820" s="13"/>
      <c r="AF1820" s="13"/>
      <c r="AG1820" s="13"/>
      <c r="AH1820" s="13"/>
      <c r="AI1820" s="13"/>
      <c r="AJ1820" s="13"/>
    </row>
    <row r="1821" spans="1:36" s="16" customFormat="1" x14ac:dyDescent="0.25">
      <c r="A1821" s="13"/>
      <c r="B1821" s="13"/>
      <c r="C1821" s="13"/>
      <c r="D1821" s="13"/>
      <c r="E1821" s="13"/>
      <c r="F1821" s="13"/>
      <c r="G1821" s="13"/>
      <c r="H1821" s="13"/>
      <c r="I1821" s="13"/>
      <c r="J1821" s="13"/>
      <c r="K1821" s="13"/>
      <c r="L1821" s="13"/>
      <c r="M1821" s="13"/>
      <c r="N1821" s="13"/>
      <c r="O1821" s="13"/>
      <c r="P1821" s="13"/>
      <c r="Q1821" s="13"/>
      <c r="R1821" s="13"/>
      <c r="S1821" s="10"/>
      <c r="T1821" s="10"/>
      <c r="U1821" s="10"/>
      <c r="V1821" s="10"/>
      <c r="W1821" s="10"/>
      <c r="X1821" s="10"/>
      <c r="Y1821" s="10"/>
      <c r="Z1821" s="13"/>
      <c r="AA1821" s="13"/>
      <c r="AB1821" s="13"/>
      <c r="AC1821" s="13"/>
      <c r="AD1821" s="13"/>
      <c r="AE1821" s="13"/>
      <c r="AF1821" s="13"/>
      <c r="AG1821" s="13"/>
      <c r="AH1821" s="13"/>
      <c r="AI1821" s="13"/>
      <c r="AJ1821" s="13"/>
    </row>
    <row r="1822" spans="1:36" s="16" customFormat="1" x14ac:dyDescent="0.25">
      <c r="A1822" s="10"/>
      <c r="B1822" s="10"/>
      <c r="C1822" s="10"/>
      <c r="D1822" s="10"/>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0"/>
      <c r="AA1822" s="10"/>
      <c r="AB1822" s="10"/>
      <c r="AC1822" s="10"/>
      <c r="AD1822" s="10"/>
      <c r="AE1822" s="10"/>
      <c r="AF1822" s="10"/>
      <c r="AG1822" s="10"/>
      <c r="AH1822" s="10"/>
      <c r="AI1822" s="10"/>
      <c r="AJ1822" s="10"/>
    </row>
    <row r="1823" spans="1:36" s="16" customFormat="1" x14ac:dyDescent="0.25">
      <c r="A1823" s="10"/>
      <c r="B1823" s="10"/>
      <c r="C1823" s="10"/>
      <c r="D1823" s="10"/>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0"/>
      <c r="AA1823" s="10"/>
      <c r="AB1823" s="10"/>
      <c r="AC1823" s="10"/>
      <c r="AD1823" s="10"/>
      <c r="AE1823" s="10"/>
      <c r="AF1823" s="10"/>
      <c r="AG1823" s="10"/>
      <c r="AH1823" s="10"/>
      <c r="AI1823" s="10"/>
      <c r="AJ1823" s="10"/>
    </row>
    <row r="1824" spans="1:36" s="16" customFormat="1" x14ac:dyDescent="0.25">
      <c r="A1824" s="10"/>
      <c r="B1824" s="10"/>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c r="AG1824" s="10"/>
      <c r="AH1824" s="10"/>
      <c r="AI1824" s="10"/>
      <c r="AJ1824" s="10"/>
    </row>
    <row r="1825" spans="1:36" s="16" customFormat="1" x14ac:dyDescent="0.25">
      <c r="A1825" s="10"/>
      <c r="B1825" s="10"/>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c r="AG1825" s="10"/>
      <c r="AH1825" s="10"/>
      <c r="AI1825" s="10"/>
      <c r="AJ1825" s="10"/>
    </row>
    <row r="1826" spans="1:36" s="16" customFormat="1" x14ac:dyDescent="0.25">
      <c r="A1826" s="10"/>
      <c r="B1826" s="10"/>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10"/>
      <c r="AE1826" s="10"/>
      <c r="AF1826" s="10"/>
      <c r="AG1826" s="10"/>
      <c r="AH1826" s="10"/>
      <c r="AI1826" s="10"/>
      <c r="AJ1826" s="10"/>
    </row>
    <row r="1827" spans="1:36" s="16" customFormat="1" x14ac:dyDescent="0.25">
      <c r="A1827" s="10"/>
      <c r="B1827" s="10"/>
      <c r="C1827" s="10"/>
      <c r="D1827" s="10"/>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0"/>
      <c r="AA1827" s="10"/>
      <c r="AB1827" s="10"/>
      <c r="AC1827" s="10"/>
      <c r="AD1827" s="10"/>
      <c r="AE1827" s="10"/>
      <c r="AF1827" s="10"/>
      <c r="AG1827" s="10"/>
      <c r="AH1827" s="10"/>
      <c r="AI1827" s="10"/>
      <c r="AJ1827" s="10"/>
    </row>
    <row r="1828" spans="1:36" s="16" customFormat="1" x14ac:dyDescent="0.25">
      <c r="A1828" s="10"/>
      <c r="B1828" s="10"/>
      <c r="C1828" s="10"/>
      <c r="D1828" s="10"/>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0"/>
      <c r="AA1828" s="10"/>
      <c r="AB1828" s="10"/>
      <c r="AC1828" s="10"/>
      <c r="AD1828" s="10"/>
      <c r="AE1828" s="10"/>
      <c r="AF1828" s="10"/>
      <c r="AG1828" s="10"/>
      <c r="AH1828" s="10"/>
      <c r="AI1828" s="10"/>
      <c r="AJ1828" s="10"/>
    </row>
    <row r="1829" spans="1:36" s="16" customFormat="1" x14ac:dyDescent="0.25">
      <c r="A1829" s="10"/>
      <c r="B1829" s="10"/>
      <c r="C1829" s="10"/>
      <c r="D1829" s="10"/>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0"/>
      <c r="AA1829" s="10"/>
      <c r="AB1829" s="10"/>
      <c r="AC1829" s="10"/>
      <c r="AD1829" s="10"/>
      <c r="AE1829" s="10"/>
      <c r="AF1829" s="10"/>
      <c r="AG1829" s="10"/>
      <c r="AH1829" s="10"/>
      <c r="AI1829" s="10"/>
      <c r="AJ1829" s="10"/>
    </row>
    <row r="1830" spans="1:36" s="16" customFormat="1" x14ac:dyDescent="0.25">
      <c r="A1830" s="13"/>
      <c r="B1830" s="13"/>
      <c r="C1830" s="13"/>
      <c r="D1830" s="13"/>
      <c r="E1830" s="13"/>
      <c r="F1830" s="13"/>
      <c r="G1830" s="13"/>
      <c r="H1830" s="13"/>
      <c r="I1830" s="13"/>
      <c r="J1830" s="13"/>
      <c r="K1830" s="13"/>
      <c r="L1830" s="13"/>
      <c r="M1830" s="13"/>
      <c r="N1830" s="13"/>
      <c r="O1830" s="13"/>
      <c r="P1830" s="13"/>
      <c r="Q1830" s="13"/>
      <c r="R1830" s="13"/>
      <c r="S1830" s="10"/>
      <c r="T1830" s="10"/>
      <c r="U1830" s="10"/>
      <c r="V1830" s="10"/>
      <c r="W1830" s="10"/>
      <c r="X1830" s="10"/>
      <c r="Y1830" s="10"/>
      <c r="Z1830" s="13"/>
      <c r="AA1830" s="13"/>
      <c r="AB1830" s="13"/>
      <c r="AC1830" s="13"/>
      <c r="AD1830" s="13"/>
      <c r="AE1830" s="13"/>
      <c r="AF1830" s="13"/>
      <c r="AG1830" s="13"/>
      <c r="AH1830" s="13"/>
      <c r="AI1830" s="13"/>
      <c r="AJ1830" s="13"/>
    </row>
    <row r="1831" spans="1:36" s="16" customFormat="1" x14ac:dyDescent="0.25">
      <c r="A1831" s="13"/>
      <c r="B1831" s="13"/>
      <c r="C1831" s="13"/>
      <c r="D1831" s="13"/>
      <c r="E1831" s="13"/>
      <c r="F1831" s="13"/>
      <c r="G1831" s="13"/>
      <c r="H1831" s="13"/>
      <c r="I1831" s="13"/>
      <c r="J1831" s="13"/>
      <c r="K1831" s="13"/>
      <c r="L1831" s="13"/>
      <c r="M1831" s="13"/>
      <c r="N1831" s="13"/>
      <c r="O1831" s="13"/>
      <c r="P1831" s="13"/>
      <c r="Q1831" s="13"/>
      <c r="R1831" s="13"/>
      <c r="S1831" s="10"/>
      <c r="T1831" s="10"/>
      <c r="U1831" s="10"/>
      <c r="V1831" s="10"/>
      <c r="W1831" s="10"/>
      <c r="X1831" s="10"/>
      <c r="Y1831" s="10"/>
      <c r="Z1831" s="13"/>
      <c r="AA1831" s="13"/>
      <c r="AB1831" s="13"/>
      <c r="AC1831" s="13"/>
      <c r="AD1831" s="13"/>
      <c r="AE1831" s="13"/>
      <c r="AF1831" s="13"/>
      <c r="AG1831" s="13"/>
      <c r="AH1831" s="13"/>
      <c r="AI1831" s="13"/>
      <c r="AJ1831" s="13"/>
    </row>
    <row r="1832" spans="1:36" s="16" customFormat="1" x14ac:dyDescent="0.25">
      <c r="A1832" s="13"/>
      <c r="B1832" s="13"/>
      <c r="C1832" s="13"/>
      <c r="D1832" s="13"/>
      <c r="E1832" s="13"/>
      <c r="F1832" s="13"/>
      <c r="G1832" s="13"/>
      <c r="H1832" s="13"/>
      <c r="I1832" s="13"/>
      <c r="J1832" s="13"/>
      <c r="K1832" s="13"/>
      <c r="L1832" s="13"/>
      <c r="M1832" s="13"/>
      <c r="N1832" s="13"/>
      <c r="O1832" s="13"/>
      <c r="P1832" s="13"/>
      <c r="Q1832" s="13"/>
      <c r="R1832" s="13"/>
      <c r="S1832" s="10"/>
      <c r="T1832" s="10"/>
      <c r="U1832" s="10"/>
      <c r="V1832" s="10"/>
      <c r="W1832" s="10"/>
      <c r="X1832" s="10"/>
      <c r="Y1832" s="10"/>
      <c r="Z1832" s="13"/>
      <c r="AA1832" s="13"/>
      <c r="AB1832" s="13"/>
      <c r="AC1832" s="13"/>
      <c r="AD1832" s="13"/>
      <c r="AE1832" s="13"/>
      <c r="AF1832" s="13"/>
      <c r="AG1832" s="13"/>
      <c r="AH1832" s="13"/>
      <c r="AI1832" s="13"/>
      <c r="AJ1832" s="13"/>
    </row>
    <row r="1833" spans="1:36" s="16" customFormat="1" x14ac:dyDescent="0.25">
      <c r="A1833" s="10"/>
      <c r="B1833" s="10"/>
      <c r="C1833" s="10"/>
      <c r="D1833" s="10"/>
      <c r="E1833" s="10"/>
      <c r="F1833" s="10"/>
      <c r="G1833" s="10"/>
      <c r="H1833" s="10"/>
      <c r="I1833" s="10"/>
      <c r="J1833" s="10"/>
      <c r="K1833" s="10"/>
      <c r="L1833" s="10"/>
      <c r="M1833" s="10"/>
      <c r="N1833" s="10"/>
      <c r="O1833" s="10"/>
      <c r="P1833" s="10"/>
      <c r="Q1833" s="10"/>
      <c r="R1833" s="10"/>
      <c r="S1833" s="10"/>
      <c r="T1833" s="10"/>
      <c r="U1833" s="10"/>
      <c r="V1833" s="10"/>
      <c r="W1833" s="10"/>
      <c r="X1833" s="10"/>
      <c r="Y1833" s="10"/>
      <c r="Z1833" s="10"/>
      <c r="AA1833" s="10"/>
      <c r="AB1833" s="10"/>
      <c r="AC1833" s="10"/>
      <c r="AD1833" s="10"/>
      <c r="AE1833" s="10"/>
      <c r="AF1833" s="10"/>
      <c r="AG1833" s="10"/>
      <c r="AH1833" s="10"/>
      <c r="AI1833" s="10"/>
      <c r="AJ1833" s="10"/>
    </row>
    <row r="1834" spans="1:36" s="16" customFormat="1" x14ac:dyDescent="0.25">
      <c r="A1834" s="10"/>
      <c r="B1834" s="10"/>
      <c r="C1834" s="10"/>
      <c r="D1834" s="10"/>
      <c r="E1834" s="10"/>
      <c r="F1834" s="10"/>
      <c r="G1834" s="10"/>
      <c r="H1834" s="10"/>
      <c r="I1834" s="10"/>
      <c r="J1834" s="10"/>
      <c r="K1834" s="10"/>
      <c r="L1834" s="10"/>
      <c r="M1834" s="10"/>
      <c r="N1834" s="10"/>
      <c r="O1834" s="10"/>
      <c r="P1834" s="10"/>
      <c r="Q1834" s="10"/>
      <c r="R1834" s="10"/>
      <c r="S1834" s="10"/>
      <c r="T1834" s="10"/>
      <c r="U1834" s="10"/>
      <c r="V1834" s="10"/>
      <c r="W1834" s="10"/>
      <c r="X1834" s="10"/>
      <c r="Y1834" s="10"/>
      <c r="Z1834" s="10"/>
      <c r="AA1834" s="10"/>
      <c r="AB1834" s="10"/>
      <c r="AC1834" s="10"/>
      <c r="AD1834" s="10"/>
      <c r="AE1834" s="10"/>
      <c r="AF1834" s="10"/>
      <c r="AG1834" s="10"/>
      <c r="AH1834" s="10"/>
      <c r="AI1834" s="10"/>
      <c r="AJ1834" s="10"/>
    </row>
    <row r="1835" spans="1:36" s="16" customFormat="1" x14ac:dyDescent="0.25">
      <c r="A1835" s="10"/>
      <c r="B1835" s="10"/>
      <c r="C1835" s="10"/>
      <c r="D1835" s="10"/>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10"/>
      <c r="AE1835" s="10"/>
      <c r="AF1835" s="10"/>
      <c r="AG1835" s="10"/>
      <c r="AH1835" s="10"/>
      <c r="AI1835" s="10"/>
      <c r="AJ1835" s="10"/>
    </row>
    <row r="1836" spans="1:36" s="16" customFormat="1" x14ac:dyDescent="0.25">
      <c r="A1836" s="10"/>
      <c r="B1836" s="10"/>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10"/>
      <c r="AE1836" s="10"/>
      <c r="AF1836" s="10"/>
      <c r="AG1836" s="10"/>
      <c r="AH1836" s="10"/>
      <c r="AI1836" s="10"/>
      <c r="AJ1836" s="10"/>
    </row>
    <row r="1837" spans="1:36" s="16" customFormat="1" x14ac:dyDescent="0.25">
      <c r="A1837" s="10"/>
      <c r="B1837" s="10"/>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10"/>
      <c r="AE1837" s="10"/>
      <c r="AF1837" s="10"/>
      <c r="AG1837" s="10"/>
      <c r="AH1837" s="10"/>
      <c r="AI1837" s="10"/>
      <c r="AJ1837" s="10"/>
    </row>
    <row r="1838" spans="1:36" s="16" customFormat="1" x14ac:dyDescent="0.25">
      <c r="A1838" s="10"/>
      <c r="B1838" s="10"/>
      <c r="C1838" s="10"/>
      <c r="D1838" s="10"/>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0"/>
      <c r="AA1838" s="10"/>
      <c r="AB1838" s="10"/>
      <c r="AC1838" s="10"/>
      <c r="AD1838" s="10"/>
      <c r="AE1838" s="10"/>
      <c r="AF1838" s="10"/>
      <c r="AG1838" s="10"/>
      <c r="AH1838" s="10"/>
      <c r="AI1838" s="10"/>
      <c r="AJ1838" s="10"/>
    </row>
    <row r="1839" spans="1:36" s="16" customFormat="1" x14ac:dyDescent="0.25">
      <c r="A1839" s="10"/>
      <c r="B1839" s="10"/>
      <c r="C1839" s="10"/>
      <c r="D1839" s="10"/>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0"/>
      <c r="AA1839" s="10"/>
      <c r="AB1839" s="10"/>
      <c r="AC1839" s="10"/>
      <c r="AD1839" s="10"/>
      <c r="AE1839" s="10"/>
      <c r="AF1839" s="10"/>
      <c r="AG1839" s="10"/>
      <c r="AH1839" s="10"/>
      <c r="AI1839" s="10"/>
      <c r="AJ1839" s="10"/>
    </row>
    <row r="1840" spans="1:36" s="16" customFormat="1" x14ac:dyDescent="0.25">
      <c r="A1840" s="10"/>
      <c r="B1840" s="10"/>
      <c r="C1840" s="10"/>
      <c r="D1840" s="10"/>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0"/>
      <c r="AA1840" s="10"/>
      <c r="AB1840" s="10"/>
      <c r="AC1840" s="10"/>
      <c r="AD1840" s="10"/>
      <c r="AE1840" s="10"/>
      <c r="AF1840" s="10"/>
      <c r="AG1840" s="10"/>
      <c r="AH1840" s="10"/>
      <c r="AI1840" s="10"/>
      <c r="AJ1840" s="10"/>
    </row>
    <row r="1841" spans="1:36" s="16" customFormat="1" x14ac:dyDescent="0.25">
      <c r="A1841" s="13"/>
      <c r="B1841" s="13"/>
      <c r="C1841" s="13"/>
      <c r="D1841" s="13"/>
      <c r="E1841" s="13"/>
      <c r="F1841" s="13"/>
      <c r="G1841" s="13"/>
      <c r="H1841" s="13"/>
      <c r="I1841" s="13"/>
      <c r="J1841" s="13"/>
      <c r="K1841" s="13"/>
      <c r="L1841" s="13"/>
      <c r="M1841" s="13"/>
      <c r="N1841" s="13"/>
      <c r="O1841" s="13"/>
      <c r="P1841" s="13"/>
      <c r="Q1841" s="13"/>
      <c r="R1841" s="13"/>
      <c r="S1841" s="10"/>
      <c r="T1841" s="10"/>
      <c r="U1841" s="10"/>
      <c r="V1841" s="10"/>
      <c r="W1841" s="10"/>
      <c r="X1841" s="10"/>
      <c r="Y1841" s="10"/>
      <c r="Z1841" s="13"/>
      <c r="AA1841" s="13"/>
      <c r="AB1841" s="13"/>
      <c r="AC1841" s="13"/>
      <c r="AD1841" s="13"/>
      <c r="AE1841" s="13"/>
      <c r="AF1841" s="13"/>
      <c r="AG1841" s="13"/>
      <c r="AH1841" s="13"/>
      <c r="AI1841" s="13"/>
      <c r="AJ1841" s="13"/>
    </row>
    <row r="1842" spans="1:36" s="16" customFormat="1" x14ac:dyDescent="0.25">
      <c r="A1842" s="13"/>
      <c r="B1842" s="13"/>
      <c r="C1842" s="13"/>
      <c r="D1842" s="13"/>
      <c r="E1842" s="13"/>
      <c r="F1842" s="13"/>
      <c r="G1842" s="13"/>
      <c r="H1842" s="13"/>
      <c r="I1842" s="13"/>
      <c r="J1842" s="13"/>
      <c r="K1842" s="13"/>
      <c r="L1842" s="13"/>
      <c r="M1842" s="13"/>
      <c r="N1842" s="13"/>
      <c r="O1842" s="13"/>
      <c r="P1842" s="13"/>
      <c r="Q1842" s="13"/>
      <c r="R1842" s="13"/>
      <c r="S1842" s="10"/>
      <c r="T1842" s="10"/>
      <c r="U1842" s="10"/>
      <c r="V1842" s="10"/>
      <c r="W1842" s="10"/>
      <c r="X1842" s="10"/>
      <c r="Y1842" s="10"/>
      <c r="Z1842" s="13"/>
      <c r="AA1842" s="13"/>
      <c r="AB1842" s="13"/>
      <c r="AC1842" s="13"/>
      <c r="AD1842" s="13"/>
      <c r="AE1842" s="13"/>
      <c r="AF1842" s="13"/>
      <c r="AG1842" s="13"/>
      <c r="AH1842" s="13"/>
      <c r="AI1842" s="13"/>
      <c r="AJ1842" s="13"/>
    </row>
    <row r="1843" spans="1:36" s="16" customFormat="1" x14ac:dyDescent="0.25">
      <c r="A1843" s="13"/>
      <c r="B1843" s="13"/>
      <c r="C1843" s="13"/>
      <c r="D1843" s="13"/>
      <c r="E1843" s="13"/>
      <c r="F1843" s="13"/>
      <c r="G1843" s="13"/>
      <c r="H1843" s="13"/>
      <c r="I1843" s="13"/>
      <c r="J1843" s="13"/>
      <c r="K1843" s="13"/>
      <c r="L1843" s="13"/>
      <c r="M1843" s="13"/>
      <c r="N1843" s="13"/>
      <c r="O1843" s="13"/>
      <c r="P1843" s="13"/>
      <c r="Q1843" s="13"/>
      <c r="R1843" s="13"/>
      <c r="S1843" s="10"/>
      <c r="T1843" s="10"/>
      <c r="U1843" s="10"/>
      <c r="V1843" s="10"/>
      <c r="W1843" s="10"/>
      <c r="X1843" s="10"/>
      <c r="Y1843" s="10"/>
      <c r="Z1843" s="13"/>
      <c r="AA1843" s="13"/>
      <c r="AB1843" s="13"/>
      <c r="AC1843" s="13"/>
      <c r="AD1843" s="13"/>
      <c r="AE1843" s="13"/>
      <c r="AF1843" s="13"/>
      <c r="AG1843" s="13"/>
      <c r="AH1843" s="13"/>
      <c r="AI1843" s="13"/>
      <c r="AJ1843" s="13"/>
    </row>
    <row r="1844" spans="1:36" s="16" customFormat="1" x14ac:dyDescent="0.25">
      <c r="A1844" s="10"/>
      <c r="B1844" s="10"/>
      <c r="C1844" s="10"/>
      <c r="D1844" s="10"/>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0"/>
      <c r="AA1844" s="10"/>
      <c r="AB1844" s="10"/>
      <c r="AC1844" s="10"/>
      <c r="AD1844" s="10"/>
      <c r="AE1844" s="10"/>
      <c r="AF1844" s="10"/>
      <c r="AG1844" s="10"/>
      <c r="AH1844" s="10"/>
      <c r="AI1844" s="10"/>
      <c r="AJ1844" s="10"/>
    </row>
    <row r="1845" spans="1:36" s="16" customFormat="1" x14ac:dyDescent="0.25">
      <c r="A1845" s="10"/>
      <c r="B1845" s="10"/>
      <c r="C1845" s="10"/>
      <c r="D1845" s="10"/>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0"/>
      <c r="AA1845" s="10"/>
      <c r="AB1845" s="10"/>
      <c r="AC1845" s="10"/>
      <c r="AD1845" s="10"/>
      <c r="AE1845" s="10"/>
      <c r="AF1845" s="10"/>
      <c r="AG1845" s="10"/>
      <c r="AH1845" s="10"/>
      <c r="AI1845" s="10"/>
      <c r="AJ1845" s="10"/>
    </row>
    <row r="1846" spans="1:36" s="16" customFormat="1" x14ac:dyDescent="0.25">
      <c r="A1846" s="10"/>
      <c r="B1846" s="10"/>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10"/>
      <c r="AE1846" s="10"/>
      <c r="AF1846" s="10"/>
      <c r="AG1846" s="10"/>
      <c r="AH1846" s="10"/>
      <c r="AI1846" s="10"/>
      <c r="AJ1846" s="10"/>
    </row>
    <row r="1847" spans="1:36" s="16" customFormat="1" x14ac:dyDescent="0.25">
      <c r="A1847" s="10"/>
      <c r="B1847" s="10"/>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c r="AG1847" s="10"/>
      <c r="AH1847" s="10"/>
      <c r="AI1847" s="10"/>
      <c r="AJ1847" s="10"/>
    </row>
    <row r="1848" spans="1:36" s="16" customFormat="1" x14ac:dyDescent="0.25">
      <c r="A1848" s="10"/>
      <c r="B1848" s="10"/>
      <c r="C1848" s="10"/>
      <c r="D1848" s="10"/>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c r="AG1848" s="10"/>
      <c r="AH1848" s="10"/>
      <c r="AI1848" s="10"/>
      <c r="AJ1848" s="10"/>
    </row>
    <row r="1849" spans="1:36" s="16" customFormat="1" x14ac:dyDescent="0.25">
      <c r="A1849" s="10"/>
      <c r="B1849" s="10"/>
      <c r="C1849" s="10"/>
      <c r="D1849" s="10"/>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0"/>
      <c r="AA1849" s="10"/>
      <c r="AB1849" s="10"/>
      <c r="AC1849" s="10"/>
      <c r="AD1849" s="10"/>
      <c r="AE1849" s="10"/>
      <c r="AF1849" s="10"/>
      <c r="AG1849" s="10"/>
      <c r="AH1849" s="10"/>
      <c r="AI1849" s="10"/>
      <c r="AJ1849" s="10"/>
    </row>
    <row r="1850" spans="1:36" s="16" customFormat="1" x14ac:dyDescent="0.25">
      <c r="A1850" s="10"/>
      <c r="B1850" s="10"/>
      <c r="C1850" s="10"/>
      <c r="D1850" s="10"/>
      <c r="E1850" s="10"/>
      <c r="F1850" s="10"/>
      <c r="G1850" s="10"/>
      <c r="H1850" s="10"/>
      <c r="I1850" s="10"/>
      <c r="J1850" s="10"/>
      <c r="K1850" s="10"/>
      <c r="L1850" s="10"/>
      <c r="M1850" s="10"/>
      <c r="N1850" s="10"/>
      <c r="O1850" s="10"/>
      <c r="P1850" s="10"/>
      <c r="Q1850" s="10"/>
      <c r="R1850" s="10"/>
      <c r="S1850" s="10"/>
      <c r="T1850" s="10"/>
      <c r="U1850" s="10"/>
      <c r="V1850" s="10"/>
      <c r="W1850" s="10"/>
      <c r="X1850" s="10"/>
      <c r="Y1850" s="10"/>
      <c r="Z1850" s="10"/>
      <c r="AA1850" s="10"/>
      <c r="AB1850" s="10"/>
      <c r="AC1850" s="10"/>
      <c r="AD1850" s="10"/>
      <c r="AE1850" s="10"/>
      <c r="AF1850" s="10"/>
      <c r="AG1850" s="10"/>
      <c r="AH1850" s="10"/>
      <c r="AI1850" s="10"/>
      <c r="AJ1850" s="10"/>
    </row>
    <row r="1851" spans="1:36" s="16" customFormat="1" x14ac:dyDescent="0.25">
      <c r="A1851" s="10"/>
      <c r="B1851" s="10"/>
      <c r="C1851" s="10"/>
      <c r="D1851" s="10"/>
      <c r="E1851" s="10"/>
      <c r="F1851" s="10"/>
      <c r="G1851" s="10"/>
      <c r="H1851" s="10"/>
      <c r="I1851" s="10"/>
      <c r="J1851" s="10"/>
      <c r="K1851" s="10"/>
      <c r="L1851" s="10"/>
      <c r="M1851" s="10"/>
      <c r="N1851" s="10"/>
      <c r="O1851" s="10"/>
      <c r="P1851" s="10"/>
      <c r="Q1851" s="10"/>
      <c r="R1851" s="10"/>
      <c r="S1851" s="10"/>
      <c r="T1851" s="10"/>
      <c r="U1851" s="10"/>
      <c r="V1851" s="10"/>
      <c r="W1851" s="10"/>
      <c r="X1851" s="10"/>
      <c r="Y1851" s="10"/>
      <c r="Z1851" s="10"/>
      <c r="AA1851" s="10"/>
      <c r="AB1851" s="10"/>
      <c r="AC1851" s="10"/>
      <c r="AD1851" s="10"/>
      <c r="AE1851" s="10"/>
      <c r="AF1851" s="10"/>
      <c r="AG1851" s="10"/>
      <c r="AH1851" s="10"/>
      <c r="AI1851" s="10"/>
      <c r="AJ1851" s="10"/>
    </row>
    <row r="1852" spans="1:36" s="16" customFormat="1" x14ac:dyDescent="0.25">
      <c r="A1852" s="13"/>
      <c r="B1852" s="13"/>
      <c r="C1852" s="13"/>
      <c r="D1852" s="13"/>
      <c r="E1852" s="13"/>
      <c r="F1852" s="13"/>
      <c r="G1852" s="13"/>
      <c r="H1852" s="13"/>
      <c r="I1852" s="13"/>
      <c r="J1852" s="13"/>
      <c r="K1852" s="13"/>
      <c r="L1852" s="13"/>
      <c r="M1852" s="13"/>
      <c r="N1852" s="13"/>
      <c r="O1852" s="13"/>
      <c r="P1852" s="13"/>
      <c r="Q1852" s="13"/>
      <c r="R1852" s="13"/>
      <c r="S1852" s="10"/>
      <c r="T1852" s="10"/>
      <c r="U1852" s="10"/>
      <c r="V1852" s="10"/>
      <c r="W1852" s="10"/>
      <c r="X1852" s="10"/>
      <c r="Y1852" s="10"/>
      <c r="Z1852" s="13"/>
      <c r="AA1852" s="13"/>
      <c r="AB1852" s="13"/>
      <c r="AC1852" s="13"/>
      <c r="AD1852" s="13"/>
      <c r="AE1852" s="13"/>
      <c r="AF1852" s="13"/>
      <c r="AG1852" s="13"/>
      <c r="AH1852" s="13"/>
      <c r="AI1852" s="13"/>
      <c r="AJ1852" s="13"/>
    </row>
    <row r="1853" spans="1:36" s="16" customFormat="1" x14ac:dyDescent="0.25">
      <c r="A1853" s="13"/>
      <c r="B1853" s="13"/>
      <c r="C1853" s="13"/>
      <c r="D1853" s="13"/>
      <c r="E1853" s="13"/>
      <c r="F1853" s="13"/>
      <c r="G1853" s="13"/>
      <c r="H1853" s="13"/>
      <c r="I1853" s="13"/>
      <c r="J1853" s="13"/>
      <c r="K1853" s="13"/>
      <c r="L1853" s="13"/>
      <c r="M1853" s="13"/>
      <c r="N1853" s="13"/>
      <c r="O1853" s="13"/>
      <c r="P1853" s="13"/>
      <c r="Q1853" s="13"/>
      <c r="R1853" s="13"/>
      <c r="S1853" s="10"/>
      <c r="T1853" s="10"/>
      <c r="U1853" s="10"/>
      <c r="V1853" s="10"/>
      <c r="W1853" s="10"/>
      <c r="X1853" s="10"/>
      <c r="Y1853" s="10"/>
      <c r="Z1853" s="13"/>
      <c r="AA1853" s="13"/>
      <c r="AB1853" s="13"/>
      <c r="AC1853" s="13"/>
      <c r="AD1853" s="13"/>
      <c r="AE1853" s="13"/>
      <c r="AF1853" s="13"/>
      <c r="AG1853" s="13"/>
      <c r="AH1853" s="13"/>
      <c r="AI1853" s="13"/>
      <c r="AJ1853" s="13"/>
    </row>
    <row r="1854" spans="1:36" s="16" customFormat="1" x14ac:dyDescent="0.25">
      <c r="A1854" s="13"/>
      <c r="B1854" s="13"/>
      <c r="C1854" s="13"/>
      <c r="D1854" s="13"/>
      <c r="E1854" s="13"/>
      <c r="F1854" s="13"/>
      <c r="G1854" s="13"/>
      <c r="H1854" s="13"/>
      <c r="I1854" s="13"/>
      <c r="J1854" s="13"/>
      <c r="K1854" s="13"/>
      <c r="L1854" s="13"/>
      <c r="M1854" s="13"/>
      <c r="N1854" s="13"/>
      <c r="O1854" s="13"/>
      <c r="P1854" s="13"/>
      <c r="Q1854" s="13"/>
      <c r="R1854" s="13"/>
      <c r="S1854" s="10"/>
      <c r="T1854" s="10"/>
      <c r="U1854" s="10"/>
      <c r="V1854" s="10"/>
      <c r="W1854" s="10"/>
      <c r="X1854" s="10"/>
      <c r="Y1854" s="10"/>
      <c r="Z1854" s="13"/>
      <c r="AA1854" s="13"/>
      <c r="AB1854" s="13"/>
      <c r="AC1854" s="13"/>
      <c r="AD1854" s="13"/>
      <c r="AE1854" s="13"/>
      <c r="AF1854" s="13"/>
      <c r="AG1854" s="13"/>
      <c r="AH1854" s="13"/>
      <c r="AI1854" s="13"/>
      <c r="AJ1854" s="13"/>
    </row>
    <row r="1855" spans="1:36" s="16" customFormat="1" x14ac:dyDescent="0.25">
      <c r="A1855" s="10"/>
      <c r="B1855" s="10"/>
      <c r="C1855" s="10"/>
      <c r="D1855" s="10"/>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0"/>
      <c r="AA1855" s="10"/>
      <c r="AB1855" s="10"/>
      <c r="AC1855" s="10"/>
      <c r="AD1855" s="10"/>
      <c r="AE1855" s="10"/>
      <c r="AF1855" s="10"/>
      <c r="AG1855" s="10"/>
      <c r="AH1855" s="10"/>
      <c r="AI1855" s="10"/>
      <c r="AJ1855" s="10"/>
    </row>
    <row r="1856" spans="1:36" s="16" customFormat="1" x14ac:dyDescent="0.25">
      <c r="A1856" s="10"/>
      <c r="B1856" s="10"/>
      <c r="C1856" s="10"/>
      <c r="D1856" s="10"/>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0"/>
      <c r="AA1856" s="10"/>
      <c r="AB1856" s="10"/>
      <c r="AC1856" s="10"/>
      <c r="AD1856" s="10"/>
      <c r="AE1856" s="10"/>
      <c r="AF1856" s="10"/>
      <c r="AG1856" s="10"/>
      <c r="AH1856" s="10"/>
      <c r="AI1856" s="10"/>
      <c r="AJ1856" s="10"/>
    </row>
    <row r="1857" spans="1:36" s="16" customFormat="1" x14ac:dyDescent="0.25">
      <c r="A1857" s="10"/>
      <c r="B1857" s="10"/>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c r="AG1857" s="10"/>
      <c r="AH1857" s="10"/>
      <c r="AI1857" s="10"/>
      <c r="AJ1857" s="10"/>
    </row>
    <row r="1858" spans="1:36" s="16" customFormat="1" x14ac:dyDescent="0.25">
      <c r="A1858" s="10"/>
      <c r="B1858" s="10"/>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c r="AG1858" s="10"/>
      <c r="AH1858" s="10"/>
      <c r="AI1858" s="10"/>
      <c r="AJ1858" s="10"/>
    </row>
    <row r="1859" spans="1:36" s="16" customFormat="1" x14ac:dyDescent="0.25">
      <c r="A1859" s="10"/>
      <c r="B1859" s="10"/>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c r="AG1859" s="10"/>
      <c r="AH1859" s="10"/>
      <c r="AI1859" s="10"/>
      <c r="AJ1859" s="10"/>
    </row>
    <row r="1860" spans="1:36" s="16" customFormat="1" x14ac:dyDescent="0.25">
      <c r="A1860" s="10"/>
      <c r="B1860" s="10"/>
      <c r="C1860" s="10"/>
      <c r="D1860" s="10"/>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0"/>
      <c r="AA1860" s="10"/>
      <c r="AB1860" s="10"/>
      <c r="AC1860" s="10"/>
      <c r="AD1860" s="10"/>
      <c r="AE1860" s="10"/>
      <c r="AF1860" s="10"/>
      <c r="AG1860" s="10"/>
      <c r="AH1860" s="10"/>
      <c r="AI1860" s="10"/>
      <c r="AJ1860" s="10"/>
    </row>
    <row r="1861" spans="1:36" s="16" customFormat="1" x14ac:dyDescent="0.25">
      <c r="A1861" s="10"/>
      <c r="B1861" s="10"/>
      <c r="C1861" s="10"/>
      <c r="D1861" s="10"/>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0"/>
      <c r="AA1861" s="10"/>
      <c r="AB1861" s="10"/>
      <c r="AC1861" s="10"/>
      <c r="AD1861" s="10"/>
      <c r="AE1861" s="10"/>
      <c r="AF1861" s="10"/>
      <c r="AG1861" s="10"/>
      <c r="AH1861" s="10"/>
      <c r="AI1861" s="10"/>
      <c r="AJ1861" s="10"/>
    </row>
    <row r="1862" spans="1:36" s="16" customFormat="1" x14ac:dyDescent="0.25">
      <c r="A1862" s="10"/>
      <c r="B1862" s="10"/>
      <c r="C1862" s="10"/>
      <c r="D1862" s="10"/>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0"/>
      <c r="AA1862" s="10"/>
      <c r="AB1862" s="10"/>
      <c r="AC1862" s="10"/>
      <c r="AD1862" s="10"/>
      <c r="AE1862" s="10"/>
      <c r="AF1862" s="10"/>
      <c r="AG1862" s="10"/>
      <c r="AH1862" s="10"/>
      <c r="AI1862" s="10"/>
      <c r="AJ1862" s="10"/>
    </row>
    <row r="1863" spans="1:36" s="16" customFormat="1" x14ac:dyDescent="0.25">
      <c r="A1863" s="13"/>
      <c r="B1863" s="13"/>
      <c r="C1863" s="13"/>
      <c r="D1863" s="13"/>
      <c r="E1863" s="13"/>
      <c r="F1863" s="13"/>
      <c r="G1863" s="13"/>
      <c r="H1863" s="13"/>
      <c r="I1863" s="13"/>
      <c r="J1863" s="13"/>
      <c r="K1863" s="13"/>
      <c r="L1863" s="13"/>
      <c r="M1863" s="13"/>
      <c r="N1863" s="13"/>
      <c r="O1863" s="13"/>
      <c r="P1863" s="13"/>
      <c r="Q1863" s="13"/>
      <c r="R1863" s="13"/>
      <c r="S1863" s="10"/>
      <c r="T1863" s="10"/>
      <c r="U1863" s="10"/>
      <c r="V1863" s="10"/>
      <c r="W1863" s="10"/>
      <c r="X1863" s="10"/>
      <c r="Y1863" s="10"/>
      <c r="Z1863" s="13"/>
      <c r="AA1863" s="13"/>
      <c r="AB1863" s="13"/>
      <c r="AC1863" s="13"/>
      <c r="AD1863" s="13"/>
      <c r="AE1863" s="13"/>
      <c r="AF1863" s="13"/>
      <c r="AG1863" s="13"/>
      <c r="AH1863" s="13"/>
      <c r="AI1863" s="13"/>
      <c r="AJ1863" s="13"/>
    </row>
    <row r="1864" spans="1:36" s="16" customFormat="1" x14ac:dyDescent="0.25">
      <c r="A1864" s="13"/>
      <c r="B1864" s="13"/>
      <c r="C1864" s="13"/>
      <c r="D1864" s="13"/>
      <c r="E1864" s="13"/>
      <c r="F1864" s="13"/>
      <c r="G1864" s="13"/>
      <c r="H1864" s="13"/>
      <c r="I1864" s="13"/>
      <c r="J1864" s="13"/>
      <c r="K1864" s="13"/>
      <c r="L1864" s="13"/>
      <c r="M1864" s="13"/>
      <c r="N1864" s="13"/>
      <c r="O1864" s="13"/>
      <c r="P1864" s="13"/>
      <c r="Q1864" s="13"/>
      <c r="R1864" s="13"/>
      <c r="S1864" s="10"/>
      <c r="T1864" s="10"/>
      <c r="U1864" s="10"/>
      <c r="V1864" s="10"/>
      <c r="W1864" s="10"/>
      <c r="X1864" s="10"/>
      <c r="Y1864" s="10"/>
      <c r="Z1864" s="13"/>
      <c r="AA1864" s="13"/>
      <c r="AB1864" s="13"/>
      <c r="AC1864" s="13"/>
      <c r="AD1864" s="13"/>
      <c r="AE1864" s="13"/>
      <c r="AF1864" s="13"/>
      <c r="AG1864" s="13"/>
      <c r="AH1864" s="13"/>
      <c r="AI1864" s="13"/>
      <c r="AJ1864" s="13"/>
    </row>
    <row r="1865" spans="1:36" s="16" customFormat="1" x14ac:dyDescent="0.25">
      <c r="A1865" s="13"/>
      <c r="B1865" s="13"/>
      <c r="C1865" s="13"/>
      <c r="D1865" s="13"/>
      <c r="E1865" s="13"/>
      <c r="F1865" s="13"/>
      <c r="G1865" s="13"/>
      <c r="H1865" s="13"/>
      <c r="I1865" s="13"/>
      <c r="J1865" s="13"/>
      <c r="K1865" s="13"/>
      <c r="L1865" s="13"/>
      <c r="M1865" s="13"/>
      <c r="N1865" s="13"/>
      <c r="O1865" s="13"/>
      <c r="P1865" s="13"/>
      <c r="Q1865" s="13"/>
      <c r="R1865" s="13"/>
      <c r="S1865" s="10"/>
      <c r="T1865" s="10"/>
      <c r="U1865" s="10"/>
      <c r="V1865" s="10"/>
      <c r="W1865" s="10"/>
      <c r="X1865" s="10"/>
      <c r="Y1865" s="10"/>
      <c r="Z1865" s="13"/>
      <c r="AA1865" s="13"/>
      <c r="AB1865" s="13"/>
      <c r="AC1865" s="13"/>
      <c r="AD1865" s="13"/>
      <c r="AE1865" s="13"/>
      <c r="AF1865" s="13"/>
      <c r="AG1865" s="13"/>
      <c r="AH1865" s="13"/>
      <c r="AI1865" s="13"/>
      <c r="AJ1865" s="13"/>
    </row>
    <row r="1866" spans="1:36" s="16" customFormat="1" x14ac:dyDescent="0.25">
      <c r="A1866" s="10"/>
      <c r="B1866" s="10"/>
      <c r="C1866" s="10"/>
      <c r="D1866" s="10"/>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0"/>
      <c r="AA1866" s="10"/>
      <c r="AB1866" s="10"/>
      <c r="AC1866" s="10"/>
      <c r="AD1866" s="10"/>
      <c r="AE1866" s="10"/>
      <c r="AF1866" s="10"/>
      <c r="AG1866" s="10"/>
      <c r="AH1866" s="10"/>
      <c r="AI1866" s="10"/>
      <c r="AJ1866" s="10"/>
    </row>
    <row r="1867" spans="1:36" s="16" customFormat="1" x14ac:dyDescent="0.25">
      <c r="A1867" s="10"/>
      <c r="B1867" s="10"/>
      <c r="C1867" s="10"/>
      <c r="D1867" s="10"/>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0"/>
      <c r="AA1867" s="10"/>
      <c r="AB1867" s="10"/>
      <c r="AC1867" s="10"/>
      <c r="AD1867" s="10"/>
      <c r="AE1867" s="10"/>
      <c r="AF1867" s="10"/>
      <c r="AG1867" s="10"/>
      <c r="AH1867" s="10"/>
      <c r="AI1867" s="10"/>
      <c r="AJ1867" s="10"/>
    </row>
    <row r="1868" spans="1:36" s="16" customFormat="1" x14ac:dyDescent="0.25">
      <c r="A1868" s="10"/>
      <c r="B1868" s="10"/>
      <c r="C1868" s="10"/>
      <c r="D1868" s="10"/>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10"/>
      <c r="AE1868" s="10"/>
      <c r="AF1868" s="10"/>
      <c r="AG1868" s="10"/>
      <c r="AH1868" s="10"/>
      <c r="AI1868" s="10"/>
      <c r="AJ1868" s="10"/>
    </row>
    <row r="1869" spans="1:36" s="16" customFormat="1" x14ac:dyDescent="0.25">
      <c r="A1869" s="10"/>
      <c r="B1869" s="10"/>
      <c r="C1869" s="10"/>
      <c r="D1869" s="10"/>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10"/>
      <c r="AE1869" s="10"/>
      <c r="AF1869" s="10"/>
      <c r="AG1869" s="10"/>
      <c r="AH1869" s="10"/>
      <c r="AI1869" s="10"/>
      <c r="AJ1869" s="10"/>
    </row>
    <row r="1870" spans="1:36" s="16" customFormat="1" x14ac:dyDescent="0.25">
      <c r="A1870" s="10"/>
      <c r="B1870" s="10"/>
      <c r="C1870" s="10"/>
      <c r="D1870" s="10"/>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10"/>
      <c r="AE1870" s="10"/>
      <c r="AF1870" s="10"/>
      <c r="AG1870" s="10"/>
      <c r="AH1870" s="10"/>
      <c r="AI1870" s="10"/>
      <c r="AJ1870" s="10"/>
    </row>
    <row r="1871" spans="1:36" s="16" customFormat="1" x14ac:dyDescent="0.25">
      <c r="A1871" s="10"/>
      <c r="B1871" s="10"/>
      <c r="C1871" s="10"/>
      <c r="D1871" s="10"/>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10"/>
      <c r="AE1871" s="10"/>
      <c r="AF1871" s="10"/>
      <c r="AG1871" s="10"/>
      <c r="AH1871" s="10"/>
      <c r="AI1871" s="10"/>
      <c r="AJ1871" s="10"/>
    </row>
    <row r="1872" spans="1:36" s="16" customFormat="1" x14ac:dyDescent="0.25">
      <c r="A1872" s="10"/>
      <c r="B1872" s="10"/>
      <c r="C1872" s="10"/>
      <c r="D1872" s="10"/>
      <c r="E1872" s="10"/>
      <c r="F1872" s="10"/>
      <c r="G1872" s="10"/>
      <c r="H1872" s="10"/>
      <c r="I1872" s="10"/>
      <c r="J1872" s="10"/>
      <c r="K1872" s="10"/>
      <c r="L1872" s="10"/>
      <c r="M1872" s="10"/>
      <c r="N1872" s="10"/>
      <c r="O1872" s="10"/>
      <c r="P1872" s="10"/>
      <c r="Q1872" s="10"/>
      <c r="R1872" s="10"/>
      <c r="S1872" s="10"/>
      <c r="T1872" s="10"/>
      <c r="U1872" s="10"/>
      <c r="V1872" s="10"/>
      <c r="W1872" s="10"/>
      <c r="X1872" s="10"/>
      <c r="Y1872" s="10"/>
      <c r="Z1872" s="10"/>
      <c r="AA1872" s="10"/>
      <c r="AB1872" s="10"/>
      <c r="AC1872" s="10"/>
      <c r="AD1872" s="10"/>
      <c r="AE1872" s="10"/>
      <c r="AF1872" s="10"/>
      <c r="AG1872" s="10"/>
      <c r="AH1872" s="10"/>
      <c r="AI1872" s="10"/>
      <c r="AJ1872" s="10"/>
    </row>
    <row r="1873" spans="1:36" s="16" customFormat="1" x14ac:dyDescent="0.25">
      <c r="A1873" s="10"/>
      <c r="B1873" s="10"/>
      <c r="C1873" s="10"/>
      <c r="D1873" s="10"/>
      <c r="E1873" s="10"/>
      <c r="F1873" s="10"/>
      <c r="G1873" s="10"/>
      <c r="H1873" s="10"/>
      <c r="I1873" s="10"/>
      <c r="J1873" s="10"/>
      <c r="K1873" s="10"/>
      <c r="L1873" s="10"/>
      <c r="M1873" s="10"/>
      <c r="N1873" s="10"/>
      <c r="O1873" s="10"/>
      <c r="P1873" s="10"/>
      <c r="Q1873" s="10"/>
      <c r="R1873" s="10"/>
      <c r="S1873" s="10"/>
      <c r="T1873" s="10"/>
      <c r="U1873" s="10"/>
      <c r="V1873" s="10"/>
      <c r="W1873" s="10"/>
      <c r="X1873" s="10"/>
      <c r="Y1873" s="10"/>
      <c r="Z1873" s="10"/>
      <c r="AA1873" s="10"/>
      <c r="AB1873" s="10"/>
      <c r="AC1873" s="10"/>
      <c r="AD1873" s="10"/>
      <c r="AE1873" s="10"/>
      <c r="AF1873" s="10"/>
      <c r="AG1873" s="10"/>
      <c r="AH1873" s="10"/>
      <c r="AI1873" s="10"/>
      <c r="AJ1873" s="10"/>
    </row>
    <row r="1874" spans="1:36" s="16" customFormat="1" x14ac:dyDescent="0.25">
      <c r="A1874" s="13"/>
      <c r="B1874" s="13"/>
      <c r="C1874" s="13"/>
      <c r="D1874" s="13"/>
      <c r="E1874" s="13"/>
      <c r="F1874" s="13"/>
      <c r="G1874" s="13"/>
      <c r="H1874" s="13"/>
      <c r="I1874" s="13"/>
      <c r="J1874" s="13"/>
      <c r="K1874" s="13"/>
      <c r="L1874" s="13"/>
      <c r="M1874" s="13"/>
      <c r="N1874" s="13"/>
      <c r="O1874" s="13"/>
      <c r="P1874" s="13"/>
      <c r="Q1874" s="13"/>
      <c r="R1874" s="13"/>
      <c r="S1874" s="10"/>
      <c r="T1874" s="10"/>
      <c r="U1874" s="10"/>
      <c r="V1874" s="10"/>
      <c r="W1874" s="10"/>
      <c r="X1874" s="10"/>
      <c r="Y1874" s="10"/>
      <c r="Z1874" s="13"/>
      <c r="AA1874" s="13"/>
      <c r="AB1874" s="13"/>
      <c r="AC1874" s="13"/>
      <c r="AD1874" s="13"/>
      <c r="AE1874" s="13"/>
      <c r="AF1874" s="13"/>
      <c r="AG1874" s="13"/>
      <c r="AH1874" s="13"/>
      <c r="AI1874" s="13"/>
      <c r="AJ1874" s="13"/>
    </row>
    <row r="1875" spans="1:36" s="16" customFormat="1" x14ac:dyDescent="0.25">
      <c r="A1875" s="13"/>
      <c r="B1875" s="13"/>
      <c r="C1875" s="13"/>
      <c r="D1875" s="13"/>
      <c r="E1875" s="13"/>
      <c r="F1875" s="13"/>
      <c r="G1875" s="13"/>
      <c r="H1875" s="13"/>
      <c r="I1875" s="13"/>
      <c r="J1875" s="13"/>
      <c r="K1875" s="13"/>
      <c r="L1875" s="13"/>
      <c r="M1875" s="13"/>
      <c r="N1875" s="13"/>
      <c r="O1875" s="13"/>
      <c r="P1875" s="13"/>
      <c r="Q1875" s="13"/>
      <c r="R1875" s="13"/>
      <c r="S1875" s="10"/>
      <c r="T1875" s="10"/>
      <c r="U1875" s="10"/>
      <c r="V1875" s="10"/>
      <c r="W1875" s="10"/>
      <c r="X1875" s="10"/>
      <c r="Y1875" s="10"/>
      <c r="Z1875" s="13"/>
      <c r="AA1875" s="13"/>
      <c r="AB1875" s="13"/>
      <c r="AC1875" s="13"/>
      <c r="AD1875" s="13"/>
      <c r="AE1875" s="13"/>
      <c r="AF1875" s="13"/>
      <c r="AG1875" s="13"/>
      <c r="AH1875" s="13"/>
      <c r="AI1875" s="13"/>
      <c r="AJ1875" s="13"/>
    </row>
    <row r="1876" spans="1:36" s="16" customFormat="1" x14ac:dyDescent="0.25">
      <c r="A1876" s="13"/>
      <c r="B1876" s="13"/>
      <c r="C1876" s="13"/>
      <c r="D1876" s="13"/>
      <c r="E1876" s="13"/>
      <c r="F1876" s="13"/>
      <c r="G1876" s="13"/>
      <c r="H1876" s="13"/>
      <c r="I1876" s="13"/>
      <c r="J1876" s="13"/>
      <c r="K1876" s="13"/>
      <c r="L1876" s="13"/>
      <c r="M1876" s="13"/>
      <c r="N1876" s="13"/>
      <c r="O1876" s="13"/>
      <c r="P1876" s="13"/>
      <c r="Q1876" s="13"/>
      <c r="R1876" s="13"/>
      <c r="S1876" s="10"/>
      <c r="T1876" s="10"/>
      <c r="U1876" s="10"/>
      <c r="V1876" s="10"/>
      <c r="W1876" s="10"/>
      <c r="X1876" s="10"/>
      <c r="Y1876" s="10"/>
      <c r="Z1876" s="13"/>
      <c r="AA1876" s="13"/>
      <c r="AB1876" s="13"/>
      <c r="AC1876" s="13"/>
      <c r="AD1876" s="13"/>
      <c r="AE1876" s="13"/>
      <c r="AF1876" s="13"/>
      <c r="AG1876" s="13"/>
      <c r="AH1876" s="13"/>
      <c r="AI1876" s="13"/>
      <c r="AJ1876" s="13"/>
    </row>
    <row r="1877" spans="1:36" s="16" customFormat="1" x14ac:dyDescent="0.25">
      <c r="A1877" s="10"/>
      <c r="B1877" s="10"/>
      <c r="C1877" s="10"/>
      <c r="D1877" s="10"/>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0"/>
      <c r="AA1877" s="10"/>
      <c r="AB1877" s="10"/>
      <c r="AC1877" s="10"/>
      <c r="AD1877" s="10"/>
      <c r="AE1877" s="10"/>
      <c r="AF1877" s="10"/>
      <c r="AG1877" s="10"/>
      <c r="AH1877" s="10"/>
      <c r="AI1877" s="10"/>
      <c r="AJ1877" s="10"/>
    </row>
    <row r="1878" spans="1:36" s="16" customFormat="1" x14ac:dyDescent="0.25">
      <c r="A1878" s="10"/>
      <c r="B1878" s="10"/>
      <c r="C1878" s="10"/>
      <c r="D1878" s="10"/>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0"/>
      <c r="AA1878" s="10"/>
      <c r="AB1878" s="10"/>
      <c r="AC1878" s="10"/>
      <c r="AD1878" s="10"/>
      <c r="AE1878" s="10"/>
      <c r="AF1878" s="10"/>
      <c r="AG1878" s="10"/>
      <c r="AH1878" s="10"/>
      <c r="AI1878" s="10"/>
      <c r="AJ1878" s="10"/>
    </row>
    <row r="1879" spans="1:36" s="16" customFormat="1" x14ac:dyDescent="0.25">
      <c r="A1879" s="10"/>
      <c r="B1879" s="10"/>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10"/>
      <c r="AE1879" s="10"/>
      <c r="AF1879" s="10"/>
      <c r="AG1879" s="10"/>
      <c r="AH1879" s="10"/>
      <c r="AI1879" s="10"/>
      <c r="AJ1879" s="10"/>
    </row>
    <row r="1880" spans="1:36" s="16" customFormat="1" x14ac:dyDescent="0.25">
      <c r="A1880" s="10"/>
      <c r="B1880" s="10"/>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c r="AG1880" s="10"/>
      <c r="AH1880" s="10"/>
      <c r="AI1880" s="10"/>
      <c r="AJ1880" s="10"/>
    </row>
    <row r="1881" spans="1:36" s="16" customFormat="1" x14ac:dyDescent="0.25">
      <c r="A1881" s="10"/>
      <c r="B1881" s="10"/>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c r="AG1881" s="10"/>
      <c r="AH1881" s="10"/>
      <c r="AI1881" s="10"/>
      <c r="AJ1881" s="10"/>
    </row>
    <row r="1882" spans="1:36" s="16" customFormat="1" x14ac:dyDescent="0.25">
      <c r="A1882" s="10"/>
      <c r="B1882" s="10"/>
      <c r="C1882" s="10"/>
      <c r="D1882" s="10"/>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0"/>
      <c r="AA1882" s="10"/>
      <c r="AB1882" s="10"/>
      <c r="AC1882" s="10"/>
      <c r="AD1882" s="10"/>
      <c r="AE1882" s="10"/>
      <c r="AF1882" s="10"/>
      <c r="AG1882" s="10"/>
      <c r="AH1882" s="10"/>
      <c r="AI1882" s="10"/>
      <c r="AJ1882" s="10"/>
    </row>
    <row r="1883" spans="1:36" s="16" customFormat="1" x14ac:dyDescent="0.25">
      <c r="A1883" s="10"/>
      <c r="B1883" s="10"/>
      <c r="C1883" s="10"/>
      <c r="D1883" s="10"/>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0"/>
      <c r="AA1883" s="10"/>
      <c r="AB1883" s="10"/>
      <c r="AC1883" s="10"/>
      <c r="AD1883" s="10"/>
      <c r="AE1883" s="10"/>
      <c r="AF1883" s="10"/>
      <c r="AG1883" s="10"/>
      <c r="AH1883" s="10"/>
      <c r="AI1883" s="10"/>
      <c r="AJ1883" s="10"/>
    </row>
    <row r="1884" spans="1:36" s="16" customFormat="1" x14ac:dyDescent="0.25">
      <c r="A1884" s="10"/>
      <c r="B1884" s="10"/>
      <c r="C1884" s="10"/>
      <c r="D1884" s="10"/>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0"/>
      <c r="AA1884" s="10"/>
      <c r="AB1884" s="10"/>
      <c r="AC1884" s="10"/>
      <c r="AD1884" s="10"/>
      <c r="AE1884" s="10"/>
      <c r="AF1884" s="10"/>
      <c r="AG1884" s="10"/>
      <c r="AH1884" s="10"/>
      <c r="AI1884" s="10"/>
      <c r="AJ1884" s="10"/>
    </row>
    <row r="1885" spans="1:36" s="16" customFormat="1" x14ac:dyDescent="0.25">
      <c r="A1885" s="13"/>
      <c r="B1885" s="13"/>
      <c r="C1885" s="13"/>
      <c r="D1885" s="13"/>
      <c r="E1885" s="13"/>
      <c r="F1885" s="13"/>
      <c r="G1885" s="13"/>
      <c r="H1885" s="13"/>
      <c r="I1885" s="13"/>
      <c r="J1885" s="13"/>
      <c r="K1885" s="13"/>
      <c r="L1885" s="13"/>
      <c r="M1885" s="13"/>
      <c r="N1885" s="13"/>
      <c r="O1885" s="13"/>
      <c r="P1885" s="13"/>
      <c r="Q1885" s="13"/>
      <c r="R1885" s="13"/>
      <c r="S1885" s="10"/>
      <c r="T1885" s="10"/>
      <c r="U1885" s="10"/>
      <c r="V1885" s="10"/>
      <c r="W1885" s="10"/>
      <c r="X1885" s="10"/>
      <c r="Y1885" s="10"/>
      <c r="Z1885" s="13"/>
      <c r="AA1885" s="13"/>
      <c r="AB1885" s="13"/>
      <c r="AC1885" s="13"/>
      <c r="AD1885" s="13"/>
      <c r="AE1885" s="13"/>
      <c r="AF1885" s="13"/>
      <c r="AG1885" s="13"/>
      <c r="AH1885" s="13"/>
      <c r="AI1885" s="13"/>
      <c r="AJ1885" s="13"/>
    </row>
    <row r="1886" spans="1:36" s="16" customFormat="1" x14ac:dyDescent="0.25">
      <c r="A1886" s="13"/>
      <c r="B1886" s="13"/>
      <c r="C1886" s="13"/>
      <c r="D1886" s="13"/>
      <c r="E1886" s="13"/>
      <c r="F1886" s="13"/>
      <c r="G1886" s="13"/>
      <c r="H1886" s="13"/>
      <c r="I1886" s="13"/>
      <c r="J1886" s="13"/>
      <c r="K1886" s="13"/>
      <c r="L1886" s="13"/>
      <c r="M1886" s="13"/>
      <c r="N1886" s="13"/>
      <c r="O1886" s="13"/>
      <c r="P1886" s="13"/>
      <c r="Q1886" s="13"/>
      <c r="R1886" s="13"/>
      <c r="S1886" s="10"/>
      <c r="T1886" s="10"/>
      <c r="U1886" s="10"/>
      <c r="V1886" s="10"/>
      <c r="W1886" s="10"/>
      <c r="X1886" s="10"/>
      <c r="Y1886" s="10"/>
      <c r="Z1886" s="13"/>
      <c r="AA1886" s="13"/>
      <c r="AB1886" s="13"/>
      <c r="AC1886" s="13"/>
      <c r="AD1886" s="13"/>
      <c r="AE1886" s="13"/>
      <c r="AF1886" s="13"/>
      <c r="AG1886" s="13"/>
      <c r="AH1886" s="13"/>
      <c r="AI1886" s="13"/>
      <c r="AJ1886" s="13"/>
    </row>
    <row r="1887" spans="1:36" s="16" customFormat="1" x14ac:dyDescent="0.25">
      <c r="A1887" s="13"/>
      <c r="B1887" s="13"/>
      <c r="C1887" s="13"/>
      <c r="D1887" s="13"/>
      <c r="E1887" s="13"/>
      <c r="F1887" s="13"/>
      <c r="G1887" s="13"/>
      <c r="H1887" s="13"/>
      <c r="I1887" s="13"/>
      <c r="J1887" s="13"/>
      <c r="K1887" s="13"/>
      <c r="L1887" s="13"/>
      <c r="M1887" s="13"/>
      <c r="N1887" s="13"/>
      <c r="O1887" s="13"/>
      <c r="P1887" s="13"/>
      <c r="Q1887" s="13"/>
      <c r="R1887" s="13"/>
      <c r="S1887" s="10"/>
      <c r="T1887" s="10"/>
      <c r="U1887" s="10"/>
      <c r="V1887" s="10"/>
      <c r="W1887" s="10"/>
      <c r="X1887" s="10"/>
      <c r="Y1887" s="10"/>
      <c r="Z1887" s="13"/>
      <c r="AA1887" s="13"/>
      <c r="AB1887" s="13"/>
      <c r="AC1887" s="13"/>
      <c r="AD1887" s="13"/>
      <c r="AE1887" s="13"/>
      <c r="AF1887" s="13"/>
      <c r="AG1887" s="13"/>
      <c r="AH1887" s="13"/>
      <c r="AI1887" s="13"/>
      <c r="AJ1887" s="13"/>
    </row>
    <row r="1888" spans="1:36" s="16" customFormat="1" x14ac:dyDescent="0.25">
      <c r="A1888" s="10"/>
      <c r="B1888" s="10"/>
      <c r="C1888" s="10"/>
      <c r="D1888" s="10"/>
      <c r="E1888" s="10"/>
      <c r="F1888" s="10"/>
      <c r="G1888" s="10"/>
      <c r="H1888" s="10"/>
      <c r="I1888" s="10"/>
      <c r="J1888" s="10"/>
      <c r="K1888" s="10"/>
      <c r="L1888" s="10"/>
      <c r="M1888" s="10"/>
      <c r="N1888" s="10"/>
      <c r="O1888" s="10"/>
      <c r="P1888" s="10"/>
      <c r="Q1888" s="10"/>
      <c r="R1888" s="10"/>
      <c r="S1888" s="10"/>
      <c r="T1888" s="10"/>
      <c r="U1888" s="10"/>
      <c r="V1888" s="10"/>
      <c r="W1888" s="10"/>
      <c r="X1888" s="10"/>
      <c r="Y1888" s="10"/>
      <c r="Z1888" s="10"/>
      <c r="AA1888" s="10"/>
      <c r="AB1888" s="10"/>
      <c r="AC1888" s="10"/>
      <c r="AD1888" s="10"/>
      <c r="AE1888" s="10"/>
      <c r="AF1888" s="10"/>
      <c r="AG1888" s="10"/>
      <c r="AH1888" s="10"/>
      <c r="AI1888" s="10"/>
      <c r="AJ1888" s="10"/>
    </row>
    <row r="1889" spans="1:36" s="16" customFormat="1" x14ac:dyDescent="0.25">
      <c r="A1889" s="10"/>
      <c r="B1889" s="10"/>
      <c r="C1889" s="10"/>
      <c r="D1889" s="10"/>
      <c r="E1889" s="10"/>
      <c r="F1889" s="10"/>
      <c r="G1889" s="10"/>
      <c r="H1889" s="10"/>
      <c r="I1889" s="10"/>
      <c r="J1889" s="10"/>
      <c r="K1889" s="10"/>
      <c r="L1889" s="10"/>
      <c r="M1889" s="10"/>
      <c r="N1889" s="10"/>
      <c r="O1889" s="10"/>
      <c r="P1889" s="10"/>
      <c r="Q1889" s="10"/>
      <c r="R1889" s="10"/>
      <c r="S1889" s="10"/>
      <c r="T1889" s="10"/>
      <c r="U1889" s="10"/>
      <c r="V1889" s="10"/>
      <c r="W1889" s="10"/>
      <c r="X1889" s="10"/>
      <c r="Y1889" s="10"/>
      <c r="Z1889" s="10"/>
      <c r="AA1889" s="10"/>
      <c r="AB1889" s="10"/>
      <c r="AC1889" s="10"/>
      <c r="AD1889" s="10"/>
      <c r="AE1889" s="10"/>
      <c r="AF1889" s="10"/>
      <c r="AG1889" s="10"/>
      <c r="AH1889" s="10"/>
      <c r="AI1889" s="10"/>
      <c r="AJ1889" s="10"/>
    </row>
    <row r="1890" spans="1:36" s="16" customFormat="1" x14ac:dyDescent="0.25">
      <c r="A1890" s="10"/>
      <c r="B1890" s="10"/>
      <c r="C1890" s="10"/>
      <c r="D1890" s="10"/>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c r="AG1890" s="10"/>
      <c r="AH1890" s="10"/>
      <c r="AI1890" s="10"/>
      <c r="AJ1890" s="10"/>
    </row>
    <row r="1891" spans="1:36" s="16" customFormat="1" x14ac:dyDescent="0.25">
      <c r="A1891" s="10"/>
      <c r="B1891" s="10"/>
      <c r="C1891" s="10"/>
      <c r="D1891" s="10"/>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c r="AG1891" s="10"/>
      <c r="AH1891" s="10"/>
      <c r="AI1891" s="10"/>
      <c r="AJ1891" s="10"/>
    </row>
    <row r="1892" spans="1:36" s="16" customFormat="1" x14ac:dyDescent="0.25">
      <c r="A1892" s="10"/>
      <c r="B1892" s="10"/>
      <c r="C1892" s="10"/>
      <c r="D1892" s="10"/>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c r="AG1892" s="10"/>
      <c r="AH1892" s="10"/>
      <c r="AI1892" s="10"/>
      <c r="AJ1892" s="10"/>
    </row>
    <row r="1893" spans="1:36" s="16" customFormat="1" x14ac:dyDescent="0.25">
      <c r="A1893" s="10"/>
      <c r="B1893" s="10"/>
      <c r="C1893" s="10"/>
      <c r="D1893" s="10"/>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0"/>
      <c r="AA1893" s="10"/>
      <c r="AB1893" s="10"/>
      <c r="AC1893" s="10"/>
      <c r="AD1893" s="10"/>
      <c r="AE1893" s="10"/>
      <c r="AF1893" s="10"/>
      <c r="AG1893" s="10"/>
      <c r="AH1893" s="10"/>
      <c r="AI1893" s="10"/>
      <c r="AJ1893" s="10"/>
    </row>
    <row r="1894" spans="1:36" s="16" customFormat="1" x14ac:dyDescent="0.25">
      <c r="A1894" s="10"/>
      <c r="B1894" s="10"/>
      <c r="C1894" s="10"/>
      <c r="D1894" s="10"/>
      <c r="E1894" s="10"/>
      <c r="F1894" s="10"/>
      <c r="G1894" s="10"/>
      <c r="H1894" s="10"/>
      <c r="I1894" s="10"/>
      <c r="J1894" s="10"/>
      <c r="K1894" s="10"/>
      <c r="L1894" s="10"/>
      <c r="M1894" s="10"/>
      <c r="N1894" s="10"/>
      <c r="O1894" s="10"/>
      <c r="P1894" s="10"/>
      <c r="Q1894" s="10"/>
      <c r="R1894" s="10"/>
      <c r="S1894" s="10"/>
      <c r="T1894" s="10"/>
      <c r="U1894" s="10"/>
      <c r="V1894" s="10"/>
      <c r="W1894" s="10"/>
      <c r="X1894" s="10"/>
      <c r="Y1894" s="10"/>
      <c r="Z1894" s="10"/>
      <c r="AA1894" s="10"/>
      <c r="AB1894" s="10"/>
      <c r="AC1894" s="10"/>
      <c r="AD1894" s="10"/>
      <c r="AE1894" s="10"/>
      <c r="AF1894" s="10"/>
      <c r="AG1894" s="10"/>
      <c r="AH1894" s="10"/>
      <c r="AI1894" s="10"/>
      <c r="AJ1894" s="10"/>
    </row>
    <row r="1895" spans="1:36" s="16" customFormat="1" x14ac:dyDescent="0.25">
      <c r="A1895" s="10"/>
      <c r="B1895" s="10"/>
      <c r="C1895" s="10"/>
      <c r="D1895" s="10"/>
      <c r="E1895" s="10"/>
      <c r="F1895" s="10"/>
      <c r="G1895" s="10"/>
      <c r="H1895" s="10"/>
      <c r="I1895" s="10"/>
      <c r="J1895" s="10"/>
      <c r="K1895" s="10"/>
      <c r="L1895" s="10"/>
      <c r="M1895" s="10"/>
      <c r="N1895" s="10"/>
      <c r="O1895" s="10"/>
      <c r="P1895" s="10"/>
      <c r="Q1895" s="10"/>
      <c r="R1895" s="10"/>
      <c r="S1895" s="10"/>
      <c r="T1895" s="10"/>
      <c r="U1895" s="10"/>
      <c r="V1895" s="10"/>
      <c r="W1895" s="10"/>
      <c r="X1895" s="10"/>
      <c r="Y1895" s="10"/>
      <c r="Z1895" s="10"/>
      <c r="AA1895" s="10"/>
      <c r="AB1895" s="10"/>
      <c r="AC1895" s="10"/>
      <c r="AD1895" s="10"/>
      <c r="AE1895" s="10"/>
      <c r="AF1895" s="10"/>
      <c r="AG1895" s="10"/>
      <c r="AH1895" s="10"/>
      <c r="AI1895" s="10"/>
      <c r="AJ1895" s="10"/>
    </row>
    <row r="1896" spans="1:36" s="16" customFormat="1" x14ac:dyDescent="0.25">
      <c r="A1896" s="13"/>
      <c r="B1896" s="13"/>
      <c r="C1896" s="13"/>
      <c r="D1896" s="13"/>
      <c r="E1896" s="13"/>
      <c r="F1896" s="13"/>
      <c r="G1896" s="13"/>
      <c r="H1896" s="13"/>
      <c r="I1896" s="13"/>
      <c r="J1896" s="13"/>
      <c r="K1896" s="13"/>
      <c r="L1896" s="13"/>
      <c r="M1896" s="13"/>
      <c r="N1896" s="13"/>
      <c r="O1896" s="13"/>
      <c r="P1896" s="13"/>
      <c r="Q1896" s="13"/>
      <c r="R1896" s="13"/>
      <c r="S1896" s="10"/>
      <c r="T1896" s="10"/>
      <c r="U1896" s="10"/>
      <c r="V1896" s="10"/>
      <c r="W1896" s="10"/>
      <c r="X1896" s="10"/>
      <c r="Y1896" s="10"/>
      <c r="Z1896" s="13"/>
      <c r="AA1896" s="13"/>
      <c r="AB1896" s="13"/>
      <c r="AC1896" s="13"/>
      <c r="AD1896" s="13"/>
      <c r="AE1896" s="13"/>
      <c r="AF1896" s="13"/>
      <c r="AG1896" s="13"/>
      <c r="AH1896" s="13"/>
      <c r="AI1896" s="13"/>
      <c r="AJ1896" s="13"/>
    </row>
    <row r="1897" spans="1:36" s="16" customFormat="1" x14ac:dyDescent="0.25">
      <c r="A1897" s="13"/>
      <c r="B1897" s="13"/>
      <c r="C1897" s="13"/>
      <c r="D1897" s="13"/>
      <c r="E1897" s="13"/>
      <c r="F1897" s="13"/>
      <c r="G1897" s="13"/>
      <c r="H1897" s="13"/>
      <c r="I1897" s="13"/>
      <c r="J1897" s="13"/>
      <c r="K1897" s="13"/>
      <c r="L1897" s="13"/>
      <c r="M1897" s="13"/>
      <c r="N1897" s="13"/>
      <c r="O1897" s="13"/>
      <c r="P1897" s="13"/>
      <c r="Q1897" s="13"/>
      <c r="R1897" s="13"/>
      <c r="S1897" s="10"/>
      <c r="T1897" s="10"/>
      <c r="U1897" s="10"/>
      <c r="V1897" s="10"/>
      <c r="W1897" s="10"/>
      <c r="X1897" s="10"/>
      <c r="Y1897" s="10"/>
      <c r="Z1897" s="13"/>
      <c r="AA1897" s="13"/>
      <c r="AB1897" s="13"/>
      <c r="AC1897" s="13"/>
      <c r="AD1897" s="13"/>
      <c r="AE1897" s="13"/>
      <c r="AF1897" s="13"/>
      <c r="AG1897" s="13"/>
      <c r="AH1897" s="13"/>
      <c r="AI1897" s="13"/>
      <c r="AJ1897" s="13"/>
    </row>
    <row r="1898" spans="1:36" s="16" customFormat="1" x14ac:dyDescent="0.25">
      <c r="A1898" s="13"/>
      <c r="B1898" s="13"/>
      <c r="C1898" s="13"/>
      <c r="D1898" s="13"/>
      <c r="E1898" s="13"/>
      <c r="F1898" s="13"/>
      <c r="G1898" s="13"/>
      <c r="H1898" s="13"/>
      <c r="I1898" s="13"/>
      <c r="J1898" s="13"/>
      <c r="K1898" s="13"/>
      <c r="L1898" s="13"/>
      <c r="M1898" s="13"/>
      <c r="N1898" s="13"/>
      <c r="O1898" s="13"/>
      <c r="P1898" s="13"/>
      <c r="Q1898" s="13"/>
      <c r="R1898" s="13"/>
      <c r="S1898" s="10"/>
      <c r="T1898" s="10"/>
      <c r="U1898" s="10"/>
      <c r="V1898" s="10"/>
      <c r="W1898" s="10"/>
      <c r="X1898" s="10"/>
      <c r="Y1898" s="10"/>
      <c r="Z1898" s="13"/>
      <c r="AA1898" s="13"/>
      <c r="AB1898" s="13"/>
      <c r="AC1898" s="13"/>
      <c r="AD1898" s="13"/>
      <c r="AE1898" s="13"/>
      <c r="AF1898" s="13"/>
      <c r="AG1898" s="13"/>
      <c r="AH1898" s="13"/>
      <c r="AI1898" s="13"/>
      <c r="AJ1898" s="13"/>
    </row>
    <row r="1899" spans="1:36" s="16" customFormat="1" x14ac:dyDescent="0.25">
      <c r="A1899" s="10"/>
      <c r="B1899" s="10"/>
      <c r="C1899" s="10"/>
      <c r="D1899" s="10"/>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0"/>
      <c r="AA1899" s="10"/>
      <c r="AB1899" s="10"/>
      <c r="AC1899" s="10"/>
      <c r="AD1899" s="10"/>
      <c r="AE1899" s="10"/>
      <c r="AF1899" s="10"/>
      <c r="AG1899" s="10"/>
      <c r="AH1899" s="10"/>
      <c r="AI1899" s="10"/>
      <c r="AJ1899" s="10"/>
    </row>
    <row r="1900" spans="1:36" s="16" customFormat="1" x14ac:dyDescent="0.25">
      <c r="A1900" s="10"/>
      <c r="B1900" s="10"/>
      <c r="C1900" s="10"/>
      <c r="D1900" s="10"/>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0"/>
      <c r="AA1900" s="10"/>
      <c r="AB1900" s="10"/>
      <c r="AC1900" s="10"/>
      <c r="AD1900" s="10"/>
      <c r="AE1900" s="10"/>
      <c r="AF1900" s="10"/>
      <c r="AG1900" s="10"/>
      <c r="AH1900" s="10"/>
      <c r="AI1900" s="10"/>
      <c r="AJ1900" s="10"/>
    </row>
    <row r="1901" spans="1:36" s="16" customFormat="1" x14ac:dyDescent="0.25">
      <c r="A1901" s="10"/>
      <c r="B1901" s="10"/>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10"/>
      <c r="AE1901" s="10"/>
      <c r="AF1901" s="10"/>
      <c r="AG1901" s="10"/>
      <c r="AH1901" s="10"/>
      <c r="AI1901" s="10"/>
      <c r="AJ1901" s="10"/>
    </row>
    <row r="1902" spans="1:36" s="16" customFormat="1" x14ac:dyDescent="0.25">
      <c r="A1902" s="10"/>
      <c r="B1902" s="10"/>
      <c r="C1902" s="10"/>
      <c r="D1902" s="10"/>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c r="AG1902" s="10"/>
      <c r="AH1902" s="10"/>
      <c r="AI1902" s="10"/>
      <c r="AJ1902" s="10"/>
    </row>
    <row r="1903" spans="1:36" s="16" customFormat="1" x14ac:dyDescent="0.25">
      <c r="A1903" s="10"/>
      <c r="B1903" s="10"/>
      <c r="C1903" s="10"/>
      <c r="D1903" s="10"/>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10"/>
      <c r="AE1903" s="10"/>
      <c r="AF1903" s="10"/>
      <c r="AG1903" s="10"/>
      <c r="AH1903" s="10"/>
      <c r="AI1903" s="10"/>
      <c r="AJ1903" s="10"/>
    </row>
    <row r="1904" spans="1:36" s="16" customFormat="1" x14ac:dyDescent="0.25">
      <c r="A1904" s="10"/>
      <c r="B1904" s="10"/>
      <c r="C1904" s="10"/>
      <c r="D1904" s="10"/>
      <c r="E1904" s="10"/>
      <c r="F1904" s="10"/>
      <c r="G1904" s="10"/>
      <c r="H1904" s="10"/>
      <c r="I1904" s="10"/>
      <c r="J1904" s="10"/>
      <c r="K1904" s="10"/>
      <c r="L1904" s="10"/>
      <c r="M1904" s="10"/>
      <c r="N1904" s="10"/>
      <c r="O1904" s="10"/>
      <c r="P1904" s="10"/>
      <c r="Q1904" s="10"/>
      <c r="R1904" s="10"/>
      <c r="S1904" s="10"/>
      <c r="T1904" s="10"/>
      <c r="U1904" s="10"/>
      <c r="V1904" s="10"/>
      <c r="W1904" s="10"/>
      <c r="X1904" s="10"/>
      <c r="Y1904" s="10"/>
      <c r="Z1904" s="10"/>
      <c r="AA1904" s="10"/>
      <c r="AB1904" s="10"/>
      <c r="AC1904" s="10"/>
      <c r="AD1904" s="10"/>
      <c r="AE1904" s="10"/>
      <c r="AF1904" s="10"/>
      <c r="AG1904" s="10"/>
      <c r="AH1904" s="10"/>
      <c r="AI1904" s="10"/>
      <c r="AJ1904" s="10"/>
    </row>
    <row r="1905" spans="1:36" s="16" customFormat="1" x14ac:dyDescent="0.25">
      <c r="A1905" s="10"/>
      <c r="B1905" s="10"/>
      <c r="C1905" s="10"/>
      <c r="D1905" s="10"/>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10"/>
      <c r="AE1905" s="10"/>
      <c r="AF1905" s="10"/>
      <c r="AG1905" s="10"/>
      <c r="AH1905" s="10"/>
      <c r="AI1905" s="10"/>
      <c r="AJ1905" s="10"/>
    </row>
    <row r="1906" spans="1:36" s="16" customFormat="1" x14ac:dyDescent="0.25">
      <c r="A1906" s="10"/>
      <c r="B1906" s="10"/>
      <c r="C1906" s="10"/>
      <c r="D1906" s="10"/>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0"/>
      <c r="AA1906" s="10"/>
      <c r="AB1906" s="10"/>
      <c r="AC1906" s="10"/>
      <c r="AD1906" s="10"/>
      <c r="AE1906" s="10"/>
      <c r="AF1906" s="10"/>
      <c r="AG1906" s="10"/>
      <c r="AH1906" s="10"/>
      <c r="AI1906" s="10"/>
      <c r="AJ1906" s="10"/>
    </row>
    <row r="1907" spans="1:36" s="16" customFormat="1" x14ac:dyDescent="0.25">
      <c r="A1907" s="13"/>
      <c r="B1907" s="13"/>
      <c r="C1907" s="13"/>
      <c r="D1907" s="13"/>
      <c r="E1907" s="13"/>
      <c r="F1907" s="13"/>
      <c r="G1907" s="13"/>
      <c r="H1907" s="13"/>
      <c r="I1907" s="13"/>
      <c r="J1907" s="13"/>
      <c r="K1907" s="13"/>
      <c r="L1907" s="13"/>
      <c r="M1907" s="13"/>
      <c r="N1907" s="13"/>
      <c r="O1907" s="13"/>
      <c r="P1907" s="13"/>
      <c r="Q1907" s="13"/>
      <c r="R1907" s="13"/>
      <c r="S1907" s="10"/>
      <c r="T1907" s="10"/>
      <c r="U1907" s="10"/>
      <c r="V1907" s="10"/>
      <c r="W1907" s="10"/>
      <c r="X1907" s="10"/>
      <c r="Y1907" s="10"/>
      <c r="Z1907" s="13"/>
      <c r="AA1907" s="13"/>
      <c r="AB1907" s="13"/>
      <c r="AC1907" s="13"/>
      <c r="AD1907" s="13"/>
      <c r="AE1907" s="13"/>
      <c r="AF1907" s="13"/>
      <c r="AG1907" s="13"/>
      <c r="AH1907" s="13"/>
      <c r="AI1907" s="13"/>
      <c r="AJ1907" s="13"/>
    </row>
    <row r="1908" spans="1:36" s="16" customFormat="1" x14ac:dyDescent="0.25">
      <c r="A1908" s="13"/>
      <c r="B1908" s="13"/>
      <c r="C1908" s="13"/>
      <c r="D1908" s="13"/>
      <c r="E1908" s="13"/>
      <c r="F1908" s="13"/>
      <c r="G1908" s="13"/>
      <c r="H1908" s="13"/>
      <c r="I1908" s="13"/>
      <c r="J1908" s="13"/>
      <c r="K1908" s="13"/>
      <c r="L1908" s="13"/>
      <c r="M1908" s="13"/>
      <c r="N1908" s="13"/>
      <c r="O1908" s="13"/>
      <c r="P1908" s="13"/>
      <c r="Q1908" s="13"/>
      <c r="R1908" s="13"/>
      <c r="S1908" s="10"/>
      <c r="T1908" s="10"/>
      <c r="U1908" s="10"/>
      <c r="V1908" s="10"/>
      <c r="W1908" s="10"/>
      <c r="X1908" s="10"/>
      <c r="Y1908" s="10"/>
      <c r="Z1908" s="13"/>
      <c r="AA1908" s="13"/>
      <c r="AB1908" s="13"/>
      <c r="AC1908" s="13"/>
      <c r="AD1908" s="13"/>
      <c r="AE1908" s="13"/>
      <c r="AF1908" s="13"/>
      <c r="AG1908" s="13"/>
      <c r="AH1908" s="13"/>
      <c r="AI1908" s="13"/>
      <c r="AJ1908" s="13"/>
    </row>
    <row r="1909" spans="1:36" s="16" customFormat="1" x14ac:dyDescent="0.25">
      <c r="A1909" s="13"/>
      <c r="B1909" s="13"/>
      <c r="C1909" s="13"/>
      <c r="D1909" s="13"/>
      <c r="E1909" s="13"/>
      <c r="F1909" s="13"/>
      <c r="G1909" s="13"/>
      <c r="H1909" s="13"/>
      <c r="I1909" s="13"/>
      <c r="J1909" s="13"/>
      <c r="K1909" s="13"/>
      <c r="L1909" s="13"/>
      <c r="M1909" s="13"/>
      <c r="N1909" s="13"/>
      <c r="O1909" s="13"/>
      <c r="P1909" s="13"/>
      <c r="Q1909" s="13"/>
      <c r="R1909" s="13"/>
      <c r="S1909" s="10"/>
      <c r="T1909" s="10"/>
      <c r="U1909" s="10"/>
      <c r="V1909" s="10"/>
      <c r="W1909" s="10"/>
      <c r="X1909" s="10"/>
      <c r="Y1909" s="10"/>
      <c r="Z1909" s="13"/>
      <c r="AA1909" s="13"/>
      <c r="AB1909" s="13"/>
      <c r="AC1909" s="13"/>
      <c r="AD1909" s="13"/>
      <c r="AE1909" s="13"/>
      <c r="AF1909" s="13"/>
      <c r="AG1909" s="13"/>
      <c r="AH1909" s="13"/>
      <c r="AI1909" s="13"/>
      <c r="AJ1909" s="13"/>
    </row>
    <row r="1910" spans="1:36" s="16" customFormat="1" x14ac:dyDescent="0.25">
      <c r="A1910" s="10"/>
      <c r="B1910" s="10"/>
      <c r="C1910" s="10"/>
      <c r="D1910" s="10"/>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0"/>
      <c r="AA1910" s="10"/>
      <c r="AB1910" s="10"/>
      <c r="AC1910" s="10"/>
      <c r="AD1910" s="10"/>
      <c r="AE1910" s="10"/>
      <c r="AF1910" s="10"/>
      <c r="AG1910" s="10"/>
      <c r="AH1910" s="10"/>
      <c r="AI1910" s="10"/>
      <c r="AJ1910" s="10"/>
    </row>
    <row r="1911" spans="1:36" s="16" customFormat="1" x14ac:dyDescent="0.25">
      <c r="A1911" s="10"/>
      <c r="B1911" s="10"/>
      <c r="C1911" s="10"/>
      <c r="D1911" s="10"/>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0"/>
      <c r="AA1911" s="10"/>
      <c r="AB1911" s="10"/>
      <c r="AC1911" s="10"/>
      <c r="AD1911" s="10"/>
      <c r="AE1911" s="10"/>
      <c r="AF1911" s="10"/>
      <c r="AG1911" s="10"/>
      <c r="AH1911" s="10"/>
      <c r="AI1911" s="10"/>
      <c r="AJ1911" s="10"/>
    </row>
    <row r="1912" spans="1:36" s="16" customFormat="1" x14ac:dyDescent="0.25">
      <c r="A1912" s="10"/>
      <c r="B1912" s="10"/>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c r="AG1912" s="10"/>
      <c r="AH1912" s="10"/>
      <c r="AI1912" s="10"/>
      <c r="AJ1912" s="10"/>
    </row>
    <row r="1913" spans="1:36" s="16" customFormat="1" x14ac:dyDescent="0.25">
      <c r="A1913" s="10"/>
      <c r="B1913" s="10"/>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10"/>
      <c r="AE1913" s="10"/>
      <c r="AF1913" s="10"/>
      <c r="AG1913" s="10"/>
      <c r="AH1913" s="10"/>
      <c r="AI1913" s="10"/>
      <c r="AJ1913" s="10"/>
    </row>
    <row r="1914" spans="1:36" s="16" customFormat="1" x14ac:dyDescent="0.25">
      <c r="A1914" s="10"/>
      <c r="B1914" s="10"/>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10"/>
      <c r="AE1914" s="10"/>
      <c r="AF1914" s="10"/>
      <c r="AG1914" s="10"/>
      <c r="AH1914" s="10"/>
      <c r="AI1914" s="10"/>
      <c r="AJ1914" s="10"/>
    </row>
    <row r="1915" spans="1:36" s="16" customFormat="1" x14ac:dyDescent="0.25">
      <c r="A1915" s="10"/>
      <c r="B1915" s="10"/>
      <c r="C1915" s="10"/>
      <c r="D1915" s="10"/>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0"/>
      <c r="AA1915" s="10"/>
      <c r="AB1915" s="10"/>
      <c r="AC1915" s="10"/>
      <c r="AD1915" s="10"/>
      <c r="AE1915" s="10"/>
      <c r="AF1915" s="10"/>
      <c r="AG1915" s="10"/>
      <c r="AH1915" s="10"/>
      <c r="AI1915" s="10"/>
      <c r="AJ1915" s="10"/>
    </row>
    <row r="1916" spans="1:36" s="16" customFormat="1" x14ac:dyDescent="0.25">
      <c r="A1916" s="10"/>
      <c r="B1916" s="10"/>
      <c r="C1916" s="10"/>
      <c r="D1916" s="10"/>
      <c r="E1916" s="10"/>
      <c r="F1916" s="10"/>
      <c r="G1916" s="10"/>
      <c r="H1916" s="10"/>
      <c r="I1916" s="10"/>
      <c r="J1916" s="10"/>
      <c r="K1916" s="10"/>
      <c r="L1916" s="10"/>
      <c r="M1916" s="10"/>
      <c r="N1916" s="10"/>
      <c r="O1916" s="10"/>
      <c r="P1916" s="10"/>
      <c r="Q1916" s="10"/>
      <c r="R1916" s="10"/>
      <c r="S1916" s="10"/>
      <c r="T1916" s="10"/>
      <c r="U1916" s="10"/>
      <c r="V1916" s="10"/>
      <c r="W1916" s="10"/>
      <c r="X1916" s="10"/>
      <c r="Y1916" s="10"/>
      <c r="Z1916" s="10"/>
      <c r="AA1916" s="10"/>
      <c r="AB1916" s="10"/>
      <c r="AC1916" s="10"/>
      <c r="AD1916" s="10"/>
      <c r="AE1916" s="10"/>
      <c r="AF1916" s="10"/>
      <c r="AG1916" s="10"/>
      <c r="AH1916" s="10"/>
      <c r="AI1916" s="10"/>
      <c r="AJ1916" s="10"/>
    </row>
    <row r="1917" spans="1:36" s="16" customFormat="1" x14ac:dyDescent="0.25">
      <c r="A1917" s="10"/>
      <c r="B1917" s="10"/>
      <c r="C1917" s="10"/>
      <c r="D1917" s="10"/>
      <c r="E1917" s="10"/>
      <c r="F1917" s="10"/>
      <c r="G1917" s="10"/>
      <c r="H1917" s="10"/>
      <c r="I1917" s="10"/>
      <c r="J1917" s="10"/>
      <c r="K1917" s="10"/>
      <c r="L1917" s="10"/>
      <c r="M1917" s="10"/>
      <c r="N1917" s="10"/>
      <c r="O1917" s="10"/>
      <c r="P1917" s="10"/>
      <c r="Q1917" s="10"/>
      <c r="R1917" s="10"/>
      <c r="S1917" s="10"/>
      <c r="T1917" s="10"/>
      <c r="U1917" s="10"/>
      <c r="V1917" s="10"/>
      <c r="W1917" s="10"/>
      <c r="X1917" s="10"/>
      <c r="Y1917" s="10"/>
      <c r="Z1917" s="10"/>
      <c r="AA1917" s="10"/>
      <c r="AB1917" s="10"/>
      <c r="AC1917" s="10"/>
      <c r="AD1917" s="10"/>
      <c r="AE1917" s="10"/>
      <c r="AF1917" s="10"/>
      <c r="AG1917" s="10"/>
      <c r="AH1917" s="10"/>
      <c r="AI1917" s="10"/>
      <c r="AJ1917" s="10"/>
    </row>
    <row r="1918" spans="1:36" s="16" customFormat="1" x14ac:dyDescent="0.25">
      <c r="A1918" s="13"/>
      <c r="B1918" s="13"/>
      <c r="C1918" s="13"/>
      <c r="D1918" s="13"/>
      <c r="E1918" s="13"/>
      <c r="F1918" s="13"/>
      <c r="G1918" s="13"/>
      <c r="H1918" s="13"/>
      <c r="I1918" s="13"/>
      <c r="J1918" s="13"/>
      <c r="K1918" s="13"/>
      <c r="L1918" s="13"/>
      <c r="M1918" s="13"/>
      <c r="N1918" s="13"/>
      <c r="O1918" s="13"/>
      <c r="P1918" s="13"/>
      <c r="Q1918" s="13"/>
      <c r="R1918" s="13"/>
      <c r="S1918" s="10"/>
      <c r="T1918" s="10"/>
      <c r="U1918" s="10"/>
      <c r="V1918" s="10"/>
      <c r="W1918" s="10"/>
      <c r="X1918" s="10"/>
      <c r="Y1918" s="10"/>
      <c r="Z1918" s="13"/>
      <c r="AA1918" s="13"/>
      <c r="AB1918" s="13"/>
      <c r="AC1918" s="13"/>
      <c r="AD1918" s="13"/>
      <c r="AE1918" s="13"/>
      <c r="AF1918" s="13"/>
      <c r="AG1918" s="13"/>
      <c r="AH1918" s="13"/>
      <c r="AI1918" s="13"/>
      <c r="AJ1918" s="13"/>
    </row>
    <row r="1919" spans="1:36" s="16" customFormat="1" x14ac:dyDescent="0.25">
      <c r="A1919" s="13"/>
      <c r="B1919" s="13"/>
      <c r="C1919" s="13"/>
      <c r="D1919" s="13"/>
      <c r="E1919" s="13"/>
      <c r="F1919" s="13"/>
      <c r="G1919" s="13"/>
      <c r="H1919" s="13"/>
      <c r="I1919" s="13"/>
      <c r="J1919" s="13"/>
      <c r="K1919" s="13"/>
      <c r="L1919" s="13"/>
      <c r="M1919" s="13"/>
      <c r="N1919" s="13"/>
      <c r="O1919" s="13"/>
      <c r="P1919" s="13"/>
      <c r="Q1919" s="13"/>
      <c r="R1919" s="13"/>
      <c r="S1919" s="10"/>
      <c r="T1919" s="10"/>
      <c r="U1919" s="10"/>
      <c r="V1919" s="10"/>
      <c r="W1919" s="10"/>
      <c r="X1919" s="10"/>
      <c r="Y1919" s="10"/>
      <c r="Z1919" s="13"/>
      <c r="AA1919" s="13"/>
      <c r="AB1919" s="13"/>
      <c r="AC1919" s="13"/>
      <c r="AD1919" s="13"/>
      <c r="AE1919" s="13"/>
      <c r="AF1919" s="13"/>
      <c r="AG1919" s="13"/>
      <c r="AH1919" s="13"/>
      <c r="AI1919" s="13"/>
      <c r="AJ1919" s="13"/>
    </row>
    <row r="1920" spans="1:36" s="16" customFormat="1" x14ac:dyDescent="0.25">
      <c r="A1920" s="13"/>
      <c r="B1920" s="13"/>
      <c r="C1920" s="13"/>
      <c r="D1920" s="13"/>
      <c r="E1920" s="13"/>
      <c r="F1920" s="13"/>
      <c r="G1920" s="13"/>
      <c r="H1920" s="13"/>
      <c r="I1920" s="13"/>
      <c r="J1920" s="13"/>
      <c r="K1920" s="13"/>
      <c r="L1920" s="13"/>
      <c r="M1920" s="13"/>
      <c r="N1920" s="13"/>
      <c r="O1920" s="13"/>
      <c r="P1920" s="13"/>
      <c r="Q1920" s="13"/>
      <c r="R1920" s="13"/>
      <c r="S1920" s="10"/>
      <c r="T1920" s="10"/>
      <c r="U1920" s="10"/>
      <c r="V1920" s="10"/>
      <c r="W1920" s="10"/>
      <c r="X1920" s="10"/>
      <c r="Y1920" s="10"/>
      <c r="Z1920" s="13"/>
      <c r="AA1920" s="13"/>
      <c r="AB1920" s="13"/>
      <c r="AC1920" s="13"/>
      <c r="AD1920" s="13"/>
      <c r="AE1920" s="13"/>
      <c r="AF1920" s="13"/>
      <c r="AG1920" s="13"/>
      <c r="AH1920" s="13"/>
      <c r="AI1920" s="13"/>
      <c r="AJ1920" s="13"/>
    </row>
    <row r="1921" spans="1:36" s="16" customFormat="1" x14ac:dyDescent="0.25">
      <c r="A1921" s="10"/>
      <c r="B1921" s="10"/>
      <c r="C1921" s="10"/>
      <c r="D1921" s="10"/>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0"/>
      <c r="AA1921" s="10"/>
      <c r="AB1921" s="10"/>
      <c r="AC1921" s="10"/>
      <c r="AD1921" s="10"/>
      <c r="AE1921" s="10"/>
      <c r="AF1921" s="10"/>
      <c r="AG1921" s="10"/>
      <c r="AH1921" s="10"/>
      <c r="AI1921" s="10"/>
      <c r="AJ1921" s="10"/>
    </row>
    <row r="1922" spans="1:36" s="16" customFormat="1" x14ac:dyDescent="0.25">
      <c r="A1922" s="10"/>
      <c r="B1922" s="10"/>
      <c r="C1922" s="10"/>
      <c r="D1922" s="10"/>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0"/>
      <c r="AA1922" s="10"/>
      <c r="AB1922" s="10"/>
      <c r="AC1922" s="10"/>
      <c r="AD1922" s="10"/>
      <c r="AE1922" s="10"/>
      <c r="AF1922" s="10"/>
      <c r="AG1922" s="10"/>
      <c r="AH1922" s="10"/>
      <c r="AI1922" s="10"/>
      <c r="AJ1922" s="10"/>
    </row>
    <row r="1923" spans="1:36" s="16" customFormat="1" x14ac:dyDescent="0.25">
      <c r="A1923" s="10"/>
      <c r="B1923" s="10"/>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c r="AG1923" s="10"/>
      <c r="AH1923" s="10"/>
      <c r="AI1923" s="10"/>
      <c r="AJ1923" s="10"/>
    </row>
    <row r="1924" spans="1:36" s="16" customFormat="1" x14ac:dyDescent="0.25">
      <c r="A1924" s="10"/>
      <c r="B1924" s="10"/>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c r="AG1924" s="10"/>
      <c r="AH1924" s="10"/>
      <c r="AI1924" s="10"/>
      <c r="AJ1924" s="10"/>
    </row>
    <row r="1925" spans="1:36" s="16" customFormat="1" x14ac:dyDescent="0.25">
      <c r="A1925" s="10"/>
      <c r="B1925" s="10"/>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c r="AG1925" s="10"/>
      <c r="AH1925" s="10"/>
      <c r="AI1925" s="10"/>
      <c r="AJ1925" s="10"/>
    </row>
    <row r="1926" spans="1:36" s="16" customFormat="1" x14ac:dyDescent="0.25">
      <c r="A1926" s="10"/>
      <c r="B1926" s="10"/>
      <c r="C1926" s="10"/>
      <c r="D1926" s="10"/>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0"/>
      <c r="AA1926" s="10"/>
      <c r="AB1926" s="10"/>
      <c r="AC1926" s="10"/>
      <c r="AD1926" s="10"/>
      <c r="AE1926" s="10"/>
      <c r="AF1926" s="10"/>
      <c r="AG1926" s="10"/>
      <c r="AH1926" s="10"/>
      <c r="AI1926" s="10"/>
      <c r="AJ1926" s="10"/>
    </row>
    <row r="1927" spans="1:36" s="16" customFormat="1" x14ac:dyDescent="0.25">
      <c r="A1927" s="10"/>
      <c r="B1927" s="10"/>
      <c r="C1927" s="10"/>
      <c r="D1927" s="10"/>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0"/>
      <c r="AA1927" s="10"/>
      <c r="AB1927" s="10"/>
      <c r="AC1927" s="10"/>
      <c r="AD1927" s="10"/>
      <c r="AE1927" s="10"/>
      <c r="AF1927" s="10"/>
      <c r="AG1927" s="10"/>
      <c r="AH1927" s="10"/>
      <c r="AI1927" s="10"/>
      <c r="AJ1927" s="10"/>
    </row>
    <row r="1928" spans="1:36" s="16" customFormat="1" x14ac:dyDescent="0.25">
      <c r="A1928" s="10"/>
      <c r="B1928" s="10"/>
      <c r="C1928" s="10"/>
      <c r="D1928" s="10"/>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0"/>
      <c r="AA1928" s="10"/>
      <c r="AB1928" s="10"/>
      <c r="AC1928" s="10"/>
      <c r="AD1928" s="10"/>
      <c r="AE1928" s="10"/>
      <c r="AF1928" s="10"/>
      <c r="AG1928" s="10"/>
      <c r="AH1928" s="10"/>
      <c r="AI1928" s="10"/>
      <c r="AJ1928" s="10"/>
    </row>
    <row r="1929" spans="1:36" s="16" customFormat="1" x14ac:dyDescent="0.25">
      <c r="A1929" s="13"/>
      <c r="B1929" s="13"/>
      <c r="C1929" s="13"/>
      <c r="D1929" s="13"/>
      <c r="E1929" s="13"/>
      <c r="F1929" s="13"/>
      <c r="G1929" s="13"/>
      <c r="H1929" s="13"/>
      <c r="I1929" s="13"/>
      <c r="J1929" s="13"/>
      <c r="K1929" s="13"/>
      <c r="L1929" s="13"/>
      <c r="M1929" s="13"/>
      <c r="N1929" s="13"/>
      <c r="O1929" s="13"/>
      <c r="P1929" s="13"/>
      <c r="Q1929" s="13"/>
      <c r="R1929" s="13"/>
      <c r="S1929" s="10"/>
      <c r="T1929" s="10"/>
      <c r="U1929" s="10"/>
      <c r="V1929" s="10"/>
      <c r="W1929" s="10"/>
      <c r="X1929" s="10"/>
      <c r="Y1929" s="10"/>
      <c r="Z1929" s="13"/>
      <c r="AA1929" s="13"/>
      <c r="AB1929" s="13"/>
      <c r="AC1929" s="13"/>
      <c r="AD1929" s="13"/>
      <c r="AE1929" s="13"/>
      <c r="AF1929" s="13"/>
      <c r="AG1929" s="13"/>
      <c r="AH1929" s="13"/>
      <c r="AI1929" s="13"/>
      <c r="AJ1929" s="13"/>
    </row>
    <row r="1930" spans="1:36" s="16" customFormat="1" x14ac:dyDescent="0.25">
      <c r="A1930" s="13"/>
      <c r="B1930" s="13"/>
      <c r="C1930" s="13"/>
      <c r="D1930" s="13"/>
      <c r="E1930" s="13"/>
      <c r="F1930" s="13"/>
      <c r="G1930" s="13"/>
      <c r="H1930" s="13"/>
      <c r="I1930" s="13"/>
      <c r="J1930" s="13"/>
      <c r="K1930" s="13"/>
      <c r="L1930" s="13"/>
      <c r="M1930" s="13"/>
      <c r="N1930" s="13"/>
      <c r="O1930" s="13"/>
      <c r="P1930" s="13"/>
      <c r="Q1930" s="13"/>
      <c r="R1930" s="13"/>
      <c r="S1930" s="10"/>
      <c r="T1930" s="10"/>
      <c r="U1930" s="10"/>
      <c r="V1930" s="10"/>
      <c r="W1930" s="10"/>
      <c r="X1930" s="10"/>
      <c r="Y1930" s="10"/>
      <c r="Z1930" s="13"/>
      <c r="AA1930" s="13"/>
      <c r="AB1930" s="13"/>
      <c r="AC1930" s="13"/>
      <c r="AD1930" s="13"/>
      <c r="AE1930" s="13"/>
      <c r="AF1930" s="13"/>
      <c r="AG1930" s="13"/>
      <c r="AH1930" s="13"/>
      <c r="AI1930" s="13"/>
      <c r="AJ1930" s="13"/>
    </row>
    <row r="1931" spans="1:36" s="16" customFormat="1" x14ac:dyDescent="0.25">
      <c r="A1931" s="13"/>
      <c r="B1931" s="13"/>
      <c r="C1931" s="13"/>
      <c r="D1931" s="13"/>
      <c r="E1931" s="13"/>
      <c r="F1931" s="13"/>
      <c r="G1931" s="13"/>
      <c r="H1931" s="13"/>
      <c r="I1931" s="13"/>
      <c r="J1931" s="13"/>
      <c r="K1931" s="13"/>
      <c r="L1931" s="13"/>
      <c r="M1931" s="13"/>
      <c r="N1931" s="13"/>
      <c r="O1931" s="13"/>
      <c r="P1931" s="13"/>
      <c r="Q1931" s="13"/>
      <c r="R1931" s="13"/>
      <c r="S1931" s="10"/>
      <c r="T1931" s="10"/>
      <c r="U1931" s="10"/>
      <c r="V1931" s="10"/>
      <c r="W1931" s="10"/>
      <c r="X1931" s="10"/>
      <c r="Y1931" s="10"/>
      <c r="Z1931" s="13"/>
      <c r="AA1931" s="13"/>
      <c r="AB1931" s="13"/>
      <c r="AC1931" s="13"/>
      <c r="AD1931" s="13"/>
      <c r="AE1931" s="13"/>
      <c r="AF1931" s="13"/>
      <c r="AG1931" s="13"/>
      <c r="AH1931" s="13"/>
      <c r="AI1931" s="13"/>
      <c r="AJ1931" s="13"/>
    </row>
    <row r="1932" spans="1:36" s="16" customFormat="1" x14ac:dyDescent="0.25">
      <c r="A1932" s="10"/>
      <c r="B1932" s="10"/>
      <c r="C1932" s="10"/>
      <c r="D1932" s="10"/>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0"/>
      <c r="AA1932" s="10"/>
      <c r="AB1932" s="10"/>
      <c r="AC1932" s="10"/>
      <c r="AD1932" s="10"/>
      <c r="AE1932" s="10"/>
      <c r="AF1932" s="10"/>
      <c r="AG1932" s="10"/>
      <c r="AH1932" s="10"/>
      <c r="AI1932" s="10"/>
      <c r="AJ1932" s="10"/>
    </row>
    <row r="1933" spans="1:36" s="16" customFormat="1" x14ac:dyDescent="0.25">
      <c r="A1933" s="10"/>
      <c r="B1933" s="10"/>
      <c r="C1933" s="10"/>
      <c r="D1933" s="10"/>
      <c r="E1933" s="10"/>
      <c r="F1933" s="10"/>
      <c r="G1933" s="10"/>
      <c r="H1933" s="10"/>
      <c r="I1933" s="10"/>
      <c r="J1933" s="10"/>
      <c r="K1933" s="10"/>
      <c r="L1933" s="10"/>
      <c r="M1933" s="10"/>
      <c r="N1933" s="10"/>
      <c r="O1933" s="10"/>
      <c r="P1933" s="10"/>
      <c r="Q1933" s="10"/>
      <c r="R1933" s="10"/>
      <c r="S1933" s="10"/>
      <c r="T1933" s="10"/>
      <c r="U1933" s="10"/>
      <c r="V1933" s="10"/>
      <c r="W1933" s="10"/>
      <c r="X1933" s="10"/>
      <c r="Y1933" s="10"/>
      <c r="Z1933" s="10"/>
      <c r="AA1933" s="10"/>
      <c r="AB1933" s="10"/>
      <c r="AC1933" s="10"/>
      <c r="AD1933" s="10"/>
      <c r="AE1933" s="10"/>
      <c r="AF1933" s="10"/>
      <c r="AG1933" s="10"/>
      <c r="AH1933" s="10"/>
      <c r="AI1933" s="10"/>
      <c r="AJ1933" s="10"/>
    </row>
    <row r="1934" spans="1:36" s="16" customFormat="1" x14ac:dyDescent="0.25">
      <c r="A1934" s="10"/>
      <c r="B1934" s="10"/>
      <c r="C1934" s="10"/>
      <c r="D1934" s="10"/>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10"/>
      <c r="AE1934" s="10"/>
      <c r="AF1934" s="10"/>
      <c r="AG1934" s="10"/>
      <c r="AH1934" s="10"/>
      <c r="AI1934" s="10"/>
      <c r="AJ1934" s="10"/>
    </row>
    <row r="1935" spans="1:36" s="16" customFormat="1" x14ac:dyDescent="0.25">
      <c r="A1935" s="10"/>
      <c r="B1935" s="10"/>
      <c r="C1935" s="10"/>
      <c r="D1935" s="10"/>
      <c r="E1935" s="10"/>
      <c r="F1935" s="10"/>
      <c r="G1935" s="10"/>
      <c r="H1935" s="10"/>
      <c r="I1935" s="10"/>
      <c r="J1935" s="10"/>
      <c r="K1935" s="10"/>
      <c r="L1935" s="10"/>
      <c r="M1935" s="10"/>
      <c r="N1935" s="10"/>
      <c r="O1935" s="10"/>
      <c r="P1935" s="10"/>
      <c r="Q1935" s="10"/>
      <c r="R1935" s="10"/>
      <c r="S1935" s="10"/>
      <c r="T1935" s="10"/>
      <c r="U1935" s="10"/>
      <c r="V1935" s="10"/>
      <c r="W1935" s="10"/>
      <c r="X1935" s="10"/>
      <c r="Y1935" s="10"/>
      <c r="Z1935" s="10"/>
      <c r="AA1935" s="10"/>
      <c r="AB1935" s="10"/>
      <c r="AC1935" s="10"/>
      <c r="AD1935" s="10"/>
      <c r="AE1935" s="10"/>
      <c r="AF1935" s="10"/>
      <c r="AG1935" s="10"/>
      <c r="AH1935" s="10"/>
      <c r="AI1935" s="10"/>
      <c r="AJ1935" s="10"/>
    </row>
    <row r="1936" spans="1:36" s="16" customFormat="1" x14ac:dyDescent="0.25">
      <c r="A1936" s="10"/>
      <c r="B1936" s="10"/>
      <c r="C1936" s="10"/>
      <c r="D1936" s="10"/>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0"/>
      <c r="AA1936" s="10"/>
      <c r="AB1936" s="10"/>
      <c r="AC1936" s="10"/>
      <c r="AD1936" s="10"/>
      <c r="AE1936" s="10"/>
      <c r="AF1936" s="10"/>
      <c r="AG1936" s="10"/>
      <c r="AH1936" s="10"/>
      <c r="AI1936" s="10"/>
      <c r="AJ1936" s="10"/>
    </row>
    <row r="1937" spans="1:36" s="16" customFormat="1" x14ac:dyDescent="0.25">
      <c r="A1937" s="10"/>
      <c r="B1937" s="10"/>
      <c r="C1937" s="10"/>
      <c r="D1937" s="10"/>
      <c r="E1937" s="10"/>
      <c r="F1937" s="10"/>
      <c r="G1937" s="10"/>
      <c r="H1937" s="10"/>
      <c r="I1937" s="10"/>
      <c r="J1937" s="10"/>
      <c r="K1937" s="10"/>
      <c r="L1937" s="10"/>
      <c r="M1937" s="10"/>
      <c r="N1937" s="10"/>
      <c r="O1937" s="10"/>
      <c r="P1937" s="10"/>
      <c r="Q1937" s="10"/>
      <c r="R1937" s="10"/>
      <c r="S1937" s="10"/>
      <c r="T1937" s="10"/>
      <c r="U1937" s="10"/>
      <c r="V1937" s="10"/>
      <c r="W1937" s="10"/>
      <c r="X1937" s="10"/>
      <c r="Y1937" s="10"/>
      <c r="Z1937" s="10"/>
      <c r="AA1937" s="10"/>
      <c r="AB1937" s="10"/>
      <c r="AC1937" s="10"/>
      <c r="AD1937" s="10"/>
      <c r="AE1937" s="10"/>
      <c r="AF1937" s="10"/>
      <c r="AG1937" s="10"/>
      <c r="AH1937" s="10"/>
      <c r="AI1937" s="10"/>
      <c r="AJ1937" s="10"/>
    </row>
    <row r="1938" spans="1:36" s="16" customFormat="1" x14ac:dyDescent="0.25">
      <c r="A1938" s="10"/>
      <c r="B1938" s="10"/>
      <c r="C1938" s="10"/>
      <c r="D1938" s="10"/>
      <c r="E1938" s="10"/>
      <c r="F1938" s="10"/>
      <c r="G1938" s="10"/>
      <c r="H1938" s="10"/>
      <c r="I1938" s="10"/>
      <c r="J1938" s="10"/>
      <c r="K1938" s="10"/>
      <c r="L1938" s="10"/>
      <c r="M1938" s="10"/>
      <c r="N1938" s="10"/>
      <c r="O1938" s="10"/>
      <c r="P1938" s="10"/>
      <c r="Q1938" s="10"/>
      <c r="R1938" s="10"/>
      <c r="S1938" s="10"/>
      <c r="T1938" s="10"/>
      <c r="U1938" s="10"/>
      <c r="V1938" s="10"/>
      <c r="W1938" s="10"/>
      <c r="X1938" s="10"/>
      <c r="Y1938" s="10"/>
      <c r="Z1938" s="10"/>
      <c r="AA1938" s="10"/>
      <c r="AB1938" s="10"/>
      <c r="AC1938" s="10"/>
      <c r="AD1938" s="10"/>
      <c r="AE1938" s="10"/>
      <c r="AF1938" s="10"/>
      <c r="AG1938" s="10"/>
      <c r="AH1938" s="10"/>
      <c r="AI1938" s="10"/>
      <c r="AJ1938" s="10"/>
    </row>
    <row r="1939" spans="1:36" s="16" customFormat="1" x14ac:dyDescent="0.25">
      <c r="A1939" s="10"/>
      <c r="B1939" s="10"/>
      <c r="C1939" s="10"/>
      <c r="D1939" s="10"/>
      <c r="E1939" s="10"/>
      <c r="F1939" s="10"/>
      <c r="G1939" s="10"/>
      <c r="H1939" s="10"/>
      <c r="I1939" s="10"/>
      <c r="J1939" s="10"/>
      <c r="K1939" s="10"/>
      <c r="L1939" s="10"/>
      <c r="M1939" s="10"/>
      <c r="N1939" s="10"/>
      <c r="O1939" s="10"/>
      <c r="P1939" s="10"/>
      <c r="Q1939" s="10"/>
      <c r="R1939" s="10"/>
      <c r="S1939" s="10"/>
      <c r="T1939" s="10"/>
      <c r="U1939" s="10"/>
      <c r="V1939" s="10"/>
      <c r="W1939" s="10"/>
      <c r="X1939" s="10"/>
      <c r="Y1939" s="10"/>
      <c r="Z1939" s="10"/>
      <c r="AA1939" s="10"/>
      <c r="AB1939" s="10"/>
      <c r="AC1939" s="10"/>
      <c r="AD1939" s="10"/>
      <c r="AE1939" s="10"/>
      <c r="AF1939" s="10"/>
      <c r="AG1939" s="10"/>
      <c r="AH1939" s="10"/>
      <c r="AI1939" s="10"/>
      <c r="AJ1939" s="10"/>
    </row>
    <row r="1940" spans="1:36" s="16" customFormat="1" x14ac:dyDescent="0.25">
      <c r="A1940" s="13"/>
      <c r="B1940" s="13"/>
      <c r="C1940" s="13"/>
      <c r="D1940" s="13"/>
      <c r="E1940" s="13"/>
      <c r="F1940" s="13"/>
      <c r="G1940" s="13"/>
      <c r="H1940" s="13"/>
      <c r="I1940" s="13"/>
      <c r="J1940" s="13"/>
      <c r="K1940" s="13"/>
      <c r="L1940" s="13"/>
      <c r="M1940" s="13"/>
      <c r="N1940" s="13"/>
      <c r="O1940" s="13"/>
      <c r="P1940" s="13"/>
      <c r="Q1940" s="13"/>
      <c r="R1940" s="13"/>
      <c r="S1940" s="10"/>
      <c r="T1940" s="10"/>
      <c r="U1940" s="10"/>
      <c r="V1940" s="10"/>
      <c r="W1940" s="10"/>
      <c r="X1940" s="10"/>
      <c r="Y1940" s="10"/>
      <c r="Z1940" s="13"/>
      <c r="AA1940" s="13"/>
      <c r="AB1940" s="13"/>
      <c r="AC1940" s="13"/>
      <c r="AD1940" s="13"/>
      <c r="AE1940" s="13"/>
      <c r="AF1940" s="13"/>
      <c r="AG1940" s="13"/>
      <c r="AH1940" s="13"/>
      <c r="AI1940" s="13"/>
      <c r="AJ1940" s="13"/>
    </row>
    <row r="1941" spans="1:36" s="16" customFormat="1" x14ac:dyDescent="0.25">
      <c r="A1941" s="13"/>
      <c r="B1941" s="13"/>
      <c r="C1941" s="13"/>
      <c r="D1941" s="13"/>
      <c r="E1941" s="13"/>
      <c r="F1941" s="13"/>
      <c r="G1941" s="13"/>
      <c r="H1941" s="13"/>
      <c r="I1941" s="13"/>
      <c r="J1941" s="13"/>
      <c r="K1941" s="13"/>
      <c r="L1941" s="13"/>
      <c r="M1941" s="13"/>
      <c r="N1941" s="13"/>
      <c r="O1941" s="13"/>
      <c r="P1941" s="13"/>
      <c r="Q1941" s="13"/>
      <c r="R1941" s="13"/>
      <c r="S1941" s="10"/>
      <c r="T1941" s="10"/>
      <c r="U1941" s="10"/>
      <c r="V1941" s="10"/>
      <c r="W1941" s="10"/>
      <c r="X1941" s="10"/>
      <c r="Y1941" s="10"/>
      <c r="Z1941" s="13"/>
      <c r="AA1941" s="13"/>
      <c r="AB1941" s="13"/>
      <c r="AC1941" s="13"/>
      <c r="AD1941" s="13"/>
      <c r="AE1941" s="13"/>
      <c r="AF1941" s="13"/>
      <c r="AG1941" s="13"/>
      <c r="AH1941" s="13"/>
      <c r="AI1941" s="13"/>
      <c r="AJ1941" s="13"/>
    </row>
    <row r="1942" spans="1:36" s="16" customFormat="1" x14ac:dyDescent="0.25">
      <c r="A1942" s="13"/>
      <c r="B1942" s="13"/>
      <c r="C1942" s="13"/>
      <c r="D1942" s="13"/>
      <c r="E1942" s="13"/>
      <c r="F1942" s="13"/>
      <c r="G1942" s="13"/>
      <c r="H1942" s="13"/>
      <c r="I1942" s="13"/>
      <c r="J1942" s="13"/>
      <c r="K1942" s="13"/>
      <c r="L1942" s="13"/>
      <c r="M1942" s="13"/>
      <c r="N1942" s="13"/>
      <c r="O1942" s="13"/>
      <c r="P1942" s="13"/>
      <c r="Q1942" s="13"/>
      <c r="R1942" s="13"/>
      <c r="S1942" s="10"/>
      <c r="T1942" s="10"/>
      <c r="U1942" s="10"/>
      <c r="V1942" s="10"/>
      <c r="W1942" s="10"/>
      <c r="X1942" s="10"/>
      <c r="Y1942" s="10"/>
      <c r="Z1942" s="13"/>
      <c r="AA1942" s="13"/>
      <c r="AB1942" s="13"/>
      <c r="AC1942" s="13"/>
      <c r="AD1942" s="13"/>
      <c r="AE1942" s="13"/>
      <c r="AF1942" s="13"/>
      <c r="AG1942" s="13"/>
      <c r="AH1942" s="13"/>
      <c r="AI1942" s="13"/>
      <c r="AJ1942" s="13"/>
    </row>
    <row r="1943" spans="1:36" s="16" customFormat="1" x14ac:dyDescent="0.25">
      <c r="A1943" s="10"/>
      <c r="B1943" s="10"/>
      <c r="C1943" s="10"/>
      <c r="D1943" s="10"/>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10"/>
      <c r="AA1943" s="10"/>
      <c r="AB1943" s="10"/>
      <c r="AC1943" s="10"/>
      <c r="AD1943" s="10"/>
      <c r="AE1943" s="10"/>
      <c r="AF1943" s="10"/>
      <c r="AG1943" s="10"/>
      <c r="AH1943" s="10"/>
      <c r="AI1943" s="10"/>
      <c r="AJ1943" s="10"/>
    </row>
    <row r="1944" spans="1:36" s="16" customFormat="1" x14ac:dyDescent="0.25">
      <c r="A1944" s="10"/>
      <c r="B1944" s="10"/>
      <c r="C1944" s="10"/>
      <c r="D1944" s="10"/>
      <c r="E1944" s="10"/>
      <c r="F1944" s="10"/>
      <c r="G1944" s="10"/>
      <c r="H1944" s="10"/>
      <c r="I1944" s="10"/>
      <c r="J1944" s="10"/>
      <c r="K1944" s="10"/>
      <c r="L1944" s="10"/>
      <c r="M1944" s="10"/>
      <c r="N1944" s="10"/>
      <c r="O1944" s="10"/>
      <c r="P1944" s="10"/>
      <c r="Q1944" s="10"/>
      <c r="R1944" s="10"/>
      <c r="S1944" s="10"/>
      <c r="T1944" s="10"/>
      <c r="U1944" s="10"/>
      <c r="V1944" s="10"/>
      <c r="W1944" s="10"/>
      <c r="X1944" s="10"/>
      <c r="Y1944" s="10"/>
      <c r="Z1944" s="10"/>
      <c r="AA1944" s="10"/>
      <c r="AB1944" s="10"/>
      <c r="AC1944" s="10"/>
      <c r="AD1944" s="10"/>
      <c r="AE1944" s="10"/>
      <c r="AF1944" s="10"/>
      <c r="AG1944" s="10"/>
      <c r="AH1944" s="10"/>
      <c r="AI1944" s="10"/>
      <c r="AJ1944" s="10"/>
    </row>
    <row r="1945" spans="1:36" s="16" customFormat="1" x14ac:dyDescent="0.25">
      <c r="A1945" s="10"/>
      <c r="B1945" s="10"/>
      <c r="C1945" s="10"/>
      <c r="D1945" s="10"/>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10"/>
      <c r="AE1945" s="10"/>
      <c r="AF1945" s="10"/>
      <c r="AG1945" s="10"/>
      <c r="AH1945" s="10"/>
      <c r="AI1945" s="10"/>
      <c r="AJ1945" s="10"/>
    </row>
    <row r="1946" spans="1:36" s="16" customFormat="1" x14ac:dyDescent="0.25">
      <c r="A1946" s="10"/>
      <c r="B1946" s="10"/>
      <c r="C1946" s="10"/>
      <c r="D1946" s="10"/>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10"/>
      <c r="AE1946" s="10"/>
      <c r="AF1946" s="10"/>
      <c r="AG1946" s="10"/>
      <c r="AH1946" s="10"/>
      <c r="AI1946" s="10"/>
      <c r="AJ1946" s="10"/>
    </row>
    <row r="1947" spans="1:36" s="16" customFormat="1" x14ac:dyDescent="0.25">
      <c r="A1947" s="10"/>
      <c r="B1947" s="10"/>
      <c r="C1947" s="10"/>
      <c r="D1947" s="10"/>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10"/>
      <c r="AE1947" s="10"/>
      <c r="AF1947" s="10"/>
      <c r="AG1947" s="10"/>
      <c r="AH1947" s="10"/>
      <c r="AI1947" s="10"/>
      <c r="AJ1947" s="10"/>
    </row>
    <row r="1948" spans="1:36" s="16" customFormat="1" x14ac:dyDescent="0.25">
      <c r="A1948" s="10"/>
      <c r="B1948" s="10"/>
      <c r="C1948" s="10"/>
      <c r="D1948" s="10"/>
      <c r="E1948" s="10"/>
      <c r="F1948" s="10"/>
      <c r="G1948" s="10"/>
      <c r="H1948" s="10"/>
      <c r="I1948" s="10"/>
      <c r="J1948" s="10"/>
      <c r="K1948" s="10"/>
      <c r="L1948" s="10"/>
      <c r="M1948" s="10"/>
      <c r="N1948" s="10"/>
      <c r="O1948" s="10"/>
      <c r="P1948" s="10"/>
      <c r="Q1948" s="10"/>
      <c r="R1948" s="10"/>
      <c r="S1948" s="10"/>
      <c r="T1948" s="10"/>
      <c r="U1948" s="10"/>
      <c r="V1948" s="10"/>
      <c r="W1948" s="10"/>
      <c r="X1948" s="10"/>
      <c r="Y1948" s="10"/>
      <c r="Z1948" s="10"/>
      <c r="AA1948" s="10"/>
      <c r="AB1948" s="10"/>
      <c r="AC1948" s="10"/>
      <c r="AD1948" s="10"/>
      <c r="AE1948" s="10"/>
      <c r="AF1948" s="10"/>
      <c r="AG1948" s="10"/>
      <c r="AH1948" s="10"/>
      <c r="AI1948" s="10"/>
      <c r="AJ1948" s="10"/>
    </row>
    <row r="1949" spans="1:36" s="16" customFormat="1" x14ac:dyDescent="0.25">
      <c r="A1949" s="10"/>
      <c r="B1949" s="10"/>
      <c r="C1949" s="10"/>
      <c r="D1949" s="10"/>
      <c r="E1949" s="10"/>
      <c r="F1949" s="10"/>
      <c r="G1949" s="10"/>
      <c r="H1949" s="10"/>
      <c r="I1949" s="10"/>
      <c r="J1949" s="10"/>
      <c r="K1949" s="10"/>
      <c r="L1949" s="10"/>
      <c r="M1949" s="10"/>
      <c r="N1949" s="10"/>
      <c r="O1949" s="10"/>
      <c r="P1949" s="10"/>
      <c r="Q1949" s="10"/>
      <c r="R1949" s="10"/>
      <c r="S1949" s="10"/>
      <c r="T1949" s="10"/>
      <c r="U1949" s="10"/>
      <c r="V1949" s="10"/>
      <c r="W1949" s="10"/>
      <c r="X1949" s="10"/>
      <c r="Y1949" s="10"/>
      <c r="Z1949" s="10"/>
      <c r="AA1949" s="10"/>
      <c r="AB1949" s="10"/>
      <c r="AC1949" s="10"/>
      <c r="AD1949" s="10"/>
      <c r="AE1949" s="10"/>
      <c r="AF1949" s="10"/>
      <c r="AG1949" s="10"/>
      <c r="AH1949" s="10"/>
      <c r="AI1949" s="10"/>
      <c r="AJ1949" s="10"/>
    </row>
    <row r="1950" spans="1:36" s="16" customFormat="1" x14ac:dyDescent="0.25">
      <c r="A1950" s="10"/>
      <c r="B1950" s="10"/>
      <c r="C1950" s="10"/>
      <c r="D1950" s="10"/>
      <c r="E1950" s="10"/>
      <c r="F1950" s="10"/>
      <c r="G1950" s="10"/>
      <c r="H1950" s="10"/>
      <c r="I1950" s="10"/>
      <c r="J1950" s="10"/>
      <c r="K1950" s="10"/>
      <c r="L1950" s="10"/>
      <c r="M1950" s="10"/>
      <c r="N1950" s="10"/>
      <c r="O1950" s="10"/>
      <c r="P1950" s="10"/>
      <c r="Q1950" s="10"/>
      <c r="R1950" s="10"/>
      <c r="S1950" s="10"/>
      <c r="T1950" s="10"/>
      <c r="U1950" s="10"/>
      <c r="V1950" s="10"/>
      <c r="W1950" s="10"/>
      <c r="X1950" s="10"/>
      <c r="Y1950" s="10"/>
      <c r="Z1950" s="10"/>
      <c r="AA1950" s="10"/>
      <c r="AB1950" s="10"/>
      <c r="AC1950" s="10"/>
      <c r="AD1950" s="10"/>
      <c r="AE1950" s="10"/>
      <c r="AF1950" s="10"/>
      <c r="AG1950" s="10"/>
      <c r="AH1950" s="10"/>
      <c r="AI1950" s="10"/>
      <c r="AJ1950" s="10"/>
    </row>
    <row r="1951" spans="1:36" s="16" customFormat="1" x14ac:dyDescent="0.25">
      <c r="A1951" s="13"/>
      <c r="B1951" s="13"/>
      <c r="C1951" s="13"/>
      <c r="D1951" s="13"/>
      <c r="E1951" s="13"/>
      <c r="F1951" s="13"/>
      <c r="G1951" s="13"/>
      <c r="H1951" s="13"/>
      <c r="I1951" s="13"/>
      <c r="J1951" s="13"/>
      <c r="K1951" s="13"/>
      <c r="L1951" s="13"/>
      <c r="M1951" s="13"/>
      <c r="N1951" s="13"/>
      <c r="O1951" s="13"/>
      <c r="P1951" s="13"/>
      <c r="Q1951" s="13"/>
      <c r="R1951" s="13"/>
      <c r="S1951" s="10"/>
      <c r="T1951" s="10"/>
      <c r="U1951" s="10"/>
      <c r="V1951" s="10"/>
      <c r="W1951" s="10"/>
      <c r="X1951" s="10"/>
      <c r="Y1951" s="10"/>
      <c r="Z1951" s="13"/>
      <c r="AA1951" s="13"/>
      <c r="AB1951" s="13"/>
      <c r="AC1951" s="13"/>
      <c r="AD1951" s="13"/>
      <c r="AE1951" s="13"/>
      <c r="AF1951" s="13"/>
      <c r="AG1951" s="13"/>
      <c r="AH1951" s="13"/>
      <c r="AI1951" s="13"/>
      <c r="AJ1951" s="13"/>
    </row>
    <row r="1952" spans="1:36" s="16" customFormat="1" x14ac:dyDescent="0.25">
      <c r="A1952" s="13"/>
      <c r="B1952" s="13"/>
      <c r="C1952" s="13"/>
      <c r="D1952" s="13"/>
      <c r="E1952" s="13"/>
      <c r="F1952" s="13"/>
      <c r="G1952" s="13"/>
      <c r="H1952" s="13"/>
      <c r="I1952" s="13"/>
      <c r="J1952" s="13"/>
      <c r="K1952" s="13"/>
      <c r="L1952" s="13"/>
      <c r="M1952" s="13"/>
      <c r="N1952" s="13"/>
      <c r="O1952" s="13"/>
      <c r="P1952" s="13"/>
      <c r="Q1952" s="13"/>
      <c r="R1952" s="13"/>
      <c r="S1952" s="10"/>
      <c r="T1952" s="10"/>
      <c r="U1952" s="10"/>
      <c r="V1952" s="10"/>
      <c r="W1952" s="10"/>
      <c r="X1952" s="10"/>
      <c r="Y1952" s="10"/>
      <c r="Z1952" s="13"/>
      <c r="AA1952" s="13"/>
      <c r="AB1952" s="13"/>
      <c r="AC1952" s="13"/>
      <c r="AD1952" s="13"/>
      <c r="AE1952" s="13"/>
      <c r="AF1952" s="13"/>
      <c r="AG1952" s="13"/>
      <c r="AH1952" s="13"/>
      <c r="AI1952" s="13"/>
      <c r="AJ1952" s="13"/>
    </row>
    <row r="1953" spans="1:36" s="16" customFormat="1" x14ac:dyDescent="0.25">
      <c r="A1953" s="13"/>
      <c r="B1953" s="13"/>
      <c r="C1953" s="13"/>
      <c r="D1953" s="13"/>
      <c r="E1953" s="13"/>
      <c r="F1953" s="13"/>
      <c r="G1953" s="13"/>
      <c r="H1953" s="13"/>
      <c r="I1953" s="13"/>
      <c r="J1953" s="13"/>
      <c r="K1953" s="13"/>
      <c r="L1953" s="13"/>
      <c r="M1953" s="13"/>
      <c r="N1953" s="13"/>
      <c r="O1953" s="13"/>
      <c r="P1953" s="13"/>
      <c r="Q1953" s="13"/>
      <c r="R1953" s="13"/>
      <c r="S1953" s="10"/>
      <c r="T1953" s="10"/>
      <c r="U1953" s="10"/>
      <c r="V1953" s="10"/>
      <c r="W1953" s="10"/>
      <c r="X1953" s="10"/>
      <c r="Y1953" s="10"/>
      <c r="Z1953" s="13"/>
      <c r="AA1953" s="13"/>
      <c r="AB1953" s="13"/>
      <c r="AC1953" s="13"/>
      <c r="AD1953" s="13"/>
      <c r="AE1953" s="13"/>
      <c r="AF1953" s="13"/>
      <c r="AG1953" s="13"/>
      <c r="AH1953" s="13"/>
      <c r="AI1953" s="13"/>
      <c r="AJ1953" s="13"/>
    </row>
    <row r="1954" spans="1:36" s="16" customFormat="1" x14ac:dyDescent="0.25">
      <c r="A1954" s="10"/>
      <c r="B1954" s="10"/>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10"/>
      <c r="AE1954" s="10"/>
      <c r="AF1954" s="10"/>
      <c r="AG1954" s="10"/>
      <c r="AH1954" s="10"/>
      <c r="AI1954" s="10"/>
      <c r="AJ1954" s="10"/>
    </row>
    <row r="1955" spans="1:36" s="16" customFormat="1" x14ac:dyDescent="0.25">
      <c r="A1955" s="10"/>
      <c r="B1955" s="10"/>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c r="AG1955" s="10"/>
      <c r="AH1955" s="10"/>
      <c r="AI1955" s="10"/>
      <c r="AJ1955" s="10"/>
    </row>
    <row r="1956" spans="1:36" s="16" customFormat="1" x14ac:dyDescent="0.25">
      <c r="A1956" s="10"/>
      <c r="B1956" s="10"/>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0"/>
    </row>
    <row r="1957" spans="1:36" s="16" customFormat="1" x14ac:dyDescent="0.25">
      <c r="A1957" s="10"/>
      <c r="B1957" s="10"/>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0"/>
    </row>
    <row r="1958" spans="1:36" s="16" customFormat="1" x14ac:dyDescent="0.25">
      <c r="A1958" s="10"/>
      <c r="B1958" s="10"/>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0"/>
    </row>
    <row r="1959" spans="1:36" s="16" customFormat="1" x14ac:dyDescent="0.25">
      <c r="A1959" s="10"/>
      <c r="B1959" s="10"/>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c r="AG1959" s="10"/>
      <c r="AH1959" s="10"/>
      <c r="AI1959" s="10"/>
      <c r="AJ1959" s="10"/>
    </row>
    <row r="1960" spans="1:36" s="16" customFormat="1" x14ac:dyDescent="0.25">
      <c r="A1960" s="10"/>
      <c r="B1960" s="10"/>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c r="AG1960" s="10"/>
      <c r="AH1960" s="10"/>
      <c r="AI1960" s="10"/>
      <c r="AJ1960" s="10"/>
    </row>
    <row r="1961" spans="1:36" s="16" customFormat="1" x14ac:dyDescent="0.25">
      <c r="A1961" s="10"/>
      <c r="B1961" s="10"/>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c r="AG1961" s="10"/>
      <c r="AH1961" s="10"/>
      <c r="AI1961" s="10"/>
      <c r="AJ1961" s="10"/>
    </row>
    <row r="1962" spans="1:36" s="16" customFormat="1" x14ac:dyDescent="0.25">
      <c r="A1962" s="13"/>
      <c r="B1962" s="13"/>
      <c r="C1962" s="13"/>
      <c r="D1962" s="13"/>
      <c r="E1962" s="13"/>
      <c r="F1962" s="13"/>
      <c r="G1962" s="13"/>
      <c r="H1962" s="13"/>
      <c r="I1962" s="13"/>
      <c r="J1962" s="13"/>
      <c r="K1962" s="13"/>
      <c r="L1962" s="13"/>
      <c r="M1962" s="13"/>
      <c r="N1962" s="13"/>
      <c r="O1962" s="13"/>
      <c r="P1962" s="13"/>
      <c r="Q1962" s="13"/>
      <c r="R1962" s="13"/>
      <c r="S1962" s="10"/>
      <c r="T1962" s="10"/>
      <c r="U1962" s="10"/>
      <c r="V1962" s="10"/>
      <c r="W1962" s="10"/>
      <c r="X1962" s="10"/>
      <c r="Y1962" s="10"/>
      <c r="Z1962" s="13"/>
      <c r="AA1962" s="13"/>
      <c r="AB1962" s="13"/>
      <c r="AC1962" s="13"/>
      <c r="AD1962" s="13"/>
      <c r="AE1962" s="13"/>
      <c r="AF1962" s="13"/>
      <c r="AG1962" s="13"/>
      <c r="AH1962" s="13"/>
      <c r="AI1962" s="13"/>
      <c r="AJ1962" s="13"/>
    </row>
    <row r="1963" spans="1:36" s="16" customFormat="1" x14ac:dyDescent="0.25">
      <c r="A1963" s="13"/>
      <c r="B1963" s="13"/>
      <c r="C1963" s="13"/>
      <c r="D1963" s="13"/>
      <c r="E1963" s="13"/>
      <c r="F1963" s="13"/>
      <c r="G1963" s="13"/>
      <c r="H1963" s="13"/>
      <c r="I1963" s="13"/>
      <c r="J1963" s="13"/>
      <c r="K1963" s="13"/>
      <c r="L1963" s="13"/>
      <c r="M1963" s="13"/>
      <c r="N1963" s="13"/>
      <c r="O1963" s="13"/>
      <c r="P1963" s="13"/>
      <c r="Q1963" s="13"/>
      <c r="R1963" s="13"/>
      <c r="S1963" s="10"/>
      <c r="T1963" s="10"/>
      <c r="U1963" s="10"/>
      <c r="V1963" s="10"/>
      <c r="W1963" s="10"/>
      <c r="X1963" s="10"/>
      <c r="Y1963" s="10"/>
      <c r="Z1963" s="13"/>
      <c r="AA1963" s="13"/>
      <c r="AB1963" s="13"/>
      <c r="AC1963" s="13"/>
      <c r="AD1963" s="13"/>
      <c r="AE1963" s="13"/>
      <c r="AF1963" s="13"/>
      <c r="AG1963" s="13"/>
      <c r="AH1963" s="13"/>
      <c r="AI1963" s="13"/>
      <c r="AJ1963" s="13"/>
    </row>
    <row r="1964" spans="1:36" s="16" customFormat="1" x14ac:dyDescent="0.25">
      <c r="A1964" s="13"/>
      <c r="B1964" s="13"/>
      <c r="C1964" s="13"/>
      <c r="D1964" s="13"/>
      <c r="E1964" s="13"/>
      <c r="F1964" s="13"/>
      <c r="G1964" s="13"/>
      <c r="H1964" s="13"/>
      <c r="I1964" s="13"/>
      <c r="J1964" s="13"/>
      <c r="K1964" s="13"/>
      <c r="L1964" s="13"/>
      <c r="M1964" s="13"/>
      <c r="N1964" s="13"/>
      <c r="O1964" s="13"/>
      <c r="P1964" s="13"/>
      <c r="Q1964" s="13"/>
      <c r="R1964" s="13"/>
      <c r="S1964" s="10"/>
      <c r="T1964" s="10"/>
      <c r="U1964" s="10"/>
      <c r="V1964" s="10"/>
      <c r="W1964" s="10"/>
      <c r="X1964" s="10"/>
      <c r="Y1964" s="10"/>
      <c r="Z1964" s="13"/>
      <c r="AA1964" s="13"/>
      <c r="AB1964" s="13"/>
      <c r="AC1964" s="13"/>
      <c r="AD1964" s="13"/>
      <c r="AE1964" s="13"/>
      <c r="AF1964" s="13"/>
      <c r="AG1964" s="13"/>
      <c r="AH1964" s="13"/>
      <c r="AI1964" s="13"/>
      <c r="AJ1964" s="13"/>
    </row>
    <row r="1965" spans="1:36" s="16" customFormat="1" x14ac:dyDescent="0.25">
      <c r="A1965" s="10"/>
      <c r="B1965" s="10"/>
      <c r="C1965" s="10"/>
      <c r="D1965" s="10"/>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0"/>
      <c r="AA1965" s="10"/>
      <c r="AB1965" s="10"/>
      <c r="AC1965" s="10"/>
      <c r="AD1965" s="10"/>
      <c r="AE1965" s="10"/>
      <c r="AF1965" s="10"/>
      <c r="AG1965" s="10"/>
      <c r="AH1965" s="10"/>
      <c r="AI1965" s="10"/>
      <c r="AJ1965" s="10"/>
    </row>
    <row r="1966" spans="1:36" s="16" customFormat="1" x14ac:dyDescent="0.25">
      <c r="A1966" s="10"/>
      <c r="B1966" s="10"/>
      <c r="C1966" s="10"/>
      <c r="D1966" s="10"/>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0"/>
      <c r="AA1966" s="10"/>
      <c r="AB1966" s="10"/>
      <c r="AC1966" s="10"/>
      <c r="AD1966" s="10"/>
      <c r="AE1966" s="10"/>
      <c r="AF1966" s="10"/>
      <c r="AG1966" s="10"/>
      <c r="AH1966" s="10"/>
      <c r="AI1966" s="10"/>
      <c r="AJ1966" s="10"/>
    </row>
    <row r="1967" spans="1:36" s="16" customFormat="1" x14ac:dyDescent="0.25">
      <c r="A1967" s="10"/>
      <c r="B1967" s="10"/>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c r="AG1967" s="10"/>
      <c r="AH1967" s="10"/>
      <c r="AI1967" s="10"/>
      <c r="AJ1967" s="10"/>
    </row>
    <row r="1968" spans="1:36" s="16" customFormat="1" x14ac:dyDescent="0.25">
      <c r="A1968" s="10"/>
      <c r="B1968" s="10"/>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c r="AG1968" s="10"/>
      <c r="AH1968" s="10"/>
      <c r="AI1968" s="10"/>
      <c r="AJ1968" s="10"/>
    </row>
    <row r="1969" spans="1:36" s="16" customFormat="1" x14ac:dyDescent="0.25">
      <c r="A1969" s="10"/>
      <c r="B1969" s="10"/>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c r="AG1969" s="10"/>
      <c r="AH1969" s="10"/>
      <c r="AI1969" s="10"/>
      <c r="AJ1969" s="10"/>
    </row>
    <row r="1970" spans="1:36" s="16" customFormat="1" x14ac:dyDescent="0.25">
      <c r="A1970" s="10"/>
      <c r="B1970" s="10"/>
      <c r="C1970" s="10"/>
      <c r="D1970" s="10"/>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0"/>
      <c r="AA1970" s="10"/>
      <c r="AB1970" s="10"/>
      <c r="AC1970" s="10"/>
      <c r="AD1970" s="10"/>
      <c r="AE1970" s="10"/>
      <c r="AF1970" s="10"/>
      <c r="AG1970" s="10"/>
      <c r="AH1970" s="10"/>
      <c r="AI1970" s="10"/>
      <c r="AJ1970" s="10"/>
    </row>
    <row r="1971" spans="1:36" s="16" customFormat="1" x14ac:dyDescent="0.25">
      <c r="A1971" s="10"/>
      <c r="B1971" s="10"/>
      <c r="C1971" s="10"/>
      <c r="D1971" s="10"/>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0"/>
      <c r="AA1971" s="10"/>
      <c r="AB1971" s="10"/>
      <c r="AC1971" s="10"/>
      <c r="AD1971" s="10"/>
      <c r="AE1971" s="10"/>
      <c r="AF1971" s="10"/>
      <c r="AG1971" s="10"/>
      <c r="AH1971" s="10"/>
      <c r="AI1971" s="10"/>
      <c r="AJ1971" s="10"/>
    </row>
    <row r="1972" spans="1:36" s="16" customFormat="1" x14ac:dyDescent="0.25">
      <c r="A1972" s="10"/>
      <c r="B1972" s="10"/>
      <c r="C1972" s="10"/>
      <c r="D1972" s="10"/>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0"/>
      <c r="AA1972" s="10"/>
      <c r="AB1972" s="10"/>
      <c r="AC1972" s="10"/>
      <c r="AD1972" s="10"/>
      <c r="AE1972" s="10"/>
      <c r="AF1972" s="10"/>
      <c r="AG1972" s="10"/>
      <c r="AH1972" s="10"/>
      <c r="AI1972" s="10"/>
      <c r="AJ1972" s="10"/>
    </row>
    <row r="1973" spans="1:36" s="16" customFormat="1" x14ac:dyDescent="0.25">
      <c r="A1973" s="13"/>
      <c r="B1973" s="13"/>
      <c r="C1973" s="13"/>
      <c r="D1973" s="13"/>
      <c r="E1973" s="13"/>
      <c r="F1973" s="13"/>
      <c r="G1973" s="13"/>
      <c r="H1973" s="13"/>
      <c r="I1973" s="13"/>
      <c r="J1973" s="13"/>
      <c r="K1973" s="13"/>
      <c r="L1973" s="13"/>
      <c r="M1973" s="13"/>
      <c r="N1973" s="13"/>
      <c r="O1973" s="13"/>
      <c r="P1973" s="13"/>
      <c r="Q1973" s="13"/>
      <c r="R1973" s="13"/>
      <c r="S1973" s="10"/>
      <c r="T1973" s="10"/>
      <c r="U1973" s="10"/>
      <c r="V1973" s="10"/>
      <c r="W1973" s="10"/>
      <c r="X1973" s="10"/>
      <c r="Y1973" s="10"/>
      <c r="Z1973" s="13"/>
      <c r="AA1973" s="13"/>
      <c r="AB1973" s="13"/>
      <c r="AC1973" s="13"/>
      <c r="AD1973" s="13"/>
      <c r="AE1973" s="13"/>
      <c r="AF1973" s="13"/>
      <c r="AG1973" s="13"/>
      <c r="AH1973" s="13"/>
      <c r="AI1973" s="13"/>
      <c r="AJ1973" s="13"/>
    </row>
    <row r="1974" spans="1:36" s="16" customFormat="1" x14ac:dyDescent="0.25">
      <c r="A1974" s="13"/>
      <c r="B1974" s="13"/>
      <c r="C1974" s="13"/>
      <c r="D1974" s="13"/>
      <c r="E1974" s="13"/>
      <c r="F1974" s="13"/>
      <c r="G1974" s="13"/>
      <c r="H1974" s="13"/>
      <c r="I1974" s="13"/>
      <c r="J1974" s="13"/>
      <c r="K1974" s="13"/>
      <c r="L1974" s="13"/>
      <c r="M1974" s="13"/>
      <c r="N1974" s="13"/>
      <c r="O1974" s="13"/>
      <c r="P1974" s="13"/>
      <c r="Q1974" s="13"/>
      <c r="R1974" s="13"/>
      <c r="S1974" s="10"/>
      <c r="T1974" s="10"/>
      <c r="U1974" s="10"/>
      <c r="V1974" s="10"/>
      <c r="W1974" s="10"/>
      <c r="X1974" s="10"/>
      <c r="Y1974" s="10"/>
      <c r="Z1974" s="13"/>
      <c r="AA1974" s="13"/>
      <c r="AB1974" s="13"/>
      <c r="AC1974" s="13"/>
      <c r="AD1974" s="13"/>
      <c r="AE1974" s="13"/>
      <c r="AF1974" s="13"/>
      <c r="AG1974" s="13"/>
      <c r="AH1974" s="13"/>
      <c r="AI1974" s="13"/>
      <c r="AJ1974" s="13"/>
    </row>
    <row r="1975" spans="1:36" s="16" customFormat="1" x14ac:dyDescent="0.25">
      <c r="A1975" s="13"/>
      <c r="B1975" s="13"/>
      <c r="C1975" s="13"/>
      <c r="D1975" s="13"/>
      <c r="E1975" s="13"/>
      <c r="F1975" s="13"/>
      <c r="G1975" s="13"/>
      <c r="H1975" s="13"/>
      <c r="I1975" s="13"/>
      <c r="J1975" s="13"/>
      <c r="K1975" s="13"/>
      <c r="L1975" s="13"/>
      <c r="M1975" s="13"/>
      <c r="N1975" s="13"/>
      <c r="O1975" s="13"/>
      <c r="P1975" s="13"/>
      <c r="Q1975" s="13"/>
      <c r="R1975" s="13"/>
      <c r="S1975" s="10"/>
      <c r="T1975" s="10"/>
      <c r="U1975" s="10"/>
      <c r="V1975" s="10"/>
      <c r="W1975" s="10"/>
      <c r="X1975" s="10"/>
      <c r="Y1975" s="10"/>
      <c r="Z1975" s="13"/>
      <c r="AA1975" s="13"/>
      <c r="AB1975" s="13"/>
      <c r="AC1975" s="13"/>
      <c r="AD1975" s="13"/>
      <c r="AE1975" s="13"/>
      <c r="AF1975" s="13"/>
      <c r="AG1975" s="13"/>
      <c r="AH1975" s="13"/>
      <c r="AI1975" s="13"/>
      <c r="AJ1975" s="13"/>
    </row>
    <row r="1976" spans="1:36" s="16" customFormat="1" x14ac:dyDescent="0.25">
      <c r="A1976" s="10"/>
      <c r="B1976" s="10"/>
      <c r="C1976" s="10"/>
      <c r="D1976" s="10"/>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0"/>
      <c r="AA1976" s="10"/>
      <c r="AB1976" s="10"/>
      <c r="AC1976" s="10"/>
      <c r="AD1976" s="10"/>
      <c r="AE1976" s="10"/>
      <c r="AF1976" s="10"/>
      <c r="AG1976" s="10"/>
      <c r="AH1976" s="10"/>
      <c r="AI1976" s="10"/>
      <c r="AJ1976" s="10"/>
    </row>
    <row r="1977" spans="1:36" s="16" customFormat="1" x14ac:dyDescent="0.25">
      <c r="A1977" s="10"/>
      <c r="B1977" s="10"/>
      <c r="C1977" s="10"/>
      <c r="D1977" s="10"/>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10"/>
      <c r="AE1977" s="10"/>
      <c r="AF1977" s="10"/>
      <c r="AG1977" s="10"/>
      <c r="AH1977" s="10"/>
      <c r="AI1977" s="10"/>
      <c r="AJ1977" s="10"/>
    </row>
    <row r="1978" spans="1:36" s="16" customFormat="1" x14ac:dyDescent="0.25">
      <c r="A1978" s="10"/>
      <c r="B1978" s="10"/>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c r="AG1978" s="10"/>
      <c r="AH1978" s="10"/>
      <c r="AI1978" s="10"/>
      <c r="AJ1978" s="10"/>
    </row>
    <row r="1979" spans="1:36" s="16" customFormat="1" x14ac:dyDescent="0.25">
      <c r="A1979" s="10"/>
      <c r="B1979" s="10"/>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10"/>
      <c r="AE1979" s="10"/>
      <c r="AF1979" s="10"/>
      <c r="AG1979" s="10"/>
      <c r="AH1979" s="10"/>
      <c r="AI1979" s="10"/>
      <c r="AJ1979" s="10"/>
    </row>
    <row r="1980" spans="1:36" s="16" customFormat="1" x14ac:dyDescent="0.25">
      <c r="A1980" s="10"/>
      <c r="B1980" s="10"/>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c r="AG1980" s="10"/>
      <c r="AH1980" s="10"/>
      <c r="AI1980" s="10"/>
      <c r="AJ1980" s="10"/>
    </row>
    <row r="1981" spans="1:36" s="16" customFormat="1" x14ac:dyDescent="0.25">
      <c r="A1981" s="10"/>
      <c r="B1981" s="10"/>
      <c r="C1981" s="10"/>
      <c r="D1981" s="10"/>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0"/>
      <c r="AA1981" s="10"/>
      <c r="AB1981" s="10"/>
      <c r="AC1981" s="10"/>
      <c r="AD1981" s="10"/>
      <c r="AE1981" s="10"/>
      <c r="AF1981" s="10"/>
      <c r="AG1981" s="10"/>
      <c r="AH1981" s="10"/>
      <c r="AI1981" s="10"/>
      <c r="AJ1981" s="10"/>
    </row>
    <row r="1982" spans="1:36" s="16" customFormat="1" x14ac:dyDescent="0.25">
      <c r="A1982" s="10"/>
      <c r="B1982" s="10"/>
      <c r="C1982" s="10"/>
      <c r="D1982" s="10"/>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0"/>
      <c r="AA1982" s="10"/>
      <c r="AB1982" s="10"/>
      <c r="AC1982" s="10"/>
      <c r="AD1982" s="10"/>
      <c r="AE1982" s="10"/>
      <c r="AF1982" s="10"/>
      <c r="AG1982" s="10"/>
      <c r="AH1982" s="10"/>
      <c r="AI1982" s="10"/>
      <c r="AJ1982" s="10"/>
    </row>
    <row r="1983" spans="1:36" s="16" customFormat="1" x14ac:dyDescent="0.25">
      <c r="A1983" s="10"/>
      <c r="B1983" s="10"/>
      <c r="C1983" s="10"/>
      <c r="D1983" s="10"/>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0"/>
      <c r="AA1983" s="10"/>
      <c r="AB1983" s="10"/>
      <c r="AC1983" s="10"/>
      <c r="AD1983" s="10"/>
      <c r="AE1983" s="10"/>
      <c r="AF1983" s="10"/>
      <c r="AG1983" s="10"/>
      <c r="AH1983" s="10"/>
      <c r="AI1983" s="10"/>
      <c r="AJ1983" s="10"/>
    </row>
    <row r="1984" spans="1:36" s="16" customFormat="1" x14ac:dyDescent="0.25">
      <c r="A1984" s="13"/>
      <c r="B1984" s="13"/>
      <c r="C1984" s="13"/>
      <c r="D1984" s="13"/>
      <c r="E1984" s="13"/>
      <c r="F1984" s="13"/>
      <c r="G1984" s="13"/>
      <c r="H1984" s="13"/>
      <c r="I1984" s="13"/>
      <c r="J1984" s="13"/>
      <c r="K1984" s="13"/>
      <c r="L1984" s="13"/>
      <c r="M1984" s="13"/>
      <c r="N1984" s="13"/>
      <c r="O1984" s="13"/>
      <c r="P1984" s="13"/>
      <c r="Q1984" s="13"/>
      <c r="R1984" s="13"/>
      <c r="S1984" s="10"/>
      <c r="T1984" s="10"/>
      <c r="U1984" s="10"/>
      <c r="V1984" s="10"/>
      <c r="W1984" s="10"/>
      <c r="X1984" s="10"/>
      <c r="Y1984" s="10"/>
      <c r="Z1984" s="13"/>
      <c r="AA1984" s="13"/>
      <c r="AB1984" s="13"/>
      <c r="AC1984" s="13"/>
      <c r="AD1984" s="13"/>
      <c r="AE1984" s="13"/>
      <c r="AF1984" s="13"/>
      <c r="AG1984" s="13"/>
      <c r="AH1984" s="13"/>
      <c r="AI1984" s="13"/>
      <c r="AJ1984" s="13"/>
    </row>
    <row r="1985" spans="1:36" s="16" customFormat="1" x14ac:dyDescent="0.25">
      <c r="A1985" s="13"/>
      <c r="B1985" s="13"/>
      <c r="C1985" s="13"/>
      <c r="D1985" s="13"/>
      <c r="E1985" s="13"/>
      <c r="F1985" s="13"/>
      <c r="G1985" s="13"/>
      <c r="H1985" s="13"/>
      <c r="I1985" s="13"/>
      <c r="J1985" s="13"/>
      <c r="K1985" s="13"/>
      <c r="L1985" s="13"/>
      <c r="M1985" s="13"/>
      <c r="N1985" s="13"/>
      <c r="O1985" s="13"/>
      <c r="P1985" s="13"/>
      <c r="Q1985" s="13"/>
      <c r="R1985" s="13"/>
      <c r="S1985" s="10"/>
      <c r="T1985" s="10"/>
      <c r="U1985" s="10"/>
      <c r="V1985" s="10"/>
      <c r="W1985" s="10"/>
      <c r="X1985" s="10"/>
      <c r="Y1985" s="10"/>
      <c r="Z1985" s="13"/>
      <c r="AA1985" s="13"/>
      <c r="AB1985" s="13"/>
      <c r="AC1985" s="13"/>
      <c r="AD1985" s="13"/>
      <c r="AE1985" s="13"/>
      <c r="AF1985" s="13"/>
      <c r="AG1985" s="13"/>
      <c r="AH1985" s="13"/>
      <c r="AI1985" s="13"/>
      <c r="AJ1985" s="13"/>
    </row>
    <row r="1986" spans="1:36" s="16" customFormat="1" x14ac:dyDescent="0.25">
      <c r="A1986" s="13"/>
      <c r="B1986" s="13"/>
      <c r="C1986" s="13"/>
      <c r="D1986" s="13"/>
      <c r="E1986" s="13"/>
      <c r="F1986" s="13"/>
      <c r="G1986" s="13"/>
      <c r="H1986" s="13"/>
      <c r="I1986" s="13"/>
      <c r="J1986" s="13"/>
      <c r="K1986" s="13"/>
      <c r="L1986" s="13"/>
      <c r="M1986" s="13"/>
      <c r="N1986" s="13"/>
      <c r="O1986" s="13"/>
      <c r="P1986" s="13"/>
      <c r="Q1986" s="13"/>
      <c r="R1986" s="13"/>
      <c r="S1986" s="10"/>
      <c r="T1986" s="10"/>
      <c r="U1986" s="10"/>
      <c r="V1986" s="10"/>
      <c r="W1986" s="10"/>
      <c r="X1986" s="10"/>
      <c r="Y1986" s="10"/>
      <c r="Z1986" s="13"/>
      <c r="AA1986" s="13"/>
      <c r="AB1986" s="13"/>
      <c r="AC1986" s="13"/>
      <c r="AD1986" s="13"/>
      <c r="AE1986" s="13"/>
      <c r="AF1986" s="13"/>
      <c r="AG1986" s="13"/>
      <c r="AH1986" s="13"/>
      <c r="AI1986" s="13"/>
      <c r="AJ1986" s="13"/>
    </row>
    <row r="1987" spans="1:36" s="16" customFormat="1" x14ac:dyDescent="0.25">
      <c r="A1987" s="10"/>
      <c r="B1987" s="10"/>
      <c r="C1987" s="10"/>
      <c r="D1987" s="10"/>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0"/>
      <c r="AA1987" s="10"/>
      <c r="AB1987" s="10"/>
      <c r="AC1987" s="10"/>
      <c r="AD1987" s="10"/>
      <c r="AE1987" s="10"/>
      <c r="AF1987" s="10"/>
      <c r="AG1987" s="10"/>
      <c r="AH1987" s="10"/>
      <c r="AI1987" s="10"/>
      <c r="AJ1987" s="10"/>
    </row>
    <row r="1988" spans="1:36" s="16" customFormat="1" x14ac:dyDescent="0.25">
      <c r="A1988" s="10"/>
      <c r="B1988" s="10"/>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0"/>
      <c r="AA1988" s="10"/>
      <c r="AB1988" s="10"/>
      <c r="AC1988" s="10"/>
      <c r="AD1988" s="10"/>
      <c r="AE1988" s="10"/>
      <c r="AF1988" s="10"/>
      <c r="AG1988" s="10"/>
      <c r="AH1988" s="10"/>
      <c r="AI1988" s="10"/>
      <c r="AJ1988" s="10"/>
    </row>
    <row r="1989" spans="1:36" s="16" customFormat="1" x14ac:dyDescent="0.25">
      <c r="A1989" s="10"/>
      <c r="B1989" s="10"/>
      <c r="C1989" s="10"/>
      <c r="D1989" s="10"/>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10"/>
      <c r="AE1989" s="10"/>
      <c r="AF1989" s="10"/>
      <c r="AG1989" s="10"/>
      <c r="AH1989" s="10"/>
      <c r="AI1989" s="10"/>
      <c r="AJ1989" s="10"/>
    </row>
    <row r="1990" spans="1:36" s="16" customFormat="1" x14ac:dyDescent="0.25">
      <c r="A1990" s="10"/>
      <c r="B1990" s="10"/>
      <c r="C1990" s="10"/>
      <c r="D1990" s="10"/>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10"/>
      <c r="AE1990" s="10"/>
      <c r="AF1990" s="10"/>
      <c r="AG1990" s="10"/>
      <c r="AH1990" s="10"/>
      <c r="AI1990" s="10"/>
      <c r="AJ1990" s="10"/>
    </row>
    <row r="1991" spans="1:36" s="16" customFormat="1" x14ac:dyDescent="0.25">
      <c r="A1991" s="10"/>
      <c r="B1991" s="10"/>
      <c r="C1991" s="10"/>
      <c r="D1991" s="10"/>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10"/>
      <c r="AE1991" s="10"/>
      <c r="AF1991" s="10"/>
      <c r="AG1991" s="10"/>
      <c r="AH1991" s="10"/>
      <c r="AI1991" s="10"/>
      <c r="AJ1991" s="10"/>
    </row>
    <row r="1992" spans="1:36" s="16" customFormat="1" x14ac:dyDescent="0.25">
      <c r="A1992" s="10"/>
      <c r="B1992" s="10"/>
      <c r="C1992" s="10"/>
      <c r="D1992" s="10"/>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0"/>
      <c r="AA1992" s="10"/>
      <c r="AB1992" s="10"/>
      <c r="AC1992" s="10"/>
      <c r="AD1992" s="10"/>
      <c r="AE1992" s="10"/>
      <c r="AF1992" s="10"/>
      <c r="AG1992" s="10"/>
      <c r="AH1992" s="10"/>
      <c r="AI1992" s="10"/>
      <c r="AJ1992" s="10"/>
    </row>
    <row r="1993" spans="1:36" s="16" customFormat="1" x14ac:dyDescent="0.25">
      <c r="A1993" s="10"/>
      <c r="B1993" s="10"/>
      <c r="C1993" s="10"/>
      <c r="D1993" s="10"/>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0"/>
      <c r="AA1993" s="10"/>
      <c r="AB1993" s="10"/>
      <c r="AC1993" s="10"/>
      <c r="AD1993" s="10"/>
      <c r="AE1993" s="10"/>
      <c r="AF1993" s="10"/>
      <c r="AG1993" s="10"/>
      <c r="AH1993" s="10"/>
      <c r="AI1993" s="10"/>
      <c r="AJ1993" s="10"/>
    </row>
    <row r="1994" spans="1:36" s="16" customFormat="1" x14ac:dyDescent="0.25">
      <c r="A1994" s="10"/>
      <c r="B1994" s="10"/>
      <c r="C1994" s="10"/>
      <c r="D1994" s="10"/>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0"/>
      <c r="AA1994" s="10"/>
      <c r="AB1994" s="10"/>
      <c r="AC1994" s="10"/>
      <c r="AD1994" s="10"/>
      <c r="AE1994" s="10"/>
      <c r="AF1994" s="10"/>
      <c r="AG1994" s="10"/>
      <c r="AH1994" s="10"/>
      <c r="AI1994" s="10"/>
      <c r="AJ1994" s="10"/>
    </row>
    <row r="1995" spans="1:36" s="16" customFormat="1" x14ac:dyDescent="0.25">
      <c r="A1995" s="13"/>
      <c r="B1995" s="13"/>
      <c r="C1995" s="13"/>
      <c r="D1995" s="13"/>
      <c r="E1995" s="13"/>
      <c r="F1995" s="13"/>
      <c r="G1995" s="13"/>
      <c r="H1995" s="13"/>
      <c r="I1995" s="13"/>
      <c r="J1995" s="13"/>
      <c r="K1995" s="13"/>
      <c r="L1995" s="13"/>
      <c r="M1995" s="13"/>
      <c r="N1995" s="13"/>
      <c r="O1995" s="13"/>
      <c r="P1995" s="13"/>
      <c r="Q1995" s="13"/>
      <c r="R1995" s="13"/>
      <c r="S1995" s="10"/>
      <c r="T1995" s="10"/>
      <c r="U1995" s="10"/>
      <c r="V1995" s="10"/>
      <c r="W1995" s="10"/>
      <c r="X1995" s="10"/>
      <c r="Y1995" s="10"/>
      <c r="Z1995" s="13"/>
      <c r="AA1995" s="13"/>
      <c r="AB1995" s="13"/>
      <c r="AC1995" s="13"/>
      <c r="AD1995" s="13"/>
      <c r="AE1995" s="13"/>
      <c r="AF1995" s="13"/>
      <c r="AG1995" s="13"/>
      <c r="AH1995" s="13"/>
      <c r="AI1995" s="13"/>
      <c r="AJ1995" s="13"/>
    </row>
    <row r="1996" spans="1:36" s="16" customFormat="1" x14ac:dyDescent="0.25">
      <c r="A1996" s="13"/>
      <c r="B1996" s="13"/>
      <c r="C1996" s="13"/>
      <c r="D1996" s="13"/>
      <c r="E1996" s="13"/>
      <c r="F1996" s="13"/>
      <c r="G1996" s="13"/>
      <c r="H1996" s="13"/>
      <c r="I1996" s="13"/>
      <c r="J1996" s="13"/>
      <c r="K1996" s="13"/>
      <c r="L1996" s="13"/>
      <c r="M1996" s="13"/>
      <c r="N1996" s="13"/>
      <c r="O1996" s="13"/>
      <c r="P1996" s="13"/>
      <c r="Q1996" s="13"/>
      <c r="R1996" s="13"/>
      <c r="S1996" s="10"/>
      <c r="T1996" s="10"/>
      <c r="U1996" s="10"/>
      <c r="V1996" s="10"/>
      <c r="W1996" s="10"/>
      <c r="X1996" s="10"/>
      <c r="Y1996" s="10"/>
      <c r="Z1996" s="13"/>
      <c r="AA1996" s="13"/>
      <c r="AB1996" s="13"/>
      <c r="AC1996" s="13"/>
      <c r="AD1996" s="13"/>
      <c r="AE1996" s="13"/>
      <c r="AF1996" s="13"/>
      <c r="AG1996" s="13"/>
      <c r="AH1996" s="13"/>
      <c r="AI1996" s="13"/>
      <c r="AJ1996" s="13"/>
    </row>
    <row r="1997" spans="1:36" s="16" customFormat="1" x14ac:dyDescent="0.25">
      <c r="A1997" s="13"/>
      <c r="B1997" s="13"/>
      <c r="C1997" s="13"/>
      <c r="D1997" s="13"/>
      <c r="E1997" s="13"/>
      <c r="F1997" s="13"/>
      <c r="G1997" s="13"/>
      <c r="H1997" s="13"/>
      <c r="I1997" s="13"/>
      <c r="J1997" s="13"/>
      <c r="K1997" s="13"/>
      <c r="L1997" s="13"/>
      <c r="M1997" s="13"/>
      <c r="N1997" s="13"/>
      <c r="O1997" s="13"/>
      <c r="P1997" s="13"/>
      <c r="Q1997" s="13"/>
      <c r="R1997" s="13"/>
      <c r="S1997" s="10"/>
      <c r="T1997" s="10"/>
      <c r="U1997" s="10"/>
      <c r="V1997" s="10"/>
      <c r="W1997" s="10"/>
      <c r="X1997" s="10"/>
      <c r="Y1997" s="10"/>
      <c r="Z1997" s="13"/>
      <c r="AA1997" s="13"/>
      <c r="AB1997" s="13"/>
      <c r="AC1997" s="13"/>
      <c r="AD1997" s="13"/>
      <c r="AE1997" s="13"/>
      <c r="AF1997" s="13"/>
      <c r="AG1997" s="13"/>
      <c r="AH1997" s="13"/>
      <c r="AI1997" s="13"/>
      <c r="AJ1997" s="13"/>
    </row>
    <row r="1998" spans="1:36" s="16" customFormat="1" x14ac:dyDescent="0.25">
      <c r="A1998" s="10"/>
      <c r="B1998" s="10"/>
      <c r="C1998" s="10"/>
      <c r="D1998" s="10"/>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0"/>
      <c r="AA1998" s="10"/>
      <c r="AB1998" s="10"/>
      <c r="AC1998" s="10"/>
      <c r="AD1998" s="10"/>
      <c r="AE1998" s="10"/>
      <c r="AF1998" s="10"/>
      <c r="AG1998" s="10"/>
      <c r="AH1998" s="10"/>
      <c r="AI1998" s="10"/>
      <c r="AJ1998" s="10"/>
    </row>
    <row r="1999" spans="1:36" s="16" customFormat="1" x14ac:dyDescent="0.25">
      <c r="A1999" s="10"/>
      <c r="B1999" s="10"/>
      <c r="C1999" s="10"/>
      <c r="D1999" s="10"/>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0"/>
      <c r="AA1999" s="10"/>
      <c r="AB1999" s="10"/>
      <c r="AC1999" s="10"/>
      <c r="AD1999" s="10"/>
      <c r="AE1999" s="10"/>
      <c r="AF1999" s="10"/>
      <c r="AG1999" s="10"/>
      <c r="AH1999" s="10"/>
      <c r="AI1999" s="10"/>
      <c r="AJ1999" s="10"/>
    </row>
    <row r="2000" spans="1:36" s="16" customFormat="1" x14ac:dyDescent="0.25">
      <c r="A2000" s="10"/>
      <c r="B2000" s="10"/>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10"/>
      <c r="AE2000" s="10"/>
      <c r="AF2000" s="10"/>
      <c r="AG2000" s="10"/>
      <c r="AH2000" s="10"/>
      <c r="AI2000" s="10"/>
      <c r="AJ2000" s="10"/>
    </row>
    <row r="2001" spans="1:36" s="16" customFormat="1" x14ac:dyDescent="0.25">
      <c r="A2001" s="10"/>
      <c r="B2001" s="10"/>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c r="AG2001" s="10"/>
      <c r="AH2001" s="10"/>
      <c r="AI2001" s="10"/>
      <c r="AJ2001" s="10"/>
    </row>
    <row r="2002" spans="1:36" s="16" customFormat="1" x14ac:dyDescent="0.25">
      <c r="A2002" s="10"/>
      <c r="B2002" s="10"/>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10"/>
      <c r="AE2002" s="10"/>
      <c r="AF2002" s="10"/>
      <c r="AG2002" s="10"/>
      <c r="AH2002" s="10"/>
      <c r="AI2002" s="10"/>
      <c r="AJ2002" s="10"/>
    </row>
    <row r="2003" spans="1:36" s="16" customFormat="1" x14ac:dyDescent="0.25">
      <c r="A2003" s="10"/>
      <c r="B2003" s="10"/>
      <c r="C2003" s="10"/>
      <c r="D2003" s="10"/>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0"/>
      <c r="AA2003" s="10"/>
      <c r="AB2003" s="10"/>
      <c r="AC2003" s="10"/>
      <c r="AD2003" s="10"/>
      <c r="AE2003" s="10"/>
      <c r="AF2003" s="10"/>
      <c r="AG2003" s="10"/>
      <c r="AH2003" s="10"/>
      <c r="AI2003" s="10"/>
      <c r="AJ2003" s="10"/>
    </row>
    <row r="2004" spans="1:36" s="16" customFormat="1" x14ac:dyDescent="0.25">
      <c r="A2004" s="10"/>
      <c r="B2004" s="10"/>
      <c r="C2004" s="10"/>
      <c r="D2004" s="10"/>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0"/>
      <c r="AA2004" s="10"/>
      <c r="AB2004" s="10"/>
      <c r="AC2004" s="10"/>
      <c r="AD2004" s="10"/>
      <c r="AE2004" s="10"/>
      <c r="AF2004" s="10"/>
      <c r="AG2004" s="10"/>
      <c r="AH2004" s="10"/>
      <c r="AI2004" s="10"/>
      <c r="AJ2004" s="10"/>
    </row>
    <row r="2005" spans="1:36" s="16" customFormat="1" x14ac:dyDescent="0.25">
      <c r="A2005" s="10"/>
      <c r="B2005" s="10"/>
      <c r="C2005" s="10"/>
      <c r="D2005" s="10"/>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0"/>
      <c r="AA2005" s="10"/>
      <c r="AB2005" s="10"/>
      <c r="AC2005" s="10"/>
      <c r="AD2005" s="10"/>
      <c r="AE2005" s="10"/>
      <c r="AF2005" s="10"/>
      <c r="AG2005" s="10"/>
      <c r="AH2005" s="10"/>
      <c r="AI2005" s="10"/>
      <c r="AJ2005" s="10"/>
    </row>
    <row r="2006" spans="1:36" s="16" customFormat="1" x14ac:dyDescent="0.25">
      <c r="A2006" s="13"/>
      <c r="B2006" s="13"/>
      <c r="C2006" s="13"/>
      <c r="D2006" s="13"/>
      <c r="E2006" s="13"/>
      <c r="F2006" s="13"/>
      <c r="G2006" s="13"/>
      <c r="H2006" s="13"/>
      <c r="I2006" s="13"/>
      <c r="J2006" s="13"/>
      <c r="K2006" s="13"/>
      <c r="L2006" s="13"/>
      <c r="M2006" s="13"/>
      <c r="N2006" s="13"/>
      <c r="O2006" s="13"/>
      <c r="P2006" s="13"/>
      <c r="Q2006" s="13"/>
      <c r="R2006" s="13"/>
      <c r="S2006" s="10"/>
      <c r="T2006" s="10"/>
      <c r="U2006" s="10"/>
      <c r="V2006" s="10"/>
      <c r="W2006" s="10"/>
      <c r="X2006" s="10"/>
      <c r="Y2006" s="10"/>
      <c r="Z2006" s="13"/>
      <c r="AA2006" s="13"/>
      <c r="AB2006" s="13"/>
      <c r="AC2006" s="13"/>
      <c r="AD2006" s="13"/>
      <c r="AE2006" s="13"/>
      <c r="AF2006" s="13"/>
      <c r="AG2006" s="13"/>
      <c r="AH2006" s="13"/>
      <c r="AI2006" s="13"/>
      <c r="AJ2006" s="13"/>
    </row>
    <row r="2007" spans="1:36" s="16" customFormat="1" x14ac:dyDescent="0.25">
      <c r="A2007" s="13"/>
      <c r="B2007" s="13"/>
      <c r="C2007" s="13"/>
      <c r="D2007" s="13"/>
      <c r="E2007" s="13"/>
      <c r="F2007" s="13"/>
      <c r="G2007" s="13"/>
      <c r="H2007" s="13"/>
      <c r="I2007" s="13"/>
      <c r="J2007" s="13"/>
      <c r="K2007" s="13"/>
      <c r="L2007" s="13"/>
      <c r="M2007" s="13"/>
      <c r="N2007" s="13"/>
      <c r="O2007" s="13"/>
      <c r="P2007" s="13"/>
      <c r="Q2007" s="13"/>
      <c r="R2007" s="13"/>
      <c r="S2007" s="10"/>
      <c r="T2007" s="10"/>
      <c r="U2007" s="10"/>
      <c r="V2007" s="10"/>
      <c r="W2007" s="10"/>
      <c r="X2007" s="10"/>
      <c r="Y2007" s="10"/>
      <c r="Z2007" s="13"/>
      <c r="AA2007" s="13"/>
      <c r="AB2007" s="13"/>
      <c r="AC2007" s="13"/>
      <c r="AD2007" s="13"/>
      <c r="AE2007" s="13"/>
      <c r="AF2007" s="13"/>
      <c r="AG2007" s="13"/>
      <c r="AH2007" s="13"/>
      <c r="AI2007" s="13"/>
      <c r="AJ2007" s="13"/>
    </row>
    <row r="2008" spans="1:36" s="16" customFormat="1" x14ac:dyDescent="0.25">
      <c r="A2008" s="13"/>
      <c r="B2008" s="13"/>
      <c r="C2008" s="13"/>
      <c r="D2008" s="13"/>
      <c r="E2008" s="13"/>
      <c r="F2008" s="13"/>
      <c r="G2008" s="13"/>
      <c r="H2008" s="13"/>
      <c r="I2008" s="13"/>
      <c r="J2008" s="13"/>
      <c r="K2008" s="13"/>
      <c r="L2008" s="13"/>
      <c r="M2008" s="13"/>
      <c r="N2008" s="13"/>
      <c r="O2008" s="13"/>
      <c r="P2008" s="13"/>
      <c r="Q2008" s="13"/>
      <c r="R2008" s="13"/>
      <c r="S2008" s="10"/>
      <c r="T2008" s="10"/>
      <c r="U2008" s="10"/>
      <c r="V2008" s="10"/>
      <c r="W2008" s="10"/>
      <c r="X2008" s="10"/>
      <c r="Y2008" s="10"/>
      <c r="Z2008" s="13"/>
      <c r="AA2008" s="13"/>
      <c r="AB2008" s="13"/>
      <c r="AC2008" s="13"/>
      <c r="AD2008" s="13"/>
      <c r="AE2008" s="13"/>
      <c r="AF2008" s="13"/>
      <c r="AG2008" s="13"/>
      <c r="AH2008" s="13"/>
      <c r="AI2008" s="13"/>
      <c r="AJ2008" s="13"/>
    </row>
    <row r="2009" spans="1:36" s="16" customFormat="1" x14ac:dyDescent="0.25">
      <c r="A2009" s="10"/>
      <c r="B2009" s="10"/>
      <c r="C2009" s="10"/>
      <c r="D2009" s="10"/>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0"/>
      <c r="AA2009" s="10"/>
      <c r="AB2009" s="10"/>
      <c r="AC2009" s="10"/>
      <c r="AD2009" s="10"/>
      <c r="AE2009" s="10"/>
      <c r="AF2009" s="10"/>
      <c r="AG2009" s="10"/>
      <c r="AH2009" s="10"/>
      <c r="AI2009" s="10"/>
      <c r="AJ2009" s="10"/>
    </row>
    <row r="2010" spans="1:36" s="16" customFormat="1" x14ac:dyDescent="0.25">
      <c r="A2010" s="10"/>
      <c r="B2010" s="10"/>
      <c r="C2010" s="10"/>
      <c r="D2010" s="10"/>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10"/>
      <c r="AE2010" s="10"/>
      <c r="AF2010" s="10"/>
      <c r="AG2010" s="10"/>
      <c r="AH2010" s="10"/>
      <c r="AI2010" s="10"/>
      <c r="AJ2010" s="10"/>
    </row>
    <row r="2011" spans="1:36" s="16" customFormat="1" x14ac:dyDescent="0.25">
      <c r="A2011" s="10"/>
      <c r="B2011" s="10"/>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10"/>
      <c r="AE2011" s="10"/>
      <c r="AF2011" s="10"/>
      <c r="AG2011" s="10"/>
      <c r="AH2011" s="10"/>
      <c r="AI2011" s="10"/>
      <c r="AJ2011" s="10"/>
    </row>
    <row r="2012" spans="1:36" s="16" customFormat="1" x14ac:dyDescent="0.25">
      <c r="A2012" s="10"/>
      <c r="B2012" s="10"/>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10"/>
      <c r="AE2012" s="10"/>
      <c r="AF2012" s="10"/>
      <c r="AG2012" s="10"/>
      <c r="AH2012" s="10"/>
      <c r="AI2012" s="10"/>
      <c r="AJ2012" s="10"/>
    </row>
    <row r="2013" spans="1:36" s="16" customFormat="1" x14ac:dyDescent="0.25">
      <c r="A2013" s="10"/>
      <c r="B2013" s="10"/>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c r="AG2013" s="10"/>
      <c r="AH2013" s="10"/>
      <c r="AI2013" s="10"/>
      <c r="AJ2013" s="10"/>
    </row>
    <row r="2014" spans="1:36" s="16" customFormat="1" x14ac:dyDescent="0.25">
      <c r="A2014" s="10"/>
      <c r="B2014" s="10"/>
      <c r="C2014" s="10"/>
      <c r="D2014" s="10"/>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0"/>
      <c r="AA2014" s="10"/>
      <c r="AB2014" s="10"/>
      <c r="AC2014" s="10"/>
      <c r="AD2014" s="10"/>
      <c r="AE2014" s="10"/>
      <c r="AF2014" s="10"/>
      <c r="AG2014" s="10"/>
      <c r="AH2014" s="10"/>
      <c r="AI2014" s="10"/>
      <c r="AJ2014" s="10"/>
    </row>
    <row r="2015" spans="1:36" s="16" customFormat="1" x14ac:dyDescent="0.25">
      <c r="A2015" s="10"/>
      <c r="B2015" s="10"/>
      <c r="C2015" s="10"/>
      <c r="D2015" s="10"/>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0"/>
      <c r="AA2015" s="10"/>
      <c r="AB2015" s="10"/>
      <c r="AC2015" s="10"/>
      <c r="AD2015" s="10"/>
      <c r="AE2015" s="10"/>
      <c r="AF2015" s="10"/>
      <c r="AG2015" s="10"/>
      <c r="AH2015" s="10"/>
      <c r="AI2015" s="10"/>
      <c r="AJ2015" s="10"/>
    </row>
    <row r="2016" spans="1:36" s="16" customFormat="1" x14ac:dyDescent="0.25">
      <c r="A2016" s="10"/>
      <c r="B2016" s="10"/>
      <c r="C2016" s="10"/>
      <c r="D2016" s="10"/>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0"/>
      <c r="AA2016" s="10"/>
      <c r="AB2016" s="10"/>
      <c r="AC2016" s="10"/>
      <c r="AD2016" s="10"/>
      <c r="AE2016" s="10"/>
      <c r="AF2016" s="10"/>
      <c r="AG2016" s="10"/>
      <c r="AH2016" s="10"/>
      <c r="AI2016" s="10"/>
      <c r="AJ2016" s="10"/>
    </row>
    <row r="2017" spans="1:36" s="16" customFormat="1" x14ac:dyDescent="0.25">
      <c r="A2017" s="13"/>
      <c r="B2017" s="13"/>
      <c r="C2017" s="13"/>
      <c r="D2017" s="13"/>
      <c r="E2017" s="13"/>
      <c r="F2017" s="13"/>
      <c r="G2017" s="13"/>
      <c r="H2017" s="13"/>
      <c r="I2017" s="13"/>
      <c r="J2017" s="13"/>
      <c r="K2017" s="13"/>
      <c r="L2017" s="13"/>
      <c r="M2017" s="13"/>
      <c r="N2017" s="13"/>
      <c r="O2017" s="13"/>
      <c r="P2017" s="13"/>
      <c r="Q2017" s="13"/>
      <c r="R2017" s="13"/>
      <c r="S2017" s="10"/>
      <c r="T2017" s="10"/>
      <c r="U2017" s="10"/>
      <c r="V2017" s="10"/>
      <c r="W2017" s="10"/>
      <c r="X2017" s="10"/>
      <c r="Y2017" s="10"/>
      <c r="Z2017" s="13"/>
      <c r="AA2017" s="13"/>
      <c r="AB2017" s="13"/>
      <c r="AC2017" s="13"/>
      <c r="AD2017" s="13"/>
      <c r="AE2017" s="13"/>
      <c r="AF2017" s="13"/>
      <c r="AG2017" s="13"/>
      <c r="AH2017" s="13"/>
      <c r="AI2017" s="13"/>
      <c r="AJ2017" s="13"/>
    </row>
    <row r="2018" spans="1:36" s="16" customFormat="1" x14ac:dyDescent="0.25">
      <c r="A2018" s="13"/>
      <c r="B2018" s="13"/>
      <c r="C2018" s="13"/>
      <c r="D2018" s="13"/>
      <c r="E2018" s="13"/>
      <c r="F2018" s="13"/>
      <c r="G2018" s="13"/>
      <c r="H2018" s="13"/>
      <c r="I2018" s="13"/>
      <c r="J2018" s="13"/>
      <c r="K2018" s="13"/>
      <c r="L2018" s="13"/>
      <c r="M2018" s="13"/>
      <c r="N2018" s="13"/>
      <c r="O2018" s="13"/>
      <c r="P2018" s="13"/>
      <c r="Q2018" s="13"/>
      <c r="R2018" s="13"/>
      <c r="S2018" s="10"/>
      <c r="T2018" s="10"/>
      <c r="U2018" s="10"/>
      <c r="V2018" s="10"/>
      <c r="W2018" s="10"/>
      <c r="X2018" s="10"/>
      <c r="Y2018" s="10"/>
      <c r="Z2018" s="13"/>
      <c r="AA2018" s="13"/>
      <c r="AB2018" s="13"/>
      <c r="AC2018" s="13"/>
      <c r="AD2018" s="13"/>
      <c r="AE2018" s="13"/>
      <c r="AF2018" s="13"/>
      <c r="AG2018" s="13"/>
      <c r="AH2018" s="13"/>
      <c r="AI2018" s="13"/>
      <c r="AJ2018" s="13"/>
    </row>
    <row r="2019" spans="1:36" s="16" customFormat="1" x14ac:dyDescent="0.25">
      <c r="A2019" s="13"/>
      <c r="B2019" s="13"/>
      <c r="C2019" s="13"/>
      <c r="D2019" s="13"/>
      <c r="E2019" s="13"/>
      <c r="F2019" s="13"/>
      <c r="G2019" s="13"/>
      <c r="H2019" s="13"/>
      <c r="I2019" s="13"/>
      <c r="J2019" s="13"/>
      <c r="K2019" s="13"/>
      <c r="L2019" s="13"/>
      <c r="M2019" s="13"/>
      <c r="N2019" s="13"/>
      <c r="O2019" s="13"/>
      <c r="P2019" s="13"/>
      <c r="Q2019" s="13"/>
      <c r="R2019" s="13"/>
      <c r="S2019" s="10"/>
      <c r="T2019" s="10"/>
      <c r="U2019" s="10"/>
      <c r="V2019" s="10"/>
      <c r="W2019" s="10"/>
      <c r="X2019" s="10"/>
      <c r="Y2019" s="10"/>
      <c r="Z2019" s="13"/>
      <c r="AA2019" s="13"/>
      <c r="AB2019" s="13"/>
      <c r="AC2019" s="13"/>
      <c r="AD2019" s="13"/>
      <c r="AE2019" s="13"/>
      <c r="AF2019" s="13"/>
      <c r="AG2019" s="13"/>
      <c r="AH2019" s="13"/>
      <c r="AI2019" s="13"/>
      <c r="AJ2019" s="13"/>
    </row>
    <row r="2020" spans="1:36" s="16" customFormat="1" x14ac:dyDescent="0.25">
      <c r="A2020" s="10"/>
      <c r="B2020" s="10"/>
      <c r="C2020" s="10"/>
      <c r="D2020" s="10"/>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0"/>
      <c r="AA2020" s="10"/>
      <c r="AB2020" s="10"/>
      <c r="AC2020" s="10"/>
      <c r="AD2020" s="10"/>
      <c r="AE2020" s="10"/>
      <c r="AF2020" s="10"/>
      <c r="AG2020" s="10"/>
      <c r="AH2020" s="10"/>
      <c r="AI2020" s="10"/>
      <c r="AJ2020" s="10"/>
    </row>
    <row r="2021" spans="1:36" s="16" customFormat="1" x14ac:dyDescent="0.25">
      <c r="A2021" s="10"/>
      <c r="B2021" s="10"/>
      <c r="C2021" s="10"/>
      <c r="D2021" s="10"/>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0"/>
      <c r="AA2021" s="10"/>
      <c r="AB2021" s="10"/>
      <c r="AC2021" s="10"/>
      <c r="AD2021" s="10"/>
      <c r="AE2021" s="10"/>
      <c r="AF2021" s="10"/>
      <c r="AG2021" s="10"/>
      <c r="AH2021" s="10"/>
      <c r="AI2021" s="10"/>
      <c r="AJ2021" s="10"/>
    </row>
    <row r="2022" spans="1:36" s="16" customFormat="1" x14ac:dyDescent="0.25">
      <c r="A2022" s="10"/>
      <c r="B2022" s="10"/>
      <c r="C2022" s="10"/>
      <c r="D2022" s="10"/>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10"/>
      <c r="AE2022" s="10"/>
      <c r="AF2022" s="10"/>
      <c r="AG2022" s="10"/>
      <c r="AH2022" s="10"/>
      <c r="AI2022" s="10"/>
      <c r="AJ2022" s="10"/>
    </row>
    <row r="2023" spans="1:36" s="16" customFormat="1" x14ac:dyDescent="0.25">
      <c r="A2023" s="10"/>
      <c r="B2023" s="10"/>
      <c r="C2023" s="10"/>
      <c r="D2023" s="10"/>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10"/>
      <c r="AE2023" s="10"/>
      <c r="AF2023" s="10"/>
      <c r="AG2023" s="10"/>
      <c r="AH2023" s="10"/>
      <c r="AI2023" s="10"/>
      <c r="AJ2023" s="10"/>
    </row>
    <row r="2024" spans="1:36" s="16" customFormat="1" x14ac:dyDescent="0.25">
      <c r="A2024" s="10"/>
      <c r="B2024" s="10"/>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10"/>
      <c r="AE2024" s="10"/>
      <c r="AF2024" s="10"/>
      <c r="AG2024" s="10"/>
      <c r="AH2024" s="10"/>
      <c r="AI2024" s="10"/>
      <c r="AJ2024" s="10"/>
    </row>
    <row r="2025" spans="1:36" s="16" customFormat="1" x14ac:dyDescent="0.25">
      <c r="A2025" s="10"/>
      <c r="B2025" s="10"/>
      <c r="C2025" s="10"/>
      <c r="D2025" s="10"/>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0"/>
      <c r="AA2025" s="10"/>
      <c r="AB2025" s="10"/>
      <c r="AC2025" s="10"/>
      <c r="AD2025" s="10"/>
      <c r="AE2025" s="10"/>
      <c r="AF2025" s="10"/>
      <c r="AG2025" s="10"/>
      <c r="AH2025" s="10"/>
      <c r="AI2025" s="10"/>
      <c r="AJ2025" s="10"/>
    </row>
    <row r="2026" spans="1:36" s="16" customFormat="1" x14ac:dyDescent="0.25">
      <c r="A2026" s="10"/>
      <c r="B2026" s="10"/>
      <c r="C2026" s="10"/>
      <c r="D2026" s="10"/>
      <c r="E2026" s="10"/>
      <c r="F2026" s="10"/>
      <c r="G2026" s="10"/>
      <c r="H2026" s="10"/>
      <c r="I2026" s="10"/>
      <c r="J2026" s="10"/>
      <c r="K2026" s="10"/>
      <c r="L2026" s="10"/>
      <c r="M2026" s="10"/>
      <c r="N2026" s="10"/>
      <c r="O2026" s="10"/>
      <c r="P2026" s="10"/>
      <c r="Q2026" s="10"/>
      <c r="R2026" s="10"/>
      <c r="S2026" s="10"/>
      <c r="T2026" s="10"/>
      <c r="U2026" s="10"/>
      <c r="V2026" s="10"/>
      <c r="W2026" s="10"/>
      <c r="X2026" s="10"/>
      <c r="Y2026" s="10"/>
      <c r="Z2026" s="10"/>
      <c r="AA2026" s="10"/>
      <c r="AB2026" s="10"/>
      <c r="AC2026" s="10"/>
      <c r="AD2026" s="10"/>
      <c r="AE2026" s="10"/>
      <c r="AF2026" s="10"/>
      <c r="AG2026" s="10"/>
      <c r="AH2026" s="10"/>
      <c r="AI2026" s="10"/>
      <c r="AJ2026" s="10"/>
    </row>
    <row r="2027" spans="1:36" s="16" customFormat="1" x14ac:dyDescent="0.25">
      <c r="A2027" s="10"/>
      <c r="B2027" s="10"/>
      <c r="C2027" s="10"/>
      <c r="D2027" s="10"/>
      <c r="E2027" s="10"/>
      <c r="F2027" s="10"/>
      <c r="G2027" s="10"/>
      <c r="H2027" s="10"/>
      <c r="I2027" s="10"/>
      <c r="J2027" s="10"/>
      <c r="K2027" s="10"/>
      <c r="L2027" s="10"/>
      <c r="M2027" s="10"/>
      <c r="N2027" s="10"/>
      <c r="O2027" s="10"/>
      <c r="P2027" s="10"/>
      <c r="Q2027" s="10"/>
      <c r="R2027" s="10"/>
      <c r="S2027" s="10"/>
      <c r="T2027" s="10"/>
      <c r="U2027" s="10"/>
      <c r="V2027" s="10"/>
      <c r="W2027" s="10"/>
      <c r="X2027" s="10"/>
      <c r="Y2027" s="10"/>
      <c r="Z2027" s="10"/>
      <c r="AA2027" s="10"/>
      <c r="AB2027" s="10"/>
      <c r="AC2027" s="10"/>
      <c r="AD2027" s="10"/>
      <c r="AE2027" s="10"/>
      <c r="AF2027" s="10"/>
      <c r="AG2027" s="10"/>
      <c r="AH2027" s="10"/>
      <c r="AI2027" s="10"/>
      <c r="AJ2027" s="10"/>
    </row>
    <row r="2028" spans="1:36" s="16" customFormat="1" x14ac:dyDescent="0.25">
      <c r="A2028" s="13"/>
      <c r="B2028" s="13"/>
      <c r="C2028" s="13"/>
      <c r="D2028" s="13"/>
      <c r="E2028" s="13"/>
      <c r="F2028" s="13"/>
      <c r="G2028" s="13"/>
      <c r="H2028" s="13"/>
      <c r="I2028" s="13"/>
      <c r="J2028" s="13"/>
      <c r="K2028" s="13"/>
      <c r="L2028" s="13"/>
      <c r="M2028" s="13"/>
      <c r="N2028" s="13"/>
      <c r="O2028" s="13"/>
      <c r="P2028" s="13"/>
      <c r="Q2028" s="13"/>
      <c r="R2028" s="13"/>
      <c r="S2028" s="10"/>
      <c r="T2028" s="10"/>
      <c r="U2028" s="10"/>
      <c r="V2028" s="10"/>
      <c r="W2028" s="10"/>
      <c r="X2028" s="10"/>
      <c r="Y2028" s="10"/>
      <c r="Z2028" s="13"/>
      <c r="AA2028" s="13"/>
      <c r="AB2028" s="13"/>
      <c r="AC2028" s="13"/>
      <c r="AD2028" s="13"/>
      <c r="AE2028" s="13"/>
      <c r="AF2028" s="13"/>
      <c r="AG2028" s="13"/>
      <c r="AH2028" s="13"/>
      <c r="AI2028" s="13"/>
      <c r="AJ2028" s="13"/>
    </row>
    <row r="2029" spans="1:36" s="16" customFormat="1" x14ac:dyDescent="0.25">
      <c r="A2029" s="13"/>
      <c r="B2029" s="13"/>
      <c r="C2029" s="13"/>
      <c r="D2029" s="13"/>
      <c r="E2029" s="13"/>
      <c r="F2029" s="13"/>
      <c r="G2029" s="13"/>
      <c r="H2029" s="13"/>
      <c r="I2029" s="13"/>
      <c r="J2029" s="13"/>
      <c r="K2029" s="13"/>
      <c r="L2029" s="13"/>
      <c r="M2029" s="13"/>
      <c r="N2029" s="13"/>
      <c r="O2029" s="13"/>
      <c r="P2029" s="13"/>
      <c r="Q2029" s="13"/>
      <c r="R2029" s="13"/>
      <c r="S2029" s="10"/>
      <c r="T2029" s="10"/>
      <c r="U2029" s="10"/>
      <c r="V2029" s="10"/>
      <c r="W2029" s="10"/>
      <c r="X2029" s="10"/>
      <c r="Y2029" s="10"/>
      <c r="Z2029" s="13"/>
      <c r="AA2029" s="13"/>
      <c r="AB2029" s="13"/>
      <c r="AC2029" s="13"/>
      <c r="AD2029" s="13"/>
      <c r="AE2029" s="13"/>
      <c r="AF2029" s="13"/>
      <c r="AG2029" s="13"/>
      <c r="AH2029" s="13"/>
      <c r="AI2029" s="13"/>
      <c r="AJ2029" s="13"/>
    </row>
    <row r="2030" spans="1:36" s="16" customFormat="1" x14ac:dyDescent="0.25">
      <c r="A2030" s="13"/>
      <c r="B2030" s="13"/>
      <c r="C2030" s="13"/>
      <c r="D2030" s="13"/>
      <c r="E2030" s="13"/>
      <c r="F2030" s="13"/>
      <c r="G2030" s="13"/>
      <c r="H2030" s="13"/>
      <c r="I2030" s="13"/>
      <c r="J2030" s="13"/>
      <c r="K2030" s="13"/>
      <c r="L2030" s="13"/>
      <c r="M2030" s="13"/>
      <c r="N2030" s="13"/>
      <c r="O2030" s="13"/>
      <c r="P2030" s="13"/>
      <c r="Q2030" s="13"/>
      <c r="R2030" s="13"/>
      <c r="S2030" s="10"/>
      <c r="T2030" s="10"/>
      <c r="U2030" s="10"/>
      <c r="V2030" s="10"/>
      <c r="W2030" s="10"/>
      <c r="X2030" s="10"/>
      <c r="Y2030" s="10"/>
      <c r="Z2030" s="13"/>
      <c r="AA2030" s="13"/>
      <c r="AB2030" s="13"/>
      <c r="AC2030" s="13"/>
      <c r="AD2030" s="13"/>
      <c r="AE2030" s="13"/>
      <c r="AF2030" s="13"/>
      <c r="AG2030" s="13"/>
      <c r="AH2030" s="13"/>
      <c r="AI2030" s="13"/>
      <c r="AJ2030" s="13"/>
    </row>
    <row r="2031" spans="1:36" s="16" customFormat="1" x14ac:dyDescent="0.25">
      <c r="A2031" s="10"/>
      <c r="B2031" s="10"/>
      <c r="C2031" s="10"/>
      <c r="D2031" s="10"/>
      <c r="E2031" s="10"/>
      <c r="F2031" s="10"/>
      <c r="G2031" s="10"/>
      <c r="H2031" s="10"/>
      <c r="I2031" s="10"/>
      <c r="J2031" s="10"/>
      <c r="K2031" s="10"/>
      <c r="L2031" s="10"/>
      <c r="M2031" s="10"/>
      <c r="N2031" s="10"/>
      <c r="O2031" s="10"/>
      <c r="P2031" s="10"/>
      <c r="Q2031" s="10"/>
      <c r="R2031" s="10"/>
      <c r="S2031" s="10"/>
      <c r="T2031" s="10"/>
      <c r="U2031" s="10"/>
      <c r="V2031" s="10"/>
      <c r="W2031" s="10"/>
      <c r="X2031" s="10"/>
      <c r="Y2031" s="10"/>
      <c r="Z2031" s="10"/>
      <c r="AA2031" s="10"/>
      <c r="AB2031" s="10"/>
      <c r="AC2031" s="10"/>
      <c r="AD2031" s="10"/>
      <c r="AE2031" s="10"/>
      <c r="AF2031" s="10"/>
      <c r="AG2031" s="10"/>
      <c r="AH2031" s="10"/>
      <c r="AI2031" s="10"/>
      <c r="AJ2031" s="10"/>
    </row>
    <row r="2032" spans="1:36" s="16" customFormat="1" x14ac:dyDescent="0.25">
      <c r="A2032" s="10"/>
      <c r="B2032" s="10"/>
      <c r="C2032" s="10"/>
      <c r="D2032" s="10"/>
      <c r="E2032" s="10"/>
      <c r="F2032" s="10"/>
      <c r="G2032" s="10"/>
      <c r="H2032" s="10"/>
      <c r="I2032" s="10"/>
      <c r="J2032" s="10"/>
      <c r="K2032" s="10"/>
      <c r="L2032" s="10"/>
      <c r="M2032" s="10"/>
      <c r="N2032" s="10"/>
      <c r="O2032" s="10"/>
      <c r="P2032" s="10"/>
      <c r="Q2032" s="10"/>
      <c r="R2032" s="10"/>
      <c r="S2032" s="10"/>
      <c r="T2032" s="10"/>
      <c r="U2032" s="10"/>
      <c r="V2032" s="10"/>
      <c r="W2032" s="10"/>
      <c r="X2032" s="10"/>
      <c r="Y2032" s="10"/>
      <c r="Z2032" s="10"/>
      <c r="AA2032" s="10"/>
      <c r="AB2032" s="10"/>
      <c r="AC2032" s="10"/>
      <c r="AD2032" s="10"/>
      <c r="AE2032" s="10"/>
      <c r="AF2032" s="10"/>
      <c r="AG2032" s="10"/>
      <c r="AH2032" s="10"/>
      <c r="AI2032" s="10"/>
      <c r="AJ2032" s="10"/>
    </row>
    <row r="2033" spans="1:36" s="16" customFormat="1" x14ac:dyDescent="0.25">
      <c r="A2033" s="10"/>
      <c r="B2033" s="10"/>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10"/>
      <c r="AE2033" s="10"/>
      <c r="AF2033" s="10"/>
      <c r="AG2033" s="10"/>
      <c r="AH2033" s="10"/>
      <c r="AI2033" s="10"/>
      <c r="AJ2033" s="10"/>
    </row>
    <row r="2034" spans="1:36" s="16" customFormat="1" x14ac:dyDescent="0.25">
      <c r="A2034" s="10"/>
      <c r="B2034" s="10"/>
      <c r="C2034" s="10"/>
      <c r="D2034" s="10"/>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c r="AG2034" s="10"/>
      <c r="AH2034" s="10"/>
      <c r="AI2034" s="10"/>
      <c r="AJ2034" s="10"/>
    </row>
    <row r="2035" spans="1:36" s="16" customFormat="1" x14ac:dyDescent="0.25">
      <c r="A2035" s="10"/>
      <c r="B2035" s="10"/>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10"/>
      <c r="AE2035" s="10"/>
      <c r="AF2035" s="10"/>
      <c r="AG2035" s="10"/>
      <c r="AH2035" s="10"/>
      <c r="AI2035" s="10"/>
      <c r="AJ2035" s="10"/>
    </row>
    <row r="2036" spans="1:36" s="16" customFormat="1" x14ac:dyDescent="0.25">
      <c r="A2036" s="10"/>
      <c r="B2036" s="10"/>
      <c r="C2036" s="10"/>
      <c r="D2036" s="10"/>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0"/>
      <c r="AA2036" s="10"/>
      <c r="AB2036" s="10"/>
      <c r="AC2036" s="10"/>
      <c r="AD2036" s="10"/>
      <c r="AE2036" s="10"/>
      <c r="AF2036" s="10"/>
      <c r="AG2036" s="10"/>
      <c r="AH2036" s="10"/>
      <c r="AI2036" s="10"/>
      <c r="AJ2036" s="10"/>
    </row>
    <row r="2037" spans="1:36" s="16" customFormat="1" x14ac:dyDescent="0.25">
      <c r="A2037" s="10"/>
      <c r="B2037" s="10"/>
      <c r="C2037" s="10"/>
      <c r="D2037" s="10"/>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0"/>
      <c r="AA2037" s="10"/>
      <c r="AB2037" s="10"/>
      <c r="AC2037" s="10"/>
      <c r="AD2037" s="10"/>
      <c r="AE2037" s="10"/>
      <c r="AF2037" s="10"/>
      <c r="AG2037" s="10"/>
      <c r="AH2037" s="10"/>
      <c r="AI2037" s="10"/>
      <c r="AJ2037" s="10"/>
    </row>
    <row r="2038" spans="1:36" s="16" customFormat="1" x14ac:dyDescent="0.25">
      <c r="A2038" s="10"/>
      <c r="B2038" s="10"/>
      <c r="C2038" s="10"/>
      <c r="D2038" s="10"/>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0"/>
      <c r="AA2038" s="10"/>
      <c r="AB2038" s="10"/>
      <c r="AC2038" s="10"/>
      <c r="AD2038" s="10"/>
      <c r="AE2038" s="10"/>
      <c r="AF2038" s="10"/>
      <c r="AG2038" s="10"/>
      <c r="AH2038" s="10"/>
      <c r="AI2038" s="10"/>
      <c r="AJ2038" s="10"/>
    </row>
    <row r="2039" spans="1:36" s="16" customFormat="1" x14ac:dyDescent="0.25">
      <c r="A2039" s="13"/>
      <c r="B2039" s="13"/>
      <c r="C2039" s="13"/>
      <c r="D2039" s="13"/>
      <c r="E2039" s="13"/>
      <c r="F2039" s="13"/>
      <c r="G2039" s="13"/>
      <c r="H2039" s="13"/>
      <c r="I2039" s="13"/>
      <c r="J2039" s="13"/>
      <c r="K2039" s="13"/>
      <c r="L2039" s="13"/>
      <c r="M2039" s="13"/>
      <c r="N2039" s="13"/>
      <c r="O2039" s="13"/>
      <c r="P2039" s="13"/>
      <c r="Q2039" s="13"/>
      <c r="R2039" s="13"/>
      <c r="S2039" s="10"/>
      <c r="T2039" s="10"/>
      <c r="U2039" s="10"/>
      <c r="V2039" s="10"/>
      <c r="W2039" s="10"/>
      <c r="X2039" s="10"/>
      <c r="Y2039" s="10"/>
      <c r="Z2039" s="13"/>
      <c r="AA2039" s="13"/>
      <c r="AB2039" s="13"/>
      <c r="AC2039" s="13"/>
      <c r="AD2039" s="13"/>
      <c r="AE2039" s="13"/>
      <c r="AF2039" s="13"/>
      <c r="AG2039" s="13"/>
      <c r="AH2039" s="13"/>
      <c r="AI2039" s="13"/>
      <c r="AJ2039" s="13"/>
    </row>
    <row r="2040" spans="1:36" s="16" customFormat="1" x14ac:dyDescent="0.25">
      <c r="A2040" s="13"/>
      <c r="B2040" s="13"/>
      <c r="C2040" s="13"/>
      <c r="D2040" s="13"/>
      <c r="E2040" s="13"/>
      <c r="F2040" s="13"/>
      <c r="G2040" s="13"/>
      <c r="H2040" s="13"/>
      <c r="I2040" s="13"/>
      <c r="J2040" s="13"/>
      <c r="K2040" s="13"/>
      <c r="L2040" s="13"/>
      <c r="M2040" s="13"/>
      <c r="N2040" s="13"/>
      <c r="O2040" s="13"/>
      <c r="P2040" s="13"/>
      <c r="Q2040" s="13"/>
      <c r="R2040" s="13"/>
      <c r="S2040" s="10"/>
      <c r="T2040" s="10"/>
      <c r="U2040" s="10"/>
      <c r="V2040" s="10"/>
      <c r="W2040" s="10"/>
      <c r="X2040" s="10"/>
      <c r="Y2040" s="10"/>
      <c r="Z2040" s="13"/>
      <c r="AA2040" s="13"/>
      <c r="AB2040" s="13"/>
      <c r="AC2040" s="13"/>
      <c r="AD2040" s="13"/>
      <c r="AE2040" s="13"/>
      <c r="AF2040" s="13"/>
      <c r="AG2040" s="13"/>
      <c r="AH2040" s="13"/>
      <c r="AI2040" s="13"/>
      <c r="AJ2040" s="13"/>
    </row>
    <row r="2041" spans="1:36" s="16" customFormat="1" x14ac:dyDescent="0.25">
      <c r="A2041" s="13"/>
      <c r="B2041" s="13"/>
      <c r="C2041" s="13"/>
      <c r="D2041" s="13"/>
      <c r="E2041" s="13"/>
      <c r="F2041" s="13"/>
      <c r="G2041" s="13"/>
      <c r="H2041" s="13"/>
      <c r="I2041" s="13"/>
      <c r="J2041" s="13"/>
      <c r="K2041" s="13"/>
      <c r="L2041" s="13"/>
      <c r="M2041" s="13"/>
      <c r="N2041" s="13"/>
      <c r="O2041" s="13"/>
      <c r="P2041" s="13"/>
      <c r="Q2041" s="13"/>
      <c r="R2041" s="13"/>
      <c r="S2041" s="10"/>
      <c r="T2041" s="10"/>
      <c r="U2041" s="10"/>
      <c r="V2041" s="10"/>
      <c r="W2041" s="10"/>
      <c r="X2041" s="10"/>
      <c r="Y2041" s="10"/>
      <c r="Z2041" s="13"/>
      <c r="AA2041" s="13"/>
      <c r="AB2041" s="13"/>
      <c r="AC2041" s="13"/>
      <c r="AD2041" s="13"/>
      <c r="AE2041" s="13"/>
      <c r="AF2041" s="13"/>
      <c r="AG2041" s="13"/>
      <c r="AH2041" s="13"/>
      <c r="AI2041" s="13"/>
      <c r="AJ2041" s="13"/>
    </row>
    <row r="2042" spans="1:36" s="16" customFormat="1" x14ac:dyDescent="0.25">
      <c r="A2042" s="10"/>
      <c r="B2042" s="10"/>
      <c r="C2042" s="10"/>
      <c r="D2042" s="10"/>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0"/>
      <c r="AA2042" s="10"/>
      <c r="AB2042" s="10"/>
      <c r="AC2042" s="10"/>
      <c r="AD2042" s="10"/>
      <c r="AE2042" s="10"/>
      <c r="AF2042" s="10"/>
      <c r="AG2042" s="10"/>
      <c r="AH2042" s="10"/>
      <c r="AI2042" s="10"/>
      <c r="AJ2042" s="10"/>
    </row>
    <row r="2043" spans="1:36" s="16" customFormat="1" x14ac:dyDescent="0.25">
      <c r="A2043" s="10"/>
      <c r="B2043" s="10"/>
      <c r="C2043" s="10"/>
      <c r="D2043" s="10"/>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0"/>
      <c r="AA2043" s="10"/>
      <c r="AB2043" s="10"/>
      <c r="AC2043" s="10"/>
      <c r="AD2043" s="10"/>
      <c r="AE2043" s="10"/>
      <c r="AF2043" s="10"/>
      <c r="AG2043" s="10"/>
      <c r="AH2043" s="10"/>
      <c r="AI2043" s="10"/>
      <c r="AJ2043" s="10"/>
    </row>
    <row r="2044" spans="1:36" s="16" customFormat="1" x14ac:dyDescent="0.25">
      <c r="A2044" s="10"/>
      <c r="B2044" s="10"/>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10"/>
      <c r="AE2044" s="10"/>
      <c r="AF2044" s="10"/>
      <c r="AG2044" s="10"/>
      <c r="AH2044" s="10"/>
      <c r="AI2044" s="10"/>
      <c r="AJ2044" s="10"/>
    </row>
    <row r="2045" spans="1:36" s="16" customFormat="1" x14ac:dyDescent="0.25">
      <c r="A2045" s="10"/>
      <c r="B2045" s="10"/>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10"/>
      <c r="AE2045" s="10"/>
      <c r="AF2045" s="10"/>
      <c r="AG2045" s="10"/>
      <c r="AH2045" s="10"/>
      <c r="AI2045" s="10"/>
      <c r="AJ2045" s="10"/>
    </row>
    <row r="2046" spans="1:36" s="16" customFormat="1" x14ac:dyDescent="0.25">
      <c r="A2046" s="10"/>
      <c r="B2046" s="10"/>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10"/>
      <c r="AE2046" s="10"/>
      <c r="AF2046" s="10"/>
      <c r="AG2046" s="10"/>
      <c r="AH2046" s="10"/>
      <c r="AI2046" s="10"/>
      <c r="AJ2046" s="10"/>
    </row>
    <row r="2047" spans="1:36" s="16" customFormat="1" x14ac:dyDescent="0.25">
      <c r="A2047" s="10"/>
      <c r="B2047" s="10"/>
      <c r="C2047" s="10"/>
      <c r="D2047" s="10"/>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0"/>
      <c r="AA2047" s="10"/>
      <c r="AB2047" s="10"/>
      <c r="AC2047" s="10"/>
      <c r="AD2047" s="10"/>
      <c r="AE2047" s="10"/>
      <c r="AF2047" s="10"/>
      <c r="AG2047" s="10"/>
      <c r="AH2047" s="10"/>
      <c r="AI2047" s="10"/>
      <c r="AJ2047" s="10"/>
    </row>
    <row r="2048" spans="1:36" s="16" customFormat="1" x14ac:dyDescent="0.25">
      <c r="A2048" s="10"/>
      <c r="B2048" s="10"/>
      <c r="C2048" s="10"/>
      <c r="D2048" s="10"/>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0"/>
      <c r="AA2048" s="10"/>
      <c r="AB2048" s="10"/>
      <c r="AC2048" s="10"/>
      <c r="AD2048" s="10"/>
      <c r="AE2048" s="10"/>
      <c r="AF2048" s="10"/>
      <c r="AG2048" s="10"/>
      <c r="AH2048" s="10"/>
      <c r="AI2048" s="10"/>
      <c r="AJ2048" s="10"/>
    </row>
    <row r="2049" spans="1:36" s="16" customFormat="1" x14ac:dyDescent="0.25">
      <c r="A2049" s="10"/>
      <c r="B2049" s="10"/>
      <c r="C2049" s="10"/>
      <c r="D2049" s="10"/>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0"/>
      <c r="AA2049" s="10"/>
      <c r="AB2049" s="10"/>
      <c r="AC2049" s="10"/>
      <c r="AD2049" s="10"/>
      <c r="AE2049" s="10"/>
      <c r="AF2049" s="10"/>
      <c r="AG2049" s="10"/>
      <c r="AH2049" s="10"/>
      <c r="AI2049" s="10"/>
      <c r="AJ2049" s="10"/>
    </row>
    <row r="2050" spans="1:36" s="16" customFormat="1" x14ac:dyDescent="0.25">
      <c r="A2050" s="13"/>
      <c r="B2050" s="13"/>
      <c r="C2050" s="13"/>
      <c r="D2050" s="13"/>
      <c r="E2050" s="13"/>
      <c r="F2050" s="13"/>
      <c r="G2050" s="13"/>
      <c r="H2050" s="13"/>
      <c r="I2050" s="13"/>
      <c r="J2050" s="13"/>
      <c r="K2050" s="13"/>
      <c r="L2050" s="13"/>
      <c r="M2050" s="13"/>
      <c r="N2050" s="13"/>
      <c r="O2050" s="13"/>
      <c r="P2050" s="13"/>
      <c r="Q2050" s="13"/>
      <c r="R2050" s="13"/>
      <c r="S2050" s="10"/>
      <c r="T2050" s="10"/>
      <c r="U2050" s="10"/>
      <c r="V2050" s="10"/>
      <c r="W2050" s="10"/>
      <c r="X2050" s="10"/>
      <c r="Y2050" s="10"/>
      <c r="Z2050" s="13"/>
      <c r="AA2050" s="13"/>
      <c r="AB2050" s="13"/>
      <c r="AC2050" s="13"/>
      <c r="AD2050" s="13"/>
      <c r="AE2050" s="13"/>
      <c r="AF2050" s="13"/>
      <c r="AG2050" s="13"/>
      <c r="AH2050" s="13"/>
      <c r="AI2050" s="13"/>
      <c r="AJ2050" s="13"/>
    </row>
    <row r="2051" spans="1:36" s="16" customFormat="1" x14ac:dyDescent="0.25">
      <c r="A2051" s="13"/>
      <c r="B2051" s="13"/>
      <c r="C2051" s="13"/>
      <c r="D2051" s="13"/>
      <c r="E2051" s="13"/>
      <c r="F2051" s="13"/>
      <c r="G2051" s="13"/>
      <c r="H2051" s="13"/>
      <c r="I2051" s="13"/>
      <c r="J2051" s="13"/>
      <c r="K2051" s="13"/>
      <c r="L2051" s="13"/>
      <c r="M2051" s="13"/>
      <c r="N2051" s="13"/>
      <c r="O2051" s="13"/>
      <c r="P2051" s="13"/>
      <c r="Q2051" s="13"/>
      <c r="R2051" s="13"/>
      <c r="S2051" s="10"/>
      <c r="T2051" s="10"/>
      <c r="U2051" s="10"/>
      <c r="V2051" s="10"/>
      <c r="W2051" s="10"/>
      <c r="X2051" s="10"/>
      <c r="Y2051" s="10"/>
      <c r="Z2051" s="13"/>
      <c r="AA2051" s="13"/>
      <c r="AB2051" s="13"/>
      <c r="AC2051" s="13"/>
      <c r="AD2051" s="13"/>
      <c r="AE2051" s="13"/>
      <c r="AF2051" s="13"/>
      <c r="AG2051" s="13"/>
      <c r="AH2051" s="13"/>
      <c r="AI2051" s="13"/>
      <c r="AJ2051" s="13"/>
    </row>
    <row r="2052" spans="1:36" s="16" customFormat="1" x14ac:dyDescent="0.25">
      <c r="A2052" s="13"/>
      <c r="B2052" s="13"/>
      <c r="C2052" s="13"/>
      <c r="D2052" s="13"/>
      <c r="E2052" s="13"/>
      <c r="F2052" s="13"/>
      <c r="G2052" s="13"/>
      <c r="H2052" s="13"/>
      <c r="I2052" s="13"/>
      <c r="J2052" s="13"/>
      <c r="K2052" s="13"/>
      <c r="L2052" s="13"/>
      <c r="M2052" s="13"/>
      <c r="N2052" s="13"/>
      <c r="O2052" s="13"/>
      <c r="P2052" s="13"/>
      <c r="Q2052" s="13"/>
      <c r="R2052" s="13"/>
      <c r="S2052" s="10"/>
      <c r="T2052" s="10"/>
      <c r="U2052" s="10"/>
      <c r="V2052" s="10"/>
      <c r="W2052" s="10"/>
      <c r="X2052" s="10"/>
      <c r="Y2052" s="10"/>
      <c r="Z2052" s="13"/>
      <c r="AA2052" s="13"/>
      <c r="AB2052" s="13"/>
      <c r="AC2052" s="13"/>
      <c r="AD2052" s="13"/>
      <c r="AE2052" s="13"/>
      <c r="AF2052" s="13"/>
      <c r="AG2052" s="13"/>
      <c r="AH2052" s="13"/>
      <c r="AI2052" s="13"/>
      <c r="AJ2052" s="13"/>
    </row>
    <row r="2053" spans="1:36" s="16" customFormat="1" x14ac:dyDescent="0.25">
      <c r="A2053" s="10"/>
      <c r="B2053" s="10"/>
      <c r="C2053" s="10"/>
      <c r="D2053" s="10"/>
      <c r="E2053" s="10"/>
      <c r="F2053" s="10"/>
      <c r="G2053" s="10"/>
      <c r="H2053" s="10"/>
      <c r="I2053" s="10"/>
      <c r="J2053" s="10"/>
      <c r="K2053" s="10"/>
      <c r="L2053" s="10"/>
      <c r="M2053" s="10"/>
      <c r="N2053" s="10"/>
      <c r="O2053" s="10"/>
      <c r="P2053" s="10"/>
      <c r="Q2053" s="10"/>
      <c r="R2053" s="10"/>
      <c r="S2053" s="10"/>
      <c r="T2053" s="10"/>
      <c r="U2053" s="10"/>
      <c r="V2053" s="10"/>
      <c r="W2053" s="10"/>
      <c r="X2053" s="10"/>
      <c r="Y2053" s="10"/>
      <c r="Z2053" s="10"/>
      <c r="AA2053" s="10"/>
      <c r="AB2053" s="10"/>
      <c r="AC2053" s="10"/>
      <c r="AD2053" s="10"/>
      <c r="AE2053" s="10"/>
      <c r="AF2053" s="10"/>
      <c r="AG2053" s="10"/>
      <c r="AH2053" s="10"/>
      <c r="AI2053" s="10"/>
      <c r="AJ2053" s="10"/>
    </row>
    <row r="2054" spans="1:36" s="16" customFormat="1" x14ac:dyDescent="0.25">
      <c r="A2054" s="10"/>
      <c r="B2054" s="10"/>
      <c r="C2054" s="10"/>
      <c r="D2054" s="10"/>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0"/>
      <c r="AA2054" s="10"/>
      <c r="AB2054" s="10"/>
      <c r="AC2054" s="10"/>
      <c r="AD2054" s="10"/>
      <c r="AE2054" s="10"/>
      <c r="AF2054" s="10"/>
      <c r="AG2054" s="10"/>
      <c r="AH2054" s="10"/>
      <c r="AI2054" s="10"/>
      <c r="AJ2054" s="10"/>
    </row>
    <row r="2055" spans="1:36" s="16" customFormat="1" x14ac:dyDescent="0.25">
      <c r="A2055" s="10"/>
      <c r="B2055" s="10"/>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10"/>
      <c r="AE2055" s="10"/>
      <c r="AF2055" s="10"/>
      <c r="AG2055" s="10"/>
      <c r="AH2055" s="10"/>
      <c r="AI2055" s="10"/>
      <c r="AJ2055" s="10"/>
    </row>
    <row r="2056" spans="1:36" s="16" customFormat="1" x14ac:dyDescent="0.25">
      <c r="A2056" s="10"/>
      <c r="B2056" s="10"/>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10"/>
      <c r="AE2056" s="10"/>
      <c r="AF2056" s="10"/>
      <c r="AG2056" s="10"/>
      <c r="AH2056" s="10"/>
      <c r="AI2056" s="10"/>
      <c r="AJ2056" s="10"/>
    </row>
    <row r="2057" spans="1:36" s="16" customFormat="1" x14ac:dyDescent="0.25">
      <c r="A2057" s="10"/>
      <c r="B2057" s="10"/>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10"/>
      <c r="AE2057" s="10"/>
      <c r="AF2057" s="10"/>
      <c r="AG2057" s="10"/>
      <c r="AH2057" s="10"/>
      <c r="AI2057" s="10"/>
      <c r="AJ2057" s="10"/>
    </row>
    <row r="2058" spans="1:36" s="16" customFormat="1" x14ac:dyDescent="0.25">
      <c r="A2058" s="10"/>
      <c r="B2058" s="10"/>
      <c r="C2058" s="10"/>
      <c r="D2058" s="10"/>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0"/>
      <c r="AA2058" s="10"/>
      <c r="AB2058" s="10"/>
      <c r="AC2058" s="10"/>
      <c r="AD2058" s="10"/>
      <c r="AE2058" s="10"/>
      <c r="AF2058" s="10"/>
      <c r="AG2058" s="10"/>
      <c r="AH2058" s="10"/>
      <c r="AI2058" s="10"/>
      <c r="AJ2058" s="10"/>
    </row>
    <row r="2059" spans="1:36" s="16" customFormat="1" x14ac:dyDescent="0.25">
      <c r="A2059" s="10"/>
      <c r="B2059" s="10"/>
      <c r="C2059" s="10"/>
      <c r="D2059" s="10"/>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0"/>
      <c r="AA2059" s="10"/>
      <c r="AB2059" s="10"/>
      <c r="AC2059" s="10"/>
      <c r="AD2059" s="10"/>
      <c r="AE2059" s="10"/>
      <c r="AF2059" s="10"/>
      <c r="AG2059" s="10"/>
      <c r="AH2059" s="10"/>
      <c r="AI2059" s="10"/>
      <c r="AJ2059" s="10"/>
    </row>
    <row r="2060" spans="1:36" s="16" customFormat="1" x14ac:dyDescent="0.25">
      <c r="A2060" s="10"/>
      <c r="B2060" s="10"/>
      <c r="C2060" s="10"/>
      <c r="D2060" s="10"/>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0"/>
      <c r="AA2060" s="10"/>
      <c r="AB2060" s="10"/>
      <c r="AC2060" s="10"/>
      <c r="AD2060" s="10"/>
      <c r="AE2060" s="10"/>
      <c r="AF2060" s="10"/>
      <c r="AG2060" s="10"/>
      <c r="AH2060" s="10"/>
      <c r="AI2060" s="10"/>
      <c r="AJ2060" s="10"/>
    </row>
    <row r="2061" spans="1:36" s="16" customFormat="1" x14ac:dyDescent="0.25">
      <c r="A2061" s="13"/>
      <c r="B2061" s="13"/>
      <c r="C2061" s="13"/>
      <c r="D2061" s="13"/>
      <c r="E2061" s="13"/>
      <c r="F2061" s="13"/>
      <c r="G2061" s="13"/>
      <c r="H2061" s="13"/>
      <c r="I2061" s="13"/>
      <c r="J2061" s="13"/>
      <c r="K2061" s="13"/>
      <c r="L2061" s="13"/>
      <c r="M2061" s="13"/>
      <c r="N2061" s="13"/>
      <c r="O2061" s="13"/>
      <c r="P2061" s="13"/>
      <c r="Q2061" s="13"/>
      <c r="R2061" s="13"/>
      <c r="S2061" s="10"/>
      <c r="T2061" s="10"/>
      <c r="U2061" s="10"/>
      <c r="V2061" s="10"/>
      <c r="W2061" s="10"/>
      <c r="X2061" s="10"/>
      <c r="Y2061" s="10"/>
      <c r="Z2061" s="13"/>
      <c r="AA2061" s="13"/>
      <c r="AB2061" s="13"/>
      <c r="AC2061" s="13"/>
      <c r="AD2061" s="13"/>
      <c r="AE2061" s="13"/>
      <c r="AF2061" s="13"/>
      <c r="AG2061" s="13"/>
      <c r="AH2061" s="13"/>
      <c r="AI2061" s="13"/>
      <c r="AJ2061" s="13"/>
    </row>
    <row r="2062" spans="1:36" s="16" customFormat="1" x14ac:dyDescent="0.25">
      <c r="A2062" s="13"/>
      <c r="B2062" s="13"/>
      <c r="C2062" s="13"/>
      <c r="D2062" s="13"/>
      <c r="E2062" s="13"/>
      <c r="F2062" s="13"/>
      <c r="G2062" s="13"/>
      <c r="H2062" s="13"/>
      <c r="I2062" s="13"/>
      <c r="J2062" s="13"/>
      <c r="K2062" s="13"/>
      <c r="L2062" s="13"/>
      <c r="M2062" s="13"/>
      <c r="N2062" s="13"/>
      <c r="O2062" s="13"/>
      <c r="P2062" s="13"/>
      <c r="Q2062" s="13"/>
      <c r="R2062" s="13"/>
      <c r="S2062" s="10"/>
      <c r="T2062" s="10"/>
      <c r="U2062" s="10"/>
      <c r="V2062" s="10"/>
      <c r="W2062" s="10"/>
      <c r="X2062" s="10"/>
      <c r="Y2062" s="10"/>
      <c r="Z2062" s="13"/>
      <c r="AA2062" s="13"/>
      <c r="AB2062" s="13"/>
      <c r="AC2062" s="13"/>
      <c r="AD2062" s="13"/>
      <c r="AE2062" s="13"/>
      <c r="AF2062" s="13"/>
      <c r="AG2062" s="13"/>
      <c r="AH2062" s="13"/>
      <c r="AI2062" s="13"/>
      <c r="AJ2062" s="13"/>
    </row>
    <row r="2063" spans="1:36" s="16" customFormat="1" x14ac:dyDescent="0.25">
      <c r="A2063" s="13"/>
      <c r="B2063" s="13"/>
      <c r="C2063" s="13"/>
      <c r="D2063" s="13"/>
      <c r="E2063" s="13"/>
      <c r="F2063" s="13"/>
      <c r="G2063" s="13"/>
      <c r="H2063" s="13"/>
      <c r="I2063" s="13"/>
      <c r="J2063" s="13"/>
      <c r="K2063" s="13"/>
      <c r="L2063" s="13"/>
      <c r="M2063" s="13"/>
      <c r="N2063" s="13"/>
      <c r="O2063" s="13"/>
      <c r="P2063" s="13"/>
      <c r="Q2063" s="13"/>
      <c r="R2063" s="13"/>
      <c r="S2063" s="10"/>
      <c r="T2063" s="10"/>
      <c r="U2063" s="10"/>
      <c r="V2063" s="10"/>
      <c r="W2063" s="10"/>
      <c r="X2063" s="10"/>
      <c r="Y2063" s="10"/>
      <c r="Z2063" s="13"/>
      <c r="AA2063" s="13"/>
      <c r="AB2063" s="13"/>
      <c r="AC2063" s="13"/>
      <c r="AD2063" s="13"/>
      <c r="AE2063" s="13"/>
      <c r="AF2063" s="13"/>
      <c r="AG2063" s="13"/>
      <c r="AH2063" s="13"/>
      <c r="AI2063" s="13"/>
      <c r="AJ2063" s="13"/>
    </row>
    <row r="2064" spans="1:36" s="16" customFormat="1" x14ac:dyDescent="0.25">
      <c r="A2064" s="10"/>
      <c r="B2064" s="10"/>
      <c r="C2064" s="10"/>
      <c r="D2064" s="10"/>
      <c r="E2064" s="10"/>
      <c r="F2064" s="10"/>
      <c r="G2064" s="10"/>
      <c r="H2064" s="10"/>
      <c r="I2064" s="10"/>
      <c r="J2064" s="10"/>
      <c r="K2064" s="10"/>
      <c r="L2064" s="10"/>
      <c r="M2064" s="10"/>
      <c r="N2064" s="10"/>
      <c r="O2064" s="10"/>
      <c r="P2064" s="10"/>
      <c r="Q2064" s="10"/>
      <c r="R2064" s="10"/>
      <c r="S2064" s="10"/>
      <c r="T2064" s="10"/>
      <c r="U2064" s="10"/>
      <c r="V2064" s="10"/>
      <c r="W2064" s="10"/>
      <c r="X2064" s="10"/>
      <c r="Y2064" s="10"/>
      <c r="Z2064" s="10"/>
      <c r="AA2064" s="10"/>
      <c r="AB2064" s="10"/>
      <c r="AC2064" s="10"/>
      <c r="AD2064" s="10"/>
      <c r="AE2064" s="10"/>
      <c r="AF2064" s="10"/>
      <c r="AG2064" s="10"/>
      <c r="AH2064" s="10"/>
      <c r="AI2064" s="10"/>
      <c r="AJ2064" s="10"/>
    </row>
    <row r="2065" spans="1:36" s="16" customFormat="1" x14ac:dyDescent="0.25">
      <c r="A2065" s="10"/>
      <c r="B2065" s="10"/>
      <c r="C2065" s="10"/>
      <c r="D2065" s="10"/>
      <c r="E2065" s="10"/>
      <c r="F2065" s="10"/>
      <c r="G2065" s="10"/>
      <c r="H2065" s="10"/>
      <c r="I2065" s="10"/>
      <c r="J2065" s="10"/>
      <c r="K2065" s="10"/>
      <c r="L2065" s="10"/>
      <c r="M2065" s="10"/>
      <c r="N2065" s="10"/>
      <c r="O2065" s="10"/>
      <c r="P2065" s="10"/>
      <c r="Q2065" s="10"/>
      <c r="R2065" s="10"/>
      <c r="S2065" s="10"/>
      <c r="T2065" s="10"/>
      <c r="U2065" s="10"/>
      <c r="V2065" s="10"/>
      <c r="W2065" s="10"/>
      <c r="X2065" s="10"/>
      <c r="Y2065" s="10"/>
      <c r="Z2065" s="10"/>
      <c r="AA2065" s="10"/>
      <c r="AB2065" s="10"/>
      <c r="AC2065" s="10"/>
      <c r="AD2065" s="10"/>
      <c r="AE2065" s="10"/>
      <c r="AF2065" s="10"/>
      <c r="AG2065" s="10"/>
      <c r="AH2065" s="10"/>
      <c r="AI2065" s="10"/>
      <c r="AJ2065" s="10"/>
    </row>
    <row r="2066" spans="1:36" s="16" customFormat="1" x14ac:dyDescent="0.25">
      <c r="A2066" s="10"/>
      <c r="B2066" s="10"/>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0"/>
      <c r="AA2066" s="10"/>
      <c r="AB2066" s="10"/>
      <c r="AC2066" s="10"/>
      <c r="AD2066" s="10"/>
      <c r="AE2066" s="10"/>
      <c r="AF2066" s="10"/>
      <c r="AG2066" s="10"/>
      <c r="AH2066" s="10"/>
      <c r="AI2066" s="10"/>
      <c r="AJ2066" s="10"/>
    </row>
    <row r="2067" spans="1:36" s="16" customFormat="1" x14ac:dyDescent="0.25">
      <c r="A2067" s="10"/>
      <c r="B2067" s="10"/>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0"/>
      <c r="AA2067" s="10"/>
      <c r="AB2067" s="10"/>
      <c r="AC2067" s="10"/>
      <c r="AD2067" s="10"/>
      <c r="AE2067" s="10"/>
      <c r="AF2067" s="10"/>
      <c r="AG2067" s="10"/>
      <c r="AH2067" s="10"/>
      <c r="AI2067" s="10"/>
      <c r="AJ2067" s="10"/>
    </row>
    <row r="2068" spans="1:36" s="16" customFormat="1" x14ac:dyDescent="0.25">
      <c r="A2068" s="10"/>
      <c r="B2068" s="10"/>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0"/>
      <c r="AA2068" s="10"/>
      <c r="AB2068" s="10"/>
      <c r="AC2068" s="10"/>
      <c r="AD2068" s="10"/>
      <c r="AE2068" s="10"/>
      <c r="AF2068" s="10"/>
      <c r="AG2068" s="10"/>
      <c r="AH2068" s="10"/>
      <c r="AI2068" s="10"/>
      <c r="AJ2068" s="10"/>
    </row>
    <row r="2069" spans="1:36" s="16" customFormat="1" x14ac:dyDescent="0.25">
      <c r="A2069" s="10"/>
      <c r="B2069" s="10"/>
      <c r="C2069" s="10"/>
      <c r="D2069" s="10"/>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0"/>
      <c r="AA2069" s="10"/>
      <c r="AB2069" s="10"/>
      <c r="AC2069" s="10"/>
      <c r="AD2069" s="10"/>
      <c r="AE2069" s="10"/>
      <c r="AF2069" s="10"/>
      <c r="AG2069" s="10"/>
      <c r="AH2069" s="10"/>
      <c r="AI2069" s="10"/>
      <c r="AJ2069" s="10"/>
    </row>
    <row r="2070" spans="1:36" s="16" customFormat="1" x14ac:dyDescent="0.25">
      <c r="A2070" s="10"/>
      <c r="B2070" s="10"/>
      <c r="C2070" s="10"/>
      <c r="D2070" s="10"/>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0"/>
      <c r="AA2070" s="10"/>
      <c r="AB2070" s="10"/>
      <c r="AC2070" s="10"/>
      <c r="AD2070" s="10"/>
      <c r="AE2070" s="10"/>
      <c r="AF2070" s="10"/>
      <c r="AG2070" s="10"/>
      <c r="AH2070" s="10"/>
      <c r="AI2070" s="10"/>
      <c r="AJ2070" s="10"/>
    </row>
    <row r="2071" spans="1:36" s="16" customFormat="1" x14ac:dyDescent="0.25">
      <c r="A2071" s="10"/>
      <c r="B2071" s="10"/>
      <c r="C2071" s="10"/>
      <c r="D2071" s="10"/>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0"/>
      <c r="AA2071" s="10"/>
      <c r="AB2071" s="10"/>
      <c r="AC2071" s="10"/>
      <c r="AD2071" s="10"/>
      <c r="AE2071" s="10"/>
      <c r="AF2071" s="10"/>
      <c r="AG2071" s="10"/>
      <c r="AH2071" s="10"/>
      <c r="AI2071" s="10"/>
      <c r="AJ2071" s="10"/>
    </row>
    <row r="2072" spans="1:36" s="16" customFormat="1" x14ac:dyDescent="0.25">
      <c r="A2072" s="13"/>
      <c r="B2072" s="13"/>
      <c r="C2072" s="13"/>
      <c r="D2072" s="13"/>
      <c r="E2072" s="13"/>
      <c r="F2072" s="13"/>
      <c r="G2072" s="13"/>
      <c r="H2072" s="13"/>
      <c r="I2072" s="13"/>
      <c r="J2072" s="13"/>
      <c r="K2072" s="13"/>
      <c r="L2072" s="13"/>
      <c r="M2072" s="13"/>
      <c r="N2072" s="13"/>
      <c r="O2072" s="13"/>
      <c r="P2072" s="13"/>
      <c r="Q2072" s="13"/>
      <c r="R2072" s="13"/>
      <c r="S2072" s="10"/>
      <c r="T2072" s="10"/>
      <c r="U2072" s="10"/>
      <c r="V2072" s="10"/>
      <c r="W2072" s="10"/>
      <c r="X2072" s="10"/>
      <c r="Y2072" s="10"/>
      <c r="Z2072" s="13"/>
      <c r="AA2072" s="13"/>
      <c r="AB2072" s="13"/>
      <c r="AC2072" s="13"/>
      <c r="AD2072" s="13"/>
      <c r="AE2072" s="13"/>
      <c r="AF2072" s="13"/>
      <c r="AG2072" s="13"/>
      <c r="AH2072" s="13"/>
      <c r="AI2072" s="13"/>
      <c r="AJ2072" s="13"/>
    </row>
    <row r="2073" spans="1:36" s="16" customFormat="1" x14ac:dyDescent="0.25">
      <c r="A2073" s="13"/>
      <c r="B2073" s="13"/>
      <c r="C2073" s="13"/>
      <c r="D2073" s="13"/>
      <c r="E2073" s="13"/>
      <c r="F2073" s="13"/>
      <c r="G2073" s="13"/>
      <c r="H2073" s="13"/>
      <c r="I2073" s="13"/>
      <c r="J2073" s="13"/>
      <c r="K2073" s="13"/>
      <c r="L2073" s="13"/>
      <c r="M2073" s="13"/>
      <c r="N2073" s="13"/>
      <c r="O2073" s="13"/>
      <c r="P2073" s="13"/>
      <c r="Q2073" s="13"/>
      <c r="R2073" s="13"/>
      <c r="S2073" s="10"/>
      <c r="T2073" s="10"/>
      <c r="U2073" s="10"/>
      <c r="V2073" s="10"/>
      <c r="W2073" s="10"/>
      <c r="X2073" s="10"/>
      <c r="Y2073" s="10"/>
      <c r="Z2073" s="13"/>
      <c r="AA2073" s="13"/>
      <c r="AB2073" s="13"/>
      <c r="AC2073" s="13"/>
      <c r="AD2073" s="13"/>
      <c r="AE2073" s="13"/>
      <c r="AF2073" s="13"/>
      <c r="AG2073" s="13"/>
      <c r="AH2073" s="13"/>
      <c r="AI2073" s="13"/>
      <c r="AJ2073" s="13"/>
    </row>
    <row r="2074" spans="1:36" s="16" customFormat="1" x14ac:dyDescent="0.25">
      <c r="A2074" s="13"/>
      <c r="B2074" s="13"/>
      <c r="C2074" s="13"/>
      <c r="D2074" s="13"/>
      <c r="E2074" s="13"/>
      <c r="F2074" s="13"/>
      <c r="G2074" s="13"/>
      <c r="H2074" s="13"/>
      <c r="I2074" s="13"/>
      <c r="J2074" s="13"/>
      <c r="K2074" s="13"/>
      <c r="L2074" s="13"/>
      <c r="M2074" s="13"/>
      <c r="N2074" s="13"/>
      <c r="O2074" s="13"/>
      <c r="P2074" s="13"/>
      <c r="Q2074" s="13"/>
      <c r="R2074" s="13"/>
      <c r="S2074" s="10"/>
      <c r="T2074" s="10"/>
      <c r="U2074" s="10"/>
      <c r="V2074" s="10"/>
      <c r="W2074" s="10"/>
      <c r="X2074" s="10"/>
      <c r="Y2074" s="10"/>
      <c r="Z2074" s="13"/>
      <c r="AA2074" s="13"/>
      <c r="AB2074" s="13"/>
      <c r="AC2074" s="13"/>
      <c r="AD2074" s="13"/>
      <c r="AE2074" s="13"/>
      <c r="AF2074" s="13"/>
      <c r="AG2074" s="13"/>
      <c r="AH2074" s="13"/>
      <c r="AI2074" s="13"/>
      <c r="AJ2074" s="13"/>
    </row>
    <row r="2075" spans="1:36" s="16" customFormat="1" x14ac:dyDescent="0.25">
      <c r="A2075" s="10"/>
      <c r="B2075" s="10"/>
      <c r="C2075" s="10"/>
      <c r="D2075" s="10"/>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0"/>
      <c r="AA2075" s="10"/>
      <c r="AB2075" s="10"/>
      <c r="AC2075" s="10"/>
      <c r="AD2075" s="10"/>
      <c r="AE2075" s="10"/>
      <c r="AF2075" s="10"/>
      <c r="AG2075" s="10"/>
      <c r="AH2075" s="10"/>
      <c r="AI2075" s="10"/>
      <c r="AJ2075" s="10"/>
    </row>
    <row r="2076" spans="1:36" s="16" customFormat="1" x14ac:dyDescent="0.25">
      <c r="A2076" s="10"/>
      <c r="B2076" s="10"/>
      <c r="C2076" s="10"/>
      <c r="D2076" s="10"/>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0"/>
      <c r="AA2076" s="10"/>
      <c r="AB2076" s="10"/>
      <c r="AC2076" s="10"/>
      <c r="AD2076" s="10"/>
      <c r="AE2076" s="10"/>
      <c r="AF2076" s="10"/>
      <c r="AG2076" s="10"/>
      <c r="AH2076" s="10"/>
      <c r="AI2076" s="10"/>
      <c r="AJ2076" s="10"/>
    </row>
    <row r="2077" spans="1:36" s="16" customFormat="1" x14ac:dyDescent="0.25">
      <c r="A2077" s="10"/>
      <c r="B2077" s="10"/>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10"/>
      <c r="AE2077" s="10"/>
      <c r="AF2077" s="10"/>
      <c r="AG2077" s="10"/>
      <c r="AH2077" s="10"/>
      <c r="AI2077" s="10"/>
      <c r="AJ2077" s="10"/>
    </row>
    <row r="2078" spans="1:36" s="16" customFormat="1" x14ac:dyDescent="0.25">
      <c r="A2078" s="10"/>
      <c r="B2078" s="10"/>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10"/>
      <c r="AE2078" s="10"/>
      <c r="AF2078" s="10"/>
      <c r="AG2078" s="10"/>
      <c r="AH2078" s="10"/>
      <c r="AI2078" s="10"/>
      <c r="AJ2078" s="10"/>
    </row>
    <row r="2079" spans="1:36" s="16" customFormat="1" x14ac:dyDescent="0.25">
      <c r="A2079" s="10"/>
      <c r="B2079" s="10"/>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10"/>
      <c r="AE2079" s="10"/>
      <c r="AF2079" s="10"/>
      <c r="AG2079" s="10"/>
      <c r="AH2079" s="10"/>
      <c r="AI2079" s="10"/>
      <c r="AJ2079" s="10"/>
    </row>
    <row r="2080" spans="1:36" s="16" customFormat="1" x14ac:dyDescent="0.25">
      <c r="A2080" s="10"/>
      <c r="B2080" s="10"/>
      <c r="C2080" s="10"/>
      <c r="D2080" s="10"/>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0"/>
      <c r="AA2080" s="10"/>
      <c r="AB2080" s="10"/>
      <c r="AC2080" s="10"/>
      <c r="AD2080" s="10"/>
      <c r="AE2080" s="10"/>
      <c r="AF2080" s="10"/>
      <c r="AG2080" s="10"/>
      <c r="AH2080" s="10"/>
      <c r="AI2080" s="10"/>
      <c r="AJ2080" s="10"/>
    </row>
    <row r="2081" spans="1:36" s="16" customFormat="1" x14ac:dyDescent="0.25">
      <c r="A2081" s="10"/>
      <c r="B2081" s="10"/>
      <c r="C2081" s="10"/>
      <c r="D2081" s="10"/>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0"/>
      <c r="AA2081" s="10"/>
      <c r="AB2081" s="10"/>
      <c r="AC2081" s="10"/>
      <c r="AD2081" s="10"/>
      <c r="AE2081" s="10"/>
      <c r="AF2081" s="10"/>
      <c r="AG2081" s="10"/>
      <c r="AH2081" s="10"/>
      <c r="AI2081" s="10"/>
      <c r="AJ2081" s="10"/>
    </row>
    <row r="2082" spans="1:36" s="16" customFormat="1" x14ac:dyDescent="0.25">
      <c r="A2082" s="10"/>
      <c r="B2082" s="10"/>
      <c r="C2082" s="10"/>
      <c r="D2082" s="10"/>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0"/>
      <c r="AA2082" s="10"/>
      <c r="AB2082" s="10"/>
      <c r="AC2082" s="10"/>
      <c r="AD2082" s="10"/>
      <c r="AE2082" s="10"/>
      <c r="AF2082" s="10"/>
      <c r="AG2082" s="10"/>
      <c r="AH2082" s="10"/>
      <c r="AI2082" s="10"/>
      <c r="AJ2082" s="10"/>
    </row>
    <row r="2083" spans="1:36" s="16" customFormat="1" x14ac:dyDescent="0.25">
      <c r="A2083" s="13"/>
      <c r="B2083" s="13"/>
      <c r="C2083" s="13"/>
      <c r="D2083" s="13"/>
      <c r="E2083" s="13"/>
      <c r="F2083" s="13"/>
      <c r="G2083" s="13"/>
      <c r="H2083" s="13"/>
      <c r="I2083" s="13"/>
      <c r="J2083" s="13"/>
      <c r="K2083" s="13"/>
      <c r="L2083" s="13"/>
      <c r="M2083" s="13"/>
      <c r="N2083" s="13"/>
      <c r="O2083" s="13"/>
      <c r="P2083" s="13"/>
      <c r="Q2083" s="13"/>
      <c r="R2083" s="13"/>
      <c r="S2083" s="10"/>
      <c r="T2083" s="10"/>
      <c r="U2083" s="10"/>
      <c r="V2083" s="10"/>
      <c r="W2083" s="10"/>
      <c r="X2083" s="10"/>
      <c r="Y2083" s="10"/>
      <c r="Z2083" s="13"/>
      <c r="AA2083" s="13"/>
      <c r="AB2083" s="13"/>
      <c r="AC2083" s="13"/>
      <c r="AD2083" s="13"/>
      <c r="AE2083" s="13"/>
      <c r="AF2083" s="13"/>
      <c r="AG2083" s="13"/>
      <c r="AH2083" s="13"/>
      <c r="AI2083" s="13"/>
      <c r="AJ2083" s="13"/>
    </row>
    <row r="2084" spans="1:36" s="16" customFormat="1" x14ac:dyDescent="0.25">
      <c r="A2084" s="13"/>
      <c r="B2084" s="13"/>
      <c r="C2084" s="13"/>
      <c r="D2084" s="13"/>
      <c r="E2084" s="13"/>
      <c r="F2084" s="13"/>
      <c r="G2084" s="13"/>
      <c r="H2084" s="13"/>
      <c r="I2084" s="13"/>
      <c r="J2084" s="13"/>
      <c r="K2084" s="13"/>
      <c r="L2084" s="13"/>
      <c r="M2084" s="13"/>
      <c r="N2084" s="13"/>
      <c r="O2084" s="13"/>
      <c r="P2084" s="13"/>
      <c r="Q2084" s="13"/>
      <c r="R2084" s="13"/>
      <c r="S2084" s="10"/>
      <c r="T2084" s="10"/>
      <c r="U2084" s="10"/>
      <c r="V2084" s="10"/>
      <c r="W2084" s="10"/>
      <c r="X2084" s="10"/>
      <c r="Y2084" s="10"/>
      <c r="Z2084" s="13"/>
      <c r="AA2084" s="13"/>
      <c r="AB2084" s="13"/>
      <c r="AC2084" s="13"/>
      <c r="AD2084" s="13"/>
      <c r="AE2084" s="13"/>
      <c r="AF2084" s="13"/>
      <c r="AG2084" s="13"/>
      <c r="AH2084" s="13"/>
      <c r="AI2084" s="13"/>
      <c r="AJ2084" s="13"/>
    </row>
    <row r="2085" spans="1:36" s="16" customFormat="1" x14ac:dyDescent="0.25">
      <c r="A2085" s="13"/>
      <c r="B2085" s="13"/>
      <c r="C2085" s="13"/>
      <c r="D2085" s="13"/>
      <c r="E2085" s="13"/>
      <c r="F2085" s="13"/>
      <c r="G2085" s="13"/>
      <c r="H2085" s="13"/>
      <c r="I2085" s="13"/>
      <c r="J2085" s="13"/>
      <c r="K2085" s="13"/>
      <c r="L2085" s="13"/>
      <c r="M2085" s="13"/>
      <c r="N2085" s="13"/>
      <c r="O2085" s="13"/>
      <c r="P2085" s="13"/>
      <c r="Q2085" s="13"/>
      <c r="R2085" s="13"/>
      <c r="S2085" s="10"/>
      <c r="T2085" s="10"/>
      <c r="U2085" s="10"/>
      <c r="V2085" s="10"/>
      <c r="W2085" s="10"/>
      <c r="X2085" s="10"/>
      <c r="Y2085" s="10"/>
      <c r="Z2085" s="13"/>
      <c r="AA2085" s="13"/>
      <c r="AB2085" s="13"/>
      <c r="AC2085" s="13"/>
      <c r="AD2085" s="13"/>
      <c r="AE2085" s="13"/>
      <c r="AF2085" s="13"/>
      <c r="AG2085" s="13"/>
      <c r="AH2085" s="13"/>
      <c r="AI2085" s="13"/>
      <c r="AJ2085" s="13"/>
    </row>
    <row r="2086" spans="1:36" s="16" customFormat="1" x14ac:dyDescent="0.25">
      <c r="A2086" s="10"/>
      <c r="B2086" s="10"/>
      <c r="C2086" s="10"/>
      <c r="D2086" s="10"/>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0"/>
      <c r="AA2086" s="10"/>
      <c r="AB2086" s="10"/>
      <c r="AC2086" s="10"/>
      <c r="AD2086" s="10"/>
      <c r="AE2086" s="10"/>
      <c r="AF2086" s="10"/>
      <c r="AG2086" s="10"/>
      <c r="AH2086" s="10"/>
      <c r="AI2086" s="10"/>
      <c r="AJ2086" s="10"/>
    </row>
    <row r="2087" spans="1:36" s="16" customFormat="1" x14ac:dyDescent="0.25">
      <c r="A2087" s="10"/>
      <c r="B2087" s="10"/>
      <c r="C2087" s="10"/>
      <c r="D2087" s="10"/>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c r="AG2087" s="10"/>
      <c r="AH2087" s="10"/>
      <c r="AI2087" s="10"/>
      <c r="AJ2087" s="10"/>
    </row>
    <row r="2088" spans="1:36" s="16" customFormat="1" x14ac:dyDescent="0.25">
      <c r="A2088" s="10"/>
      <c r="B2088" s="10"/>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10"/>
      <c r="AE2088" s="10"/>
      <c r="AF2088" s="10"/>
      <c r="AG2088" s="10"/>
      <c r="AH2088" s="10"/>
      <c r="AI2088" s="10"/>
      <c r="AJ2088" s="10"/>
    </row>
    <row r="2089" spans="1:36" s="16" customFormat="1" x14ac:dyDescent="0.25">
      <c r="A2089" s="10"/>
      <c r="B2089" s="10"/>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10"/>
      <c r="AE2089" s="10"/>
      <c r="AF2089" s="10"/>
      <c r="AG2089" s="10"/>
      <c r="AH2089" s="10"/>
      <c r="AI2089" s="10"/>
      <c r="AJ2089" s="10"/>
    </row>
    <row r="2090" spans="1:36" s="16" customFormat="1" x14ac:dyDescent="0.25">
      <c r="A2090" s="10"/>
      <c r="B2090" s="10"/>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10"/>
      <c r="AE2090" s="10"/>
      <c r="AF2090" s="10"/>
      <c r="AG2090" s="10"/>
      <c r="AH2090" s="10"/>
      <c r="AI2090" s="10"/>
      <c r="AJ2090" s="10"/>
    </row>
    <row r="2091" spans="1:36" s="16" customFormat="1" x14ac:dyDescent="0.25">
      <c r="A2091" s="10"/>
      <c r="B2091" s="10"/>
      <c r="C2091" s="10"/>
      <c r="D2091" s="10"/>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0"/>
      <c r="AA2091" s="10"/>
      <c r="AB2091" s="10"/>
      <c r="AC2091" s="10"/>
      <c r="AD2091" s="10"/>
      <c r="AE2091" s="10"/>
      <c r="AF2091" s="10"/>
      <c r="AG2091" s="10"/>
      <c r="AH2091" s="10"/>
      <c r="AI2091" s="10"/>
      <c r="AJ2091" s="10"/>
    </row>
    <row r="2092" spans="1:36" s="16" customFormat="1" x14ac:dyDescent="0.25">
      <c r="A2092" s="10"/>
      <c r="B2092" s="10"/>
      <c r="C2092" s="10"/>
      <c r="D2092" s="10"/>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0"/>
      <c r="AA2092" s="10"/>
      <c r="AB2092" s="10"/>
      <c r="AC2092" s="10"/>
      <c r="AD2092" s="10"/>
      <c r="AE2092" s="10"/>
      <c r="AF2092" s="10"/>
      <c r="AG2092" s="10"/>
      <c r="AH2092" s="10"/>
      <c r="AI2092" s="10"/>
      <c r="AJ2092" s="10"/>
    </row>
    <row r="2093" spans="1:36" s="16" customFormat="1" x14ac:dyDescent="0.25">
      <c r="A2093" s="10"/>
      <c r="B2093" s="10"/>
      <c r="C2093" s="10"/>
      <c r="D2093" s="10"/>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0"/>
      <c r="AA2093" s="10"/>
      <c r="AB2093" s="10"/>
      <c r="AC2093" s="10"/>
      <c r="AD2093" s="10"/>
      <c r="AE2093" s="10"/>
      <c r="AF2093" s="10"/>
      <c r="AG2093" s="10"/>
      <c r="AH2093" s="10"/>
      <c r="AI2093" s="10"/>
      <c r="AJ2093" s="10"/>
    </row>
    <row r="2094" spans="1:36" s="16" customFormat="1" x14ac:dyDescent="0.25">
      <c r="A2094" s="13"/>
      <c r="B2094" s="13"/>
      <c r="C2094" s="13"/>
      <c r="D2094" s="13"/>
      <c r="E2094" s="13"/>
      <c r="F2094" s="13"/>
      <c r="G2094" s="13"/>
      <c r="H2094" s="13"/>
      <c r="I2094" s="13"/>
      <c r="J2094" s="13"/>
      <c r="K2094" s="13"/>
      <c r="L2094" s="13"/>
      <c r="M2094" s="13"/>
      <c r="N2094" s="13"/>
      <c r="O2094" s="13"/>
      <c r="P2094" s="13"/>
      <c r="Q2094" s="13"/>
      <c r="R2094" s="13"/>
      <c r="S2094" s="10"/>
      <c r="T2094" s="10"/>
      <c r="U2094" s="10"/>
      <c r="V2094" s="10"/>
      <c r="W2094" s="10"/>
      <c r="X2094" s="10"/>
      <c r="Y2094" s="10"/>
      <c r="Z2094" s="13"/>
      <c r="AA2094" s="13"/>
      <c r="AB2094" s="13"/>
      <c r="AC2094" s="13"/>
      <c r="AD2094" s="13"/>
      <c r="AE2094" s="13"/>
      <c r="AF2094" s="13"/>
      <c r="AG2094" s="13"/>
      <c r="AH2094" s="13"/>
      <c r="AI2094" s="13"/>
      <c r="AJ2094" s="13"/>
    </row>
    <row r="2095" spans="1:36" s="16" customFormat="1" x14ac:dyDescent="0.25">
      <c r="A2095" s="13"/>
      <c r="B2095" s="13"/>
      <c r="C2095" s="13"/>
      <c r="D2095" s="13"/>
      <c r="E2095" s="13"/>
      <c r="F2095" s="13"/>
      <c r="G2095" s="13"/>
      <c r="H2095" s="13"/>
      <c r="I2095" s="13"/>
      <c r="J2095" s="13"/>
      <c r="K2095" s="13"/>
      <c r="L2095" s="13"/>
      <c r="M2095" s="13"/>
      <c r="N2095" s="13"/>
      <c r="O2095" s="13"/>
      <c r="P2095" s="13"/>
      <c r="Q2095" s="13"/>
      <c r="R2095" s="13"/>
      <c r="S2095" s="10"/>
      <c r="T2095" s="10"/>
      <c r="U2095" s="10"/>
      <c r="V2095" s="10"/>
      <c r="W2095" s="10"/>
      <c r="X2095" s="10"/>
      <c r="Y2095" s="10"/>
      <c r="Z2095" s="13"/>
      <c r="AA2095" s="13"/>
      <c r="AB2095" s="13"/>
      <c r="AC2095" s="13"/>
      <c r="AD2095" s="13"/>
      <c r="AE2095" s="13"/>
      <c r="AF2095" s="13"/>
      <c r="AG2095" s="13"/>
      <c r="AH2095" s="13"/>
      <c r="AI2095" s="13"/>
      <c r="AJ2095" s="13"/>
    </row>
    <row r="2096" spans="1:36" s="16" customFormat="1" x14ac:dyDescent="0.25">
      <c r="A2096" s="13"/>
      <c r="B2096" s="13"/>
      <c r="C2096" s="13"/>
      <c r="D2096" s="13"/>
      <c r="E2096" s="13"/>
      <c r="F2096" s="13"/>
      <c r="G2096" s="13"/>
      <c r="H2096" s="13"/>
      <c r="I2096" s="13"/>
      <c r="J2096" s="13"/>
      <c r="K2096" s="13"/>
      <c r="L2096" s="13"/>
      <c r="M2096" s="13"/>
      <c r="N2096" s="13"/>
      <c r="O2096" s="13"/>
      <c r="P2096" s="13"/>
      <c r="Q2096" s="13"/>
      <c r="R2096" s="13"/>
      <c r="S2096" s="10"/>
      <c r="T2096" s="10"/>
      <c r="U2096" s="10"/>
      <c r="V2096" s="10"/>
      <c r="W2096" s="10"/>
      <c r="X2096" s="10"/>
      <c r="Y2096" s="10"/>
      <c r="Z2096" s="13"/>
      <c r="AA2096" s="13"/>
      <c r="AB2096" s="13"/>
      <c r="AC2096" s="13"/>
      <c r="AD2096" s="13"/>
      <c r="AE2096" s="13"/>
      <c r="AF2096" s="13"/>
      <c r="AG2096" s="13"/>
      <c r="AH2096" s="13"/>
      <c r="AI2096" s="13"/>
      <c r="AJ2096" s="13"/>
    </row>
    <row r="2097" spans="1:36" s="16" customFormat="1" x14ac:dyDescent="0.25">
      <c r="A2097" s="10"/>
      <c r="B2097" s="10"/>
      <c r="C2097" s="10"/>
      <c r="D2097" s="10"/>
      <c r="E2097" s="10"/>
      <c r="F2097" s="10"/>
      <c r="G2097" s="10"/>
      <c r="H2097" s="10"/>
      <c r="I2097" s="10"/>
      <c r="J2097" s="10"/>
      <c r="K2097" s="10"/>
      <c r="L2097" s="10"/>
      <c r="M2097" s="10"/>
      <c r="N2097" s="10"/>
      <c r="O2097" s="10"/>
      <c r="P2097" s="10"/>
      <c r="Q2097" s="10"/>
      <c r="R2097" s="10"/>
      <c r="S2097" s="10"/>
      <c r="T2097" s="10"/>
      <c r="U2097" s="10"/>
      <c r="V2097" s="10"/>
      <c r="W2097" s="10"/>
      <c r="X2097" s="10"/>
      <c r="Y2097" s="10"/>
      <c r="Z2097" s="10"/>
      <c r="AA2097" s="10"/>
      <c r="AB2097" s="10"/>
      <c r="AC2097" s="10"/>
      <c r="AD2097" s="10"/>
      <c r="AE2097" s="10"/>
      <c r="AF2097" s="10"/>
      <c r="AG2097" s="10"/>
      <c r="AH2097" s="10"/>
      <c r="AI2097" s="10"/>
      <c r="AJ2097" s="10"/>
    </row>
    <row r="2098" spans="1:36" s="16" customFormat="1" x14ac:dyDescent="0.25">
      <c r="A2098" s="10"/>
      <c r="B2098" s="10"/>
      <c r="C2098" s="10"/>
      <c r="D2098" s="10"/>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0"/>
      <c r="AA2098" s="10"/>
      <c r="AB2098" s="10"/>
      <c r="AC2098" s="10"/>
      <c r="AD2098" s="10"/>
      <c r="AE2098" s="10"/>
      <c r="AF2098" s="10"/>
      <c r="AG2098" s="10"/>
      <c r="AH2098" s="10"/>
      <c r="AI2098" s="10"/>
      <c r="AJ2098" s="10"/>
    </row>
    <row r="2099" spans="1:36" s="16" customFormat="1" x14ac:dyDescent="0.25">
      <c r="A2099" s="10"/>
      <c r="B2099" s="10"/>
      <c r="C2099" s="10"/>
      <c r="D2099" s="10"/>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10"/>
      <c r="AE2099" s="10"/>
      <c r="AF2099" s="10"/>
      <c r="AG2099" s="10"/>
      <c r="AH2099" s="10"/>
      <c r="AI2099" s="10"/>
      <c r="AJ2099" s="10"/>
    </row>
    <row r="2100" spans="1:36" s="16" customFormat="1" x14ac:dyDescent="0.25">
      <c r="A2100" s="10"/>
      <c r="B2100" s="10"/>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10"/>
      <c r="AE2100" s="10"/>
      <c r="AF2100" s="10"/>
      <c r="AG2100" s="10"/>
      <c r="AH2100" s="10"/>
      <c r="AI2100" s="10"/>
      <c r="AJ2100" s="10"/>
    </row>
    <row r="2101" spans="1:36" s="16" customFormat="1" x14ac:dyDescent="0.25">
      <c r="A2101" s="10"/>
      <c r="B2101" s="10"/>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10"/>
      <c r="AE2101" s="10"/>
      <c r="AF2101" s="10"/>
      <c r="AG2101" s="10"/>
      <c r="AH2101" s="10"/>
      <c r="AI2101" s="10"/>
      <c r="AJ2101" s="10"/>
    </row>
    <row r="2102" spans="1:36" s="16" customFormat="1" x14ac:dyDescent="0.25">
      <c r="A2102" s="10"/>
      <c r="B2102" s="10"/>
      <c r="C2102" s="10"/>
      <c r="D2102" s="10"/>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0"/>
      <c r="AA2102" s="10"/>
      <c r="AB2102" s="10"/>
      <c r="AC2102" s="10"/>
      <c r="AD2102" s="10"/>
      <c r="AE2102" s="10"/>
      <c r="AF2102" s="10"/>
      <c r="AG2102" s="10"/>
      <c r="AH2102" s="10"/>
      <c r="AI2102" s="10"/>
      <c r="AJ2102" s="10"/>
    </row>
    <row r="2103" spans="1:36" s="16" customFormat="1" x14ac:dyDescent="0.25">
      <c r="A2103" s="10"/>
      <c r="B2103" s="10"/>
      <c r="C2103" s="10"/>
      <c r="D2103" s="10"/>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10"/>
      <c r="AE2103" s="10"/>
      <c r="AF2103" s="10"/>
      <c r="AG2103" s="10"/>
      <c r="AH2103" s="10"/>
      <c r="AI2103" s="10"/>
      <c r="AJ2103" s="10"/>
    </row>
    <row r="2104" spans="1:36" s="16" customFormat="1" x14ac:dyDescent="0.25">
      <c r="A2104" s="10"/>
      <c r="B2104" s="10"/>
      <c r="C2104" s="10"/>
      <c r="D2104" s="10"/>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0"/>
      <c r="AA2104" s="10"/>
      <c r="AB2104" s="10"/>
      <c r="AC2104" s="10"/>
      <c r="AD2104" s="10"/>
      <c r="AE2104" s="10"/>
      <c r="AF2104" s="10"/>
      <c r="AG2104" s="10"/>
      <c r="AH2104" s="10"/>
      <c r="AI2104" s="10"/>
      <c r="AJ2104" s="10"/>
    </row>
    <row r="2105" spans="1:36" s="16" customFormat="1" x14ac:dyDescent="0.25">
      <c r="A2105" s="13"/>
      <c r="B2105" s="13"/>
      <c r="C2105" s="13"/>
      <c r="D2105" s="13"/>
      <c r="E2105" s="13"/>
      <c r="F2105" s="13"/>
      <c r="G2105" s="13"/>
      <c r="H2105" s="13"/>
      <c r="I2105" s="13"/>
      <c r="J2105" s="13"/>
      <c r="K2105" s="13"/>
      <c r="L2105" s="13"/>
      <c r="M2105" s="13"/>
      <c r="N2105" s="13"/>
      <c r="O2105" s="13"/>
      <c r="P2105" s="13"/>
      <c r="Q2105" s="13"/>
      <c r="R2105" s="13"/>
      <c r="S2105" s="10"/>
      <c r="T2105" s="10"/>
      <c r="U2105" s="10"/>
      <c r="V2105" s="10"/>
      <c r="W2105" s="10"/>
      <c r="X2105" s="10"/>
      <c r="Y2105" s="10"/>
      <c r="Z2105" s="13"/>
      <c r="AA2105" s="13"/>
      <c r="AB2105" s="13"/>
      <c r="AC2105" s="13"/>
      <c r="AD2105" s="13"/>
      <c r="AE2105" s="13"/>
      <c r="AF2105" s="13"/>
      <c r="AG2105" s="13"/>
      <c r="AH2105" s="13"/>
      <c r="AI2105" s="13"/>
      <c r="AJ2105" s="13"/>
    </row>
    <row r="2106" spans="1:36" s="16" customFormat="1" x14ac:dyDescent="0.25">
      <c r="A2106" s="13"/>
      <c r="B2106" s="13"/>
      <c r="C2106" s="13"/>
      <c r="D2106" s="13"/>
      <c r="E2106" s="13"/>
      <c r="F2106" s="13"/>
      <c r="G2106" s="13"/>
      <c r="H2106" s="13"/>
      <c r="I2106" s="13"/>
      <c r="J2106" s="13"/>
      <c r="K2106" s="13"/>
      <c r="L2106" s="13"/>
      <c r="M2106" s="13"/>
      <c r="N2106" s="13"/>
      <c r="O2106" s="13"/>
      <c r="P2106" s="13"/>
      <c r="Q2106" s="13"/>
      <c r="R2106" s="13"/>
      <c r="S2106" s="10"/>
      <c r="T2106" s="10"/>
      <c r="U2106" s="10"/>
      <c r="V2106" s="10"/>
      <c r="W2106" s="10"/>
      <c r="X2106" s="10"/>
      <c r="Y2106" s="10"/>
      <c r="Z2106" s="13"/>
      <c r="AA2106" s="13"/>
      <c r="AB2106" s="13"/>
      <c r="AC2106" s="13"/>
      <c r="AD2106" s="13"/>
      <c r="AE2106" s="13"/>
      <c r="AF2106" s="13"/>
      <c r="AG2106" s="13"/>
      <c r="AH2106" s="13"/>
      <c r="AI2106" s="13"/>
      <c r="AJ2106" s="13"/>
    </row>
    <row r="2107" spans="1:36" s="16" customFormat="1" x14ac:dyDescent="0.25">
      <c r="A2107" s="13"/>
      <c r="B2107" s="13"/>
      <c r="C2107" s="13"/>
      <c r="D2107" s="13"/>
      <c r="E2107" s="13"/>
      <c r="F2107" s="13"/>
      <c r="G2107" s="13"/>
      <c r="H2107" s="13"/>
      <c r="I2107" s="13"/>
      <c r="J2107" s="13"/>
      <c r="K2107" s="13"/>
      <c r="L2107" s="13"/>
      <c r="M2107" s="13"/>
      <c r="N2107" s="13"/>
      <c r="O2107" s="13"/>
      <c r="P2107" s="13"/>
      <c r="Q2107" s="13"/>
      <c r="R2107" s="13"/>
      <c r="S2107" s="10"/>
      <c r="T2107" s="10"/>
      <c r="U2107" s="10"/>
      <c r="V2107" s="10"/>
      <c r="W2107" s="10"/>
      <c r="X2107" s="10"/>
      <c r="Y2107" s="10"/>
      <c r="Z2107" s="13"/>
      <c r="AA2107" s="13"/>
      <c r="AB2107" s="13"/>
      <c r="AC2107" s="13"/>
      <c r="AD2107" s="13"/>
      <c r="AE2107" s="13"/>
      <c r="AF2107" s="13"/>
      <c r="AG2107" s="13"/>
      <c r="AH2107" s="13"/>
      <c r="AI2107" s="13"/>
      <c r="AJ2107" s="13"/>
    </row>
    <row r="2108" spans="1:36" s="16" customFormat="1" x14ac:dyDescent="0.25">
      <c r="A2108" s="10"/>
      <c r="B2108" s="10"/>
      <c r="C2108" s="10"/>
      <c r="D2108" s="10"/>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0"/>
      <c r="AA2108" s="10"/>
      <c r="AB2108" s="10"/>
      <c r="AC2108" s="10"/>
      <c r="AD2108" s="10"/>
      <c r="AE2108" s="10"/>
      <c r="AF2108" s="10"/>
      <c r="AG2108" s="10"/>
      <c r="AH2108" s="10"/>
      <c r="AI2108" s="10"/>
      <c r="AJ2108" s="10"/>
    </row>
    <row r="2109" spans="1:36" s="16" customFormat="1" x14ac:dyDescent="0.25">
      <c r="A2109" s="10"/>
      <c r="B2109" s="10"/>
      <c r="C2109" s="10"/>
      <c r="D2109" s="10"/>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0"/>
      <c r="AA2109" s="10"/>
      <c r="AB2109" s="10"/>
      <c r="AC2109" s="10"/>
      <c r="AD2109" s="10"/>
      <c r="AE2109" s="10"/>
      <c r="AF2109" s="10"/>
      <c r="AG2109" s="10"/>
      <c r="AH2109" s="10"/>
      <c r="AI2109" s="10"/>
      <c r="AJ2109" s="10"/>
    </row>
    <row r="2110" spans="1:36" s="16" customFormat="1" x14ac:dyDescent="0.25">
      <c r="A2110" s="10"/>
      <c r="B2110" s="10"/>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10"/>
      <c r="AE2110" s="10"/>
      <c r="AF2110" s="10"/>
      <c r="AG2110" s="10"/>
      <c r="AH2110" s="10"/>
      <c r="AI2110" s="10"/>
      <c r="AJ2110" s="10"/>
    </row>
    <row r="2111" spans="1:36" s="16" customFormat="1" x14ac:dyDescent="0.25">
      <c r="A2111" s="10"/>
      <c r="B2111" s="10"/>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10"/>
      <c r="AE2111" s="10"/>
      <c r="AF2111" s="10"/>
      <c r="AG2111" s="10"/>
      <c r="AH2111" s="10"/>
      <c r="AI2111" s="10"/>
      <c r="AJ2111" s="10"/>
    </row>
    <row r="2112" spans="1:36" s="16" customFormat="1" x14ac:dyDescent="0.25">
      <c r="A2112" s="10"/>
      <c r="B2112" s="10"/>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c r="AG2112" s="10"/>
      <c r="AH2112" s="10"/>
      <c r="AI2112" s="10"/>
      <c r="AJ2112" s="10"/>
    </row>
    <row r="2113" spans="1:36" s="16" customFormat="1" x14ac:dyDescent="0.25">
      <c r="A2113" s="10"/>
      <c r="B2113" s="10"/>
      <c r="C2113" s="10"/>
      <c r="D2113" s="10"/>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10"/>
      <c r="AE2113" s="10"/>
      <c r="AF2113" s="10"/>
      <c r="AG2113" s="10"/>
      <c r="AH2113" s="10"/>
      <c r="AI2113" s="10"/>
      <c r="AJ2113" s="10"/>
    </row>
    <row r="2114" spans="1:36" s="16" customFormat="1" x14ac:dyDescent="0.25">
      <c r="A2114" s="10"/>
      <c r="B2114" s="10"/>
      <c r="C2114" s="10"/>
      <c r="D2114" s="10"/>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10"/>
      <c r="AE2114" s="10"/>
      <c r="AF2114" s="10"/>
      <c r="AG2114" s="10"/>
      <c r="AH2114" s="10"/>
      <c r="AI2114" s="10"/>
      <c r="AJ2114" s="10"/>
    </row>
    <row r="2115" spans="1:36" s="16" customFormat="1" x14ac:dyDescent="0.25">
      <c r="A2115" s="10"/>
      <c r="B2115" s="10"/>
      <c r="C2115" s="10"/>
      <c r="D2115" s="10"/>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c r="AG2115" s="10"/>
      <c r="AH2115" s="10"/>
      <c r="AI2115" s="10"/>
      <c r="AJ2115" s="10"/>
    </row>
    <row r="2116" spans="1:36" s="16" customFormat="1" x14ac:dyDescent="0.25">
      <c r="A2116" s="13"/>
      <c r="B2116" s="13"/>
      <c r="C2116" s="13"/>
      <c r="D2116" s="13"/>
      <c r="E2116" s="13"/>
      <c r="F2116" s="13"/>
      <c r="G2116" s="13"/>
      <c r="H2116" s="13"/>
      <c r="I2116" s="13"/>
      <c r="J2116" s="13"/>
      <c r="K2116" s="13"/>
      <c r="L2116" s="13"/>
      <c r="M2116" s="13"/>
      <c r="N2116" s="13"/>
      <c r="O2116" s="13"/>
      <c r="P2116" s="13"/>
      <c r="Q2116" s="13"/>
      <c r="R2116" s="13"/>
      <c r="S2116" s="10"/>
      <c r="T2116" s="10"/>
      <c r="U2116" s="10"/>
      <c r="V2116" s="10"/>
      <c r="W2116" s="10"/>
      <c r="X2116" s="10"/>
      <c r="Y2116" s="10"/>
      <c r="Z2116" s="13"/>
      <c r="AA2116" s="13"/>
      <c r="AB2116" s="13"/>
      <c r="AC2116" s="13"/>
      <c r="AD2116" s="13"/>
      <c r="AE2116" s="13"/>
      <c r="AF2116" s="13"/>
      <c r="AG2116" s="13"/>
      <c r="AH2116" s="13"/>
      <c r="AI2116" s="13"/>
      <c r="AJ2116" s="13"/>
    </row>
    <row r="2117" spans="1:36" s="16" customFormat="1" x14ac:dyDescent="0.25">
      <c r="A2117" s="13"/>
      <c r="B2117" s="13"/>
      <c r="C2117" s="13"/>
      <c r="D2117" s="13"/>
      <c r="E2117" s="13"/>
      <c r="F2117" s="13"/>
      <c r="G2117" s="13"/>
      <c r="H2117" s="13"/>
      <c r="I2117" s="13"/>
      <c r="J2117" s="13"/>
      <c r="K2117" s="13"/>
      <c r="L2117" s="13"/>
      <c r="M2117" s="13"/>
      <c r="N2117" s="13"/>
      <c r="O2117" s="13"/>
      <c r="P2117" s="13"/>
      <c r="Q2117" s="13"/>
      <c r="R2117" s="13"/>
      <c r="S2117" s="10"/>
      <c r="T2117" s="10"/>
      <c r="U2117" s="10"/>
      <c r="V2117" s="10"/>
      <c r="W2117" s="10"/>
      <c r="X2117" s="10"/>
      <c r="Y2117" s="10"/>
      <c r="Z2117" s="13"/>
      <c r="AA2117" s="13"/>
      <c r="AB2117" s="13"/>
      <c r="AC2117" s="13"/>
      <c r="AD2117" s="13"/>
      <c r="AE2117" s="13"/>
      <c r="AF2117" s="13"/>
      <c r="AG2117" s="13"/>
      <c r="AH2117" s="13"/>
      <c r="AI2117" s="13"/>
      <c r="AJ2117" s="13"/>
    </row>
    <row r="2118" spans="1:36" s="16" customFormat="1" x14ac:dyDescent="0.25">
      <c r="A2118" s="13"/>
      <c r="B2118" s="13"/>
      <c r="C2118" s="13"/>
      <c r="D2118" s="13"/>
      <c r="E2118" s="13"/>
      <c r="F2118" s="13"/>
      <c r="G2118" s="13"/>
      <c r="H2118" s="13"/>
      <c r="I2118" s="13"/>
      <c r="J2118" s="13"/>
      <c r="K2118" s="13"/>
      <c r="L2118" s="13"/>
      <c r="M2118" s="13"/>
      <c r="N2118" s="13"/>
      <c r="O2118" s="13"/>
      <c r="P2118" s="13"/>
      <c r="Q2118" s="13"/>
      <c r="R2118" s="13"/>
      <c r="S2118" s="10"/>
      <c r="T2118" s="10"/>
      <c r="U2118" s="10"/>
      <c r="V2118" s="10"/>
      <c r="W2118" s="10"/>
      <c r="X2118" s="10"/>
      <c r="Y2118" s="10"/>
      <c r="Z2118" s="13"/>
      <c r="AA2118" s="13"/>
      <c r="AB2118" s="13"/>
      <c r="AC2118" s="13"/>
      <c r="AD2118" s="13"/>
      <c r="AE2118" s="13"/>
      <c r="AF2118" s="13"/>
      <c r="AG2118" s="13"/>
      <c r="AH2118" s="13"/>
      <c r="AI2118" s="13"/>
      <c r="AJ2118" s="13"/>
    </row>
    <row r="2119" spans="1:36" s="16" customFormat="1" x14ac:dyDescent="0.25">
      <c r="A2119" s="10"/>
      <c r="B2119" s="10"/>
      <c r="C2119" s="10"/>
      <c r="D2119" s="10"/>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10"/>
      <c r="AE2119" s="10"/>
      <c r="AF2119" s="10"/>
      <c r="AG2119" s="10"/>
      <c r="AH2119" s="10"/>
      <c r="AI2119" s="10"/>
      <c r="AJ2119" s="10"/>
    </row>
    <row r="2120" spans="1:36" s="16" customFormat="1" x14ac:dyDescent="0.25">
      <c r="A2120" s="10"/>
      <c r="B2120" s="10"/>
      <c r="C2120" s="10"/>
      <c r="D2120" s="10"/>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10"/>
      <c r="AE2120" s="10"/>
      <c r="AF2120" s="10"/>
      <c r="AG2120" s="10"/>
      <c r="AH2120" s="10"/>
      <c r="AI2120" s="10"/>
      <c r="AJ2120" s="10"/>
    </row>
    <row r="2121" spans="1:36" s="16" customFormat="1" x14ac:dyDescent="0.25">
      <c r="A2121" s="10"/>
      <c r="B2121" s="10"/>
      <c r="C2121" s="10"/>
      <c r="D2121" s="10"/>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c r="AG2121" s="10"/>
      <c r="AH2121" s="10"/>
      <c r="AI2121" s="10"/>
      <c r="AJ2121" s="10"/>
    </row>
    <row r="2122" spans="1:36" s="16" customFormat="1" x14ac:dyDescent="0.25">
      <c r="A2122" s="10"/>
      <c r="B2122" s="10"/>
      <c r="C2122" s="10"/>
      <c r="D2122" s="10"/>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c r="AG2122" s="10"/>
      <c r="AH2122" s="10"/>
      <c r="AI2122" s="10"/>
      <c r="AJ2122" s="10"/>
    </row>
    <row r="2123" spans="1:36" s="16" customFormat="1" x14ac:dyDescent="0.25">
      <c r="A2123" s="10"/>
      <c r="B2123" s="10"/>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c r="AG2123" s="10"/>
      <c r="AH2123" s="10"/>
      <c r="AI2123" s="10"/>
      <c r="AJ2123" s="10"/>
    </row>
    <row r="2124" spans="1:36" s="16" customFormat="1" x14ac:dyDescent="0.25">
      <c r="A2124" s="10"/>
      <c r="B2124" s="10"/>
      <c r="C2124" s="10"/>
      <c r="D2124" s="10"/>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10"/>
      <c r="AE2124" s="10"/>
      <c r="AF2124" s="10"/>
      <c r="AG2124" s="10"/>
      <c r="AH2124" s="10"/>
      <c r="AI2124" s="10"/>
      <c r="AJ2124" s="10"/>
    </row>
    <row r="2125" spans="1:36" s="16" customFormat="1" x14ac:dyDescent="0.25">
      <c r="A2125" s="10"/>
      <c r="B2125" s="10"/>
      <c r="C2125" s="10"/>
      <c r="D2125" s="10"/>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10"/>
      <c r="AE2125" s="10"/>
      <c r="AF2125" s="10"/>
      <c r="AG2125" s="10"/>
      <c r="AH2125" s="10"/>
      <c r="AI2125" s="10"/>
      <c r="AJ2125" s="10"/>
    </row>
    <row r="2126" spans="1:36" s="16" customFormat="1" x14ac:dyDescent="0.25">
      <c r="A2126" s="10"/>
      <c r="B2126" s="10"/>
      <c r="C2126" s="10"/>
      <c r="D2126" s="10"/>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10"/>
      <c r="AE2126" s="10"/>
      <c r="AF2126" s="10"/>
      <c r="AG2126" s="10"/>
      <c r="AH2126" s="10"/>
      <c r="AI2126" s="10"/>
      <c r="AJ2126" s="10"/>
    </row>
    <row r="2127" spans="1:36" s="16" customFormat="1" x14ac:dyDescent="0.25">
      <c r="A2127" s="13"/>
      <c r="B2127" s="13"/>
      <c r="C2127" s="13"/>
      <c r="D2127" s="13"/>
      <c r="E2127" s="13"/>
      <c r="F2127" s="13"/>
      <c r="G2127" s="13"/>
      <c r="H2127" s="13"/>
      <c r="I2127" s="13"/>
      <c r="J2127" s="13"/>
      <c r="K2127" s="13"/>
      <c r="L2127" s="13"/>
      <c r="M2127" s="13"/>
      <c r="N2127" s="13"/>
      <c r="O2127" s="13"/>
      <c r="P2127" s="13"/>
      <c r="Q2127" s="13"/>
      <c r="R2127" s="13"/>
      <c r="S2127" s="10"/>
      <c r="T2127" s="10"/>
      <c r="U2127" s="10"/>
      <c r="V2127" s="10"/>
      <c r="W2127" s="10"/>
      <c r="X2127" s="10"/>
      <c r="Y2127" s="10"/>
      <c r="Z2127" s="13"/>
      <c r="AA2127" s="13"/>
      <c r="AB2127" s="13"/>
      <c r="AC2127" s="13"/>
      <c r="AD2127" s="13"/>
      <c r="AE2127" s="13"/>
      <c r="AF2127" s="13"/>
      <c r="AG2127" s="13"/>
      <c r="AH2127" s="13"/>
      <c r="AI2127" s="13"/>
      <c r="AJ2127" s="13"/>
    </row>
    <row r="2128" spans="1:36" s="16" customFormat="1" x14ac:dyDescent="0.25">
      <c r="A2128" s="13"/>
      <c r="B2128" s="13"/>
      <c r="C2128" s="13"/>
      <c r="D2128" s="13"/>
      <c r="E2128" s="13"/>
      <c r="F2128" s="13"/>
      <c r="G2128" s="13"/>
      <c r="H2128" s="13"/>
      <c r="I2128" s="13"/>
      <c r="J2128" s="13"/>
      <c r="K2128" s="13"/>
      <c r="L2128" s="13"/>
      <c r="M2128" s="13"/>
      <c r="N2128" s="13"/>
      <c r="O2128" s="13"/>
      <c r="P2128" s="13"/>
      <c r="Q2128" s="13"/>
      <c r="R2128" s="13"/>
      <c r="S2128" s="10"/>
      <c r="T2128" s="10"/>
      <c r="U2128" s="10"/>
      <c r="V2128" s="10"/>
      <c r="W2128" s="10"/>
      <c r="X2128" s="10"/>
      <c r="Y2128" s="10"/>
      <c r="Z2128" s="13"/>
      <c r="AA2128" s="13"/>
      <c r="AB2128" s="13"/>
      <c r="AC2128" s="13"/>
      <c r="AD2128" s="13"/>
      <c r="AE2128" s="13"/>
      <c r="AF2128" s="13"/>
      <c r="AG2128" s="13"/>
      <c r="AH2128" s="13"/>
      <c r="AI2128" s="13"/>
      <c r="AJ2128" s="13"/>
    </row>
    <row r="2129" spans="1:36" s="16" customFormat="1" x14ac:dyDescent="0.25">
      <c r="A2129" s="13"/>
      <c r="B2129" s="13"/>
      <c r="C2129" s="13"/>
      <c r="D2129" s="13"/>
      <c r="E2129" s="13"/>
      <c r="F2129" s="13"/>
      <c r="G2129" s="13"/>
      <c r="H2129" s="13"/>
      <c r="I2129" s="13"/>
      <c r="J2129" s="13"/>
      <c r="K2129" s="13"/>
      <c r="L2129" s="13"/>
      <c r="M2129" s="13"/>
      <c r="N2129" s="13"/>
      <c r="O2129" s="13"/>
      <c r="P2129" s="13"/>
      <c r="Q2129" s="13"/>
      <c r="R2129" s="13"/>
      <c r="S2129" s="10"/>
      <c r="T2129" s="10"/>
      <c r="U2129" s="10"/>
      <c r="V2129" s="10"/>
      <c r="W2129" s="10"/>
      <c r="X2129" s="10"/>
      <c r="Y2129" s="10"/>
      <c r="Z2129" s="13"/>
      <c r="AA2129" s="13"/>
      <c r="AB2129" s="13"/>
      <c r="AC2129" s="13"/>
      <c r="AD2129" s="13"/>
      <c r="AE2129" s="13"/>
      <c r="AF2129" s="13"/>
      <c r="AG2129" s="13"/>
      <c r="AH2129" s="13"/>
      <c r="AI2129" s="13"/>
      <c r="AJ2129" s="13"/>
    </row>
    <row r="2130" spans="1:36" s="16" customFormat="1" x14ac:dyDescent="0.25">
      <c r="A2130" s="10"/>
      <c r="B2130" s="10"/>
      <c r="C2130" s="10"/>
      <c r="D2130" s="10"/>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10"/>
      <c r="AE2130" s="10"/>
      <c r="AF2130" s="10"/>
      <c r="AG2130" s="10"/>
      <c r="AH2130" s="10"/>
      <c r="AI2130" s="10"/>
      <c r="AJ2130" s="10"/>
    </row>
    <row r="2131" spans="1:36" s="16" customFormat="1" x14ac:dyDescent="0.25">
      <c r="A2131" s="10"/>
      <c r="B2131" s="10"/>
      <c r="C2131" s="10"/>
      <c r="D2131" s="10"/>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10"/>
      <c r="AE2131" s="10"/>
      <c r="AF2131" s="10"/>
      <c r="AG2131" s="10"/>
      <c r="AH2131" s="10"/>
      <c r="AI2131" s="10"/>
      <c r="AJ2131" s="10"/>
    </row>
    <row r="2132" spans="1:36" s="16" customFormat="1" x14ac:dyDescent="0.25">
      <c r="A2132" s="10"/>
      <c r="B2132" s="10"/>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c r="AG2132" s="10"/>
      <c r="AH2132" s="10"/>
      <c r="AI2132" s="10"/>
      <c r="AJ2132" s="10"/>
    </row>
    <row r="2133" spans="1:36" s="16" customFormat="1" x14ac:dyDescent="0.25">
      <c r="A2133" s="10"/>
      <c r="B2133" s="10"/>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c r="AG2133" s="10"/>
      <c r="AH2133" s="10"/>
      <c r="AI2133" s="10"/>
      <c r="AJ2133" s="10"/>
    </row>
    <row r="2134" spans="1:36" s="16" customFormat="1" x14ac:dyDescent="0.25">
      <c r="A2134" s="10"/>
      <c r="B2134" s="10"/>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c r="AG2134" s="10"/>
      <c r="AH2134" s="10"/>
      <c r="AI2134" s="10"/>
      <c r="AJ2134" s="10"/>
    </row>
    <row r="2135" spans="1:36" s="16" customFormat="1" x14ac:dyDescent="0.25">
      <c r="A2135" s="10"/>
      <c r="B2135" s="10"/>
      <c r="C2135" s="10"/>
      <c r="D2135" s="10"/>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c r="AG2135" s="10"/>
      <c r="AH2135" s="10"/>
      <c r="AI2135" s="10"/>
      <c r="AJ2135" s="10"/>
    </row>
    <row r="2136" spans="1:36" s="16" customFormat="1" x14ac:dyDescent="0.25">
      <c r="A2136" s="10"/>
      <c r="B2136" s="10"/>
      <c r="C2136" s="10"/>
      <c r="D2136" s="10"/>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10"/>
      <c r="AE2136" s="10"/>
      <c r="AF2136" s="10"/>
      <c r="AG2136" s="10"/>
      <c r="AH2136" s="10"/>
      <c r="AI2136" s="10"/>
      <c r="AJ2136" s="10"/>
    </row>
    <row r="2137" spans="1:36" s="16" customFormat="1" x14ac:dyDescent="0.25">
      <c r="A2137" s="10"/>
      <c r="B2137" s="10"/>
      <c r="C2137" s="10"/>
      <c r="D2137" s="10"/>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10"/>
      <c r="AE2137" s="10"/>
      <c r="AF2137" s="10"/>
      <c r="AG2137" s="10"/>
      <c r="AH2137" s="10"/>
      <c r="AI2137" s="10"/>
      <c r="AJ2137" s="10"/>
    </row>
    <row r="2138" spans="1:36" s="16" customFormat="1" x14ac:dyDescent="0.25">
      <c r="A2138" s="13"/>
      <c r="B2138" s="13"/>
      <c r="C2138" s="13"/>
      <c r="D2138" s="13"/>
      <c r="E2138" s="13"/>
      <c r="F2138" s="13"/>
      <c r="G2138" s="13"/>
      <c r="H2138" s="13"/>
      <c r="I2138" s="13"/>
      <c r="J2138" s="13"/>
      <c r="K2138" s="13"/>
      <c r="L2138" s="13"/>
      <c r="M2138" s="13"/>
      <c r="N2138" s="13"/>
      <c r="O2138" s="13"/>
      <c r="P2138" s="13"/>
      <c r="Q2138" s="13"/>
      <c r="R2138" s="13"/>
      <c r="S2138" s="10"/>
      <c r="T2138" s="10"/>
      <c r="U2138" s="10"/>
      <c r="V2138" s="10"/>
      <c r="W2138" s="10"/>
      <c r="X2138" s="10"/>
      <c r="Y2138" s="10"/>
      <c r="Z2138" s="13"/>
      <c r="AA2138" s="13"/>
      <c r="AB2138" s="13"/>
      <c r="AC2138" s="13"/>
      <c r="AD2138" s="13"/>
      <c r="AE2138" s="13"/>
      <c r="AF2138" s="13"/>
      <c r="AG2138" s="13"/>
      <c r="AH2138" s="13"/>
      <c r="AI2138" s="13"/>
      <c r="AJ2138" s="13"/>
    </row>
    <row r="2139" spans="1:36" s="16" customFormat="1" x14ac:dyDescent="0.25">
      <c r="A2139" s="13"/>
      <c r="B2139" s="13"/>
      <c r="C2139" s="13"/>
      <c r="D2139" s="13"/>
      <c r="E2139" s="13"/>
      <c r="F2139" s="13"/>
      <c r="G2139" s="13"/>
      <c r="H2139" s="13"/>
      <c r="I2139" s="13"/>
      <c r="J2139" s="13"/>
      <c r="K2139" s="13"/>
      <c r="L2139" s="13"/>
      <c r="M2139" s="13"/>
      <c r="N2139" s="13"/>
      <c r="O2139" s="13"/>
      <c r="P2139" s="13"/>
      <c r="Q2139" s="13"/>
      <c r="R2139" s="13"/>
      <c r="S2139" s="10"/>
      <c r="T2139" s="10"/>
      <c r="U2139" s="10"/>
      <c r="V2139" s="10"/>
      <c r="W2139" s="10"/>
      <c r="X2139" s="10"/>
      <c r="Y2139" s="10"/>
      <c r="Z2139" s="13"/>
      <c r="AA2139" s="13"/>
      <c r="AB2139" s="13"/>
      <c r="AC2139" s="13"/>
      <c r="AD2139" s="13"/>
      <c r="AE2139" s="13"/>
      <c r="AF2139" s="13"/>
      <c r="AG2139" s="13"/>
      <c r="AH2139" s="13"/>
      <c r="AI2139" s="13"/>
      <c r="AJ2139" s="13"/>
    </row>
    <row r="2140" spans="1:36" s="16" customFormat="1" x14ac:dyDescent="0.25">
      <c r="A2140" s="13"/>
      <c r="B2140" s="13"/>
      <c r="C2140" s="13"/>
      <c r="D2140" s="13"/>
      <c r="E2140" s="13"/>
      <c r="F2140" s="13"/>
      <c r="G2140" s="13"/>
      <c r="H2140" s="13"/>
      <c r="I2140" s="13"/>
      <c r="J2140" s="13"/>
      <c r="K2140" s="13"/>
      <c r="L2140" s="13"/>
      <c r="M2140" s="13"/>
      <c r="N2140" s="13"/>
      <c r="O2140" s="13"/>
      <c r="P2140" s="13"/>
      <c r="Q2140" s="13"/>
      <c r="R2140" s="13"/>
      <c r="S2140" s="10"/>
      <c r="T2140" s="10"/>
      <c r="U2140" s="10"/>
      <c r="V2140" s="10"/>
      <c r="W2140" s="10"/>
      <c r="X2140" s="10"/>
      <c r="Y2140" s="10"/>
      <c r="Z2140" s="13"/>
      <c r="AA2140" s="13"/>
      <c r="AB2140" s="13"/>
      <c r="AC2140" s="13"/>
      <c r="AD2140" s="13"/>
      <c r="AE2140" s="13"/>
      <c r="AF2140" s="13"/>
      <c r="AG2140" s="13"/>
      <c r="AH2140" s="13"/>
      <c r="AI2140" s="13"/>
      <c r="AJ2140" s="13"/>
    </row>
    <row r="2141" spans="1:36" s="16" customFormat="1" x14ac:dyDescent="0.25">
      <c r="A2141" s="10"/>
      <c r="B2141" s="10"/>
      <c r="C2141" s="10"/>
      <c r="D2141" s="10"/>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10"/>
      <c r="AE2141" s="10"/>
      <c r="AF2141" s="10"/>
      <c r="AG2141" s="10"/>
      <c r="AH2141" s="10"/>
      <c r="AI2141" s="10"/>
      <c r="AJ2141" s="10"/>
    </row>
    <row r="2142" spans="1:36" s="16" customFormat="1" x14ac:dyDescent="0.25">
      <c r="A2142" s="10"/>
      <c r="B2142" s="10"/>
      <c r="C2142" s="10"/>
      <c r="D2142" s="10"/>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10"/>
      <c r="AE2142" s="10"/>
      <c r="AF2142" s="10"/>
      <c r="AG2142" s="10"/>
      <c r="AH2142" s="10"/>
      <c r="AI2142" s="10"/>
      <c r="AJ2142" s="10"/>
    </row>
    <row r="2143" spans="1:36" s="16" customFormat="1" x14ac:dyDescent="0.25">
      <c r="A2143" s="10"/>
      <c r="B2143" s="10"/>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c r="AG2143" s="10"/>
      <c r="AH2143" s="10"/>
      <c r="AI2143" s="10"/>
      <c r="AJ2143" s="10"/>
    </row>
    <row r="2144" spans="1:36" s="16" customFormat="1" x14ac:dyDescent="0.25">
      <c r="A2144" s="10"/>
      <c r="B2144" s="10"/>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c r="AG2144" s="10"/>
      <c r="AH2144" s="10"/>
      <c r="AI2144" s="10"/>
      <c r="AJ2144" s="10"/>
    </row>
    <row r="2145" spans="1:36" s="16" customFormat="1" x14ac:dyDescent="0.25">
      <c r="A2145" s="10"/>
      <c r="B2145" s="10"/>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c r="AG2145" s="10"/>
      <c r="AH2145" s="10"/>
      <c r="AI2145" s="10"/>
      <c r="AJ2145" s="10"/>
    </row>
    <row r="2146" spans="1:36" s="16" customFormat="1" x14ac:dyDescent="0.25">
      <c r="A2146" s="10"/>
      <c r="B2146" s="10"/>
      <c r="C2146" s="10"/>
      <c r="D2146" s="10"/>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10"/>
      <c r="AE2146" s="10"/>
      <c r="AF2146" s="10"/>
      <c r="AG2146" s="10"/>
      <c r="AH2146" s="10"/>
      <c r="AI2146" s="10"/>
      <c r="AJ2146" s="10"/>
    </row>
    <row r="2147" spans="1:36" s="16" customFormat="1" x14ac:dyDescent="0.25">
      <c r="A2147" s="10"/>
      <c r="B2147" s="10"/>
      <c r="C2147" s="10"/>
      <c r="D2147" s="10"/>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10"/>
      <c r="AE2147" s="10"/>
      <c r="AF2147" s="10"/>
      <c r="AG2147" s="10"/>
      <c r="AH2147" s="10"/>
      <c r="AI2147" s="10"/>
      <c r="AJ2147" s="10"/>
    </row>
    <row r="2148" spans="1:36" s="16" customFormat="1" x14ac:dyDescent="0.25">
      <c r="A2148" s="10"/>
      <c r="B2148" s="10"/>
      <c r="C2148" s="10"/>
      <c r="D2148" s="10"/>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10"/>
      <c r="AE2148" s="10"/>
      <c r="AF2148" s="10"/>
      <c r="AG2148" s="10"/>
      <c r="AH2148" s="10"/>
      <c r="AI2148" s="10"/>
      <c r="AJ2148" s="10"/>
    </row>
    <row r="2149" spans="1:36" s="16" customFormat="1" x14ac:dyDescent="0.25">
      <c r="A2149" s="13"/>
      <c r="B2149" s="13"/>
      <c r="C2149" s="13"/>
      <c r="D2149" s="13"/>
      <c r="E2149" s="13"/>
      <c r="F2149" s="13"/>
      <c r="G2149" s="13"/>
      <c r="H2149" s="13"/>
      <c r="I2149" s="13"/>
      <c r="J2149" s="13"/>
      <c r="K2149" s="13"/>
      <c r="L2149" s="13"/>
      <c r="M2149" s="13"/>
      <c r="N2149" s="13"/>
      <c r="O2149" s="13"/>
      <c r="P2149" s="13"/>
      <c r="Q2149" s="13"/>
      <c r="R2149" s="13"/>
      <c r="S2149" s="10"/>
      <c r="T2149" s="10"/>
      <c r="U2149" s="10"/>
      <c r="V2149" s="10"/>
      <c r="W2149" s="10"/>
      <c r="X2149" s="10"/>
      <c r="Y2149" s="10"/>
      <c r="Z2149" s="13"/>
      <c r="AA2149" s="13"/>
      <c r="AB2149" s="13"/>
      <c r="AC2149" s="13"/>
      <c r="AD2149" s="13"/>
      <c r="AE2149" s="13"/>
      <c r="AF2149" s="13"/>
      <c r="AG2149" s="13"/>
      <c r="AH2149" s="13"/>
      <c r="AI2149" s="13"/>
      <c r="AJ2149" s="13"/>
    </row>
    <row r="2150" spans="1:36" s="16" customFormat="1" x14ac:dyDescent="0.25">
      <c r="A2150" s="13"/>
      <c r="B2150" s="13"/>
      <c r="C2150" s="13"/>
      <c r="D2150" s="13"/>
      <c r="E2150" s="13"/>
      <c r="F2150" s="13"/>
      <c r="G2150" s="13"/>
      <c r="H2150" s="13"/>
      <c r="I2150" s="13"/>
      <c r="J2150" s="13"/>
      <c r="K2150" s="13"/>
      <c r="L2150" s="13"/>
      <c r="M2150" s="13"/>
      <c r="N2150" s="13"/>
      <c r="O2150" s="13"/>
      <c r="P2150" s="13"/>
      <c r="Q2150" s="13"/>
      <c r="R2150" s="13"/>
      <c r="S2150" s="10"/>
      <c r="T2150" s="10"/>
      <c r="U2150" s="10"/>
      <c r="V2150" s="10"/>
      <c r="W2150" s="10"/>
      <c r="X2150" s="10"/>
      <c r="Y2150" s="10"/>
      <c r="Z2150" s="13"/>
      <c r="AA2150" s="13"/>
      <c r="AB2150" s="13"/>
      <c r="AC2150" s="13"/>
      <c r="AD2150" s="13"/>
      <c r="AE2150" s="13"/>
      <c r="AF2150" s="13"/>
      <c r="AG2150" s="13"/>
      <c r="AH2150" s="13"/>
      <c r="AI2150" s="13"/>
      <c r="AJ2150" s="13"/>
    </row>
    <row r="2151" spans="1:36" s="16" customFormat="1" x14ac:dyDescent="0.25">
      <c r="A2151" s="13"/>
      <c r="B2151" s="13"/>
      <c r="C2151" s="13"/>
      <c r="D2151" s="13"/>
      <c r="E2151" s="13"/>
      <c r="F2151" s="13"/>
      <c r="G2151" s="13"/>
      <c r="H2151" s="13"/>
      <c r="I2151" s="13"/>
      <c r="J2151" s="13"/>
      <c r="K2151" s="13"/>
      <c r="L2151" s="13"/>
      <c r="M2151" s="13"/>
      <c r="N2151" s="13"/>
      <c r="O2151" s="13"/>
      <c r="P2151" s="13"/>
      <c r="Q2151" s="13"/>
      <c r="R2151" s="13"/>
      <c r="S2151" s="10"/>
      <c r="T2151" s="10"/>
      <c r="U2151" s="10"/>
      <c r="V2151" s="10"/>
      <c r="W2151" s="10"/>
      <c r="X2151" s="10"/>
      <c r="Y2151" s="10"/>
      <c r="Z2151" s="13"/>
      <c r="AA2151" s="13"/>
      <c r="AB2151" s="13"/>
      <c r="AC2151" s="13"/>
      <c r="AD2151" s="13"/>
      <c r="AE2151" s="13"/>
      <c r="AF2151" s="13"/>
      <c r="AG2151" s="13"/>
      <c r="AH2151" s="13"/>
      <c r="AI2151" s="13"/>
      <c r="AJ2151" s="13"/>
    </row>
    <row r="2152" spans="1:36" s="16" customFormat="1" x14ac:dyDescent="0.25">
      <c r="A2152" s="10"/>
      <c r="B2152" s="10"/>
      <c r="C2152" s="10"/>
      <c r="D2152" s="10"/>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10"/>
      <c r="AE2152" s="10"/>
      <c r="AF2152" s="10"/>
      <c r="AG2152" s="10"/>
      <c r="AH2152" s="10"/>
      <c r="AI2152" s="10"/>
      <c r="AJ2152" s="10"/>
    </row>
    <row r="2153" spans="1:36" s="16" customFormat="1" x14ac:dyDescent="0.25">
      <c r="A2153" s="10"/>
      <c r="B2153" s="10"/>
      <c r="C2153" s="10"/>
      <c r="D2153" s="10"/>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10"/>
      <c r="AE2153" s="10"/>
      <c r="AF2153" s="10"/>
      <c r="AG2153" s="10"/>
      <c r="AH2153" s="10"/>
      <c r="AI2153" s="10"/>
      <c r="AJ2153" s="10"/>
    </row>
    <row r="2154" spans="1:36" s="16" customFormat="1" x14ac:dyDescent="0.25">
      <c r="A2154" s="10"/>
      <c r="B2154" s="10"/>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c r="AG2154" s="10"/>
      <c r="AH2154" s="10"/>
      <c r="AI2154" s="10"/>
      <c r="AJ2154" s="10"/>
    </row>
    <row r="2155" spans="1:36" s="16" customFormat="1" x14ac:dyDescent="0.25">
      <c r="A2155" s="10"/>
      <c r="B2155" s="10"/>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c r="AG2155" s="10"/>
      <c r="AH2155" s="10"/>
      <c r="AI2155" s="10"/>
      <c r="AJ2155" s="10"/>
    </row>
    <row r="2156" spans="1:36" s="16" customFormat="1" x14ac:dyDescent="0.25">
      <c r="A2156" s="10"/>
      <c r="B2156" s="10"/>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c r="AG2156" s="10"/>
      <c r="AH2156" s="10"/>
      <c r="AI2156" s="10"/>
      <c r="AJ2156" s="10"/>
    </row>
    <row r="2157" spans="1:36" s="16" customFormat="1" x14ac:dyDescent="0.25">
      <c r="A2157" s="10"/>
      <c r="B2157" s="10"/>
      <c r="C2157" s="10"/>
      <c r="D2157" s="10"/>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c r="AG2157" s="10"/>
      <c r="AH2157" s="10"/>
      <c r="AI2157" s="10"/>
      <c r="AJ2157" s="10"/>
    </row>
    <row r="2158" spans="1:36" s="16" customFormat="1" x14ac:dyDescent="0.25">
      <c r="A2158" s="10"/>
      <c r="B2158" s="10"/>
      <c r="C2158" s="10"/>
      <c r="D2158" s="10"/>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10"/>
      <c r="AE2158" s="10"/>
      <c r="AF2158" s="10"/>
      <c r="AG2158" s="10"/>
      <c r="AH2158" s="10"/>
      <c r="AI2158" s="10"/>
      <c r="AJ2158" s="10"/>
    </row>
    <row r="2159" spans="1:36" s="16" customFormat="1" x14ac:dyDescent="0.25">
      <c r="A2159" s="10"/>
      <c r="B2159" s="10"/>
      <c r="C2159" s="10"/>
      <c r="D2159" s="10"/>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10"/>
      <c r="AE2159" s="10"/>
      <c r="AF2159" s="10"/>
      <c r="AG2159" s="10"/>
      <c r="AH2159" s="10"/>
      <c r="AI2159" s="10"/>
      <c r="AJ2159" s="10"/>
    </row>
    <row r="2160" spans="1:36" s="16" customFormat="1" x14ac:dyDescent="0.25">
      <c r="A2160" s="13"/>
      <c r="B2160" s="13"/>
      <c r="C2160" s="13"/>
      <c r="D2160" s="13"/>
      <c r="E2160" s="13"/>
      <c r="F2160" s="13"/>
      <c r="G2160" s="13"/>
      <c r="H2160" s="13"/>
      <c r="I2160" s="13"/>
      <c r="J2160" s="13"/>
      <c r="K2160" s="13"/>
      <c r="L2160" s="13"/>
      <c r="M2160" s="13"/>
      <c r="N2160" s="13"/>
      <c r="O2160" s="13"/>
      <c r="P2160" s="13"/>
      <c r="Q2160" s="13"/>
      <c r="R2160" s="13"/>
      <c r="S2160" s="10"/>
      <c r="T2160" s="10"/>
      <c r="U2160" s="10"/>
      <c r="V2160" s="10"/>
      <c r="W2160" s="10"/>
      <c r="X2160" s="10"/>
      <c r="Y2160" s="10"/>
      <c r="Z2160" s="13"/>
      <c r="AA2160" s="13"/>
      <c r="AB2160" s="13"/>
      <c r="AC2160" s="13"/>
      <c r="AD2160" s="13"/>
      <c r="AE2160" s="13"/>
      <c r="AF2160" s="13"/>
      <c r="AG2160" s="13"/>
      <c r="AH2160" s="13"/>
      <c r="AI2160" s="13"/>
      <c r="AJ2160" s="13"/>
    </row>
    <row r="2161" spans="1:36" s="16" customFormat="1" x14ac:dyDescent="0.25">
      <c r="A2161" s="13"/>
      <c r="B2161" s="13"/>
      <c r="C2161" s="13"/>
      <c r="D2161" s="13"/>
      <c r="E2161" s="13"/>
      <c r="F2161" s="13"/>
      <c r="G2161" s="13"/>
      <c r="H2161" s="13"/>
      <c r="I2161" s="13"/>
      <c r="J2161" s="13"/>
      <c r="K2161" s="13"/>
      <c r="L2161" s="13"/>
      <c r="M2161" s="13"/>
      <c r="N2161" s="13"/>
      <c r="O2161" s="13"/>
      <c r="P2161" s="13"/>
      <c r="Q2161" s="13"/>
      <c r="R2161" s="13"/>
      <c r="S2161" s="10"/>
      <c r="T2161" s="10"/>
      <c r="U2161" s="10"/>
      <c r="V2161" s="10"/>
      <c r="W2161" s="10"/>
      <c r="X2161" s="10"/>
      <c r="Y2161" s="10"/>
      <c r="Z2161" s="13"/>
      <c r="AA2161" s="13"/>
      <c r="AB2161" s="13"/>
      <c r="AC2161" s="13"/>
      <c r="AD2161" s="13"/>
      <c r="AE2161" s="13"/>
      <c r="AF2161" s="13"/>
      <c r="AG2161" s="13"/>
      <c r="AH2161" s="13"/>
      <c r="AI2161" s="13"/>
      <c r="AJ2161" s="13"/>
    </row>
    <row r="2162" spans="1:36" s="16" customFormat="1" x14ac:dyDescent="0.25">
      <c r="A2162" s="13"/>
      <c r="B2162" s="13"/>
      <c r="C2162" s="13"/>
      <c r="D2162" s="13"/>
      <c r="E2162" s="13"/>
      <c r="F2162" s="13"/>
      <c r="G2162" s="13"/>
      <c r="H2162" s="13"/>
      <c r="I2162" s="13"/>
      <c r="J2162" s="13"/>
      <c r="K2162" s="13"/>
      <c r="L2162" s="13"/>
      <c r="M2162" s="13"/>
      <c r="N2162" s="13"/>
      <c r="O2162" s="13"/>
      <c r="P2162" s="13"/>
      <c r="Q2162" s="13"/>
      <c r="R2162" s="13"/>
      <c r="S2162" s="10"/>
      <c r="T2162" s="10"/>
      <c r="U2162" s="10"/>
      <c r="V2162" s="10"/>
      <c r="W2162" s="10"/>
      <c r="X2162" s="10"/>
      <c r="Y2162" s="10"/>
      <c r="Z2162" s="13"/>
      <c r="AA2162" s="13"/>
      <c r="AB2162" s="13"/>
      <c r="AC2162" s="13"/>
      <c r="AD2162" s="13"/>
      <c r="AE2162" s="13"/>
      <c r="AF2162" s="13"/>
      <c r="AG2162" s="13"/>
      <c r="AH2162" s="13"/>
      <c r="AI2162" s="13"/>
      <c r="AJ2162" s="13"/>
    </row>
    <row r="2163" spans="1:36" s="16" customFormat="1" x14ac:dyDescent="0.25">
      <c r="A2163" s="10"/>
      <c r="B2163" s="10"/>
      <c r="C2163" s="10"/>
      <c r="D2163" s="10"/>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10"/>
      <c r="AE2163" s="10"/>
      <c r="AF2163" s="10"/>
      <c r="AG2163" s="10"/>
      <c r="AH2163" s="10"/>
      <c r="AI2163" s="10"/>
      <c r="AJ2163" s="10"/>
    </row>
    <row r="2164" spans="1:36" s="16" customFormat="1" x14ac:dyDescent="0.25">
      <c r="A2164" s="10"/>
      <c r="B2164" s="10"/>
      <c r="C2164" s="10"/>
      <c r="D2164" s="10"/>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10"/>
      <c r="AE2164" s="10"/>
      <c r="AF2164" s="10"/>
      <c r="AG2164" s="10"/>
      <c r="AH2164" s="10"/>
      <c r="AI2164" s="10"/>
      <c r="AJ2164" s="10"/>
    </row>
    <row r="2165" spans="1:36" s="16" customFormat="1" x14ac:dyDescent="0.25">
      <c r="A2165" s="10"/>
      <c r="B2165" s="10"/>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c r="AG2165" s="10"/>
      <c r="AH2165" s="10"/>
      <c r="AI2165" s="10"/>
      <c r="AJ2165" s="10"/>
    </row>
    <row r="2166" spans="1:36" s="16" customFormat="1" x14ac:dyDescent="0.25">
      <c r="A2166" s="10"/>
      <c r="B2166" s="10"/>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c r="AG2166" s="10"/>
      <c r="AH2166" s="10"/>
      <c r="AI2166" s="10"/>
      <c r="AJ2166" s="10"/>
    </row>
    <row r="2167" spans="1:36" s="16" customFormat="1" x14ac:dyDescent="0.25">
      <c r="A2167" s="10"/>
      <c r="B2167" s="10"/>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c r="AG2167" s="10"/>
      <c r="AH2167" s="10"/>
      <c r="AI2167" s="10"/>
      <c r="AJ2167" s="10"/>
    </row>
    <row r="2168" spans="1:36" s="16" customFormat="1" x14ac:dyDescent="0.25">
      <c r="A2168" s="10"/>
      <c r="B2168" s="10"/>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10"/>
      <c r="AE2168" s="10"/>
      <c r="AF2168" s="10"/>
      <c r="AG2168" s="10"/>
      <c r="AH2168" s="10"/>
      <c r="AI2168" s="10"/>
      <c r="AJ2168" s="10"/>
    </row>
    <row r="2169" spans="1:36" s="16" customFormat="1" x14ac:dyDescent="0.25">
      <c r="A2169" s="10"/>
      <c r="B2169" s="10"/>
      <c r="C2169" s="10"/>
      <c r="D2169" s="10"/>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10"/>
      <c r="AE2169" s="10"/>
      <c r="AF2169" s="10"/>
      <c r="AG2169" s="10"/>
      <c r="AH2169" s="10"/>
      <c r="AI2169" s="10"/>
      <c r="AJ2169" s="10"/>
    </row>
    <row r="2170" spans="1:36" s="16" customFormat="1" x14ac:dyDescent="0.25">
      <c r="A2170" s="10"/>
      <c r="B2170" s="10"/>
      <c r="C2170" s="10"/>
      <c r="D2170" s="10"/>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10"/>
      <c r="AE2170" s="10"/>
      <c r="AF2170" s="10"/>
      <c r="AG2170" s="10"/>
      <c r="AH2170" s="10"/>
      <c r="AI2170" s="10"/>
      <c r="AJ2170" s="10"/>
    </row>
    <row r="2171" spans="1:36" s="16" customFormat="1" x14ac:dyDescent="0.25">
      <c r="A2171" s="13"/>
      <c r="B2171" s="13"/>
      <c r="C2171" s="13"/>
      <c r="D2171" s="13"/>
      <c r="E2171" s="13"/>
      <c r="F2171" s="13"/>
      <c r="G2171" s="13"/>
      <c r="H2171" s="13"/>
      <c r="I2171" s="13"/>
      <c r="J2171" s="13"/>
      <c r="K2171" s="13"/>
      <c r="L2171" s="13"/>
      <c r="M2171" s="13"/>
      <c r="N2171" s="13"/>
      <c r="O2171" s="13"/>
      <c r="P2171" s="13"/>
      <c r="Q2171" s="13"/>
      <c r="R2171" s="13"/>
      <c r="S2171" s="10"/>
      <c r="T2171" s="10"/>
      <c r="U2171" s="10"/>
      <c r="V2171" s="10"/>
      <c r="W2171" s="10"/>
      <c r="X2171" s="10"/>
      <c r="Y2171" s="10"/>
      <c r="Z2171" s="13"/>
      <c r="AA2171" s="13"/>
      <c r="AB2171" s="13"/>
      <c r="AC2171" s="13"/>
      <c r="AD2171" s="13"/>
      <c r="AE2171" s="13"/>
      <c r="AF2171" s="13"/>
      <c r="AG2171" s="13"/>
      <c r="AH2171" s="13"/>
      <c r="AI2171" s="13"/>
      <c r="AJ2171" s="13"/>
    </row>
    <row r="2172" spans="1:36" s="16" customFormat="1" x14ac:dyDescent="0.25">
      <c r="A2172" s="13"/>
      <c r="B2172" s="13"/>
      <c r="C2172" s="13"/>
      <c r="D2172" s="13"/>
      <c r="E2172" s="13"/>
      <c r="F2172" s="13"/>
      <c r="G2172" s="13"/>
      <c r="H2172" s="13"/>
      <c r="I2172" s="13"/>
      <c r="J2172" s="13"/>
      <c r="K2172" s="13"/>
      <c r="L2172" s="13"/>
      <c r="M2172" s="13"/>
      <c r="N2172" s="13"/>
      <c r="O2172" s="13"/>
      <c r="P2172" s="13"/>
      <c r="Q2172" s="13"/>
      <c r="R2172" s="13"/>
      <c r="S2172" s="10"/>
      <c r="T2172" s="10"/>
      <c r="U2172" s="10"/>
      <c r="V2172" s="10"/>
      <c r="W2172" s="10"/>
      <c r="X2172" s="10"/>
      <c r="Y2172" s="10"/>
      <c r="Z2172" s="13"/>
      <c r="AA2172" s="13"/>
      <c r="AB2172" s="13"/>
      <c r="AC2172" s="13"/>
      <c r="AD2172" s="13"/>
      <c r="AE2172" s="13"/>
      <c r="AF2172" s="13"/>
      <c r="AG2172" s="13"/>
      <c r="AH2172" s="13"/>
      <c r="AI2172" s="13"/>
      <c r="AJ2172" s="13"/>
    </row>
    <row r="2173" spans="1:36" s="16" customFormat="1" x14ac:dyDescent="0.25">
      <c r="A2173" s="13"/>
      <c r="B2173" s="13"/>
      <c r="C2173" s="13"/>
      <c r="D2173" s="13"/>
      <c r="E2173" s="13"/>
      <c r="F2173" s="13"/>
      <c r="G2173" s="13"/>
      <c r="H2173" s="13"/>
      <c r="I2173" s="13"/>
      <c r="J2173" s="13"/>
      <c r="K2173" s="13"/>
      <c r="L2173" s="13"/>
      <c r="M2173" s="13"/>
      <c r="N2173" s="13"/>
      <c r="O2173" s="13"/>
      <c r="P2173" s="13"/>
      <c r="Q2173" s="13"/>
      <c r="R2173" s="13"/>
      <c r="S2173" s="10"/>
      <c r="T2173" s="10"/>
      <c r="U2173" s="10"/>
      <c r="V2173" s="10"/>
      <c r="W2173" s="10"/>
      <c r="X2173" s="10"/>
      <c r="Y2173" s="10"/>
      <c r="Z2173" s="13"/>
      <c r="AA2173" s="13"/>
      <c r="AB2173" s="13"/>
      <c r="AC2173" s="13"/>
      <c r="AD2173" s="13"/>
      <c r="AE2173" s="13"/>
      <c r="AF2173" s="13"/>
      <c r="AG2173" s="13"/>
      <c r="AH2173" s="13"/>
      <c r="AI2173" s="13"/>
      <c r="AJ2173" s="13"/>
    </row>
    <row r="2174" spans="1:36" s="16" customFormat="1" x14ac:dyDescent="0.25">
      <c r="A2174" s="10"/>
      <c r="B2174" s="10"/>
      <c r="C2174" s="10"/>
      <c r="D2174" s="10"/>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10"/>
      <c r="AE2174" s="10"/>
      <c r="AF2174" s="10"/>
      <c r="AG2174" s="10"/>
      <c r="AH2174" s="10"/>
      <c r="AI2174" s="10"/>
      <c r="AJ2174" s="10"/>
    </row>
    <row r="2175" spans="1:36" s="16" customFormat="1" x14ac:dyDescent="0.25">
      <c r="A2175" s="10"/>
      <c r="B2175" s="10"/>
      <c r="C2175" s="10"/>
      <c r="D2175" s="10"/>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10"/>
      <c r="AE2175" s="10"/>
      <c r="AF2175" s="10"/>
      <c r="AG2175" s="10"/>
      <c r="AH2175" s="10"/>
      <c r="AI2175" s="10"/>
      <c r="AJ2175" s="10"/>
    </row>
    <row r="2176" spans="1:36" s="16" customFormat="1" x14ac:dyDescent="0.25">
      <c r="A2176" s="10"/>
      <c r="B2176" s="10"/>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c r="AG2176" s="10"/>
      <c r="AH2176" s="10"/>
      <c r="AI2176" s="10"/>
      <c r="AJ2176" s="10"/>
    </row>
    <row r="2177" spans="1:36" s="16" customFormat="1" x14ac:dyDescent="0.25">
      <c r="A2177" s="10"/>
      <c r="B2177" s="10"/>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c r="AG2177" s="10"/>
      <c r="AH2177" s="10"/>
      <c r="AI2177" s="10"/>
      <c r="AJ2177" s="10"/>
    </row>
    <row r="2178" spans="1:36" s="16" customFormat="1" x14ac:dyDescent="0.25">
      <c r="A2178" s="10"/>
      <c r="B2178" s="10"/>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c r="AG2178" s="10"/>
      <c r="AH2178" s="10"/>
      <c r="AI2178" s="10"/>
      <c r="AJ2178" s="10"/>
    </row>
    <row r="2179" spans="1:36" s="16" customFormat="1" x14ac:dyDescent="0.25">
      <c r="A2179" s="10"/>
      <c r="B2179" s="10"/>
      <c r="C2179" s="10"/>
      <c r="D2179" s="10"/>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10"/>
      <c r="AE2179" s="10"/>
      <c r="AF2179" s="10"/>
      <c r="AG2179" s="10"/>
      <c r="AH2179" s="10"/>
      <c r="AI2179" s="10"/>
      <c r="AJ2179" s="10"/>
    </row>
    <row r="2180" spans="1:36" s="16" customFormat="1" x14ac:dyDescent="0.25">
      <c r="A2180" s="10"/>
      <c r="B2180" s="10"/>
      <c r="C2180" s="10"/>
      <c r="D2180" s="10"/>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10"/>
      <c r="AE2180" s="10"/>
      <c r="AF2180" s="10"/>
      <c r="AG2180" s="10"/>
      <c r="AH2180" s="10"/>
      <c r="AI2180" s="10"/>
      <c r="AJ2180" s="10"/>
    </row>
    <row r="2181" spans="1:36" s="16" customFormat="1" x14ac:dyDescent="0.25">
      <c r="A2181" s="10"/>
      <c r="B2181" s="10"/>
      <c r="C2181" s="10"/>
      <c r="D2181" s="10"/>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c r="AG2181" s="10"/>
      <c r="AH2181" s="10"/>
      <c r="AI2181" s="10"/>
      <c r="AJ2181" s="10"/>
    </row>
    <row r="2182" spans="1:36" s="16" customFormat="1" x14ac:dyDescent="0.25">
      <c r="A2182" s="13"/>
      <c r="B2182" s="13"/>
      <c r="C2182" s="13"/>
      <c r="D2182" s="13"/>
      <c r="E2182" s="13"/>
      <c r="F2182" s="13"/>
      <c r="G2182" s="13"/>
      <c r="H2182" s="13"/>
      <c r="I2182" s="13"/>
      <c r="J2182" s="13"/>
      <c r="K2182" s="13"/>
      <c r="L2182" s="13"/>
      <c r="M2182" s="13"/>
      <c r="N2182" s="13"/>
      <c r="O2182" s="13"/>
      <c r="P2182" s="13"/>
      <c r="Q2182" s="13"/>
      <c r="R2182" s="13"/>
      <c r="S2182" s="10"/>
      <c r="T2182" s="10"/>
      <c r="U2182" s="10"/>
      <c r="V2182" s="10"/>
      <c r="W2182" s="10"/>
      <c r="X2182" s="10"/>
      <c r="Y2182" s="10"/>
      <c r="Z2182" s="13"/>
      <c r="AA2182" s="13"/>
      <c r="AB2182" s="13"/>
      <c r="AC2182" s="13"/>
      <c r="AD2182" s="13"/>
      <c r="AE2182" s="13"/>
      <c r="AF2182" s="13"/>
      <c r="AG2182" s="13"/>
      <c r="AH2182" s="13"/>
      <c r="AI2182" s="13"/>
      <c r="AJ2182" s="13"/>
    </row>
    <row r="2183" spans="1:36" s="16" customFormat="1" x14ac:dyDescent="0.25">
      <c r="A2183" s="13"/>
      <c r="B2183" s="13"/>
      <c r="C2183" s="13"/>
      <c r="D2183" s="13"/>
      <c r="E2183" s="13"/>
      <c r="F2183" s="13"/>
      <c r="G2183" s="13"/>
      <c r="H2183" s="13"/>
      <c r="I2183" s="13"/>
      <c r="J2183" s="13"/>
      <c r="K2183" s="13"/>
      <c r="L2183" s="13"/>
      <c r="M2183" s="13"/>
      <c r="N2183" s="13"/>
      <c r="O2183" s="13"/>
      <c r="P2183" s="13"/>
      <c r="Q2183" s="13"/>
      <c r="R2183" s="13"/>
      <c r="S2183" s="10"/>
      <c r="T2183" s="10"/>
      <c r="U2183" s="10"/>
      <c r="V2183" s="10"/>
      <c r="W2183" s="10"/>
      <c r="X2183" s="10"/>
      <c r="Y2183" s="10"/>
      <c r="Z2183" s="13"/>
      <c r="AA2183" s="13"/>
      <c r="AB2183" s="13"/>
      <c r="AC2183" s="13"/>
      <c r="AD2183" s="13"/>
      <c r="AE2183" s="13"/>
      <c r="AF2183" s="13"/>
      <c r="AG2183" s="13"/>
      <c r="AH2183" s="13"/>
      <c r="AI2183" s="13"/>
      <c r="AJ2183" s="13"/>
    </row>
    <row r="2184" spans="1:36" s="16" customFormat="1" x14ac:dyDescent="0.25">
      <c r="A2184" s="13"/>
      <c r="B2184" s="13"/>
      <c r="C2184" s="13"/>
      <c r="D2184" s="13"/>
      <c r="E2184" s="13"/>
      <c r="F2184" s="13"/>
      <c r="G2184" s="13"/>
      <c r="H2184" s="13"/>
      <c r="I2184" s="13"/>
      <c r="J2184" s="13"/>
      <c r="K2184" s="13"/>
      <c r="L2184" s="13"/>
      <c r="M2184" s="13"/>
      <c r="N2184" s="13"/>
      <c r="O2184" s="13"/>
      <c r="P2184" s="13"/>
      <c r="Q2184" s="13"/>
      <c r="R2184" s="13"/>
      <c r="S2184" s="10"/>
      <c r="T2184" s="10"/>
      <c r="U2184" s="10"/>
      <c r="V2184" s="10"/>
      <c r="W2184" s="10"/>
      <c r="X2184" s="10"/>
      <c r="Y2184" s="10"/>
      <c r="Z2184" s="13"/>
      <c r="AA2184" s="13"/>
      <c r="AB2184" s="13"/>
      <c r="AC2184" s="13"/>
      <c r="AD2184" s="13"/>
      <c r="AE2184" s="13"/>
      <c r="AF2184" s="13"/>
      <c r="AG2184" s="13"/>
      <c r="AH2184" s="13"/>
      <c r="AI2184" s="13"/>
      <c r="AJ2184" s="13"/>
    </row>
    <row r="2185" spans="1:36" s="16" customFormat="1" x14ac:dyDescent="0.25">
      <c r="A2185" s="10"/>
      <c r="B2185" s="10"/>
      <c r="C2185" s="10"/>
      <c r="D2185" s="10"/>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10"/>
      <c r="AE2185" s="10"/>
      <c r="AF2185" s="10"/>
      <c r="AG2185" s="10"/>
      <c r="AH2185" s="10"/>
      <c r="AI2185" s="10"/>
      <c r="AJ2185" s="10"/>
    </row>
    <row r="2186" spans="1:36" s="16" customFormat="1" x14ac:dyDescent="0.25">
      <c r="A2186" s="10"/>
      <c r="B2186" s="10"/>
      <c r="C2186" s="10"/>
      <c r="D2186" s="10"/>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10"/>
      <c r="AE2186" s="10"/>
      <c r="AF2186" s="10"/>
      <c r="AG2186" s="10"/>
      <c r="AH2186" s="10"/>
      <c r="AI2186" s="10"/>
      <c r="AJ2186" s="10"/>
    </row>
    <row r="2187" spans="1:36" s="16" customFormat="1" x14ac:dyDescent="0.25">
      <c r="A2187" s="10"/>
      <c r="B2187" s="10"/>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c r="AG2187" s="10"/>
      <c r="AH2187" s="10"/>
      <c r="AI2187" s="10"/>
      <c r="AJ2187" s="10"/>
    </row>
    <row r="2188" spans="1:36" s="16" customFormat="1" x14ac:dyDescent="0.25">
      <c r="A2188" s="10"/>
      <c r="B2188" s="10"/>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c r="AG2188" s="10"/>
      <c r="AH2188" s="10"/>
      <c r="AI2188" s="10"/>
      <c r="AJ2188" s="10"/>
    </row>
    <row r="2189" spans="1:36" s="16" customFormat="1" x14ac:dyDescent="0.25">
      <c r="A2189" s="10"/>
      <c r="B2189" s="10"/>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c r="AG2189" s="10"/>
      <c r="AH2189" s="10"/>
      <c r="AI2189" s="10"/>
      <c r="AJ2189" s="10"/>
    </row>
    <row r="2190" spans="1:36" s="16" customFormat="1" x14ac:dyDescent="0.25">
      <c r="A2190" s="10"/>
      <c r="B2190" s="10"/>
      <c r="C2190" s="10"/>
      <c r="D2190" s="10"/>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10"/>
      <c r="AE2190" s="10"/>
      <c r="AF2190" s="10"/>
      <c r="AG2190" s="10"/>
      <c r="AH2190" s="10"/>
      <c r="AI2190" s="10"/>
      <c r="AJ2190" s="10"/>
    </row>
    <row r="2191" spans="1:36" s="16" customFormat="1" x14ac:dyDescent="0.25">
      <c r="A2191" s="10"/>
      <c r="B2191" s="10"/>
      <c r="C2191" s="10"/>
      <c r="D2191" s="10"/>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c r="AG2191" s="10"/>
      <c r="AH2191" s="10"/>
      <c r="AI2191" s="10"/>
      <c r="AJ2191" s="10"/>
    </row>
    <row r="2192" spans="1:36" s="16" customFormat="1" x14ac:dyDescent="0.25">
      <c r="A2192" s="10"/>
      <c r="B2192" s="10"/>
      <c r="C2192" s="10"/>
      <c r="D2192" s="10"/>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10"/>
      <c r="AE2192" s="10"/>
      <c r="AF2192" s="10"/>
      <c r="AG2192" s="10"/>
      <c r="AH2192" s="10"/>
      <c r="AI2192" s="10"/>
      <c r="AJ2192" s="10"/>
    </row>
    <row r="2193" spans="1:36" s="16" customFormat="1" x14ac:dyDescent="0.25">
      <c r="A2193" s="13"/>
      <c r="B2193" s="13"/>
      <c r="C2193" s="13"/>
      <c r="D2193" s="13"/>
      <c r="E2193" s="13"/>
      <c r="F2193" s="13"/>
      <c r="G2193" s="13"/>
      <c r="H2193" s="13"/>
      <c r="I2193" s="13"/>
      <c r="J2193" s="13"/>
      <c r="K2193" s="13"/>
      <c r="L2193" s="13"/>
      <c r="M2193" s="13"/>
      <c r="N2193" s="13"/>
      <c r="O2193" s="13"/>
      <c r="P2193" s="13"/>
      <c r="Q2193" s="13"/>
      <c r="R2193" s="13"/>
      <c r="S2193" s="10"/>
      <c r="T2193" s="10"/>
      <c r="U2193" s="10"/>
      <c r="V2193" s="10"/>
      <c r="W2193" s="10"/>
      <c r="X2193" s="10"/>
      <c r="Y2193" s="10"/>
      <c r="Z2193" s="13"/>
      <c r="AA2193" s="13"/>
      <c r="AB2193" s="13"/>
      <c r="AC2193" s="13"/>
      <c r="AD2193" s="13"/>
      <c r="AE2193" s="13"/>
      <c r="AF2193" s="13"/>
      <c r="AG2193" s="13"/>
      <c r="AH2193" s="13"/>
      <c r="AI2193" s="13"/>
      <c r="AJ2193" s="13"/>
    </row>
    <row r="2194" spans="1:36" s="16" customFormat="1" x14ac:dyDescent="0.25">
      <c r="A2194" s="13"/>
      <c r="B2194" s="13"/>
      <c r="C2194" s="13"/>
      <c r="D2194" s="13"/>
      <c r="E2194" s="13"/>
      <c r="F2194" s="13"/>
      <c r="G2194" s="13"/>
      <c r="H2194" s="13"/>
      <c r="I2194" s="13"/>
      <c r="J2194" s="13"/>
      <c r="K2194" s="13"/>
      <c r="L2194" s="13"/>
      <c r="M2194" s="13"/>
      <c r="N2194" s="13"/>
      <c r="O2194" s="13"/>
      <c r="P2194" s="13"/>
      <c r="Q2194" s="13"/>
      <c r="R2194" s="13"/>
      <c r="S2194" s="10"/>
      <c r="T2194" s="10"/>
      <c r="U2194" s="10"/>
      <c r="V2194" s="10"/>
      <c r="W2194" s="10"/>
      <c r="X2194" s="10"/>
      <c r="Y2194" s="10"/>
      <c r="Z2194" s="13"/>
      <c r="AA2194" s="13"/>
      <c r="AB2194" s="13"/>
      <c r="AC2194" s="13"/>
      <c r="AD2194" s="13"/>
      <c r="AE2194" s="13"/>
      <c r="AF2194" s="13"/>
      <c r="AG2194" s="13"/>
      <c r="AH2194" s="13"/>
      <c r="AI2194" s="13"/>
      <c r="AJ2194" s="13"/>
    </row>
    <row r="2195" spans="1:36" s="16" customFormat="1" x14ac:dyDescent="0.25">
      <c r="A2195" s="13"/>
      <c r="B2195" s="13"/>
      <c r="C2195" s="13"/>
      <c r="D2195" s="13"/>
      <c r="E2195" s="13"/>
      <c r="F2195" s="13"/>
      <c r="G2195" s="13"/>
      <c r="H2195" s="13"/>
      <c r="I2195" s="13"/>
      <c r="J2195" s="13"/>
      <c r="K2195" s="13"/>
      <c r="L2195" s="13"/>
      <c r="M2195" s="13"/>
      <c r="N2195" s="13"/>
      <c r="O2195" s="13"/>
      <c r="P2195" s="13"/>
      <c r="Q2195" s="13"/>
      <c r="R2195" s="13"/>
      <c r="S2195" s="10"/>
      <c r="T2195" s="10"/>
      <c r="U2195" s="10"/>
      <c r="V2195" s="10"/>
      <c r="W2195" s="10"/>
      <c r="X2195" s="10"/>
      <c r="Y2195" s="10"/>
      <c r="Z2195" s="13"/>
      <c r="AA2195" s="13"/>
      <c r="AB2195" s="13"/>
      <c r="AC2195" s="13"/>
      <c r="AD2195" s="13"/>
      <c r="AE2195" s="13"/>
      <c r="AF2195" s="13"/>
      <c r="AG2195" s="13"/>
      <c r="AH2195" s="13"/>
      <c r="AI2195" s="13"/>
      <c r="AJ2195" s="13"/>
    </row>
    <row r="2196" spans="1:36" s="16" customFormat="1" x14ac:dyDescent="0.25">
      <c r="A2196" s="10"/>
      <c r="B2196" s="10"/>
      <c r="C2196" s="10"/>
      <c r="D2196" s="10"/>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0"/>
      <c r="AA2196" s="10"/>
      <c r="AB2196" s="10"/>
      <c r="AC2196" s="10"/>
      <c r="AD2196" s="10"/>
      <c r="AE2196" s="10"/>
      <c r="AF2196" s="10"/>
      <c r="AG2196" s="10"/>
      <c r="AH2196" s="10"/>
      <c r="AI2196" s="10"/>
      <c r="AJ2196" s="10"/>
    </row>
    <row r="2197" spans="1:36" s="16" customFormat="1" x14ac:dyDescent="0.25">
      <c r="A2197" s="10"/>
      <c r="B2197" s="10"/>
      <c r="C2197" s="10"/>
      <c r="D2197" s="10"/>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0"/>
      <c r="AA2197" s="10"/>
      <c r="AB2197" s="10"/>
      <c r="AC2197" s="10"/>
      <c r="AD2197" s="10"/>
      <c r="AE2197" s="10"/>
      <c r="AF2197" s="10"/>
      <c r="AG2197" s="10"/>
      <c r="AH2197" s="10"/>
      <c r="AI2197" s="10"/>
      <c r="AJ2197" s="10"/>
    </row>
    <row r="2198" spans="1:36" s="16" customFormat="1" x14ac:dyDescent="0.25">
      <c r="A2198" s="10"/>
      <c r="B2198" s="10"/>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c r="AG2198" s="10"/>
      <c r="AH2198" s="10"/>
      <c r="AI2198" s="10"/>
      <c r="AJ2198" s="10"/>
    </row>
    <row r="2199" spans="1:36" s="16" customFormat="1" x14ac:dyDescent="0.25">
      <c r="A2199" s="10"/>
      <c r="B2199" s="10"/>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c r="AG2199" s="10"/>
      <c r="AH2199" s="10"/>
      <c r="AI2199" s="10"/>
      <c r="AJ2199" s="10"/>
    </row>
    <row r="2200" spans="1:36" s="16" customFormat="1" x14ac:dyDescent="0.25">
      <c r="A2200" s="10"/>
      <c r="B2200" s="10"/>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c r="AG2200" s="10"/>
      <c r="AH2200" s="10"/>
      <c r="AI2200" s="10"/>
      <c r="AJ2200" s="10"/>
    </row>
    <row r="2201" spans="1:36" s="16" customFormat="1" x14ac:dyDescent="0.25">
      <c r="A2201" s="10"/>
      <c r="B2201" s="10"/>
      <c r="C2201" s="10"/>
      <c r="D2201" s="10"/>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10"/>
      <c r="AE2201" s="10"/>
      <c r="AF2201" s="10"/>
      <c r="AG2201" s="10"/>
      <c r="AH2201" s="10"/>
      <c r="AI2201" s="10"/>
      <c r="AJ2201" s="10"/>
    </row>
    <row r="2202" spans="1:36" s="16" customFormat="1" x14ac:dyDescent="0.25">
      <c r="A2202" s="10"/>
      <c r="B2202" s="10"/>
      <c r="C2202" s="10"/>
      <c r="D2202" s="10"/>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10"/>
      <c r="AE2202" s="10"/>
      <c r="AF2202" s="10"/>
      <c r="AG2202" s="10"/>
      <c r="AH2202" s="10"/>
      <c r="AI2202" s="10"/>
      <c r="AJ2202" s="10"/>
    </row>
    <row r="2203" spans="1:36" s="16" customFormat="1" x14ac:dyDescent="0.25">
      <c r="A2203" s="10"/>
      <c r="B2203" s="10"/>
      <c r="C2203" s="10"/>
      <c r="D2203" s="10"/>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10"/>
      <c r="AE2203" s="10"/>
      <c r="AF2203" s="10"/>
      <c r="AG2203" s="10"/>
      <c r="AH2203" s="10"/>
      <c r="AI2203" s="10"/>
      <c r="AJ2203" s="10"/>
    </row>
    <row r="2204" spans="1:36" s="16" customFormat="1" x14ac:dyDescent="0.25">
      <c r="A2204" s="13"/>
      <c r="B2204" s="13"/>
      <c r="C2204" s="13"/>
      <c r="D2204" s="13"/>
      <c r="E2204" s="13"/>
      <c r="F2204" s="13"/>
      <c r="G2204" s="13"/>
      <c r="H2204" s="13"/>
      <c r="I2204" s="13"/>
      <c r="J2204" s="13"/>
      <c r="K2204" s="13"/>
      <c r="L2204" s="13"/>
      <c r="M2204" s="13"/>
      <c r="N2204" s="13"/>
      <c r="O2204" s="13"/>
      <c r="P2204" s="13"/>
      <c r="Q2204" s="13"/>
      <c r="R2204" s="13"/>
      <c r="S2204" s="10"/>
      <c r="T2204" s="10"/>
      <c r="U2204" s="10"/>
      <c r="V2204" s="10"/>
      <c r="W2204" s="10"/>
      <c r="X2204" s="10"/>
      <c r="Y2204" s="10"/>
      <c r="Z2204" s="13"/>
      <c r="AA2204" s="13"/>
      <c r="AB2204" s="13"/>
      <c r="AC2204" s="13"/>
      <c r="AD2204" s="13"/>
      <c r="AE2204" s="13"/>
      <c r="AF2204" s="13"/>
      <c r="AG2204" s="13"/>
      <c r="AH2204" s="13"/>
      <c r="AI2204" s="13"/>
      <c r="AJ2204" s="13"/>
    </row>
    <row r="2205" spans="1:36" s="16" customFormat="1" x14ac:dyDescent="0.25">
      <c r="A2205" s="13"/>
      <c r="B2205" s="13"/>
      <c r="C2205" s="13"/>
      <c r="D2205" s="13"/>
      <c r="E2205" s="13"/>
      <c r="F2205" s="13"/>
      <c r="G2205" s="13"/>
      <c r="H2205" s="13"/>
      <c r="I2205" s="13"/>
      <c r="J2205" s="13"/>
      <c r="K2205" s="13"/>
      <c r="L2205" s="13"/>
      <c r="M2205" s="13"/>
      <c r="N2205" s="13"/>
      <c r="O2205" s="13"/>
      <c r="P2205" s="13"/>
      <c r="Q2205" s="13"/>
      <c r="R2205" s="13"/>
      <c r="S2205" s="10"/>
      <c r="T2205" s="10"/>
      <c r="U2205" s="10"/>
      <c r="V2205" s="10"/>
      <c r="W2205" s="10"/>
      <c r="X2205" s="10"/>
      <c r="Y2205" s="10"/>
      <c r="Z2205" s="13"/>
      <c r="AA2205" s="13"/>
      <c r="AB2205" s="13"/>
      <c r="AC2205" s="13"/>
      <c r="AD2205" s="13"/>
      <c r="AE2205" s="13"/>
      <c r="AF2205" s="13"/>
      <c r="AG2205" s="13"/>
      <c r="AH2205" s="13"/>
      <c r="AI2205" s="13"/>
      <c r="AJ2205" s="13"/>
    </row>
    <row r="2206" spans="1:36" s="16" customFormat="1" x14ac:dyDescent="0.25">
      <c r="A2206" s="13"/>
      <c r="B2206" s="13"/>
      <c r="C2206" s="13"/>
      <c r="D2206" s="13"/>
      <c r="E2206" s="13"/>
      <c r="F2206" s="13"/>
      <c r="G2206" s="13"/>
      <c r="H2206" s="13"/>
      <c r="I2206" s="13"/>
      <c r="J2206" s="13"/>
      <c r="K2206" s="13"/>
      <c r="L2206" s="13"/>
      <c r="M2206" s="13"/>
      <c r="N2206" s="13"/>
      <c r="O2206" s="13"/>
      <c r="P2206" s="13"/>
      <c r="Q2206" s="13"/>
      <c r="R2206" s="13"/>
      <c r="S2206" s="10"/>
      <c r="T2206" s="10"/>
      <c r="U2206" s="10"/>
      <c r="V2206" s="10"/>
      <c r="W2206" s="10"/>
      <c r="X2206" s="10"/>
      <c r="Y2206" s="10"/>
      <c r="Z2206" s="13"/>
      <c r="AA2206" s="13"/>
      <c r="AB2206" s="13"/>
      <c r="AC2206" s="13"/>
      <c r="AD2206" s="13"/>
      <c r="AE2206" s="13"/>
      <c r="AF2206" s="13"/>
      <c r="AG2206" s="13"/>
      <c r="AH2206" s="13"/>
      <c r="AI2206" s="13"/>
      <c r="AJ2206" s="13"/>
    </row>
    <row r="2207" spans="1:36" s="16" customFormat="1" x14ac:dyDescent="0.25">
      <c r="A2207" s="10"/>
      <c r="B2207" s="10"/>
      <c r="C2207" s="10"/>
      <c r="D2207" s="10"/>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10"/>
      <c r="AE2207" s="10"/>
      <c r="AF2207" s="10"/>
      <c r="AG2207" s="10"/>
      <c r="AH2207" s="10"/>
      <c r="AI2207" s="10"/>
      <c r="AJ2207" s="10"/>
    </row>
    <row r="2208" spans="1:36" s="16" customFormat="1" x14ac:dyDescent="0.25">
      <c r="A2208" s="10"/>
      <c r="B2208" s="10"/>
      <c r="C2208" s="10"/>
      <c r="D2208" s="10"/>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10"/>
      <c r="AE2208" s="10"/>
      <c r="AF2208" s="10"/>
      <c r="AG2208" s="10"/>
      <c r="AH2208" s="10"/>
      <c r="AI2208" s="10"/>
      <c r="AJ2208" s="10"/>
    </row>
    <row r="2209" spans="1:36" s="16" customFormat="1" x14ac:dyDescent="0.25">
      <c r="A2209" s="10"/>
      <c r="B2209" s="10"/>
      <c r="C2209" s="10"/>
      <c r="D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c r="AG2209" s="10"/>
      <c r="AH2209" s="10"/>
      <c r="AI2209" s="10"/>
      <c r="AJ2209" s="10"/>
    </row>
    <row r="2210" spans="1:36" s="16" customFormat="1" x14ac:dyDescent="0.25">
      <c r="A2210" s="10"/>
      <c r="B2210" s="10"/>
      <c r="C2210" s="10"/>
      <c r="D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c r="AG2210" s="10"/>
      <c r="AH2210" s="10"/>
      <c r="AI2210" s="10"/>
      <c r="AJ2210" s="10"/>
    </row>
    <row r="2211" spans="1:36" s="16" customFormat="1" x14ac:dyDescent="0.25">
      <c r="A2211" s="10"/>
      <c r="B2211" s="10"/>
      <c r="C2211" s="10"/>
      <c r="D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c r="AG2211" s="10"/>
      <c r="AH2211" s="10"/>
      <c r="AI2211" s="10"/>
      <c r="AJ2211" s="10"/>
    </row>
    <row r="2212" spans="1:36" s="16" customFormat="1" x14ac:dyDescent="0.25">
      <c r="A2212" s="10"/>
      <c r="B2212" s="10"/>
      <c r="C2212" s="10"/>
      <c r="D2212" s="10"/>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10"/>
      <c r="AE2212" s="10"/>
      <c r="AF2212" s="10"/>
      <c r="AG2212" s="10"/>
      <c r="AH2212" s="10"/>
      <c r="AI2212" s="10"/>
      <c r="AJ2212" s="10"/>
    </row>
    <row r="2213" spans="1:36" s="16" customFormat="1" x14ac:dyDescent="0.25">
      <c r="A2213" s="10"/>
      <c r="B2213" s="10"/>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10"/>
      <c r="AE2213" s="10"/>
      <c r="AF2213" s="10"/>
      <c r="AG2213" s="10"/>
      <c r="AH2213" s="10"/>
      <c r="AI2213" s="10"/>
      <c r="AJ2213" s="10"/>
    </row>
    <row r="2214" spans="1:36" s="16" customFormat="1" x14ac:dyDescent="0.25">
      <c r="A2214" s="10"/>
      <c r="B2214" s="10"/>
      <c r="C2214" s="10"/>
      <c r="D2214" s="10"/>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10"/>
      <c r="AE2214" s="10"/>
      <c r="AF2214" s="10"/>
      <c r="AG2214" s="10"/>
      <c r="AH2214" s="10"/>
      <c r="AI2214" s="10"/>
      <c r="AJ2214" s="10"/>
    </row>
    <row r="2215" spans="1:36" s="16" customFormat="1" x14ac:dyDescent="0.25">
      <c r="A2215" s="13"/>
      <c r="B2215" s="13"/>
      <c r="C2215" s="13"/>
      <c r="D2215" s="13"/>
      <c r="E2215" s="13"/>
      <c r="F2215" s="13"/>
      <c r="G2215" s="13"/>
      <c r="H2215" s="13"/>
      <c r="I2215" s="13"/>
      <c r="J2215" s="13"/>
      <c r="K2215" s="13"/>
      <c r="L2215" s="13"/>
      <c r="M2215" s="13"/>
      <c r="N2215" s="13"/>
      <c r="O2215" s="13"/>
      <c r="P2215" s="13"/>
      <c r="Q2215" s="13"/>
      <c r="R2215" s="13"/>
      <c r="S2215" s="10"/>
      <c r="T2215" s="10"/>
      <c r="U2215" s="10"/>
      <c r="V2215" s="10"/>
      <c r="W2215" s="10"/>
      <c r="X2215" s="10"/>
      <c r="Y2215" s="10"/>
      <c r="Z2215" s="13"/>
      <c r="AA2215" s="13"/>
      <c r="AB2215" s="13"/>
      <c r="AC2215" s="13"/>
      <c r="AD2215" s="13"/>
      <c r="AE2215" s="13"/>
      <c r="AF2215" s="13"/>
      <c r="AG2215" s="13"/>
      <c r="AH2215" s="13"/>
      <c r="AI2215" s="13"/>
      <c r="AJ2215" s="13"/>
    </row>
    <row r="2216" spans="1:36" s="16" customFormat="1" x14ac:dyDescent="0.25">
      <c r="A2216" s="13"/>
      <c r="B2216" s="13"/>
      <c r="C2216" s="13"/>
      <c r="D2216" s="13"/>
      <c r="E2216" s="13"/>
      <c r="F2216" s="13"/>
      <c r="G2216" s="13"/>
      <c r="H2216" s="13"/>
      <c r="I2216" s="13"/>
      <c r="J2216" s="13"/>
      <c r="K2216" s="13"/>
      <c r="L2216" s="13"/>
      <c r="M2216" s="13"/>
      <c r="N2216" s="13"/>
      <c r="O2216" s="13"/>
      <c r="P2216" s="13"/>
      <c r="Q2216" s="13"/>
      <c r="R2216" s="13"/>
      <c r="S2216" s="10"/>
      <c r="T2216" s="10"/>
      <c r="U2216" s="10"/>
      <c r="V2216" s="10"/>
      <c r="W2216" s="10"/>
      <c r="X2216" s="10"/>
      <c r="Y2216" s="10"/>
      <c r="Z2216" s="13"/>
      <c r="AA2216" s="13"/>
      <c r="AB2216" s="13"/>
      <c r="AC2216" s="13"/>
      <c r="AD2216" s="13"/>
      <c r="AE2216" s="13"/>
      <c r="AF2216" s="13"/>
      <c r="AG2216" s="13"/>
      <c r="AH2216" s="13"/>
      <c r="AI2216" s="13"/>
      <c r="AJ2216" s="13"/>
    </row>
    <row r="2217" spans="1:36" s="16" customFormat="1" x14ac:dyDescent="0.25">
      <c r="A2217" s="13"/>
      <c r="B2217" s="13"/>
      <c r="C2217" s="13"/>
      <c r="D2217" s="13"/>
      <c r="E2217" s="13"/>
      <c r="F2217" s="13"/>
      <c r="G2217" s="13"/>
      <c r="H2217" s="13"/>
      <c r="I2217" s="13"/>
      <c r="J2217" s="13"/>
      <c r="K2217" s="13"/>
      <c r="L2217" s="13"/>
      <c r="M2217" s="13"/>
      <c r="N2217" s="13"/>
      <c r="O2217" s="13"/>
      <c r="P2217" s="13"/>
      <c r="Q2217" s="13"/>
      <c r="R2217" s="13"/>
      <c r="S2217" s="10"/>
      <c r="T2217" s="10"/>
      <c r="U2217" s="10"/>
      <c r="V2217" s="10"/>
      <c r="W2217" s="10"/>
      <c r="X2217" s="10"/>
      <c r="Y2217" s="10"/>
      <c r="Z2217" s="13"/>
      <c r="AA2217" s="13"/>
      <c r="AB2217" s="13"/>
      <c r="AC2217" s="13"/>
      <c r="AD2217" s="13"/>
      <c r="AE2217" s="13"/>
      <c r="AF2217" s="13"/>
      <c r="AG2217" s="13"/>
      <c r="AH2217" s="13"/>
      <c r="AI2217" s="13"/>
      <c r="AJ2217" s="13"/>
    </row>
    <row r="2218" spans="1:36" s="16" customFormat="1" x14ac:dyDescent="0.25">
      <c r="A2218" s="10"/>
      <c r="B2218" s="10"/>
      <c r="C2218" s="10"/>
      <c r="D2218" s="10"/>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10"/>
      <c r="AE2218" s="10"/>
      <c r="AF2218" s="10"/>
      <c r="AG2218" s="10"/>
      <c r="AH2218" s="10"/>
      <c r="AI2218" s="10"/>
      <c r="AJ2218" s="10"/>
    </row>
    <row r="2219" spans="1:36" s="16" customFormat="1" x14ac:dyDescent="0.25">
      <c r="A2219" s="10"/>
      <c r="B2219" s="10"/>
      <c r="C2219" s="10"/>
      <c r="D2219" s="10"/>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10"/>
      <c r="AE2219" s="10"/>
      <c r="AF2219" s="10"/>
      <c r="AG2219" s="10"/>
      <c r="AH2219" s="10"/>
      <c r="AI2219" s="10"/>
      <c r="AJ2219" s="10"/>
    </row>
    <row r="2220" spans="1:36" s="16" customFormat="1" x14ac:dyDescent="0.25">
      <c r="A2220" s="10"/>
      <c r="B2220" s="10"/>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c r="AG2220" s="10"/>
      <c r="AH2220" s="10"/>
      <c r="AI2220" s="10"/>
      <c r="AJ2220" s="10"/>
    </row>
    <row r="2221" spans="1:36" s="16" customFormat="1" x14ac:dyDescent="0.25">
      <c r="A2221" s="10"/>
      <c r="B2221" s="10"/>
      <c r="C2221" s="10"/>
      <c r="D2221" s="10"/>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c r="AG2221" s="10"/>
      <c r="AH2221" s="10"/>
      <c r="AI2221" s="10"/>
      <c r="AJ2221" s="10"/>
    </row>
    <row r="2222" spans="1:36" s="16" customFormat="1" x14ac:dyDescent="0.25">
      <c r="A2222" s="10"/>
      <c r="B2222" s="10"/>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c r="AG2222" s="10"/>
      <c r="AH2222" s="10"/>
      <c r="AI2222" s="10"/>
      <c r="AJ2222" s="10"/>
    </row>
    <row r="2223" spans="1:36" s="16" customFormat="1" x14ac:dyDescent="0.25">
      <c r="A2223" s="10"/>
      <c r="B2223" s="10"/>
      <c r="C2223" s="10"/>
      <c r="D2223" s="10"/>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10"/>
      <c r="AE2223" s="10"/>
      <c r="AF2223" s="10"/>
      <c r="AG2223" s="10"/>
      <c r="AH2223" s="10"/>
      <c r="AI2223" s="10"/>
      <c r="AJ2223" s="10"/>
    </row>
    <row r="2224" spans="1:36" s="16" customFormat="1" x14ac:dyDescent="0.25">
      <c r="A2224" s="10"/>
      <c r="B2224" s="10"/>
      <c r="C2224" s="10"/>
      <c r="D2224" s="10"/>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10"/>
      <c r="AE2224" s="10"/>
      <c r="AF2224" s="10"/>
      <c r="AG2224" s="10"/>
      <c r="AH2224" s="10"/>
      <c r="AI2224" s="10"/>
      <c r="AJ2224" s="10"/>
    </row>
    <row r="2225" spans="1:36" s="16" customFormat="1" x14ac:dyDescent="0.25">
      <c r="A2225" s="10"/>
      <c r="B2225" s="10"/>
      <c r="C2225" s="10"/>
      <c r="D2225" s="10"/>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10"/>
      <c r="AE2225" s="10"/>
      <c r="AF2225" s="10"/>
      <c r="AG2225" s="10"/>
      <c r="AH2225" s="10"/>
      <c r="AI2225" s="10"/>
      <c r="AJ2225" s="10"/>
    </row>
    <row r="2226" spans="1:36" s="16" customFormat="1" x14ac:dyDescent="0.25">
      <c r="A2226" s="13"/>
      <c r="B2226" s="13"/>
      <c r="C2226" s="13"/>
      <c r="D2226" s="13"/>
      <c r="E2226" s="13"/>
      <c r="F2226" s="13"/>
      <c r="G2226" s="13"/>
      <c r="H2226" s="13"/>
      <c r="I2226" s="13"/>
      <c r="J2226" s="13"/>
      <c r="K2226" s="13"/>
      <c r="L2226" s="13"/>
      <c r="M2226" s="13"/>
      <c r="N2226" s="13"/>
      <c r="O2226" s="13"/>
      <c r="P2226" s="13"/>
      <c r="Q2226" s="13"/>
      <c r="R2226" s="13"/>
      <c r="S2226" s="10"/>
      <c r="T2226" s="10"/>
      <c r="U2226" s="10"/>
      <c r="V2226" s="10"/>
      <c r="W2226" s="10"/>
      <c r="X2226" s="10"/>
      <c r="Y2226" s="10"/>
      <c r="Z2226" s="13"/>
      <c r="AA2226" s="13"/>
      <c r="AB2226" s="13"/>
      <c r="AC2226" s="13"/>
      <c r="AD2226" s="13"/>
      <c r="AE2226" s="13"/>
      <c r="AF2226" s="13"/>
      <c r="AG2226" s="13"/>
      <c r="AH2226" s="13"/>
      <c r="AI2226" s="13"/>
      <c r="AJ2226" s="13"/>
    </row>
    <row r="2227" spans="1:36" s="16" customFormat="1" x14ac:dyDescent="0.25">
      <c r="A2227" s="13"/>
      <c r="B2227" s="13"/>
      <c r="C2227" s="13"/>
      <c r="D2227" s="13"/>
      <c r="E2227" s="13"/>
      <c r="F2227" s="13"/>
      <c r="G2227" s="13"/>
      <c r="H2227" s="13"/>
      <c r="I2227" s="13"/>
      <c r="J2227" s="13"/>
      <c r="K2227" s="13"/>
      <c r="L2227" s="13"/>
      <c r="M2227" s="13"/>
      <c r="N2227" s="13"/>
      <c r="O2227" s="13"/>
      <c r="P2227" s="13"/>
      <c r="Q2227" s="13"/>
      <c r="R2227" s="13"/>
      <c r="S2227" s="10"/>
      <c r="T2227" s="10"/>
      <c r="U2227" s="10"/>
      <c r="V2227" s="10"/>
      <c r="W2227" s="10"/>
      <c r="X2227" s="10"/>
      <c r="Y2227" s="10"/>
      <c r="Z2227" s="13"/>
      <c r="AA2227" s="13"/>
      <c r="AB2227" s="13"/>
      <c r="AC2227" s="13"/>
      <c r="AD2227" s="13"/>
      <c r="AE2227" s="13"/>
      <c r="AF2227" s="13"/>
      <c r="AG2227" s="13"/>
      <c r="AH2227" s="13"/>
      <c r="AI2227" s="13"/>
      <c r="AJ2227" s="13"/>
    </row>
    <row r="2228" spans="1:36" s="16" customFormat="1" x14ac:dyDescent="0.25">
      <c r="A2228" s="13"/>
      <c r="B2228" s="13"/>
      <c r="C2228" s="13"/>
      <c r="D2228" s="13"/>
      <c r="E2228" s="13"/>
      <c r="F2228" s="13"/>
      <c r="G2228" s="13"/>
      <c r="H2228" s="13"/>
      <c r="I2228" s="13"/>
      <c r="J2228" s="13"/>
      <c r="K2228" s="13"/>
      <c r="L2228" s="13"/>
      <c r="M2228" s="13"/>
      <c r="N2228" s="13"/>
      <c r="O2228" s="13"/>
      <c r="P2228" s="13"/>
      <c r="Q2228" s="13"/>
      <c r="R2228" s="13"/>
      <c r="S2228" s="10"/>
      <c r="T2228" s="10"/>
      <c r="U2228" s="10"/>
      <c r="V2228" s="10"/>
      <c r="W2228" s="10"/>
      <c r="X2228" s="10"/>
      <c r="Y2228" s="10"/>
      <c r="Z2228" s="13"/>
      <c r="AA2228" s="13"/>
      <c r="AB2228" s="13"/>
      <c r="AC2228" s="13"/>
      <c r="AD2228" s="13"/>
      <c r="AE2228" s="13"/>
      <c r="AF2228" s="13"/>
      <c r="AG2228" s="13"/>
      <c r="AH2228" s="13"/>
      <c r="AI2228" s="13"/>
      <c r="AJ2228" s="13"/>
    </row>
    <row r="2229" spans="1:36" s="16" customFormat="1" x14ac:dyDescent="0.25">
      <c r="A2229" s="10"/>
      <c r="B2229" s="10"/>
      <c r="C2229" s="10"/>
      <c r="D2229" s="10"/>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10"/>
      <c r="AE2229" s="10"/>
      <c r="AF2229" s="10"/>
      <c r="AG2229" s="10"/>
      <c r="AH2229" s="10"/>
      <c r="AI2229" s="10"/>
      <c r="AJ2229" s="10"/>
    </row>
    <row r="2230" spans="1:36" s="16" customFormat="1" x14ac:dyDescent="0.25">
      <c r="A2230" s="10"/>
      <c r="B2230" s="10"/>
      <c r="C2230" s="10"/>
      <c r="D2230" s="10"/>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10"/>
      <c r="AE2230" s="10"/>
      <c r="AF2230" s="10"/>
      <c r="AG2230" s="10"/>
      <c r="AH2230" s="10"/>
      <c r="AI2230" s="10"/>
      <c r="AJ2230" s="10"/>
    </row>
    <row r="2231" spans="1:36" s="16" customFormat="1" x14ac:dyDescent="0.25">
      <c r="A2231" s="10"/>
      <c r="B2231" s="10"/>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c r="AG2231" s="10"/>
      <c r="AH2231" s="10"/>
      <c r="AI2231" s="10"/>
      <c r="AJ2231" s="10"/>
    </row>
    <row r="2232" spans="1:36" s="16" customFormat="1" x14ac:dyDescent="0.25">
      <c r="A2232" s="10"/>
      <c r="B2232" s="10"/>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c r="AG2232" s="10"/>
      <c r="AH2232" s="10"/>
      <c r="AI2232" s="10"/>
      <c r="AJ2232" s="10"/>
    </row>
    <row r="2233" spans="1:36" s="16" customFormat="1" x14ac:dyDescent="0.25">
      <c r="A2233" s="10"/>
      <c r="B2233" s="10"/>
      <c r="C2233" s="10"/>
      <c r="D2233" s="10"/>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c r="AG2233" s="10"/>
      <c r="AH2233" s="10"/>
      <c r="AI2233" s="10"/>
      <c r="AJ2233" s="10"/>
    </row>
    <row r="2234" spans="1:36" s="16" customFormat="1" x14ac:dyDescent="0.25">
      <c r="A2234" s="10"/>
      <c r="B2234" s="10"/>
      <c r="C2234" s="10"/>
      <c r="D2234" s="10"/>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10"/>
      <c r="AE2234" s="10"/>
      <c r="AF2234" s="10"/>
      <c r="AG2234" s="10"/>
      <c r="AH2234" s="10"/>
      <c r="AI2234" s="10"/>
      <c r="AJ2234" s="10"/>
    </row>
    <row r="2235" spans="1:36" s="16" customFormat="1" x14ac:dyDescent="0.25">
      <c r="A2235" s="10"/>
      <c r="B2235" s="10"/>
      <c r="C2235" s="10"/>
      <c r="D2235" s="10"/>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10"/>
      <c r="AE2235" s="10"/>
      <c r="AF2235" s="10"/>
      <c r="AG2235" s="10"/>
      <c r="AH2235" s="10"/>
      <c r="AI2235" s="10"/>
      <c r="AJ2235" s="10"/>
    </row>
    <row r="2236" spans="1:36" s="16" customFormat="1" x14ac:dyDescent="0.25">
      <c r="A2236" s="10"/>
      <c r="B2236" s="10"/>
      <c r="C2236" s="10"/>
      <c r="D2236" s="10"/>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10"/>
      <c r="AE2236" s="10"/>
      <c r="AF2236" s="10"/>
      <c r="AG2236" s="10"/>
      <c r="AH2236" s="10"/>
      <c r="AI2236" s="10"/>
      <c r="AJ2236" s="10"/>
    </row>
    <row r="2237" spans="1:36" s="16" customFormat="1" x14ac:dyDescent="0.25">
      <c r="A2237" s="13"/>
      <c r="B2237" s="13"/>
      <c r="C2237" s="13"/>
      <c r="D2237" s="13"/>
      <c r="E2237" s="13"/>
      <c r="F2237" s="13"/>
      <c r="G2237" s="13"/>
      <c r="H2237" s="13"/>
      <c r="I2237" s="13"/>
      <c r="J2237" s="13"/>
      <c r="K2237" s="13"/>
      <c r="L2237" s="13"/>
      <c r="M2237" s="13"/>
      <c r="N2237" s="13"/>
      <c r="O2237" s="13"/>
      <c r="P2237" s="13"/>
      <c r="Q2237" s="13"/>
      <c r="R2237" s="13"/>
      <c r="S2237" s="10"/>
      <c r="T2237" s="10"/>
      <c r="U2237" s="10"/>
      <c r="V2237" s="10"/>
      <c r="W2237" s="10"/>
      <c r="X2237" s="10"/>
      <c r="Y2237" s="10"/>
      <c r="Z2237" s="13"/>
      <c r="AA2237" s="13"/>
      <c r="AB2237" s="13"/>
      <c r="AC2237" s="13"/>
      <c r="AD2237" s="13"/>
      <c r="AE2237" s="13"/>
      <c r="AF2237" s="13"/>
      <c r="AG2237" s="13"/>
      <c r="AH2237" s="13"/>
      <c r="AI2237" s="13"/>
      <c r="AJ2237" s="13"/>
    </row>
    <row r="2238" spans="1:36" s="16" customFormat="1" x14ac:dyDescent="0.25">
      <c r="A2238" s="13"/>
      <c r="B2238" s="13"/>
      <c r="C2238" s="13"/>
      <c r="D2238" s="13"/>
      <c r="E2238" s="13"/>
      <c r="F2238" s="13"/>
      <c r="G2238" s="13"/>
      <c r="H2238" s="13"/>
      <c r="I2238" s="13"/>
      <c r="J2238" s="13"/>
      <c r="K2238" s="13"/>
      <c r="L2238" s="13"/>
      <c r="M2238" s="13"/>
      <c r="N2238" s="13"/>
      <c r="O2238" s="13"/>
      <c r="P2238" s="13"/>
      <c r="Q2238" s="13"/>
      <c r="R2238" s="13"/>
      <c r="S2238" s="10"/>
      <c r="T2238" s="10"/>
      <c r="U2238" s="10"/>
      <c r="V2238" s="10"/>
      <c r="W2238" s="10"/>
      <c r="X2238" s="10"/>
      <c r="Y2238" s="10"/>
      <c r="Z2238" s="13"/>
      <c r="AA2238" s="13"/>
      <c r="AB2238" s="13"/>
      <c r="AC2238" s="13"/>
      <c r="AD2238" s="13"/>
      <c r="AE2238" s="13"/>
      <c r="AF2238" s="13"/>
      <c r="AG2238" s="13"/>
      <c r="AH2238" s="13"/>
      <c r="AI2238" s="13"/>
      <c r="AJ2238" s="13"/>
    </row>
    <row r="2239" spans="1:36" s="16" customFormat="1" x14ac:dyDescent="0.25">
      <c r="A2239" s="13"/>
      <c r="B2239" s="13"/>
      <c r="C2239" s="13"/>
      <c r="D2239" s="13"/>
      <c r="E2239" s="13"/>
      <c r="F2239" s="13"/>
      <c r="G2239" s="13"/>
      <c r="H2239" s="13"/>
      <c r="I2239" s="13"/>
      <c r="J2239" s="13"/>
      <c r="K2239" s="13"/>
      <c r="L2239" s="13"/>
      <c r="M2239" s="13"/>
      <c r="N2239" s="13"/>
      <c r="O2239" s="13"/>
      <c r="P2239" s="13"/>
      <c r="Q2239" s="13"/>
      <c r="R2239" s="13"/>
      <c r="S2239" s="10"/>
      <c r="T2239" s="10"/>
      <c r="U2239" s="10"/>
      <c r="V2239" s="10"/>
      <c r="W2239" s="10"/>
      <c r="X2239" s="10"/>
      <c r="Y2239" s="10"/>
      <c r="Z2239" s="13"/>
      <c r="AA2239" s="13"/>
      <c r="AB2239" s="13"/>
      <c r="AC2239" s="13"/>
      <c r="AD2239" s="13"/>
      <c r="AE2239" s="13"/>
      <c r="AF2239" s="13"/>
      <c r="AG2239" s="13"/>
      <c r="AH2239" s="13"/>
      <c r="AI2239" s="13"/>
      <c r="AJ2239" s="13"/>
    </row>
    <row r="2240" spans="1:36" s="16" customFormat="1" x14ac:dyDescent="0.25">
      <c r="A2240" s="10"/>
      <c r="B2240" s="10"/>
      <c r="C2240" s="10"/>
      <c r="D2240" s="10"/>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10"/>
      <c r="AE2240" s="10"/>
      <c r="AF2240" s="10"/>
      <c r="AG2240" s="10"/>
      <c r="AH2240" s="10"/>
      <c r="AI2240" s="10"/>
      <c r="AJ2240" s="10"/>
    </row>
    <row r="2241" spans="1:36" s="16" customFormat="1" x14ac:dyDescent="0.25">
      <c r="A2241" s="10"/>
      <c r="B2241" s="10"/>
      <c r="C2241" s="10"/>
      <c r="D2241" s="10"/>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10"/>
      <c r="AE2241" s="10"/>
      <c r="AF2241" s="10"/>
      <c r="AG2241" s="10"/>
      <c r="AH2241" s="10"/>
      <c r="AI2241" s="10"/>
      <c r="AJ2241" s="10"/>
    </row>
    <row r="2242" spans="1:36" s="16" customFormat="1" x14ac:dyDescent="0.25">
      <c r="A2242" s="10"/>
      <c r="B2242" s="10"/>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c r="AG2242" s="10"/>
      <c r="AH2242" s="10"/>
      <c r="AI2242" s="10"/>
      <c r="AJ2242" s="10"/>
    </row>
    <row r="2243" spans="1:36" s="16" customFormat="1" x14ac:dyDescent="0.25">
      <c r="A2243" s="10"/>
      <c r="B2243" s="10"/>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c r="AG2243" s="10"/>
      <c r="AH2243" s="10"/>
      <c r="AI2243" s="10"/>
      <c r="AJ2243" s="10"/>
    </row>
    <row r="2244" spans="1:36" s="16" customFormat="1" x14ac:dyDescent="0.25">
      <c r="A2244" s="10"/>
      <c r="B2244" s="10"/>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c r="AG2244" s="10"/>
      <c r="AH2244" s="10"/>
      <c r="AI2244" s="10"/>
      <c r="AJ2244" s="10"/>
    </row>
    <row r="2245" spans="1:36" s="16" customFormat="1" x14ac:dyDescent="0.25">
      <c r="A2245" s="10"/>
      <c r="B2245" s="10"/>
      <c r="C2245" s="10"/>
      <c r="D2245" s="10"/>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10"/>
      <c r="AE2245" s="10"/>
      <c r="AF2245" s="10"/>
      <c r="AG2245" s="10"/>
      <c r="AH2245" s="10"/>
      <c r="AI2245" s="10"/>
      <c r="AJ2245" s="10"/>
    </row>
    <row r="2246" spans="1:36" s="16" customFormat="1" x14ac:dyDescent="0.25">
      <c r="A2246" s="10"/>
      <c r="B2246" s="10"/>
      <c r="C2246" s="10"/>
      <c r="D2246" s="10"/>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10"/>
      <c r="AE2246" s="10"/>
      <c r="AF2246" s="10"/>
      <c r="AG2246" s="10"/>
      <c r="AH2246" s="10"/>
      <c r="AI2246" s="10"/>
      <c r="AJ2246" s="10"/>
    </row>
    <row r="2247" spans="1:36" s="16" customFormat="1" x14ac:dyDescent="0.25">
      <c r="A2247" s="10"/>
      <c r="B2247" s="10"/>
      <c r="C2247" s="10"/>
      <c r="D2247" s="10"/>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10"/>
      <c r="AE2247" s="10"/>
      <c r="AF2247" s="10"/>
      <c r="AG2247" s="10"/>
      <c r="AH2247" s="10"/>
      <c r="AI2247" s="10"/>
      <c r="AJ2247" s="10"/>
    </row>
    <row r="2248" spans="1:36" s="16" customFormat="1" x14ac:dyDescent="0.25">
      <c r="A2248" s="13"/>
      <c r="B2248" s="13"/>
      <c r="C2248" s="13"/>
      <c r="D2248" s="13"/>
      <c r="E2248" s="13"/>
      <c r="F2248" s="13"/>
      <c r="G2248" s="13"/>
      <c r="H2248" s="13"/>
      <c r="I2248" s="13"/>
      <c r="J2248" s="13"/>
      <c r="K2248" s="13"/>
      <c r="L2248" s="13"/>
      <c r="M2248" s="13"/>
      <c r="N2248" s="13"/>
      <c r="O2248" s="13"/>
      <c r="P2248" s="13"/>
      <c r="Q2248" s="13"/>
      <c r="R2248" s="13"/>
      <c r="S2248" s="10"/>
      <c r="T2248" s="10"/>
      <c r="U2248" s="10"/>
      <c r="V2248" s="10"/>
      <c r="W2248" s="10"/>
      <c r="X2248" s="10"/>
      <c r="Y2248" s="10"/>
      <c r="Z2248" s="13"/>
      <c r="AA2248" s="13"/>
      <c r="AB2248" s="13"/>
      <c r="AC2248" s="13"/>
      <c r="AD2248" s="13"/>
      <c r="AE2248" s="13"/>
      <c r="AF2248" s="13"/>
      <c r="AG2248" s="13"/>
      <c r="AH2248" s="13"/>
      <c r="AI2248" s="13"/>
      <c r="AJ2248" s="13"/>
    </row>
    <row r="2249" spans="1:36" s="16" customFormat="1" x14ac:dyDescent="0.25">
      <c r="A2249" s="13"/>
      <c r="B2249" s="13"/>
      <c r="C2249" s="13"/>
      <c r="D2249" s="13"/>
      <c r="E2249" s="13"/>
      <c r="F2249" s="13"/>
      <c r="G2249" s="13"/>
      <c r="H2249" s="13"/>
      <c r="I2249" s="13"/>
      <c r="J2249" s="13"/>
      <c r="K2249" s="13"/>
      <c r="L2249" s="13"/>
      <c r="M2249" s="13"/>
      <c r="N2249" s="13"/>
      <c r="O2249" s="13"/>
      <c r="P2249" s="13"/>
      <c r="Q2249" s="13"/>
      <c r="R2249" s="13"/>
      <c r="S2249" s="10"/>
      <c r="T2249" s="10"/>
      <c r="U2249" s="10"/>
      <c r="V2249" s="10"/>
      <c r="W2249" s="10"/>
      <c r="X2249" s="10"/>
      <c r="Y2249" s="10"/>
      <c r="Z2249" s="13"/>
      <c r="AA2249" s="13"/>
      <c r="AB2249" s="13"/>
      <c r="AC2249" s="13"/>
      <c r="AD2249" s="13"/>
      <c r="AE2249" s="13"/>
      <c r="AF2249" s="13"/>
      <c r="AG2249" s="13"/>
      <c r="AH2249" s="13"/>
      <c r="AI2249" s="13"/>
      <c r="AJ2249" s="13"/>
    </row>
    <row r="2250" spans="1:36" s="16" customFormat="1" x14ac:dyDescent="0.25">
      <c r="A2250" s="13"/>
      <c r="B2250" s="13"/>
      <c r="C2250" s="13"/>
      <c r="D2250" s="13"/>
      <c r="E2250" s="13"/>
      <c r="F2250" s="13"/>
      <c r="G2250" s="13"/>
      <c r="H2250" s="13"/>
      <c r="I2250" s="13"/>
      <c r="J2250" s="13"/>
      <c r="K2250" s="13"/>
      <c r="L2250" s="13"/>
      <c r="M2250" s="13"/>
      <c r="N2250" s="13"/>
      <c r="O2250" s="13"/>
      <c r="P2250" s="13"/>
      <c r="Q2250" s="13"/>
      <c r="R2250" s="13"/>
      <c r="S2250" s="10"/>
      <c r="T2250" s="10"/>
      <c r="U2250" s="10"/>
      <c r="V2250" s="10"/>
      <c r="W2250" s="10"/>
      <c r="X2250" s="10"/>
      <c r="Y2250" s="10"/>
      <c r="Z2250" s="13"/>
      <c r="AA2250" s="13"/>
      <c r="AB2250" s="13"/>
      <c r="AC2250" s="13"/>
      <c r="AD2250" s="13"/>
      <c r="AE2250" s="13"/>
      <c r="AF2250" s="13"/>
      <c r="AG2250" s="13"/>
      <c r="AH2250" s="13"/>
      <c r="AI2250" s="13"/>
      <c r="AJ2250" s="13"/>
    </row>
    <row r="2251" spans="1:36" s="16" customFormat="1" x14ac:dyDescent="0.25">
      <c r="A2251" s="10"/>
      <c r="B2251" s="10"/>
      <c r="C2251" s="10"/>
      <c r="D2251" s="10"/>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c r="AG2251" s="10"/>
      <c r="AH2251" s="10"/>
      <c r="AI2251" s="10"/>
      <c r="AJ2251" s="10"/>
    </row>
    <row r="2252" spans="1:36" s="16" customFormat="1" x14ac:dyDescent="0.25">
      <c r="A2252" s="10"/>
      <c r="B2252" s="10"/>
      <c r="C2252" s="10"/>
      <c r="D2252" s="10"/>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10"/>
      <c r="AE2252" s="10"/>
      <c r="AF2252" s="10"/>
      <c r="AG2252" s="10"/>
      <c r="AH2252" s="10"/>
      <c r="AI2252" s="10"/>
      <c r="AJ2252" s="10"/>
    </row>
    <row r="2253" spans="1:36" s="16" customFormat="1" x14ac:dyDescent="0.25">
      <c r="A2253" s="10"/>
      <c r="B2253" s="10"/>
      <c r="C2253" s="10"/>
      <c r="D2253" s="10"/>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c r="AG2253" s="10"/>
      <c r="AH2253" s="10"/>
      <c r="AI2253" s="10"/>
      <c r="AJ2253" s="10"/>
    </row>
    <row r="2254" spans="1:36" s="16" customFormat="1" x14ac:dyDescent="0.25">
      <c r="A2254" s="10"/>
      <c r="B2254" s="10"/>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c r="AG2254" s="10"/>
      <c r="AH2254" s="10"/>
      <c r="AI2254" s="10"/>
      <c r="AJ2254" s="10"/>
    </row>
    <row r="2255" spans="1:36" s="16" customFormat="1" x14ac:dyDescent="0.25">
      <c r="A2255" s="10"/>
      <c r="B2255" s="10"/>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c r="AG2255" s="10"/>
      <c r="AH2255" s="10"/>
      <c r="AI2255" s="10"/>
      <c r="AJ2255" s="10"/>
    </row>
    <row r="2256" spans="1:36" s="16" customFormat="1" x14ac:dyDescent="0.25">
      <c r="A2256" s="10"/>
      <c r="B2256" s="10"/>
      <c r="C2256" s="10"/>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10"/>
      <c r="AE2256" s="10"/>
      <c r="AF2256" s="10"/>
      <c r="AG2256" s="10"/>
      <c r="AH2256" s="10"/>
      <c r="AI2256" s="10"/>
      <c r="AJ2256" s="10"/>
    </row>
    <row r="2257" spans="1:36" s="16" customFormat="1" x14ac:dyDescent="0.25">
      <c r="A2257" s="10"/>
      <c r="B2257" s="10"/>
      <c r="C2257" s="10"/>
      <c r="D2257" s="10"/>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10"/>
      <c r="AE2257" s="10"/>
      <c r="AF2257" s="10"/>
      <c r="AG2257" s="10"/>
      <c r="AH2257" s="10"/>
      <c r="AI2257" s="10"/>
      <c r="AJ2257" s="10"/>
    </row>
    <row r="2258" spans="1:36" s="16" customFormat="1" x14ac:dyDescent="0.25">
      <c r="A2258" s="10"/>
      <c r="B2258" s="10"/>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10"/>
      <c r="AE2258" s="10"/>
      <c r="AF2258" s="10"/>
      <c r="AG2258" s="10"/>
      <c r="AH2258" s="10"/>
      <c r="AI2258" s="10"/>
      <c r="AJ2258" s="10"/>
    </row>
    <row r="2259" spans="1:36" s="16" customFormat="1" x14ac:dyDescent="0.25">
      <c r="A2259" s="13"/>
      <c r="B2259" s="13"/>
      <c r="C2259" s="13"/>
      <c r="D2259" s="13"/>
      <c r="E2259" s="13"/>
      <c r="F2259" s="13"/>
      <c r="G2259" s="13"/>
      <c r="H2259" s="13"/>
      <c r="I2259" s="13"/>
      <c r="J2259" s="13"/>
      <c r="K2259" s="13"/>
      <c r="L2259" s="13"/>
      <c r="M2259" s="13"/>
      <c r="N2259" s="13"/>
      <c r="O2259" s="13"/>
      <c r="P2259" s="13"/>
      <c r="Q2259" s="13"/>
      <c r="R2259" s="13"/>
      <c r="S2259" s="10"/>
      <c r="T2259" s="10"/>
      <c r="U2259" s="10"/>
      <c r="V2259" s="10"/>
      <c r="W2259" s="10"/>
      <c r="X2259" s="10"/>
      <c r="Y2259" s="10"/>
      <c r="Z2259" s="13"/>
      <c r="AA2259" s="13"/>
      <c r="AB2259" s="13"/>
      <c r="AC2259" s="13"/>
      <c r="AD2259" s="13"/>
      <c r="AE2259" s="13"/>
      <c r="AF2259" s="13"/>
      <c r="AG2259" s="13"/>
      <c r="AH2259" s="13"/>
      <c r="AI2259" s="13"/>
      <c r="AJ2259" s="13"/>
    </row>
    <row r="2260" spans="1:36" s="16" customFormat="1" x14ac:dyDescent="0.25">
      <c r="A2260" s="13"/>
      <c r="B2260" s="13"/>
      <c r="C2260" s="13"/>
      <c r="D2260" s="13"/>
      <c r="E2260" s="13"/>
      <c r="F2260" s="13"/>
      <c r="G2260" s="13"/>
      <c r="H2260" s="13"/>
      <c r="I2260" s="13"/>
      <c r="J2260" s="13"/>
      <c r="K2260" s="13"/>
      <c r="L2260" s="13"/>
      <c r="M2260" s="13"/>
      <c r="N2260" s="13"/>
      <c r="O2260" s="13"/>
      <c r="P2260" s="13"/>
      <c r="Q2260" s="13"/>
      <c r="R2260" s="13"/>
      <c r="S2260" s="10"/>
      <c r="T2260" s="10"/>
      <c r="U2260" s="10"/>
      <c r="V2260" s="10"/>
      <c r="W2260" s="10"/>
      <c r="X2260" s="10"/>
      <c r="Y2260" s="10"/>
      <c r="Z2260" s="13"/>
      <c r="AA2260" s="13"/>
      <c r="AB2260" s="13"/>
      <c r="AC2260" s="13"/>
      <c r="AD2260" s="13"/>
      <c r="AE2260" s="13"/>
      <c r="AF2260" s="13"/>
      <c r="AG2260" s="13"/>
      <c r="AH2260" s="13"/>
      <c r="AI2260" s="13"/>
      <c r="AJ2260" s="13"/>
    </row>
    <row r="2261" spans="1:36" s="16" customFormat="1" x14ac:dyDescent="0.25">
      <c r="A2261" s="13"/>
      <c r="B2261" s="13"/>
      <c r="C2261" s="13"/>
      <c r="D2261" s="13"/>
      <c r="E2261" s="13"/>
      <c r="F2261" s="13"/>
      <c r="G2261" s="13"/>
      <c r="H2261" s="13"/>
      <c r="I2261" s="13"/>
      <c r="J2261" s="13"/>
      <c r="K2261" s="13"/>
      <c r="L2261" s="13"/>
      <c r="M2261" s="13"/>
      <c r="N2261" s="13"/>
      <c r="O2261" s="13"/>
      <c r="P2261" s="13"/>
      <c r="Q2261" s="13"/>
      <c r="R2261" s="13"/>
      <c r="S2261" s="10"/>
      <c r="T2261" s="10"/>
      <c r="U2261" s="10"/>
      <c r="V2261" s="10"/>
      <c r="W2261" s="10"/>
      <c r="X2261" s="10"/>
      <c r="Y2261" s="10"/>
      <c r="Z2261" s="13"/>
      <c r="AA2261" s="13"/>
      <c r="AB2261" s="13"/>
      <c r="AC2261" s="13"/>
      <c r="AD2261" s="13"/>
      <c r="AE2261" s="13"/>
      <c r="AF2261" s="13"/>
      <c r="AG2261" s="13"/>
      <c r="AH2261" s="13"/>
      <c r="AI2261" s="13"/>
      <c r="AJ2261" s="13"/>
    </row>
    <row r="2262" spans="1:36" s="16" customFormat="1" x14ac:dyDescent="0.25">
      <c r="A2262" s="10"/>
      <c r="B2262" s="10"/>
      <c r="C2262" s="10"/>
      <c r="D2262" s="10"/>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10"/>
      <c r="AE2262" s="10"/>
      <c r="AF2262" s="10"/>
      <c r="AG2262" s="10"/>
      <c r="AH2262" s="10"/>
      <c r="AI2262" s="10"/>
      <c r="AJ2262" s="10"/>
    </row>
    <row r="2263" spans="1:36" s="16" customFormat="1" x14ac:dyDescent="0.25">
      <c r="A2263" s="10"/>
      <c r="B2263" s="10"/>
      <c r="C2263" s="10"/>
      <c r="D2263" s="10"/>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10"/>
      <c r="AE2263" s="10"/>
      <c r="AF2263" s="10"/>
      <c r="AG2263" s="10"/>
      <c r="AH2263" s="10"/>
      <c r="AI2263" s="10"/>
      <c r="AJ2263" s="10"/>
    </row>
    <row r="2264" spans="1:36" s="16" customFormat="1" x14ac:dyDescent="0.25">
      <c r="A2264" s="10"/>
      <c r="B2264" s="10"/>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c r="AG2264" s="10"/>
      <c r="AH2264" s="10"/>
      <c r="AI2264" s="10"/>
      <c r="AJ2264" s="10"/>
    </row>
    <row r="2265" spans="1:36" s="16" customFormat="1" x14ac:dyDescent="0.25">
      <c r="A2265" s="10"/>
      <c r="B2265" s="10"/>
      <c r="C2265" s="10"/>
      <c r="D2265" s="10"/>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c r="AG2265" s="10"/>
      <c r="AH2265" s="10"/>
      <c r="AI2265" s="10"/>
      <c r="AJ2265" s="10"/>
    </row>
    <row r="2266" spans="1:36" s="16" customFormat="1" x14ac:dyDescent="0.25">
      <c r="A2266" s="10"/>
      <c r="B2266" s="10"/>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c r="AG2266" s="10"/>
      <c r="AH2266" s="10"/>
      <c r="AI2266" s="10"/>
      <c r="AJ2266" s="10"/>
    </row>
    <row r="2267" spans="1:36" s="16" customFormat="1" x14ac:dyDescent="0.25">
      <c r="A2267" s="10"/>
      <c r="B2267" s="10"/>
      <c r="C2267" s="10"/>
      <c r="D2267" s="10"/>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10"/>
      <c r="AE2267" s="10"/>
      <c r="AF2267" s="10"/>
      <c r="AG2267" s="10"/>
      <c r="AH2267" s="10"/>
      <c r="AI2267" s="10"/>
      <c r="AJ2267" s="10"/>
    </row>
    <row r="2268" spans="1:36" s="16" customFormat="1" x14ac:dyDescent="0.25">
      <c r="A2268" s="10"/>
      <c r="B2268" s="10"/>
      <c r="C2268" s="10"/>
      <c r="D2268" s="10"/>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10"/>
      <c r="AE2268" s="10"/>
      <c r="AF2268" s="10"/>
      <c r="AG2268" s="10"/>
      <c r="AH2268" s="10"/>
      <c r="AI2268" s="10"/>
      <c r="AJ2268" s="10"/>
    </row>
    <row r="2269" spans="1:36" s="16" customFormat="1" x14ac:dyDescent="0.25">
      <c r="A2269" s="10"/>
      <c r="B2269" s="10"/>
      <c r="C2269" s="10"/>
      <c r="D2269" s="10"/>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10"/>
      <c r="AE2269" s="10"/>
      <c r="AF2269" s="10"/>
      <c r="AG2269" s="10"/>
      <c r="AH2269" s="10"/>
      <c r="AI2269" s="10"/>
      <c r="AJ2269" s="10"/>
    </row>
    <row r="2270" spans="1:36" s="16" customFormat="1" x14ac:dyDescent="0.25">
      <c r="A2270" s="13"/>
      <c r="B2270" s="13"/>
      <c r="C2270" s="13"/>
      <c r="D2270" s="13"/>
      <c r="E2270" s="13"/>
      <c r="F2270" s="13"/>
      <c r="G2270" s="13"/>
      <c r="H2270" s="13"/>
      <c r="I2270" s="13"/>
      <c r="J2270" s="13"/>
      <c r="K2270" s="13"/>
      <c r="L2270" s="13"/>
      <c r="M2270" s="13"/>
      <c r="N2270" s="13"/>
      <c r="O2270" s="13"/>
      <c r="P2270" s="13"/>
      <c r="Q2270" s="13"/>
      <c r="R2270" s="13"/>
      <c r="S2270" s="10"/>
      <c r="T2270" s="10"/>
      <c r="U2270" s="10"/>
      <c r="V2270" s="10"/>
      <c r="W2270" s="10"/>
      <c r="X2270" s="10"/>
      <c r="Y2270" s="10"/>
      <c r="Z2270" s="13"/>
      <c r="AA2270" s="13"/>
      <c r="AB2270" s="13"/>
      <c r="AC2270" s="13"/>
      <c r="AD2270" s="13"/>
      <c r="AE2270" s="13"/>
      <c r="AF2270" s="13"/>
      <c r="AG2270" s="13"/>
      <c r="AH2270" s="13"/>
      <c r="AI2270" s="13"/>
      <c r="AJ2270" s="13"/>
    </row>
    <row r="2271" spans="1:36" s="16" customFormat="1" x14ac:dyDescent="0.25">
      <c r="A2271" s="13"/>
      <c r="B2271" s="13"/>
      <c r="C2271" s="13"/>
      <c r="D2271" s="13"/>
      <c r="E2271" s="13"/>
      <c r="F2271" s="13"/>
      <c r="G2271" s="13"/>
      <c r="H2271" s="13"/>
      <c r="I2271" s="13"/>
      <c r="J2271" s="13"/>
      <c r="K2271" s="13"/>
      <c r="L2271" s="13"/>
      <c r="M2271" s="13"/>
      <c r="N2271" s="13"/>
      <c r="O2271" s="13"/>
      <c r="P2271" s="13"/>
      <c r="Q2271" s="13"/>
      <c r="R2271" s="13"/>
      <c r="S2271" s="10"/>
      <c r="T2271" s="10"/>
      <c r="U2271" s="10"/>
      <c r="V2271" s="10"/>
      <c r="W2271" s="10"/>
      <c r="X2271" s="10"/>
      <c r="Y2271" s="10"/>
      <c r="Z2271" s="13"/>
      <c r="AA2271" s="13"/>
      <c r="AB2271" s="13"/>
      <c r="AC2271" s="13"/>
      <c r="AD2271" s="13"/>
      <c r="AE2271" s="13"/>
      <c r="AF2271" s="13"/>
      <c r="AG2271" s="13"/>
      <c r="AH2271" s="13"/>
      <c r="AI2271" s="13"/>
      <c r="AJ2271" s="13"/>
    </row>
    <row r="2272" spans="1:36" s="16" customFormat="1" x14ac:dyDescent="0.25">
      <c r="A2272" s="13"/>
      <c r="B2272" s="13"/>
      <c r="C2272" s="13"/>
      <c r="D2272" s="13"/>
      <c r="E2272" s="13"/>
      <c r="F2272" s="13"/>
      <c r="G2272" s="13"/>
      <c r="H2272" s="13"/>
      <c r="I2272" s="13"/>
      <c r="J2272" s="13"/>
      <c r="K2272" s="13"/>
      <c r="L2272" s="13"/>
      <c r="M2272" s="13"/>
      <c r="N2272" s="13"/>
      <c r="O2272" s="13"/>
      <c r="P2272" s="13"/>
      <c r="Q2272" s="13"/>
      <c r="R2272" s="13"/>
      <c r="S2272" s="10"/>
      <c r="T2272" s="10"/>
      <c r="U2272" s="10"/>
      <c r="V2272" s="10"/>
      <c r="W2272" s="10"/>
      <c r="X2272" s="10"/>
      <c r="Y2272" s="10"/>
      <c r="Z2272" s="13"/>
      <c r="AA2272" s="13"/>
      <c r="AB2272" s="13"/>
      <c r="AC2272" s="13"/>
      <c r="AD2272" s="13"/>
      <c r="AE2272" s="13"/>
      <c r="AF2272" s="13"/>
      <c r="AG2272" s="13"/>
      <c r="AH2272" s="13"/>
      <c r="AI2272" s="13"/>
      <c r="AJ2272" s="13"/>
    </row>
    <row r="2273" spans="1:36" s="16" customFormat="1" x14ac:dyDescent="0.25">
      <c r="A2273" s="10"/>
      <c r="B2273" s="10"/>
      <c r="C2273" s="10"/>
      <c r="D2273" s="10"/>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10"/>
      <c r="AE2273" s="10"/>
      <c r="AF2273" s="10"/>
      <c r="AG2273" s="10"/>
      <c r="AH2273" s="10"/>
      <c r="AI2273" s="10"/>
      <c r="AJ2273" s="10"/>
    </row>
    <row r="2274" spans="1:36" s="16" customFormat="1" x14ac:dyDescent="0.25">
      <c r="A2274" s="10"/>
      <c r="B2274" s="10"/>
      <c r="C2274" s="10"/>
      <c r="D2274" s="10"/>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10"/>
      <c r="AE2274" s="10"/>
      <c r="AF2274" s="10"/>
      <c r="AG2274" s="10"/>
      <c r="AH2274" s="10"/>
      <c r="AI2274" s="10"/>
      <c r="AJ2274" s="10"/>
    </row>
    <row r="2275" spans="1:36" s="16" customFormat="1" x14ac:dyDescent="0.25">
      <c r="A2275" s="10"/>
      <c r="B2275" s="10"/>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c r="AG2275" s="10"/>
      <c r="AH2275" s="10"/>
      <c r="AI2275" s="10"/>
      <c r="AJ2275" s="10"/>
    </row>
    <row r="2276" spans="1:36" s="16" customFormat="1" x14ac:dyDescent="0.25">
      <c r="A2276" s="10"/>
      <c r="B2276" s="10"/>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c r="AG2276" s="10"/>
      <c r="AH2276" s="10"/>
      <c r="AI2276" s="10"/>
      <c r="AJ2276" s="10"/>
    </row>
    <row r="2277" spans="1:36" s="16" customFormat="1" x14ac:dyDescent="0.25">
      <c r="A2277" s="10"/>
      <c r="B2277" s="10"/>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c r="AG2277" s="10"/>
      <c r="AH2277" s="10"/>
      <c r="AI2277" s="10"/>
      <c r="AJ2277" s="10"/>
    </row>
    <row r="2278" spans="1:36" s="16" customFormat="1" x14ac:dyDescent="0.25">
      <c r="A2278" s="10"/>
      <c r="B2278" s="10"/>
      <c r="C2278" s="10"/>
      <c r="D2278" s="10"/>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10"/>
      <c r="AE2278" s="10"/>
      <c r="AF2278" s="10"/>
      <c r="AG2278" s="10"/>
      <c r="AH2278" s="10"/>
      <c r="AI2278" s="10"/>
      <c r="AJ2278" s="10"/>
    </row>
    <row r="2279" spans="1:36" s="16" customFormat="1" x14ac:dyDescent="0.25">
      <c r="A2279" s="10"/>
      <c r="B2279" s="10"/>
      <c r="C2279" s="10"/>
      <c r="D2279" s="10"/>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10"/>
      <c r="AE2279" s="10"/>
      <c r="AF2279" s="10"/>
      <c r="AG2279" s="10"/>
      <c r="AH2279" s="10"/>
      <c r="AI2279" s="10"/>
      <c r="AJ2279" s="10"/>
    </row>
    <row r="2280" spans="1:36" s="16" customFormat="1" x14ac:dyDescent="0.25">
      <c r="A2280" s="10"/>
      <c r="B2280" s="10"/>
      <c r="C2280" s="10"/>
      <c r="D2280" s="10"/>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10"/>
      <c r="AE2280" s="10"/>
      <c r="AF2280" s="10"/>
      <c r="AG2280" s="10"/>
      <c r="AH2280" s="10"/>
      <c r="AI2280" s="10"/>
      <c r="AJ2280" s="10"/>
    </row>
    <row r="2281" spans="1:36" s="16" customFormat="1" x14ac:dyDescent="0.25">
      <c r="A2281" s="13"/>
      <c r="B2281" s="13"/>
      <c r="C2281" s="13"/>
      <c r="D2281" s="13"/>
      <c r="E2281" s="13"/>
      <c r="F2281" s="13"/>
      <c r="G2281" s="13"/>
      <c r="H2281" s="13"/>
      <c r="I2281" s="13"/>
      <c r="J2281" s="13"/>
      <c r="K2281" s="13"/>
      <c r="L2281" s="13"/>
      <c r="M2281" s="13"/>
      <c r="N2281" s="13"/>
      <c r="O2281" s="13"/>
      <c r="P2281" s="13"/>
      <c r="Q2281" s="13"/>
      <c r="R2281" s="13"/>
      <c r="S2281" s="10"/>
      <c r="T2281" s="10"/>
      <c r="U2281" s="10"/>
      <c r="V2281" s="10"/>
      <c r="W2281" s="10"/>
      <c r="X2281" s="10"/>
      <c r="Y2281" s="10"/>
      <c r="Z2281" s="13"/>
      <c r="AA2281" s="13"/>
      <c r="AB2281" s="13"/>
      <c r="AC2281" s="13"/>
      <c r="AD2281" s="13"/>
      <c r="AE2281" s="13"/>
      <c r="AF2281" s="13"/>
      <c r="AG2281" s="13"/>
      <c r="AH2281" s="13"/>
      <c r="AI2281" s="13"/>
      <c r="AJ2281" s="13"/>
    </row>
    <row r="2282" spans="1:36" s="16" customFormat="1" x14ac:dyDescent="0.25">
      <c r="A2282" s="13"/>
      <c r="B2282" s="13"/>
      <c r="C2282" s="13"/>
      <c r="D2282" s="13"/>
      <c r="E2282" s="13"/>
      <c r="F2282" s="13"/>
      <c r="G2282" s="13"/>
      <c r="H2282" s="13"/>
      <c r="I2282" s="13"/>
      <c r="J2282" s="13"/>
      <c r="K2282" s="13"/>
      <c r="L2282" s="13"/>
      <c r="M2282" s="13"/>
      <c r="N2282" s="13"/>
      <c r="O2282" s="13"/>
      <c r="P2282" s="13"/>
      <c r="Q2282" s="13"/>
      <c r="R2282" s="13"/>
      <c r="S2282" s="10"/>
      <c r="T2282" s="10"/>
      <c r="U2282" s="10"/>
      <c r="V2282" s="10"/>
      <c r="W2282" s="10"/>
      <c r="X2282" s="10"/>
      <c r="Y2282" s="10"/>
      <c r="Z2282" s="13"/>
      <c r="AA2282" s="13"/>
      <c r="AB2282" s="13"/>
      <c r="AC2282" s="13"/>
      <c r="AD2282" s="13"/>
      <c r="AE2282" s="13"/>
      <c r="AF2282" s="13"/>
      <c r="AG2282" s="13"/>
      <c r="AH2282" s="13"/>
      <c r="AI2282" s="13"/>
      <c r="AJ2282" s="13"/>
    </row>
    <row r="2283" spans="1:36" s="16" customFormat="1" x14ac:dyDescent="0.25">
      <c r="A2283" s="13"/>
      <c r="B2283" s="13"/>
      <c r="C2283" s="13"/>
      <c r="D2283" s="13"/>
      <c r="E2283" s="13"/>
      <c r="F2283" s="13"/>
      <c r="G2283" s="13"/>
      <c r="H2283" s="13"/>
      <c r="I2283" s="13"/>
      <c r="J2283" s="13"/>
      <c r="K2283" s="13"/>
      <c r="L2283" s="13"/>
      <c r="M2283" s="13"/>
      <c r="N2283" s="13"/>
      <c r="O2283" s="13"/>
      <c r="P2283" s="13"/>
      <c r="Q2283" s="13"/>
      <c r="R2283" s="13"/>
      <c r="S2283" s="10"/>
      <c r="T2283" s="10"/>
      <c r="U2283" s="10"/>
      <c r="V2283" s="10"/>
      <c r="W2283" s="10"/>
      <c r="X2283" s="10"/>
      <c r="Y2283" s="10"/>
      <c r="Z2283" s="13"/>
      <c r="AA2283" s="13"/>
      <c r="AB2283" s="13"/>
      <c r="AC2283" s="13"/>
      <c r="AD2283" s="13"/>
      <c r="AE2283" s="13"/>
      <c r="AF2283" s="13"/>
      <c r="AG2283" s="13"/>
      <c r="AH2283" s="13"/>
      <c r="AI2283" s="13"/>
      <c r="AJ2283" s="13"/>
    </row>
    <row r="2284" spans="1:36" s="16" customFormat="1" x14ac:dyDescent="0.25">
      <c r="A2284" s="10"/>
      <c r="B2284" s="10"/>
      <c r="C2284" s="10"/>
      <c r="D2284" s="10"/>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10"/>
      <c r="AE2284" s="10"/>
      <c r="AF2284" s="10"/>
      <c r="AG2284" s="10"/>
      <c r="AH2284" s="10"/>
      <c r="AI2284" s="10"/>
      <c r="AJ2284" s="10"/>
    </row>
    <row r="2285" spans="1:36" s="16" customFormat="1" x14ac:dyDescent="0.25">
      <c r="A2285" s="10"/>
      <c r="B2285" s="10"/>
      <c r="C2285" s="10"/>
      <c r="D2285" s="10"/>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10"/>
      <c r="AE2285" s="10"/>
      <c r="AF2285" s="10"/>
      <c r="AG2285" s="10"/>
      <c r="AH2285" s="10"/>
      <c r="AI2285" s="10"/>
      <c r="AJ2285" s="10"/>
    </row>
    <row r="2286" spans="1:36" s="16" customFormat="1" x14ac:dyDescent="0.25">
      <c r="A2286" s="10"/>
      <c r="B2286" s="10"/>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c r="AG2286" s="10"/>
      <c r="AH2286" s="10"/>
      <c r="AI2286" s="10"/>
      <c r="AJ2286" s="10"/>
    </row>
    <row r="2287" spans="1:36" s="16" customFormat="1" x14ac:dyDescent="0.25">
      <c r="A2287" s="10"/>
      <c r="B2287" s="10"/>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c r="AG2287" s="10"/>
      <c r="AH2287" s="10"/>
      <c r="AI2287" s="10"/>
      <c r="AJ2287" s="10"/>
    </row>
    <row r="2288" spans="1:36" s="16" customFormat="1" x14ac:dyDescent="0.25">
      <c r="A2288" s="10"/>
      <c r="B2288" s="10"/>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c r="AG2288" s="10"/>
      <c r="AH2288" s="10"/>
      <c r="AI2288" s="10"/>
      <c r="AJ2288" s="10"/>
    </row>
    <row r="2289" spans="1:36" s="16" customFormat="1" x14ac:dyDescent="0.25">
      <c r="A2289" s="10"/>
      <c r="B2289" s="10"/>
      <c r="C2289" s="10"/>
      <c r="D2289" s="10"/>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10"/>
      <c r="AE2289" s="10"/>
      <c r="AF2289" s="10"/>
      <c r="AG2289" s="10"/>
      <c r="AH2289" s="10"/>
      <c r="AI2289" s="10"/>
      <c r="AJ2289" s="10"/>
    </row>
    <row r="2290" spans="1:36" s="16" customFormat="1" x14ac:dyDescent="0.25">
      <c r="A2290" s="10"/>
      <c r="B2290" s="10"/>
      <c r="C2290" s="10"/>
      <c r="D2290" s="10"/>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10"/>
      <c r="AE2290" s="10"/>
      <c r="AF2290" s="10"/>
      <c r="AG2290" s="10"/>
      <c r="AH2290" s="10"/>
      <c r="AI2290" s="10"/>
      <c r="AJ2290" s="10"/>
    </row>
    <row r="2291" spans="1:36" s="16" customFormat="1" x14ac:dyDescent="0.25">
      <c r="A2291" s="10"/>
      <c r="B2291" s="10"/>
      <c r="C2291" s="10"/>
      <c r="D2291" s="10"/>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10"/>
      <c r="AE2291" s="10"/>
      <c r="AF2291" s="10"/>
      <c r="AG2291" s="10"/>
      <c r="AH2291" s="10"/>
      <c r="AI2291" s="10"/>
      <c r="AJ2291" s="10"/>
    </row>
    <row r="2292" spans="1:36" s="16" customFormat="1" x14ac:dyDescent="0.25">
      <c r="A2292" s="13"/>
      <c r="B2292" s="13"/>
      <c r="C2292" s="13"/>
      <c r="D2292" s="13"/>
      <c r="E2292" s="13"/>
      <c r="F2292" s="13"/>
      <c r="G2292" s="13"/>
      <c r="H2292" s="13"/>
      <c r="I2292" s="13"/>
      <c r="J2292" s="13"/>
      <c r="K2292" s="13"/>
      <c r="L2292" s="13"/>
      <c r="M2292" s="13"/>
      <c r="N2292" s="13"/>
      <c r="O2292" s="13"/>
      <c r="P2292" s="13"/>
      <c r="Q2292" s="13"/>
      <c r="R2292" s="13"/>
      <c r="S2292" s="10"/>
      <c r="T2292" s="10"/>
      <c r="U2292" s="10"/>
      <c r="V2292" s="10"/>
      <c r="W2292" s="10"/>
      <c r="X2292" s="10"/>
      <c r="Y2292" s="10"/>
      <c r="Z2292" s="13"/>
      <c r="AA2292" s="13"/>
      <c r="AB2292" s="13"/>
      <c r="AC2292" s="13"/>
      <c r="AD2292" s="13"/>
      <c r="AE2292" s="13"/>
      <c r="AF2292" s="13"/>
      <c r="AG2292" s="13"/>
      <c r="AH2292" s="13"/>
      <c r="AI2292" s="13"/>
      <c r="AJ2292" s="13"/>
    </row>
    <row r="2293" spans="1:36" s="16" customFormat="1" x14ac:dyDescent="0.25">
      <c r="A2293" s="13"/>
      <c r="B2293" s="13"/>
      <c r="C2293" s="13"/>
      <c r="D2293" s="13"/>
      <c r="E2293" s="13"/>
      <c r="F2293" s="13"/>
      <c r="G2293" s="13"/>
      <c r="H2293" s="13"/>
      <c r="I2293" s="13"/>
      <c r="J2293" s="13"/>
      <c r="K2293" s="13"/>
      <c r="L2293" s="13"/>
      <c r="M2293" s="13"/>
      <c r="N2293" s="13"/>
      <c r="O2293" s="13"/>
      <c r="P2293" s="13"/>
      <c r="Q2293" s="13"/>
      <c r="R2293" s="13"/>
      <c r="S2293" s="10"/>
      <c r="T2293" s="10"/>
      <c r="U2293" s="10"/>
      <c r="V2293" s="10"/>
      <c r="W2293" s="10"/>
      <c r="X2293" s="10"/>
      <c r="Y2293" s="10"/>
      <c r="Z2293" s="13"/>
      <c r="AA2293" s="13"/>
      <c r="AB2293" s="13"/>
      <c r="AC2293" s="13"/>
      <c r="AD2293" s="13"/>
      <c r="AE2293" s="13"/>
      <c r="AF2293" s="13"/>
      <c r="AG2293" s="13"/>
      <c r="AH2293" s="13"/>
      <c r="AI2293" s="13"/>
      <c r="AJ2293" s="13"/>
    </row>
    <row r="2294" spans="1:36" s="16" customFormat="1" x14ac:dyDescent="0.25">
      <c r="A2294" s="13"/>
      <c r="B2294" s="13"/>
      <c r="C2294" s="13"/>
      <c r="D2294" s="13"/>
      <c r="E2294" s="13"/>
      <c r="F2294" s="13"/>
      <c r="G2294" s="13"/>
      <c r="H2294" s="13"/>
      <c r="I2294" s="13"/>
      <c r="J2294" s="13"/>
      <c r="K2294" s="13"/>
      <c r="L2294" s="13"/>
      <c r="M2294" s="13"/>
      <c r="N2294" s="13"/>
      <c r="O2294" s="13"/>
      <c r="P2294" s="13"/>
      <c r="Q2294" s="13"/>
      <c r="R2294" s="13"/>
      <c r="S2294" s="10"/>
      <c r="T2294" s="10"/>
      <c r="U2294" s="10"/>
      <c r="V2294" s="10"/>
      <c r="W2294" s="10"/>
      <c r="X2294" s="10"/>
      <c r="Y2294" s="10"/>
      <c r="Z2294" s="13"/>
      <c r="AA2294" s="13"/>
      <c r="AB2294" s="13"/>
      <c r="AC2294" s="13"/>
      <c r="AD2294" s="13"/>
      <c r="AE2294" s="13"/>
      <c r="AF2294" s="13"/>
      <c r="AG2294" s="13"/>
      <c r="AH2294" s="13"/>
      <c r="AI2294" s="13"/>
      <c r="AJ2294" s="13"/>
    </row>
    <row r="2295" spans="1:36" s="16" customFormat="1" x14ac:dyDescent="0.25">
      <c r="A2295" s="10"/>
      <c r="B2295" s="10"/>
      <c r="C2295" s="10"/>
      <c r="D2295" s="10"/>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10"/>
      <c r="AE2295" s="10"/>
      <c r="AF2295" s="10"/>
      <c r="AG2295" s="10"/>
      <c r="AH2295" s="10"/>
      <c r="AI2295" s="10"/>
      <c r="AJ2295" s="10"/>
    </row>
    <row r="2296" spans="1:36" s="16" customFormat="1" x14ac:dyDescent="0.25">
      <c r="A2296" s="10"/>
      <c r="B2296" s="10"/>
      <c r="C2296" s="10"/>
      <c r="D2296" s="10"/>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10"/>
      <c r="AE2296" s="10"/>
      <c r="AF2296" s="10"/>
      <c r="AG2296" s="10"/>
      <c r="AH2296" s="10"/>
      <c r="AI2296" s="10"/>
      <c r="AJ2296" s="10"/>
    </row>
    <row r="2297" spans="1:36" s="16" customFormat="1" x14ac:dyDescent="0.25">
      <c r="A2297" s="10"/>
      <c r="B2297" s="10"/>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c r="AG2297" s="10"/>
      <c r="AH2297" s="10"/>
      <c r="AI2297" s="10"/>
      <c r="AJ2297" s="10"/>
    </row>
    <row r="2298" spans="1:36" s="16" customFormat="1" x14ac:dyDescent="0.25">
      <c r="A2298" s="10"/>
      <c r="B2298" s="10"/>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c r="AG2298" s="10"/>
      <c r="AH2298" s="10"/>
      <c r="AI2298" s="10"/>
      <c r="AJ2298" s="10"/>
    </row>
    <row r="2299" spans="1:36" s="16" customFormat="1" x14ac:dyDescent="0.25">
      <c r="A2299" s="10"/>
      <c r="B2299" s="10"/>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c r="AG2299" s="10"/>
      <c r="AH2299" s="10"/>
      <c r="AI2299" s="10"/>
      <c r="AJ2299" s="10"/>
    </row>
    <row r="2300" spans="1:36" s="16" customFormat="1" x14ac:dyDescent="0.25">
      <c r="A2300" s="10"/>
      <c r="B2300" s="10"/>
      <c r="C2300" s="10"/>
      <c r="D2300" s="10"/>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10"/>
      <c r="AE2300" s="10"/>
      <c r="AF2300" s="10"/>
      <c r="AG2300" s="10"/>
      <c r="AH2300" s="10"/>
      <c r="AI2300" s="10"/>
      <c r="AJ2300" s="10"/>
    </row>
    <row r="2301" spans="1:36" s="16" customFormat="1" x14ac:dyDescent="0.25">
      <c r="A2301" s="10"/>
      <c r="B2301" s="10"/>
      <c r="C2301" s="10"/>
      <c r="D2301" s="10"/>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10"/>
      <c r="AE2301" s="10"/>
      <c r="AF2301" s="10"/>
      <c r="AG2301" s="10"/>
      <c r="AH2301" s="10"/>
      <c r="AI2301" s="10"/>
      <c r="AJ2301" s="10"/>
    </row>
    <row r="2302" spans="1:36" s="16" customFormat="1" x14ac:dyDescent="0.25">
      <c r="A2302" s="10"/>
      <c r="B2302" s="10"/>
      <c r="C2302" s="10"/>
      <c r="D2302" s="10"/>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10"/>
      <c r="AE2302" s="10"/>
      <c r="AF2302" s="10"/>
      <c r="AG2302" s="10"/>
      <c r="AH2302" s="10"/>
      <c r="AI2302" s="10"/>
      <c r="AJ2302" s="10"/>
    </row>
    <row r="2303" spans="1:36" s="16" customFormat="1" x14ac:dyDescent="0.25">
      <c r="A2303" s="13"/>
      <c r="B2303" s="13"/>
      <c r="C2303" s="13"/>
      <c r="D2303" s="13"/>
      <c r="E2303" s="13"/>
      <c r="F2303" s="13"/>
      <c r="G2303" s="13"/>
      <c r="H2303" s="13"/>
      <c r="I2303" s="13"/>
      <c r="J2303" s="13"/>
      <c r="K2303" s="13"/>
      <c r="L2303" s="13"/>
      <c r="M2303" s="13"/>
      <c r="N2303" s="13"/>
      <c r="O2303" s="13"/>
      <c r="P2303" s="13"/>
      <c r="Q2303" s="13"/>
      <c r="R2303" s="13"/>
      <c r="S2303" s="10"/>
      <c r="T2303" s="10"/>
      <c r="U2303" s="10"/>
      <c r="V2303" s="10"/>
      <c r="W2303" s="10"/>
      <c r="X2303" s="10"/>
      <c r="Y2303" s="10"/>
      <c r="Z2303" s="13"/>
      <c r="AA2303" s="13"/>
      <c r="AB2303" s="13"/>
      <c r="AC2303" s="13"/>
      <c r="AD2303" s="13"/>
      <c r="AE2303" s="13"/>
      <c r="AF2303" s="13"/>
      <c r="AG2303" s="13"/>
      <c r="AH2303" s="13"/>
      <c r="AI2303" s="13"/>
      <c r="AJ2303" s="13"/>
    </row>
    <row r="2304" spans="1:36" s="16" customFormat="1" x14ac:dyDescent="0.25">
      <c r="A2304" s="13"/>
      <c r="B2304" s="13"/>
      <c r="C2304" s="13"/>
      <c r="D2304" s="13"/>
      <c r="E2304" s="13"/>
      <c r="F2304" s="13"/>
      <c r="G2304" s="13"/>
      <c r="H2304" s="13"/>
      <c r="I2304" s="13"/>
      <c r="J2304" s="13"/>
      <c r="K2304" s="13"/>
      <c r="L2304" s="13"/>
      <c r="M2304" s="13"/>
      <c r="N2304" s="13"/>
      <c r="O2304" s="13"/>
      <c r="P2304" s="13"/>
      <c r="Q2304" s="13"/>
      <c r="R2304" s="13"/>
      <c r="S2304" s="10"/>
      <c r="T2304" s="10"/>
      <c r="U2304" s="10"/>
      <c r="V2304" s="10"/>
      <c r="W2304" s="10"/>
      <c r="X2304" s="10"/>
      <c r="Y2304" s="10"/>
      <c r="Z2304" s="13"/>
      <c r="AA2304" s="13"/>
      <c r="AB2304" s="13"/>
      <c r="AC2304" s="13"/>
      <c r="AD2304" s="13"/>
      <c r="AE2304" s="13"/>
      <c r="AF2304" s="13"/>
      <c r="AG2304" s="13"/>
      <c r="AH2304" s="13"/>
      <c r="AI2304" s="13"/>
      <c r="AJ2304" s="13"/>
    </row>
    <row r="2305" spans="1:36" s="16" customFormat="1" x14ac:dyDescent="0.25">
      <c r="A2305" s="13"/>
      <c r="B2305" s="13"/>
      <c r="C2305" s="13"/>
      <c r="D2305" s="13"/>
      <c r="E2305" s="13"/>
      <c r="F2305" s="13"/>
      <c r="G2305" s="13"/>
      <c r="H2305" s="13"/>
      <c r="I2305" s="13"/>
      <c r="J2305" s="13"/>
      <c r="K2305" s="13"/>
      <c r="L2305" s="13"/>
      <c r="M2305" s="13"/>
      <c r="N2305" s="13"/>
      <c r="O2305" s="13"/>
      <c r="P2305" s="13"/>
      <c r="Q2305" s="13"/>
      <c r="R2305" s="13"/>
      <c r="S2305" s="10"/>
      <c r="T2305" s="10"/>
      <c r="U2305" s="10"/>
      <c r="V2305" s="10"/>
      <c r="W2305" s="10"/>
      <c r="X2305" s="10"/>
      <c r="Y2305" s="10"/>
      <c r="Z2305" s="13"/>
      <c r="AA2305" s="13"/>
      <c r="AB2305" s="13"/>
      <c r="AC2305" s="13"/>
      <c r="AD2305" s="13"/>
      <c r="AE2305" s="13"/>
      <c r="AF2305" s="13"/>
      <c r="AG2305" s="13"/>
      <c r="AH2305" s="13"/>
      <c r="AI2305" s="13"/>
      <c r="AJ2305" s="13"/>
    </row>
    <row r="2306" spans="1:36" s="16" customFormat="1" x14ac:dyDescent="0.25">
      <c r="A2306" s="10"/>
      <c r="B2306" s="10"/>
      <c r="C2306" s="10"/>
      <c r="D2306" s="10"/>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10"/>
      <c r="AE2306" s="10"/>
      <c r="AF2306" s="10"/>
      <c r="AG2306" s="10"/>
      <c r="AH2306" s="10"/>
      <c r="AI2306" s="10"/>
      <c r="AJ2306" s="10"/>
    </row>
    <row r="2307" spans="1:36" s="16" customFormat="1" x14ac:dyDescent="0.25">
      <c r="A2307" s="10"/>
      <c r="B2307" s="10"/>
      <c r="C2307" s="10"/>
      <c r="D2307" s="10"/>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10"/>
      <c r="AE2307" s="10"/>
      <c r="AF2307" s="10"/>
      <c r="AG2307" s="10"/>
      <c r="AH2307" s="10"/>
      <c r="AI2307" s="10"/>
      <c r="AJ2307" s="10"/>
    </row>
    <row r="2308" spans="1:36" s="16" customFormat="1" x14ac:dyDescent="0.25">
      <c r="A2308" s="10"/>
      <c r="B2308" s="10"/>
      <c r="C2308" s="10"/>
      <c r="D2308" s="10"/>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c r="AG2308" s="10"/>
      <c r="AH2308" s="10"/>
      <c r="AI2308" s="10"/>
      <c r="AJ2308" s="10"/>
    </row>
    <row r="2309" spans="1:36" s="16" customFormat="1" x14ac:dyDescent="0.25">
      <c r="A2309" s="10"/>
      <c r="B2309" s="10"/>
      <c r="C2309" s="10"/>
      <c r="D2309" s="10"/>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c r="AG2309" s="10"/>
      <c r="AH2309" s="10"/>
      <c r="AI2309" s="10"/>
      <c r="AJ2309" s="10"/>
    </row>
    <row r="2310" spans="1:36" s="16" customFormat="1" x14ac:dyDescent="0.25">
      <c r="A2310" s="10"/>
      <c r="B2310" s="10"/>
      <c r="C2310" s="10"/>
      <c r="D2310" s="10"/>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c r="AG2310" s="10"/>
      <c r="AH2310" s="10"/>
      <c r="AI2310" s="10"/>
      <c r="AJ2310" s="10"/>
    </row>
    <row r="2311" spans="1:36" s="16" customFormat="1" x14ac:dyDescent="0.25">
      <c r="A2311" s="10"/>
      <c r="B2311" s="10"/>
      <c r="C2311" s="10"/>
      <c r="D2311" s="10"/>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10"/>
      <c r="AE2311" s="10"/>
      <c r="AF2311" s="10"/>
      <c r="AG2311" s="10"/>
      <c r="AH2311" s="10"/>
      <c r="AI2311" s="10"/>
      <c r="AJ2311" s="10"/>
    </row>
    <row r="2312" spans="1:36" s="16" customFormat="1" x14ac:dyDescent="0.25">
      <c r="A2312" s="10"/>
      <c r="B2312" s="10"/>
      <c r="C2312" s="10"/>
      <c r="D2312" s="10"/>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10"/>
      <c r="AE2312" s="10"/>
      <c r="AF2312" s="10"/>
      <c r="AG2312" s="10"/>
      <c r="AH2312" s="10"/>
      <c r="AI2312" s="10"/>
      <c r="AJ2312" s="10"/>
    </row>
    <row r="2313" spans="1:36" s="16" customFormat="1" x14ac:dyDescent="0.25">
      <c r="A2313" s="10"/>
      <c r="B2313" s="10"/>
      <c r="C2313" s="10"/>
      <c r="D2313" s="10"/>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10"/>
      <c r="AE2313" s="10"/>
      <c r="AF2313" s="10"/>
      <c r="AG2313" s="10"/>
      <c r="AH2313" s="10"/>
      <c r="AI2313" s="10"/>
      <c r="AJ2313" s="10"/>
    </row>
    <row r="2314" spans="1:36" s="16" customFormat="1" x14ac:dyDescent="0.25">
      <c r="A2314" s="13"/>
      <c r="B2314" s="13"/>
      <c r="C2314" s="13"/>
      <c r="D2314" s="13"/>
      <c r="E2314" s="13"/>
      <c r="F2314" s="13"/>
      <c r="G2314" s="13"/>
      <c r="H2314" s="13"/>
      <c r="I2314" s="13"/>
      <c r="J2314" s="13"/>
      <c r="K2314" s="13"/>
      <c r="L2314" s="13"/>
      <c r="M2314" s="13"/>
      <c r="N2314" s="13"/>
      <c r="O2314" s="13"/>
      <c r="P2314" s="13"/>
      <c r="Q2314" s="13"/>
      <c r="R2314" s="13"/>
      <c r="S2314" s="10"/>
      <c r="T2314" s="10"/>
      <c r="U2314" s="10"/>
      <c r="V2314" s="10"/>
      <c r="W2314" s="10"/>
      <c r="X2314" s="10"/>
      <c r="Y2314" s="10"/>
      <c r="Z2314" s="13"/>
      <c r="AA2314" s="13"/>
      <c r="AB2314" s="13"/>
      <c r="AC2314" s="13"/>
      <c r="AD2314" s="13"/>
      <c r="AE2314" s="13"/>
      <c r="AF2314" s="13"/>
      <c r="AG2314" s="13"/>
      <c r="AH2314" s="13"/>
      <c r="AI2314" s="13"/>
      <c r="AJ2314" s="13"/>
    </row>
    <row r="2315" spans="1:36" s="16" customFormat="1" x14ac:dyDescent="0.25">
      <c r="A2315" s="13"/>
      <c r="B2315" s="13"/>
      <c r="C2315" s="13"/>
      <c r="D2315" s="13"/>
      <c r="E2315" s="13"/>
      <c r="F2315" s="13"/>
      <c r="G2315" s="13"/>
      <c r="H2315" s="13"/>
      <c r="I2315" s="13"/>
      <c r="J2315" s="13"/>
      <c r="K2315" s="13"/>
      <c r="L2315" s="13"/>
      <c r="M2315" s="13"/>
      <c r="N2315" s="13"/>
      <c r="O2315" s="13"/>
      <c r="P2315" s="13"/>
      <c r="Q2315" s="13"/>
      <c r="R2315" s="13"/>
      <c r="S2315" s="10"/>
      <c r="T2315" s="10"/>
      <c r="U2315" s="10"/>
      <c r="V2315" s="10"/>
      <c r="W2315" s="10"/>
      <c r="X2315" s="10"/>
      <c r="Y2315" s="10"/>
      <c r="Z2315" s="13"/>
      <c r="AA2315" s="13"/>
      <c r="AB2315" s="13"/>
      <c r="AC2315" s="13"/>
      <c r="AD2315" s="13"/>
      <c r="AE2315" s="13"/>
      <c r="AF2315" s="13"/>
      <c r="AG2315" s="13"/>
      <c r="AH2315" s="13"/>
      <c r="AI2315" s="13"/>
      <c r="AJ2315" s="13"/>
    </row>
    <row r="2316" spans="1:36" s="16" customFormat="1" x14ac:dyDescent="0.25">
      <c r="A2316" s="13"/>
      <c r="B2316" s="13"/>
      <c r="C2316" s="13"/>
      <c r="D2316" s="13"/>
      <c r="E2316" s="13"/>
      <c r="F2316" s="13"/>
      <c r="G2316" s="13"/>
      <c r="H2316" s="13"/>
      <c r="I2316" s="13"/>
      <c r="J2316" s="13"/>
      <c r="K2316" s="13"/>
      <c r="L2316" s="13"/>
      <c r="M2316" s="13"/>
      <c r="N2316" s="13"/>
      <c r="O2316" s="13"/>
      <c r="P2316" s="13"/>
      <c r="Q2316" s="13"/>
      <c r="R2316" s="13"/>
      <c r="S2316" s="10"/>
      <c r="T2316" s="10"/>
      <c r="U2316" s="10"/>
      <c r="V2316" s="10"/>
      <c r="W2316" s="10"/>
      <c r="X2316" s="10"/>
      <c r="Y2316" s="10"/>
      <c r="Z2316" s="13"/>
      <c r="AA2316" s="13"/>
      <c r="AB2316" s="13"/>
      <c r="AC2316" s="13"/>
      <c r="AD2316" s="13"/>
      <c r="AE2316" s="13"/>
      <c r="AF2316" s="13"/>
      <c r="AG2316" s="13"/>
      <c r="AH2316" s="13"/>
      <c r="AI2316" s="13"/>
      <c r="AJ2316" s="13"/>
    </row>
    <row r="2317" spans="1:36" s="16" customFormat="1" x14ac:dyDescent="0.25">
      <c r="A2317" s="10"/>
      <c r="B2317" s="10"/>
      <c r="C2317" s="10"/>
      <c r="D2317" s="10"/>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10"/>
      <c r="AE2317" s="10"/>
      <c r="AF2317" s="10"/>
      <c r="AG2317" s="10"/>
      <c r="AH2317" s="10"/>
      <c r="AI2317" s="10"/>
      <c r="AJ2317" s="10"/>
    </row>
    <row r="2318" spans="1:36" s="16" customFormat="1" x14ac:dyDescent="0.25">
      <c r="A2318" s="10"/>
      <c r="B2318" s="10"/>
      <c r="C2318" s="10"/>
      <c r="D2318" s="10"/>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10"/>
      <c r="AE2318" s="10"/>
      <c r="AF2318" s="10"/>
      <c r="AG2318" s="10"/>
      <c r="AH2318" s="10"/>
      <c r="AI2318" s="10"/>
      <c r="AJ2318" s="10"/>
    </row>
    <row r="2319" spans="1:36" s="16" customFormat="1" x14ac:dyDescent="0.25">
      <c r="A2319" s="10"/>
      <c r="B2319" s="10"/>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c r="AG2319" s="10"/>
      <c r="AH2319" s="10"/>
      <c r="AI2319" s="10"/>
      <c r="AJ2319" s="10"/>
    </row>
    <row r="2320" spans="1:36" s="16" customFormat="1" x14ac:dyDescent="0.25">
      <c r="A2320" s="10"/>
      <c r="B2320" s="10"/>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c r="AG2320" s="10"/>
      <c r="AH2320" s="10"/>
      <c r="AI2320" s="10"/>
      <c r="AJ2320" s="10"/>
    </row>
    <row r="2321" spans="1:36" s="16" customFormat="1" x14ac:dyDescent="0.25">
      <c r="A2321" s="10"/>
      <c r="B2321" s="10"/>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c r="AG2321" s="10"/>
      <c r="AH2321" s="10"/>
      <c r="AI2321" s="10"/>
      <c r="AJ2321" s="10"/>
    </row>
    <row r="2322" spans="1:36" s="16" customFormat="1" x14ac:dyDescent="0.25">
      <c r="A2322" s="10"/>
      <c r="B2322" s="10"/>
      <c r="C2322" s="10"/>
      <c r="D2322" s="10"/>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0"/>
      <c r="AA2322" s="10"/>
      <c r="AB2322" s="10"/>
      <c r="AC2322" s="10"/>
      <c r="AD2322" s="10"/>
      <c r="AE2322" s="10"/>
      <c r="AF2322" s="10"/>
      <c r="AG2322" s="10"/>
      <c r="AH2322" s="10"/>
      <c r="AI2322" s="10"/>
      <c r="AJ2322" s="10"/>
    </row>
    <row r="2323" spans="1:36" s="16" customFormat="1" x14ac:dyDescent="0.25">
      <c r="A2323" s="10"/>
      <c r="B2323" s="10"/>
      <c r="C2323" s="10"/>
      <c r="D2323" s="10"/>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0"/>
      <c r="AA2323" s="10"/>
      <c r="AB2323" s="10"/>
      <c r="AC2323" s="10"/>
      <c r="AD2323" s="10"/>
      <c r="AE2323" s="10"/>
      <c r="AF2323" s="10"/>
      <c r="AG2323" s="10"/>
      <c r="AH2323" s="10"/>
      <c r="AI2323" s="10"/>
      <c r="AJ2323" s="10"/>
    </row>
    <row r="2324" spans="1:36" s="16" customFormat="1" x14ac:dyDescent="0.25">
      <c r="A2324" s="10"/>
      <c r="B2324" s="10"/>
      <c r="C2324" s="10"/>
      <c r="D2324" s="10"/>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0"/>
      <c r="AA2324" s="10"/>
      <c r="AB2324" s="10"/>
      <c r="AC2324" s="10"/>
      <c r="AD2324" s="10"/>
      <c r="AE2324" s="10"/>
      <c r="AF2324" s="10"/>
      <c r="AG2324" s="10"/>
      <c r="AH2324" s="10"/>
      <c r="AI2324" s="10"/>
      <c r="AJ2324" s="10"/>
    </row>
    <row r="2325" spans="1:36" s="16" customFormat="1" x14ac:dyDescent="0.25">
      <c r="A2325" s="13"/>
      <c r="B2325" s="13"/>
      <c r="C2325" s="13"/>
      <c r="D2325" s="13"/>
      <c r="E2325" s="13"/>
      <c r="F2325" s="13"/>
      <c r="G2325" s="13"/>
      <c r="H2325" s="13"/>
      <c r="I2325" s="13"/>
      <c r="J2325" s="13"/>
      <c r="K2325" s="13"/>
      <c r="L2325" s="13"/>
      <c r="M2325" s="13"/>
      <c r="N2325" s="13"/>
      <c r="O2325" s="13"/>
      <c r="P2325" s="13"/>
      <c r="Q2325" s="13"/>
      <c r="R2325" s="13"/>
      <c r="S2325" s="10"/>
      <c r="T2325" s="10"/>
      <c r="U2325" s="10"/>
      <c r="V2325" s="10"/>
      <c r="W2325" s="10"/>
      <c r="X2325" s="10"/>
      <c r="Y2325" s="10"/>
      <c r="Z2325" s="13"/>
      <c r="AA2325" s="13"/>
      <c r="AB2325" s="13"/>
      <c r="AC2325" s="13"/>
      <c r="AD2325" s="13"/>
      <c r="AE2325" s="13"/>
      <c r="AF2325" s="13"/>
      <c r="AG2325" s="13"/>
      <c r="AH2325" s="13"/>
      <c r="AI2325" s="13"/>
      <c r="AJ2325" s="13"/>
    </row>
    <row r="2326" spans="1:36" s="16" customFormat="1" x14ac:dyDescent="0.25">
      <c r="A2326" s="13"/>
      <c r="B2326" s="13"/>
      <c r="C2326" s="13"/>
      <c r="D2326" s="13"/>
      <c r="E2326" s="13"/>
      <c r="F2326" s="13"/>
      <c r="G2326" s="13"/>
      <c r="H2326" s="13"/>
      <c r="I2326" s="13"/>
      <c r="J2326" s="13"/>
      <c r="K2326" s="13"/>
      <c r="L2326" s="13"/>
      <c r="M2326" s="13"/>
      <c r="N2326" s="13"/>
      <c r="O2326" s="13"/>
      <c r="P2326" s="13"/>
      <c r="Q2326" s="13"/>
      <c r="R2326" s="13"/>
      <c r="S2326" s="10"/>
      <c r="T2326" s="10"/>
      <c r="U2326" s="10"/>
      <c r="V2326" s="10"/>
      <c r="W2326" s="10"/>
      <c r="X2326" s="10"/>
      <c r="Y2326" s="10"/>
      <c r="Z2326" s="13"/>
      <c r="AA2326" s="13"/>
      <c r="AB2326" s="13"/>
      <c r="AC2326" s="13"/>
      <c r="AD2326" s="13"/>
      <c r="AE2326" s="13"/>
      <c r="AF2326" s="13"/>
      <c r="AG2326" s="13"/>
      <c r="AH2326" s="13"/>
      <c r="AI2326" s="13"/>
      <c r="AJ2326" s="13"/>
    </row>
    <row r="2327" spans="1:36" s="16" customFormat="1" x14ac:dyDescent="0.25">
      <c r="A2327" s="13"/>
      <c r="B2327" s="13"/>
      <c r="C2327" s="13"/>
      <c r="D2327" s="13"/>
      <c r="E2327" s="13"/>
      <c r="F2327" s="13"/>
      <c r="G2327" s="13"/>
      <c r="H2327" s="13"/>
      <c r="I2327" s="13"/>
      <c r="J2327" s="13"/>
      <c r="K2327" s="13"/>
      <c r="L2327" s="13"/>
      <c r="M2327" s="13"/>
      <c r="N2327" s="13"/>
      <c r="O2327" s="13"/>
      <c r="P2327" s="13"/>
      <c r="Q2327" s="13"/>
      <c r="R2327" s="13"/>
      <c r="S2327" s="10"/>
      <c r="T2327" s="10"/>
      <c r="U2327" s="10"/>
      <c r="V2327" s="10"/>
      <c r="W2327" s="10"/>
      <c r="X2327" s="10"/>
      <c r="Y2327" s="10"/>
      <c r="Z2327" s="13"/>
      <c r="AA2327" s="13"/>
      <c r="AB2327" s="13"/>
      <c r="AC2327" s="13"/>
      <c r="AD2327" s="13"/>
      <c r="AE2327" s="13"/>
      <c r="AF2327" s="13"/>
      <c r="AG2327" s="13"/>
      <c r="AH2327" s="13"/>
      <c r="AI2327" s="13"/>
      <c r="AJ2327" s="13"/>
    </row>
    <row r="2328" spans="1:36" s="16" customFormat="1" x14ac:dyDescent="0.25">
      <c r="A2328" s="10"/>
      <c r="B2328" s="10"/>
      <c r="C2328" s="10"/>
      <c r="D2328" s="10"/>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10"/>
      <c r="AE2328" s="10"/>
      <c r="AF2328" s="10"/>
      <c r="AG2328" s="10"/>
      <c r="AH2328" s="10"/>
      <c r="AI2328" s="10"/>
      <c r="AJ2328" s="10"/>
    </row>
    <row r="2329" spans="1:36" s="16" customFormat="1" x14ac:dyDescent="0.25">
      <c r="A2329" s="10"/>
      <c r="B2329" s="10"/>
      <c r="C2329" s="10"/>
      <c r="D2329" s="10"/>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10"/>
      <c r="AE2329" s="10"/>
      <c r="AF2329" s="10"/>
      <c r="AG2329" s="10"/>
      <c r="AH2329" s="10"/>
      <c r="AI2329" s="10"/>
      <c r="AJ2329" s="10"/>
    </row>
    <row r="2330" spans="1:36" s="16" customFormat="1" x14ac:dyDescent="0.25">
      <c r="A2330" s="10"/>
      <c r="B2330" s="10"/>
      <c r="C2330" s="10"/>
      <c r="D2330" s="10"/>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c r="AG2330" s="10"/>
      <c r="AH2330" s="10"/>
      <c r="AI2330" s="10"/>
      <c r="AJ2330" s="10"/>
    </row>
    <row r="2331" spans="1:36" s="16" customFormat="1" x14ac:dyDescent="0.25">
      <c r="A2331" s="10"/>
      <c r="B2331" s="10"/>
      <c r="C2331" s="10"/>
      <c r="D2331" s="10"/>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c r="AG2331" s="10"/>
      <c r="AH2331" s="10"/>
      <c r="AI2331" s="10"/>
      <c r="AJ2331" s="10"/>
    </row>
    <row r="2332" spans="1:36" s="16" customFormat="1" x14ac:dyDescent="0.25">
      <c r="A2332" s="10"/>
      <c r="B2332" s="10"/>
      <c r="C2332" s="10"/>
      <c r="D2332" s="10"/>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c r="AG2332" s="10"/>
      <c r="AH2332" s="10"/>
      <c r="AI2332" s="10"/>
      <c r="AJ2332" s="10"/>
    </row>
    <row r="2333" spans="1:36" s="16" customFormat="1" x14ac:dyDescent="0.25">
      <c r="A2333" s="10"/>
      <c r="B2333" s="10"/>
      <c r="C2333" s="10"/>
      <c r="D2333" s="10"/>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c r="AG2333" s="10"/>
      <c r="AH2333" s="10"/>
      <c r="AI2333" s="10"/>
      <c r="AJ2333" s="10"/>
    </row>
    <row r="2334" spans="1:36" s="16" customFormat="1" x14ac:dyDescent="0.25">
      <c r="A2334" s="10"/>
      <c r="B2334" s="10"/>
      <c r="C2334" s="10"/>
      <c r="D2334" s="10"/>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10"/>
      <c r="AE2334" s="10"/>
      <c r="AF2334" s="10"/>
      <c r="AG2334" s="10"/>
      <c r="AH2334" s="10"/>
      <c r="AI2334" s="10"/>
      <c r="AJ2334" s="10"/>
    </row>
    <row r="2335" spans="1:36" s="16" customFormat="1" x14ac:dyDescent="0.25">
      <c r="A2335" s="10"/>
      <c r="B2335" s="10"/>
      <c r="C2335" s="10"/>
      <c r="D2335" s="10"/>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10"/>
      <c r="AE2335" s="10"/>
      <c r="AF2335" s="10"/>
      <c r="AG2335" s="10"/>
      <c r="AH2335" s="10"/>
      <c r="AI2335" s="10"/>
      <c r="AJ2335" s="10"/>
    </row>
    <row r="2336" spans="1:36" s="16" customFormat="1" x14ac:dyDescent="0.25">
      <c r="A2336" s="13"/>
      <c r="B2336" s="13"/>
      <c r="C2336" s="13"/>
      <c r="D2336" s="13"/>
      <c r="E2336" s="13"/>
      <c r="F2336" s="13"/>
      <c r="G2336" s="13"/>
      <c r="H2336" s="13"/>
      <c r="I2336" s="13"/>
      <c r="J2336" s="13"/>
      <c r="K2336" s="13"/>
      <c r="L2336" s="13"/>
      <c r="M2336" s="13"/>
      <c r="N2336" s="13"/>
      <c r="O2336" s="13"/>
      <c r="P2336" s="13"/>
      <c r="Q2336" s="13"/>
      <c r="R2336" s="13"/>
      <c r="S2336" s="10"/>
      <c r="T2336" s="10"/>
      <c r="U2336" s="10"/>
      <c r="V2336" s="10"/>
      <c r="W2336" s="10"/>
      <c r="X2336" s="10"/>
      <c r="Y2336" s="10"/>
      <c r="Z2336" s="13"/>
      <c r="AA2336" s="13"/>
      <c r="AB2336" s="13"/>
      <c r="AC2336" s="13"/>
      <c r="AD2336" s="13"/>
      <c r="AE2336" s="13"/>
      <c r="AF2336" s="13"/>
      <c r="AG2336" s="13"/>
      <c r="AH2336" s="13"/>
      <c r="AI2336" s="13"/>
      <c r="AJ2336" s="13"/>
    </row>
    <row r="2337" spans="1:36" s="16" customFormat="1" x14ac:dyDescent="0.25">
      <c r="A2337" s="13"/>
      <c r="B2337" s="13"/>
      <c r="C2337" s="13"/>
      <c r="D2337" s="13"/>
      <c r="E2337" s="13"/>
      <c r="F2337" s="13"/>
      <c r="G2337" s="13"/>
      <c r="H2337" s="13"/>
      <c r="I2337" s="13"/>
      <c r="J2337" s="13"/>
      <c r="K2337" s="13"/>
      <c r="L2337" s="13"/>
      <c r="M2337" s="13"/>
      <c r="N2337" s="13"/>
      <c r="O2337" s="13"/>
      <c r="P2337" s="13"/>
      <c r="Q2337" s="13"/>
      <c r="R2337" s="13"/>
      <c r="S2337" s="10"/>
      <c r="T2337" s="10"/>
      <c r="U2337" s="10"/>
      <c r="V2337" s="10"/>
      <c r="W2337" s="10"/>
      <c r="X2337" s="10"/>
      <c r="Y2337" s="10"/>
      <c r="Z2337" s="13"/>
      <c r="AA2337" s="13"/>
      <c r="AB2337" s="13"/>
      <c r="AC2337" s="13"/>
      <c r="AD2337" s="13"/>
      <c r="AE2337" s="13"/>
      <c r="AF2337" s="13"/>
      <c r="AG2337" s="13"/>
      <c r="AH2337" s="13"/>
      <c r="AI2337" s="13"/>
      <c r="AJ2337" s="13"/>
    </row>
    <row r="2338" spans="1:36" s="16" customFormat="1" x14ac:dyDescent="0.25">
      <c r="A2338" s="13"/>
      <c r="B2338" s="13"/>
      <c r="C2338" s="13"/>
      <c r="D2338" s="13"/>
      <c r="E2338" s="13"/>
      <c r="F2338" s="13"/>
      <c r="G2338" s="13"/>
      <c r="H2338" s="13"/>
      <c r="I2338" s="13"/>
      <c r="J2338" s="13"/>
      <c r="K2338" s="13"/>
      <c r="L2338" s="13"/>
      <c r="M2338" s="13"/>
      <c r="N2338" s="13"/>
      <c r="O2338" s="13"/>
      <c r="P2338" s="13"/>
      <c r="Q2338" s="13"/>
      <c r="R2338" s="13"/>
      <c r="S2338" s="10"/>
      <c r="T2338" s="10"/>
      <c r="U2338" s="10"/>
      <c r="V2338" s="10"/>
      <c r="W2338" s="10"/>
      <c r="X2338" s="10"/>
      <c r="Y2338" s="10"/>
      <c r="Z2338" s="13"/>
      <c r="AA2338" s="13"/>
      <c r="AB2338" s="13"/>
      <c r="AC2338" s="13"/>
      <c r="AD2338" s="13"/>
      <c r="AE2338" s="13"/>
      <c r="AF2338" s="13"/>
      <c r="AG2338" s="13"/>
      <c r="AH2338" s="13"/>
      <c r="AI2338" s="13"/>
      <c r="AJ2338" s="13"/>
    </row>
    <row r="2339" spans="1:36" s="16" customFormat="1" x14ac:dyDescent="0.25">
      <c r="A2339" s="10"/>
      <c r="B2339" s="10"/>
      <c r="C2339" s="10"/>
      <c r="D2339" s="10"/>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10"/>
      <c r="AE2339" s="10"/>
      <c r="AF2339" s="10"/>
      <c r="AG2339" s="10"/>
      <c r="AH2339" s="10"/>
      <c r="AI2339" s="10"/>
      <c r="AJ2339" s="10"/>
    </row>
    <row r="2340" spans="1:36" s="16" customFormat="1" x14ac:dyDescent="0.25">
      <c r="A2340" s="10"/>
      <c r="B2340" s="10"/>
      <c r="C2340" s="10"/>
      <c r="D2340" s="10"/>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10"/>
      <c r="AE2340" s="10"/>
      <c r="AF2340" s="10"/>
      <c r="AG2340" s="10"/>
      <c r="AH2340" s="10"/>
      <c r="AI2340" s="10"/>
      <c r="AJ2340" s="10"/>
    </row>
    <row r="2341" spans="1:36" s="16" customFormat="1" x14ac:dyDescent="0.25">
      <c r="A2341" s="10"/>
      <c r="B2341" s="10"/>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c r="AG2341" s="10"/>
      <c r="AH2341" s="10"/>
      <c r="AI2341" s="10"/>
      <c r="AJ2341" s="10"/>
    </row>
    <row r="2342" spans="1:36" s="16" customFormat="1" x14ac:dyDescent="0.25">
      <c r="A2342" s="10"/>
      <c r="B2342" s="10"/>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c r="AG2342" s="10"/>
      <c r="AH2342" s="10"/>
      <c r="AI2342" s="10"/>
      <c r="AJ2342" s="10"/>
    </row>
    <row r="2343" spans="1:36" s="16" customFormat="1" x14ac:dyDescent="0.25">
      <c r="A2343" s="10"/>
      <c r="B2343" s="10"/>
      <c r="C2343" s="10"/>
      <c r="D2343" s="10"/>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c r="AG2343" s="10"/>
      <c r="AH2343" s="10"/>
      <c r="AI2343" s="10"/>
      <c r="AJ2343" s="10"/>
    </row>
    <row r="2344" spans="1:36" s="16" customFormat="1" x14ac:dyDescent="0.25">
      <c r="A2344" s="10"/>
      <c r="B2344" s="10"/>
      <c r="C2344" s="10"/>
      <c r="D2344" s="10"/>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10"/>
      <c r="AE2344" s="10"/>
      <c r="AF2344" s="10"/>
      <c r="AG2344" s="10"/>
      <c r="AH2344" s="10"/>
      <c r="AI2344" s="10"/>
      <c r="AJ2344" s="10"/>
    </row>
    <row r="2345" spans="1:36" s="16" customFormat="1" x14ac:dyDescent="0.25">
      <c r="A2345" s="10"/>
      <c r="B2345" s="10"/>
      <c r="C2345" s="10"/>
      <c r="D2345" s="10"/>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10"/>
      <c r="AE2345" s="10"/>
      <c r="AF2345" s="10"/>
      <c r="AG2345" s="10"/>
      <c r="AH2345" s="10"/>
      <c r="AI2345" s="10"/>
      <c r="AJ2345" s="10"/>
    </row>
    <row r="2346" spans="1:36" s="16" customFormat="1" x14ac:dyDescent="0.25">
      <c r="A2346" s="10"/>
      <c r="B2346" s="10"/>
      <c r="C2346" s="10"/>
      <c r="D2346" s="10"/>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10"/>
      <c r="AE2346" s="10"/>
      <c r="AF2346" s="10"/>
      <c r="AG2346" s="10"/>
      <c r="AH2346" s="10"/>
      <c r="AI2346" s="10"/>
      <c r="AJ2346" s="10"/>
    </row>
    <row r="2347" spans="1:36" s="16" customFormat="1" x14ac:dyDescent="0.25">
      <c r="A2347" s="13"/>
      <c r="B2347" s="13"/>
      <c r="C2347" s="13"/>
      <c r="D2347" s="13"/>
      <c r="E2347" s="13"/>
      <c r="F2347" s="13"/>
      <c r="G2347" s="13"/>
      <c r="H2347" s="13"/>
      <c r="I2347" s="13"/>
      <c r="J2347" s="13"/>
      <c r="K2347" s="13"/>
      <c r="L2347" s="13"/>
      <c r="M2347" s="13"/>
      <c r="N2347" s="13"/>
      <c r="O2347" s="13"/>
      <c r="P2347" s="13"/>
      <c r="Q2347" s="13"/>
      <c r="R2347" s="13"/>
      <c r="S2347" s="10"/>
      <c r="T2347" s="10"/>
      <c r="U2347" s="10"/>
      <c r="V2347" s="10"/>
      <c r="W2347" s="10"/>
      <c r="X2347" s="10"/>
      <c r="Y2347" s="10"/>
      <c r="Z2347" s="13"/>
      <c r="AA2347" s="13"/>
      <c r="AB2347" s="13"/>
      <c r="AC2347" s="13"/>
      <c r="AD2347" s="13"/>
      <c r="AE2347" s="13"/>
      <c r="AF2347" s="13"/>
      <c r="AG2347" s="13"/>
      <c r="AH2347" s="13"/>
      <c r="AI2347" s="13"/>
      <c r="AJ2347" s="13"/>
    </row>
    <row r="2348" spans="1:36" s="16" customFormat="1" x14ac:dyDescent="0.25">
      <c r="A2348" s="13"/>
      <c r="B2348" s="13"/>
      <c r="C2348" s="13"/>
      <c r="D2348" s="13"/>
      <c r="E2348" s="13"/>
      <c r="F2348" s="13"/>
      <c r="G2348" s="13"/>
      <c r="H2348" s="13"/>
      <c r="I2348" s="13"/>
      <c r="J2348" s="13"/>
      <c r="K2348" s="13"/>
      <c r="L2348" s="13"/>
      <c r="M2348" s="13"/>
      <c r="N2348" s="13"/>
      <c r="O2348" s="13"/>
      <c r="P2348" s="13"/>
      <c r="Q2348" s="13"/>
      <c r="R2348" s="13"/>
      <c r="S2348" s="10"/>
      <c r="T2348" s="10"/>
      <c r="U2348" s="10"/>
      <c r="V2348" s="10"/>
      <c r="W2348" s="10"/>
      <c r="X2348" s="10"/>
      <c r="Y2348" s="10"/>
      <c r="Z2348" s="13"/>
      <c r="AA2348" s="13"/>
      <c r="AB2348" s="13"/>
      <c r="AC2348" s="13"/>
      <c r="AD2348" s="13"/>
      <c r="AE2348" s="13"/>
      <c r="AF2348" s="13"/>
      <c r="AG2348" s="13"/>
      <c r="AH2348" s="13"/>
      <c r="AI2348" s="13"/>
      <c r="AJ2348" s="13"/>
    </row>
    <row r="2349" spans="1:36" s="16" customFormat="1" x14ac:dyDescent="0.25">
      <c r="A2349" s="13"/>
      <c r="B2349" s="13"/>
      <c r="C2349" s="13"/>
      <c r="D2349" s="13"/>
      <c r="E2349" s="13"/>
      <c r="F2349" s="13"/>
      <c r="G2349" s="13"/>
      <c r="H2349" s="13"/>
      <c r="I2349" s="13"/>
      <c r="J2349" s="13"/>
      <c r="K2349" s="13"/>
      <c r="L2349" s="13"/>
      <c r="M2349" s="13"/>
      <c r="N2349" s="13"/>
      <c r="O2349" s="13"/>
      <c r="P2349" s="13"/>
      <c r="Q2349" s="13"/>
      <c r="R2349" s="13"/>
      <c r="S2349" s="10"/>
      <c r="T2349" s="10"/>
      <c r="U2349" s="10"/>
      <c r="V2349" s="10"/>
      <c r="W2349" s="10"/>
      <c r="X2349" s="10"/>
      <c r="Y2349" s="10"/>
      <c r="Z2349" s="13"/>
      <c r="AA2349" s="13"/>
      <c r="AB2349" s="13"/>
      <c r="AC2349" s="13"/>
      <c r="AD2349" s="13"/>
      <c r="AE2349" s="13"/>
      <c r="AF2349" s="13"/>
      <c r="AG2349" s="13"/>
      <c r="AH2349" s="13"/>
      <c r="AI2349" s="13"/>
      <c r="AJ2349" s="13"/>
    </row>
    <row r="2350" spans="1:36" s="16" customFormat="1" x14ac:dyDescent="0.25">
      <c r="A2350" s="10"/>
      <c r="B2350" s="10"/>
      <c r="C2350" s="10"/>
      <c r="D2350" s="10"/>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10"/>
      <c r="AE2350" s="10"/>
      <c r="AF2350" s="10"/>
      <c r="AG2350" s="10"/>
      <c r="AH2350" s="10"/>
      <c r="AI2350" s="10"/>
      <c r="AJ2350" s="10"/>
    </row>
    <row r="2351" spans="1:36" s="16" customFormat="1" x14ac:dyDescent="0.25">
      <c r="A2351" s="10"/>
      <c r="B2351" s="10"/>
      <c r="C2351" s="10"/>
      <c r="D2351" s="10"/>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10"/>
      <c r="AE2351" s="10"/>
      <c r="AF2351" s="10"/>
      <c r="AG2351" s="10"/>
      <c r="AH2351" s="10"/>
      <c r="AI2351" s="10"/>
      <c r="AJ2351" s="10"/>
    </row>
    <row r="2352" spans="1:36" s="16" customFormat="1" x14ac:dyDescent="0.25">
      <c r="A2352" s="10"/>
      <c r="B2352" s="10"/>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c r="AG2352" s="10"/>
      <c r="AH2352" s="10"/>
      <c r="AI2352" s="10"/>
      <c r="AJ2352" s="10"/>
    </row>
    <row r="2353" spans="1:36" s="16" customFormat="1" x14ac:dyDescent="0.25">
      <c r="A2353" s="10"/>
      <c r="B2353" s="10"/>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c r="AG2353" s="10"/>
      <c r="AH2353" s="10"/>
      <c r="AI2353" s="10"/>
      <c r="AJ2353" s="10"/>
    </row>
    <row r="2354" spans="1:36" s="16" customFormat="1" x14ac:dyDescent="0.25">
      <c r="A2354" s="10"/>
      <c r="B2354" s="10"/>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c r="AG2354" s="10"/>
      <c r="AH2354" s="10"/>
      <c r="AI2354" s="10"/>
      <c r="AJ2354" s="10"/>
    </row>
    <row r="2355" spans="1:36" s="16" customFormat="1" x14ac:dyDescent="0.25">
      <c r="A2355" s="10"/>
      <c r="B2355" s="10"/>
      <c r="C2355" s="10"/>
      <c r="D2355" s="10"/>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c r="AG2355" s="10"/>
      <c r="AH2355" s="10"/>
      <c r="AI2355" s="10"/>
      <c r="AJ2355" s="10"/>
    </row>
    <row r="2356" spans="1:36" s="16" customFormat="1" x14ac:dyDescent="0.25">
      <c r="A2356" s="10"/>
      <c r="B2356" s="10"/>
      <c r="C2356" s="10"/>
      <c r="D2356" s="10"/>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10"/>
      <c r="AE2356" s="10"/>
      <c r="AF2356" s="10"/>
      <c r="AG2356" s="10"/>
      <c r="AH2356" s="10"/>
      <c r="AI2356" s="10"/>
      <c r="AJ2356" s="10"/>
    </row>
    <row r="2357" spans="1:36" s="16" customFormat="1" x14ac:dyDescent="0.25">
      <c r="A2357" s="10"/>
      <c r="B2357" s="10"/>
      <c r="C2357" s="10"/>
      <c r="D2357" s="10"/>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10"/>
      <c r="AE2357" s="10"/>
      <c r="AF2357" s="10"/>
      <c r="AG2357" s="10"/>
      <c r="AH2357" s="10"/>
      <c r="AI2357" s="10"/>
      <c r="AJ2357" s="10"/>
    </row>
    <row r="2358" spans="1:36" s="16" customFormat="1" x14ac:dyDescent="0.25">
      <c r="A2358" s="13"/>
      <c r="B2358" s="13"/>
      <c r="C2358" s="13"/>
      <c r="D2358" s="13"/>
      <c r="E2358" s="13"/>
      <c r="F2358" s="13"/>
      <c r="G2358" s="13"/>
      <c r="H2358" s="13"/>
      <c r="I2358" s="13"/>
      <c r="J2358" s="13"/>
      <c r="K2358" s="13"/>
      <c r="L2358" s="13"/>
      <c r="M2358" s="13"/>
      <c r="N2358" s="13"/>
      <c r="O2358" s="13"/>
      <c r="P2358" s="13"/>
      <c r="Q2358" s="13"/>
      <c r="R2358" s="13"/>
      <c r="S2358" s="10"/>
      <c r="T2358" s="10"/>
      <c r="U2358" s="10"/>
      <c r="V2358" s="10"/>
      <c r="W2358" s="10"/>
      <c r="X2358" s="10"/>
      <c r="Y2358" s="10"/>
      <c r="Z2358" s="13"/>
      <c r="AA2358" s="13"/>
      <c r="AB2358" s="13"/>
      <c r="AC2358" s="13"/>
      <c r="AD2358" s="13"/>
      <c r="AE2358" s="13"/>
      <c r="AF2358" s="13"/>
      <c r="AG2358" s="13"/>
      <c r="AH2358" s="13"/>
      <c r="AI2358" s="13"/>
      <c r="AJ2358" s="13"/>
    </row>
    <row r="2359" spans="1:36" s="16" customFormat="1" x14ac:dyDescent="0.25">
      <c r="A2359" s="13"/>
      <c r="B2359" s="13"/>
      <c r="C2359" s="13"/>
      <c r="D2359" s="13"/>
      <c r="E2359" s="13"/>
      <c r="F2359" s="13"/>
      <c r="G2359" s="13"/>
      <c r="H2359" s="13"/>
      <c r="I2359" s="13"/>
      <c r="J2359" s="13"/>
      <c r="K2359" s="13"/>
      <c r="L2359" s="13"/>
      <c r="M2359" s="13"/>
      <c r="N2359" s="13"/>
      <c r="O2359" s="13"/>
      <c r="P2359" s="13"/>
      <c r="Q2359" s="13"/>
      <c r="R2359" s="13"/>
      <c r="S2359" s="10"/>
      <c r="T2359" s="10"/>
      <c r="U2359" s="10"/>
      <c r="V2359" s="10"/>
      <c r="W2359" s="10"/>
      <c r="X2359" s="10"/>
      <c r="Y2359" s="10"/>
      <c r="Z2359" s="13"/>
      <c r="AA2359" s="13"/>
      <c r="AB2359" s="13"/>
      <c r="AC2359" s="13"/>
      <c r="AD2359" s="13"/>
      <c r="AE2359" s="13"/>
      <c r="AF2359" s="13"/>
      <c r="AG2359" s="13"/>
      <c r="AH2359" s="13"/>
      <c r="AI2359" s="13"/>
      <c r="AJ2359" s="13"/>
    </row>
    <row r="2360" spans="1:36" s="16" customFormat="1" x14ac:dyDescent="0.25">
      <c r="A2360" s="13"/>
      <c r="B2360" s="13"/>
      <c r="C2360" s="13"/>
      <c r="D2360" s="13"/>
      <c r="E2360" s="13"/>
      <c r="F2360" s="13"/>
      <c r="G2360" s="13"/>
      <c r="H2360" s="13"/>
      <c r="I2360" s="13"/>
      <c r="J2360" s="13"/>
      <c r="K2360" s="13"/>
      <c r="L2360" s="13"/>
      <c r="M2360" s="13"/>
      <c r="N2360" s="13"/>
      <c r="O2360" s="13"/>
      <c r="P2360" s="13"/>
      <c r="Q2360" s="13"/>
      <c r="R2360" s="13"/>
      <c r="S2360" s="10"/>
      <c r="T2360" s="10"/>
      <c r="U2360" s="10"/>
      <c r="V2360" s="10"/>
      <c r="W2360" s="10"/>
      <c r="X2360" s="10"/>
      <c r="Y2360" s="10"/>
      <c r="Z2360" s="13"/>
      <c r="AA2360" s="13"/>
      <c r="AB2360" s="13"/>
      <c r="AC2360" s="13"/>
      <c r="AD2360" s="13"/>
      <c r="AE2360" s="13"/>
      <c r="AF2360" s="13"/>
      <c r="AG2360" s="13"/>
      <c r="AH2360" s="13"/>
      <c r="AI2360" s="13"/>
      <c r="AJ2360" s="13"/>
    </row>
    <row r="2361" spans="1:36" s="16" customFormat="1" x14ac:dyDescent="0.25">
      <c r="A2361" s="10"/>
      <c r="B2361" s="10"/>
      <c r="C2361" s="10"/>
      <c r="D2361" s="10"/>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10"/>
      <c r="AE2361" s="10"/>
      <c r="AF2361" s="10"/>
      <c r="AG2361" s="10"/>
      <c r="AH2361" s="10"/>
      <c r="AI2361" s="10"/>
      <c r="AJ2361" s="10"/>
    </row>
    <row r="2362" spans="1:36" s="16" customFormat="1" x14ac:dyDescent="0.25">
      <c r="A2362" s="10"/>
      <c r="B2362" s="10"/>
      <c r="C2362" s="10"/>
      <c r="D2362" s="10"/>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10"/>
      <c r="AE2362" s="10"/>
      <c r="AF2362" s="10"/>
      <c r="AG2362" s="10"/>
      <c r="AH2362" s="10"/>
      <c r="AI2362" s="10"/>
      <c r="AJ2362" s="10"/>
    </row>
    <row r="2363" spans="1:36" s="16" customFormat="1" x14ac:dyDescent="0.25">
      <c r="A2363" s="10"/>
      <c r="B2363" s="10"/>
      <c r="C2363" s="10"/>
      <c r="D2363" s="10"/>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c r="AG2363" s="10"/>
      <c r="AH2363" s="10"/>
      <c r="AI2363" s="10"/>
      <c r="AJ2363" s="10"/>
    </row>
    <row r="2364" spans="1:36" s="16" customFormat="1" x14ac:dyDescent="0.25">
      <c r="A2364" s="10"/>
      <c r="B2364" s="10"/>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c r="AG2364" s="10"/>
      <c r="AH2364" s="10"/>
      <c r="AI2364" s="10"/>
      <c r="AJ2364" s="10"/>
    </row>
    <row r="2365" spans="1:36" s="16" customFormat="1" x14ac:dyDescent="0.25">
      <c r="A2365" s="10"/>
      <c r="B2365" s="10"/>
      <c r="C2365" s="10"/>
      <c r="D2365" s="10"/>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c r="AG2365" s="10"/>
      <c r="AH2365" s="10"/>
      <c r="AI2365" s="10"/>
      <c r="AJ2365" s="10"/>
    </row>
    <row r="2366" spans="1:36" s="16" customFormat="1" x14ac:dyDescent="0.25">
      <c r="A2366" s="10"/>
      <c r="B2366" s="10"/>
      <c r="C2366" s="10"/>
      <c r="D2366" s="10"/>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10"/>
      <c r="AE2366" s="10"/>
      <c r="AF2366" s="10"/>
      <c r="AG2366" s="10"/>
      <c r="AH2366" s="10"/>
      <c r="AI2366" s="10"/>
      <c r="AJ2366" s="10"/>
    </row>
    <row r="2367" spans="1:36" s="16" customFormat="1" x14ac:dyDescent="0.25">
      <c r="A2367" s="10"/>
      <c r="B2367" s="10"/>
      <c r="C2367" s="10"/>
      <c r="D2367" s="10"/>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10"/>
      <c r="AE2367" s="10"/>
      <c r="AF2367" s="10"/>
      <c r="AG2367" s="10"/>
      <c r="AH2367" s="10"/>
      <c r="AI2367" s="10"/>
      <c r="AJ2367" s="10"/>
    </row>
    <row r="2368" spans="1:36" s="16" customFormat="1" x14ac:dyDescent="0.25">
      <c r="A2368" s="10"/>
      <c r="B2368" s="10"/>
      <c r="C2368" s="10"/>
      <c r="D2368" s="10"/>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10"/>
      <c r="AE2368" s="10"/>
      <c r="AF2368" s="10"/>
      <c r="AG2368" s="10"/>
      <c r="AH2368" s="10"/>
      <c r="AI2368" s="10"/>
      <c r="AJ2368" s="10"/>
    </row>
    <row r="2369" spans="1:36" s="16" customFormat="1" x14ac:dyDescent="0.25">
      <c r="A2369" s="13"/>
      <c r="B2369" s="13"/>
      <c r="C2369" s="13"/>
      <c r="D2369" s="13"/>
      <c r="E2369" s="13"/>
      <c r="F2369" s="13"/>
      <c r="G2369" s="13"/>
      <c r="H2369" s="13"/>
      <c r="I2369" s="13"/>
      <c r="J2369" s="13"/>
      <c r="K2369" s="13"/>
      <c r="L2369" s="13"/>
      <c r="M2369" s="13"/>
      <c r="N2369" s="13"/>
      <c r="O2369" s="13"/>
      <c r="P2369" s="13"/>
      <c r="Q2369" s="13"/>
      <c r="R2369" s="13"/>
      <c r="S2369" s="10"/>
      <c r="T2369" s="10"/>
      <c r="U2369" s="10"/>
      <c r="V2369" s="10"/>
      <c r="W2369" s="10"/>
      <c r="X2369" s="10"/>
      <c r="Y2369" s="10"/>
      <c r="Z2369" s="13"/>
      <c r="AA2369" s="13"/>
      <c r="AB2369" s="13"/>
      <c r="AC2369" s="13"/>
      <c r="AD2369" s="13"/>
      <c r="AE2369" s="13"/>
      <c r="AF2369" s="13"/>
      <c r="AG2369" s="13"/>
      <c r="AH2369" s="13"/>
      <c r="AI2369" s="13"/>
      <c r="AJ2369" s="13"/>
    </row>
    <row r="2370" spans="1:36" s="16" customFormat="1" x14ac:dyDescent="0.25">
      <c r="A2370" s="13"/>
      <c r="B2370" s="13"/>
      <c r="C2370" s="13"/>
      <c r="D2370" s="13"/>
      <c r="E2370" s="13"/>
      <c r="F2370" s="13"/>
      <c r="G2370" s="13"/>
      <c r="H2370" s="13"/>
      <c r="I2370" s="13"/>
      <c r="J2370" s="13"/>
      <c r="K2370" s="13"/>
      <c r="L2370" s="13"/>
      <c r="M2370" s="13"/>
      <c r="N2370" s="13"/>
      <c r="O2370" s="13"/>
      <c r="P2370" s="13"/>
      <c r="Q2370" s="13"/>
      <c r="R2370" s="13"/>
      <c r="S2370" s="10"/>
      <c r="T2370" s="10"/>
      <c r="U2370" s="10"/>
      <c r="V2370" s="10"/>
      <c r="W2370" s="10"/>
      <c r="X2370" s="10"/>
      <c r="Y2370" s="10"/>
      <c r="Z2370" s="13"/>
      <c r="AA2370" s="13"/>
      <c r="AB2370" s="13"/>
      <c r="AC2370" s="13"/>
      <c r="AD2370" s="13"/>
      <c r="AE2370" s="13"/>
      <c r="AF2370" s="13"/>
      <c r="AG2370" s="13"/>
      <c r="AH2370" s="13"/>
      <c r="AI2370" s="13"/>
      <c r="AJ2370" s="13"/>
    </row>
    <row r="2371" spans="1:36" s="16" customFormat="1" x14ac:dyDescent="0.25">
      <c r="A2371" s="13"/>
      <c r="B2371" s="13"/>
      <c r="C2371" s="13"/>
      <c r="D2371" s="13"/>
      <c r="E2371" s="13"/>
      <c r="F2371" s="13"/>
      <c r="G2371" s="13"/>
      <c r="H2371" s="13"/>
      <c r="I2371" s="13"/>
      <c r="J2371" s="13"/>
      <c r="K2371" s="13"/>
      <c r="L2371" s="13"/>
      <c r="M2371" s="13"/>
      <c r="N2371" s="13"/>
      <c r="O2371" s="13"/>
      <c r="P2371" s="13"/>
      <c r="Q2371" s="13"/>
      <c r="R2371" s="13"/>
      <c r="S2371" s="10"/>
      <c r="T2371" s="10"/>
      <c r="U2371" s="10"/>
      <c r="V2371" s="10"/>
      <c r="W2371" s="10"/>
      <c r="X2371" s="10"/>
      <c r="Y2371" s="10"/>
      <c r="Z2371" s="13"/>
      <c r="AA2371" s="13"/>
      <c r="AB2371" s="13"/>
      <c r="AC2371" s="13"/>
      <c r="AD2371" s="13"/>
      <c r="AE2371" s="13"/>
      <c r="AF2371" s="13"/>
      <c r="AG2371" s="13"/>
      <c r="AH2371" s="13"/>
      <c r="AI2371" s="13"/>
      <c r="AJ2371" s="13"/>
    </row>
    <row r="2372" spans="1:36" s="16" customFormat="1" x14ac:dyDescent="0.25">
      <c r="A2372" s="10"/>
      <c r="B2372" s="10"/>
      <c r="C2372" s="10"/>
      <c r="D2372" s="10"/>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10"/>
      <c r="AE2372" s="10"/>
      <c r="AF2372" s="10"/>
      <c r="AG2372" s="10"/>
      <c r="AH2372" s="10"/>
      <c r="AI2372" s="10"/>
      <c r="AJ2372" s="10"/>
    </row>
    <row r="2373" spans="1:36" s="16" customFormat="1" x14ac:dyDescent="0.25">
      <c r="A2373" s="10"/>
      <c r="B2373" s="10"/>
      <c r="C2373" s="10"/>
      <c r="D2373" s="10"/>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10"/>
      <c r="AE2373" s="10"/>
      <c r="AF2373" s="10"/>
      <c r="AG2373" s="10"/>
      <c r="AH2373" s="10"/>
      <c r="AI2373" s="10"/>
      <c r="AJ2373" s="10"/>
    </row>
    <row r="2374" spans="1:36" s="16" customFormat="1" x14ac:dyDescent="0.25">
      <c r="A2374" s="10"/>
      <c r="B2374" s="10"/>
      <c r="C2374" s="10"/>
      <c r="D2374" s="10"/>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c r="AG2374" s="10"/>
      <c r="AH2374" s="10"/>
      <c r="AI2374" s="10"/>
      <c r="AJ2374" s="10"/>
    </row>
    <row r="2375" spans="1:36" s="16" customFormat="1" x14ac:dyDescent="0.25">
      <c r="A2375" s="10"/>
      <c r="B2375" s="10"/>
      <c r="C2375" s="10"/>
      <c r="D2375" s="10"/>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c r="AG2375" s="10"/>
      <c r="AH2375" s="10"/>
      <c r="AI2375" s="10"/>
      <c r="AJ2375" s="10"/>
    </row>
    <row r="2376" spans="1:36" s="16" customFormat="1" x14ac:dyDescent="0.25">
      <c r="A2376" s="10"/>
      <c r="B2376" s="10"/>
      <c r="C2376" s="10"/>
      <c r="D2376" s="10"/>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c r="AG2376" s="10"/>
      <c r="AH2376" s="10"/>
      <c r="AI2376" s="10"/>
      <c r="AJ2376" s="10"/>
    </row>
    <row r="2377" spans="1:36" s="16" customFormat="1" x14ac:dyDescent="0.25">
      <c r="A2377" s="10"/>
      <c r="B2377" s="10"/>
      <c r="C2377" s="10"/>
      <c r="D2377" s="10"/>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10"/>
      <c r="AE2377" s="10"/>
      <c r="AF2377" s="10"/>
      <c r="AG2377" s="10"/>
      <c r="AH2377" s="10"/>
      <c r="AI2377" s="10"/>
      <c r="AJ2377" s="10"/>
    </row>
    <row r="2378" spans="1:36" s="16" customFormat="1" x14ac:dyDescent="0.25">
      <c r="A2378" s="10"/>
      <c r="B2378" s="10"/>
      <c r="C2378" s="10"/>
      <c r="D2378" s="10"/>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10"/>
      <c r="AE2378" s="10"/>
      <c r="AF2378" s="10"/>
      <c r="AG2378" s="10"/>
      <c r="AH2378" s="10"/>
      <c r="AI2378" s="10"/>
      <c r="AJ2378" s="10"/>
    </row>
    <row r="2379" spans="1:36" s="16" customFormat="1" x14ac:dyDescent="0.25">
      <c r="A2379" s="10"/>
      <c r="B2379" s="10"/>
      <c r="C2379" s="10"/>
      <c r="D2379" s="10"/>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10"/>
      <c r="AE2379" s="10"/>
      <c r="AF2379" s="10"/>
      <c r="AG2379" s="10"/>
      <c r="AH2379" s="10"/>
      <c r="AI2379" s="10"/>
      <c r="AJ2379" s="10"/>
    </row>
    <row r="2380" spans="1:36" s="16" customFormat="1" x14ac:dyDescent="0.25">
      <c r="A2380" s="13"/>
      <c r="B2380" s="13"/>
      <c r="C2380" s="13"/>
      <c r="D2380" s="13"/>
      <c r="E2380" s="13"/>
      <c r="F2380" s="13"/>
      <c r="G2380" s="13"/>
      <c r="H2380" s="13"/>
      <c r="I2380" s="13"/>
      <c r="J2380" s="13"/>
      <c r="K2380" s="13"/>
      <c r="L2380" s="13"/>
      <c r="M2380" s="13"/>
      <c r="N2380" s="13"/>
      <c r="O2380" s="13"/>
      <c r="P2380" s="13"/>
      <c r="Q2380" s="13"/>
      <c r="R2380" s="13"/>
      <c r="S2380" s="10"/>
      <c r="T2380" s="10"/>
      <c r="U2380" s="10"/>
      <c r="V2380" s="10"/>
      <c r="W2380" s="10"/>
      <c r="X2380" s="10"/>
      <c r="Y2380" s="10"/>
      <c r="Z2380" s="13"/>
      <c r="AA2380" s="13"/>
      <c r="AB2380" s="13"/>
      <c r="AC2380" s="13"/>
      <c r="AD2380" s="13"/>
      <c r="AE2380" s="13"/>
      <c r="AF2380" s="13"/>
      <c r="AG2380" s="13"/>
      <c r="AH2380" s="13"/>
      <c r="AI2380" s="13"/>
      <c r="AJ2380" s="13"/>
    </row>
    <row r="2381" spans="1:36" s="16" customFormat="1" x14ac:dyDescent="0.25">
      <c r="A2381" s="13"/>
      <c r="B2381" s="13"/>
      <c r="C2381" s="13"/>
      <c r="D2381" s="13"/>
      <c r="E2381" s="13"/>
      <c r="F2381" s="13"/>
      <c r="G2381" s="13"/>
      <c r="H2381" s="13"/>
      <c r="I2381" s="13"/>
      <c r="J2381" s="13"/>
      <c r="K2381" s="13"/>
      <c r="L2381" s="13"/>
      <c r="M2381" s="13"/>
      <c r="N2381" s="13"/>
      <c r="O2381" s="13"/>
      <c r="P2381" s="13"/>
      <c r="Q2381" s="13"/>
      <c r="R2381" s="13"/>
      <c r="S2381" s="10"/>
      <c r="T2381" s="10"/>
      <c r="U2381" s="10"/>
      <c r="V2381" s="10"/>
      <c r="W2381" s="10"/>
      <c r="X2381" s="10"/>
      <c r="Y2381" s="10"/>
      <c r="Z2381" s="13"/>
      <c r="AA2381" s="13"/>
      <c r="AB2381" s="13"/>
      <c r="AC2381" s="13"/>
      <c r="AD2381" s="13"/>
      <c r="AE2381" s="13"/>
      <c r="AF2381" s="13"/>
      <c r="AG2381" s="13"/>
      <c r="AH2381" s="13"/>
      <c r="AI2381" s="13"/>
      <c r="AJ2381" s="13"/>
    </row>
    <row r="2382" spans="1:36" s="16" customFormat="1" x14ac:dyDescent="0.25">
      <c r="A2382" s="13"/>
      <c r="B2382" s="13"/>
      <c r="C2382" s="13"/>
      <c r="D2382" s="13"/>
      <c r="E2382" s="13"/>
      <c r="F2382" s="13"/>
      <c r="G2382" s="13"/>
      <c r="H2382" s="13"/>
      <c r="I2382" s="13"/>
      <c r="J2382" s="13"/>
      <c r="K2382" s="13"/>
      <c r="L2382" s="13"/>
      <c r="M2382" s="13"/>
      <c r="N2382" s="13"/>
      <c r="O2382" s="13"/>
      <c r="P2382" s="13"/>
      <c r="Q2382" s="13"/>
      <c r="R2382" s="13"/>
      <c r="S2382" s="10"/>
      <c r="T2382" s="10"/>
      <c r="U2382" s="10"/>
      <c r="V2382" s="10"/>
      <c r="W2382" s="10"/>
      <c r="X2382" s="10"/>
      <c r="Y2382" s="10"/>
      <c r="Z2382" s="13"/>
      <c r="AA2382" s="13"/>
      <c r="AB2382" s="13"/>
      <c r="AC2382" s="13"/>
      <c r="AD2382" s="13"/>
      <c r="AE2382" s="13"/>
      <c r="AF2382" s="13"/>
      <c r="AG2382" s="13"/>
      <c r="AH2382" s="13"/>
      <c r="AI2382" s="13"/>
      <c r="AJ2382" s="13"/>
    </row>
    <row r="2383" spans="1:36" s="16" customFormat="1" x14ac:dyDescent="0.25">
      <c r="A2383" s="10"/>
      <c r="B2383" s="10"/>
      <c r="C2383" s="10"/>
      <c r="D2383" s="10"/>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10"/>
      <c r="AE2383" s="10"/>
      <c r="AF2383" s="10"/>
      <c r="AG2383" s="10"/>
      <c r="AH2383" s="10"/>
      <c r="AI2383" s="10"/>
      <c r="AJ2383" s="10"/>
    </row>
    <row r="2384" spans="1:36" s="16" customFormat="1" x14ac:dyDescent="0.25">
      <c r="A2384" s="10"/>
      <c r="B2384" s="10"/>
      <c r="C2384" s="10"/>
      <c r="D2384" s="10"/>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10"/>
      <c r="AE2384" s="10"/>
      <c r="AF2384" s="10"/>
      <c r="AG2384" s="10"/>
      <c r="AH2384" s="10"/>
      <c r="AI2384" s="10"/>
      <c r="AJ2384" s="10"/>
    </row>
    <row r="2385" spans="1:36" s="16" customFormat="1" x14ac:dyDescent="0.25">
      <c r="A2385" s="10"/>
      <c r="B2385" s="10"/>
      <c r="C2385" s="10"/>
      <c r="D2385" s="10"/>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c r="AG2385" s="10"/>
      <c r="AH2385" s="10"/>
      <c r="AI2385" s="10"/>
      <c r="AJ2385" s="10"/>
    </row>
    <row r="2386" spans="1:36" s="16" customFormat="1" x14ac:dyDescent="0.25">
      <c r="A2386" s="10"/>
      <c r="B2386" s="10"/>
      <c r="C2386" s="10"/>
      <c r="D2386" s="10"/>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c r="AG2386" s="10"/>
      <c r="AH2386" s="10"/>
      <c r="AI2386" s="10"/>
      <c r="AJ2386" s="10"/>
    </row>
    <row r="2387" spans="1:36" s="16" customFormat="1" x14ac:dyDescent="0.25">
      <c r="A2387" s="10"/>
      <c r="B2387" s="10"/>
      <c r="C2387" s="10"/>
      <c r="D2387" s="10"/>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c r="AG2387" s="10"/>
      <c r="AH2387" s="10"/>
      <c r="AI2387" s="10"/>
      <c r="AJ2387" s="10"/>
    </row>
    <row r="2388" spans="1:36" s="16" customFormat="1" x14ac:dyDescent="0.25">
      <c r="A2388" s="10"/>
      <c r="B2388" s="10"/>
      <c r="C2388" s="10"/>
      <c r="D2388" s="10"/>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10"/>
      <c r="AE2388" s="10"/>
      <c r="AF2388" s="10"/>
      <c r="AG2388" s="10"/>
      <c r="AH2388" s="10"/>
      <c r="AI2388" s="10"/>
      <c r="AJ2388" s="10"/>
    </row>
    <row r="2389" spans="1:36" s="16" customFormat="1" x14ac:dyDescent="0.25">
      <c r="A2389" s="10"/>
      <c r="B2389" s="10"/>
      <c r="C2389" s="10"/>
      <c r="D2389" s="10"/>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10"/>
      <c r="AE2389" s="10"/>
      <c r="AF2389" s="10"/>
      <c r="AG2389" s="10"/>
      <c r="AH2389" s="10"/>
      <c r="AI2389" s="10"/>
      <c r="AJ2389" s="10"/>
    </row>
    <row r="2390" spans="1:36" s="16" customFormat="1" x14ac:dyDescent="0.25">
      <c r="A2390" s="10"/>
      <c r="B2390" s="10"/>
      <c r="C2390" s="10"/>
      <c r="D2390" s="10"/>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10"/>
      <c r="AE2390" s="10"/>
      <c r="AF2390" s="10"/>
      <c r="AG2390" s="10"/>
      <c r="AH2390" s="10"/>
      <c r="AI2390" s="10"/>
      <c r="AJ2390" s="10"/>
    </row>
    <row r="2391" spans="1:36" s="16" customFormat="1" x14ac:dyDescent="0.25">
      <c r="A2391" s="13"/>
      <c r="B2391" s="13"/>
      <c r="C2391" s="13"/>
      <c r="D2391" s="13"/>
      <c r="E2391" s="13"/>
      <c r="F2391" s="13"/>
      <c r="G2391" s="13"/>
      <c r="H2391" s="13"/>
      <c r="I2391" s="13"/>
      <c r="J2391" s="13"/>
      <c r="K2391" s="13"/>
      <c r="L2391" s="13"/>
      <c r="M2391" s="13"/>
      <c r="N2391" s="13"/>
      <c r="O2391" s="13"/>
      <c r="P2391" s="13"/>
      <c r="Q2391" s="13"/>
      <c r="R2391" s="13"/>
      <c r="S2391" s="10"/>
      <c r="T2391" s="10"/>
      <c r="U2391" s="10"/>
      <c r="V2391" s="10"/>
      <c r="W2391" s="10"/>
      <c r="X2391" s="10"/>
      <c r="Y2391" s="10"/>
      <c r="Z2391" s="13"/>
      <c r="AA2391" s="13"/>
      <c r="AB2391" s="13"/>
      <c r="AC2391" s="13"/>
      <c r="AD2391" s="13"/>
      <c r="AE2391" s="13"/>
      <c r="AF2391" s="13"/>
      <c r="AG2391" s="13"/>
      <c r="AH2391" s="13"/>
      <c r="AI2391" s="13"/>
      <c r="AJ2391" s="13"/>
    </row>
    <row r="2392" spans="1:36" s="16" customFormat="1" x14ac:dyDescent="0.25">
      <c r="A2392" s="13"/>
      <c r="B2392" s="13"/>
      <c r="C2392" s="13"/>
      <c r="D2392" s="13"/>
      <c r="E2392" s="13"/>
      <c r="F2392" s="13"/>
      <c r="G2392" s="13"/>
      <c r="H2392" s="13"/>
      <c r="I2392" s="13"/>
      <c r="J2392" s="13"/>
      <c r="K2392" s="13"/>
      <c r="L2392" s="13"/>
      <c r="M2392" s="13"/>
      <c r="N2392" s="13"/>
      <c r="O2392" s="13"/>
      <c r="P2392" s="13"/>
      <c r="Q2392" s="13"/>
      <c r="R2392" s="13"/>
      <c r="S2392" s="10"/>
      <c r="T2392" s="10"/>
      <c r="U2392" s="10"/>
      <c r="V2392" s="10"/>
      <c r="W2392" s="10"/>
      <c r="X2392" s="10"/>
      <c r="Y2392" s="10"/>
      <c r="Z2392" s="13"/>
      <c r="AA2392" s="13"/>
      <c r="AB2392" s="13"/>
      <c r="AC2392" s="13"/>
      <c r="AD2392" s="13"/>
      <c r="AE2392" s="13"/>
      <c r="AF2392" s="13"/>
      <c r="AG2392" s="13"/>
      <c r="AH2392" s="13"/>
      <c r="AI2392" s="13"/>
      <c r="AJ2392" s="13"/>
    </row>
    <row r="2393" spans="1:36" s="16" customFormat="1" x14ac:dyDescent="0.25">
      <c r="A2393" s="13"/>
      <c r="B2393" s="13"/>
      <c r="C2393" s="13"/>
      <c r="D2393" s="13"/>
      <c r="E2393" s="13"/>
      <c r="F2393" s="13"/>
      <c r="G2393" s="13"/>
      <c r="H2393" s="13"/>
      <c r="I2393" s="13"/>
      <c r="J2393" s="13"/>
      <c r="K2393" s="13"/>
      <c r="L2393" s="13"/>
      <c r="M2393" s="13"/>
      <c r="N2393" s="13"/>
      <c r="O2393" s="13"/>
      <c r="P2393" s="13"/>
      <c r="Q2393" s="13"/>
      <c r="R2393" s="13"/>
      <c r="S2393" s="10"/>
      <c r="T2393" s="10"/>
      <c r="U2393" s="10"/>
      <c r="V2393" s="10"/>
      <c r="W2393" s="10"/>
      <c r="X2393" s="10"/>
      <c r="Y2393" s="10"/>
      <c r="Z2393" s="13"/>
      <c r="AA2393" s="13"/>
      <c r="AB2393" s="13"/>
      <c r="AC2393" s="13"/>
      <c r="AD2393" s="13"/>
      <c r="AE2393" s="13"/>
      <c r="AF2393" s="13"/>
      <c r="AG2393" s="13"/>
      <c r="AH2393" s="13"/>
      <c r="AI2393" s="13"/>
      <c r="AJ2393" s="13"/>
    </row>
    <row r="2394" spans="1:36" s="16" customFormat="1" x14ac:dyDescent="0.25">
      <c r="A2394" s="10"/>
      <c r="B2394" s="10"/>
      <c r="C2394" s="10"/>
      <c r="D2394" s="10"/>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10"/>
      <c r="AE2394" s="10"/>
      <c r="AF2394" s="10"/>
      <c r="AG2394" s="10"/>
      <c r="AH2394" s="10"/>
      <c r="AI2394" s="10"/>
      <c r="AJ2394" s="10"/>
    </row>
    <row r="2395" spans="1:36" s="16" customFormat="1" x14ac:dyDescent="0.25">
      <c r="A2395" s="10"/>
      <c r="B2395" s="10"/>
      <c r="C2395" s="10"/>
      <c r="D2395" s="10"/>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10"/>
      <c r="AE2395" s="10"/>
      <c r="AF2395" s="10"/>
      <c r="AG2395" s="10"/>
      <c r="AH2395" s="10"/>
      <c r="AI2395" s="10"/>
      <c r="AJ2395" s="10"/>
    </row>
    <row r="2396" spans="1:36" s="16" customFormat="1" x14ac:dyDescent="0.25">
      <c r="A2396" s="10"/>
      <c r="B2396" s="10"/>
      <c r="C2396" s="10"/>
      <c r="D2396" s="10"/>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c r="AG2396" s="10"/>
      <c r="AH2396" s="10"/>
      <c r="AI2396" s="10"/>
      <c r="AJ2396" s="10"/>
    </row>
    <row r="2397" spans="1:36" s="16" customFormat="1" x14ac:dyDescent="0.25">
      <c r="A2397" s="10"/>
      <c r="B2397" s="10"/>
      <c r="C2397" s="10"/>
      <c r="D2397" s="10"/>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c r="AG2397" s="10"/>
      <c r="AH2397" s="10"/>
      <c r="AI2397" s="10"/>
      <c r="AJ2397" s="10"/>
    </row>
    <row r="2398" spans="1:36" s="16" customFormat="1" x14ac:dyDescent="0.25">
      <c r="A2398" s="10"/>
      <c r="B2398" s="10"/>
      <c r="C2398" s="10"/>
      <c r="D2398" s="10"/>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c r="AG2398" s="10"/>
      <c r="AH2398" s="10"/>
      <c r="AI2398" s="10"/>
      <c r="AJ2398" s="10"/>
    </row>
    <row r="2399" spans="1:36" s="16" customFormat="1" x14ac:dyDescent="0.25">
      <c r="A2399" s="10"/>
      <c r="B2399" s="10"/>
      <c r="C2399" s="10"/>
      <c r="D2399" s="10"/>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10"/>
      <c r="AE2399" s="10"/>
      <c r="AF2399" s="10"/>
      <c r="AG2399" s="10"/>
      <c r="AH2399" s="10"/>
      <c r="AI2399" s="10"/>
      <c r="AJ2399" s="10"/>
    </row>
    <row r="2400" spans="1:36" s="16" customFormat="1" x14ac:dyDescent="0.25">
      <c r="A2400" s="10"/>
      <c r="B2400" s="10"/>
      <c r="C2400" s="10"/>
      <c r="D2400" s="10"/>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10"/>
      <c r="AE2400" s="10"/>
      <c r="AF2400" s="10"/>
      <c r="AG2400" s="10"/>
      <c r="AH2400" s="10"/>
      <c r="AI2400" s="10"/>
      <c r="AJ2400" s="10"/>
    </row>
    <row r="2401" spans="1:36" s="16" customFormat="1" x14ac:dyDescent="0.25">
      <c r="A2401" s="10"/>
      <c r="B2401" s="10"/>
      <c r="C2401" s="10"/>
      <c r="D2401" s="10"/>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10"/>
      <c r="AE2401" s="10"/>
      <c r="AF2401" s="10"/>
      <c r="AG2401" s="10"/>
      <c r="AH2401" s="10"/>
      <c r="AI2401" s="10"/>
      <c r="AJ2401" s="10"/>
    </row>
    <row r="2402" spans="1:36" s="16" customFormat="1" x14ac:dyDescent="0.25">
      <c r="A2402" s="13"/>
      <c r="B2402" s="13"/>
      <c r="C2402" s="13"/>
      <c r="D2402" s="13"/>
      <c r="E2402" s="13"/>
      <c r="F2402" s="13"/>
      <c r="G2402" s="13"/>
      <c r="H2402" s="13"/>
      <c r="I2402" s="13"/>
      <c r="J2402" s="13"/>
      <c r="K2402" s="13"/>
      <c r="L2402" s="13"/>
      <c r="M2402" s="13"/>
      <c r="N2402" s="13"/>
      <c r="O2402" s="13"/>
      <c r="P2402" s="13"/>
      <c r="Q2402" s="13"/>
      <c r="R2402" s="13"/>
      <c r="S2402" s="10"/>
      <c r="T2402" s="10"/>
      <c r="U2402" s="10"/>
      <c r="V2402" s="10"/>
      <c r="W2402" s="10"/>
      <c r="X2402" s="10"/>
      <c r="Y2402" s="10"/>
      <c r="Z2402" s="13"/>
      <c r="AA2402" s="13"/>
      <c r="AB2402" s="13"/>
      <c r="AC2402" s="13"/>
      <c r="AD2402" s="13"/>
      <c r="AE2402" s="13"/>
      <c r="AF2402" s="13"/>
      <c r="AG2402" s="13"/>
      <c r="AH2402" s="13"/>
      <c r="AI2402" s="13"/>
      <c r="AJ2402" s="13"/>
    </row>
    <row r="2403" spans="1:36" s="16" customFormat="1" x14ac:dyDescent="0.25">
      <c r="A2403" s="13"/>
      <c r="B2403" s="13"/>
      <c r="C2403" s="13"/>
      <c r="D2403" s="13"/>
      <c r="E2403" s="13"/>
      <c r="F2403" s="13"/>
      <c r="G2403" s="13"/>
      <c r="H2403" s="13"/>
      <c r="I2403" s="13"/>
      <c r="J2403" s="13"/>
      <c r="K2403" s="13"/>
      <c r="L2403" s="13"/>
      <c r="M2403" s="13"/>
      <c r="N2403" s="13"/>
      <c r="O2403" s="13"/>
      <c r="P2403" s="13"/>
      <c r="Q2403" s="13"/>
      <c r="R2403" s="13"/>
      <c r="S2403" s="10"/>
      <c r="T2403" s="10"/>
      <c r="U2403" s="10"/>
      <c r="V2403" s="10"/>
      <c r="W2403" s="10"/>
      <c r="X2403" s="10"/>
      <c r="Y2403" s="10"/>
      <c r="Z2403" s="13"/>
      <c r="AA2403" s="13"/>
      <c r="AB2403" s="13"/>
      <c r="AC2403" s="13"/>
      <c r="AD2403" s="13"/>
      <c r="AE2403" s="13"/>
      <c r="AF2403" s="13"/>
      <c r="AG2403" s="13"/>
      <c r="AH2403" s="13"/>
      <c r="AI2403" s="13"/>
      <c r="AJ2403" s="13"/>
    </row>
    <row r="2404" spans="1:36" s="16" customFormat="1" x14ac:dyDescent="0.25">
      <c r="A2404" s="13"/>
      <c r="B2404" s="13"/>
      <c r="C2404" s="13"/>
      <c r="D2404" s="13"/>
      <c r="E2404" s="13"/>
      <c r="F2404" s="13"/>
      <c r="G2404" s="13"/>
      <c r="H2404" s="13"/>
      <c r="I2404" s="13"/>
      <c r="J2404" s="13"/>
      <c r="K2404" s="13"/>
      <c r="L2404" s="13"/>
      <c r="M2404" s="13"/>
      <c r="N2404" s="13"/>
      <c r="O2404" s="13"/>
      <c r="P2404" s="13"/>
      <c r="Q2404" s="13"/>
      <c r="R2404" s="13"/>
      <c r="S2404" s="10"/>
      <c r="T2404" s="10"/>
      <c r="U2404" s="10"/>
      <c r="V2404" s="10"/>
      <c r="W2404" s="10"/>
      <c r="X2404" s="10"/>
      <c r="Y2404" s="10"/>
      <c r="Z2404" s="13"/>
      <c r="AA2404" s="13"/>
      <c r="AB2404" s="13"/>
      <c r="AC2404" s="13"/>
      <c r="AD2404" s="13"/>
      <c r="AE2404" s="13"/>
      <c r="AF2404" s="13"/>
      <c r="AG2404" s="13"/>
      <c r="AH2404" s="13"/>
      <c r="AI2404" s="13"/>
      <c r="AJ2404" s="13"/>
    </row>
    <row r="2405" spans="1:36" s="16" customFormat="1" x14ac:dyDescent="0.25">
      <c r="A2405" s="10"/>
      <c r="B2405" s="10"/>
      <c r="C2405" s="10"/>
      <c r="D2405" s="10"/>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10"/>
      <c r="AE2405" s="10"/>
      <c r="AF2405" s="10"/>
      <c r="AG2405" s="10"/>
      <c r="AH2405" s="10"/>
      <c r="AI2405" s="10"/>
      <c r="AJ2405" s="10"/>
    </row>
    <row r="2406" spans="1:36" s="16" customFormat="1" x14ac:dyDescent="0.25">
      <c r="A2406" s="10"/>
      <c r="B2406" s="10"/>
      <c r="C2406" s="10"/>
      <c r="D2406" s="10"/>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10"/>
      <c r="AE2406" s="10"/>
      <c r="AF2406" s="10"/>
      <c r="AG2406" s="10"/>
      <c r="AH2406" s="10"/>
      <c r="AI2406" s="10"/>
      <c r="AJ2406" s="10"/>
    </row>
    <row r="2407" spans="1:36" s="16" customFormat="1" x14ac:dyDescent="0.25">
      <c r="A2407" s="10"/>
      <c r="B2407" s="10"/>
      <c r="C2407" s="10"/>
      <c r="D2407" s="10"/>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c r="AG2407" s="10"/>
      <c r="AH2407" s="10"/>
      <c r="AI2407" s="10"/>
      <c r="AJ2407" s="10"/>
    </row>
    <row r="2408" spans="1:36" s="16" customFormat="1" x14ac:dyDescent="0.25">
      <c r="A2408" s="10"/>
      <c r="B2408" s="10"/>
      <c r="C2408" s="10"/>
      <c r="D2408" s="10"/>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c r="AG2408" s="10"/>
      <c r="AH2408" s="10"/>
      <c r="AI2408" s="10"/>
      <c r="AJ2408" s="10"/>
    </row>
    <row r="2409" spans="1:36" s="16" customFormat="1" x14ac:dyDescent="0.25">
      <c r="A2409" s="10"/>
      <c r="B2409" s="10"/>
      <c r="C2409" s="10"/>
      <c r="D2409" s="10"/>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c r="AG2409" s="10"/>
      <c r="AH2409" s="10"/>
      <c r="AI2409" s="10"/>
      <c r="AJ2409" s="10"/>
    </row>
    <row r="2410" spans="1:36" s="16" customFormat="1" x14ac:dyDescent="0.25">
      <c r="A2410" s="10"/>
      <c r="B2410" s="10"/>
      <c r="C2410" s="10"/>
      <c r="D2410" s="10"/>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10"/>
      <c r="AE2410" s="10"/>
      <c r="AF2410" s="10"/>
      <c r="AG2410" s="10"/>
      <c r="AH2410" s="10"/>
      <c r="AI2410" s="10"/>
      <c r="AJ2410" s="10"/>
    </row>
    <row r="2411" spans="1:36" s="16" customFormat="1" x14ac:dyDescent="0.25">
      <c r="A2411" s="10"/>
      <c r="B2411" s="10"/>
      <c r="C2411" s="10"/>
      <c r="D2411" s="10"/>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10"/>
      <c r="AE2411" s="10"/>
      <c r="AF2411" s="10"/>
      <c r="AG2411" s="10"/>
      <c r="AH2411" s="10"/>
      <c r="AI2411" s="10"/>
      <c r="AJ2411" s="10"/>
    </row>
    <row r="2412" spans="1:36" s="16" customFormat="1" x14ac:dyDescent="0.25">
      <c r="A2412" s="10"/>
      <c r="B2412" s="10"/>
      <c r="C2412" s="10"/>
      <c r="D2412" s="10"/>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10"/>
      <c r="AE2412" s="10"/>
      <c r="AF2412" s="10"/>
      <c r="AG2412" s="10"/>
      <c r="AH2412" s="10"/>
      <c r="AI2412" s="10"/>
      <c r="AJ2412" s="10"/>
    </row>
    <row r="2413" spans="1:36" s="16" customFormat="1" x14ac:dyDescent="0.25">
      <c r="A2413" s="13"/>
      <c r="B2413" s="13"/>
      <c r="C2413" s="13"/>
      <c r="D2413" s="13"/>
      <c r="E2413" s="13"/>
      <c r="F2413" s="13"/>
      <c r="G2413" s="13"/>
      <c r="H2413" s="13"/>
      <c r="I2413" s="13"/>
      <c r="J2413" s="13"/>
      <c r="K2413" s="13"/>
      <c r="L2413" s="13"/>
      <c r="M2413" s="13"/>
      <c r="N2413" s="13"/>
      <c r="O2413" s="13"/>
      <c r="P2413" s="13"/>
      <c r="Q2413" s="13"/>
      <c r="R2413" s="13"/>
      <c r="S2413" s="10"/>
      <c r="T2413" s="10"/>
      <c r="U2413" s="10"/>
      <c r="V2413" s="10"/>
      <c r="W2413" s="10"/>
      <c r="X2413" s="10"/>
      <c r="Y2413" s="10"/>
      <c r="Z2413" s="13"/>
      <c r="AA2413" s="13"/>
      <c r="AB2413" s="13"/>
      <c r="AC2413" s="13"/>
      <c r="AD2413" s="13"/>
      <c r="AE2413" s="13"/>
      <c r="AF2413" s="13"/>
      <c r="AG2413" s="13"/>
      <c r="AH2413" s="13"/>
      <c r="AI2413" s="13"/>
      <c r="AJ2413" s="13"/>
    </row>
    <row r="2414" spans="1:36" s="16" customFormat="1" x14ac:dyDescent="0.25">
      <c r="A2414" s="13"/>
      <c r="B2414" s="13"/>
      <c r="C2414" s="13"/>
      <c r="D2414" s="13"/>
      <c r="E2414" s="13"/>
      <c r="F2414" s="13"/>
      <c r="G2414" s="13"/>
      <c r="H2414" s="13"/>
      <c r="I2414" s="13"/>
      <c r="J2414" s="13"/>
      <c r="K2414" s="13"/>
      <c r="L2414" s="13"/>
      <c r="M2414" s="13"/>
      <c r="N2414" s="13"/>
      <c r="O2414" s="13"/>
      <c r="P2414" s="13"/>
      <c r="Q2414" s="13"/>
      <c r="R2414" s="13"/>
      <c r="S2414" s="10"/>
      <c r="T2414" s="10"/>
      <c r="U2414" s="10"/>
      <c r="V2414" s="10"/>
      <c r="W2414" s="10"/>
      <c r="X2414" s="10"/>
      <c r="Y2414" s="10"/>
      <c r="Z2414" s="13"/>
      <c r="AA2414" s="13"/>
      <c r="AB2414" s="13"/>
      <c r="AC2414" s="13"/>
      <c r="AD2414" s="13"/>
      <c r="AE2414" s="13"/>
      <c r="AF2414" s="13"/>
      <c r="AG2414" s="13"/>
      <c r="AH2414" s="13"/>
      <c r="AI2414" s="13"/>
      <c r="AJ2414" s="13"/>
    </row>
    <row r="2415" spans="1:36" s="16" customFormat="1" x14ac:dyDescent="0.25">
      <c r="A2415" s="13"/>
      <c r="B2415" s="13"/>
      <c r="C2415" s="13"/>
      <c r="D2415" s="13"/>
      <c r="E2415" s="13"/>
      <c r="F2415" s="13"/>
      <c r="G2415" s="13"/>
      <c r="H2415" s="13"/>
      <c r="I2415" s="13"/>
      <c r="J2415" s="13"/>
      <c r="K2415" s="13"/>
      <c r="L2415" s="13"/>
      <c r="M2415" s="13"/>
      <c r="N2415" s="13"/>
      <c r="O2415" s="13"/>
      <c r="P2415" s="13"/>
      <c r="Q2415" s="13"/>
      <c r="R2415" s="13"/>
      <c r="S2415" s="10"/>
      <c r="T2415" s="10"/>
      <c r="U2415" s="10"/>
      <c r="V2415" s="10"/>
      <c r="W2415" s="10"/>
      <c r="X2415" s="10"/>
      <c r="Y2415" s="10"/>
      <c r="Z2415" s="13"/>
      <c r="AA2415" s="13"/>
      <c r="AB2415" s="13"/>
      <c r="AC2415" s="13"/>
      <c r="AD2415" s="13"/>
      <c r="AE2415" s="13"/>
      <c r="AF2415" s="13"/>
      <c r="AG2415" s="13"/>
      <c r="AH2415" s="13"/>
      <c r="AI2415" s="13"/>
      <c r="AJ2415" s="13"/>
    </row>
    <row r="2416" spans="1:36" s="16" customFormat="1" x14ac:dyDescent="0.25">
      <c r="A2416" s="10"/>
      <c r="B2416" s="10"/>
      <c r="C2416" s="10"/>
      <c r="D2416" s="10"/>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10"/>
      <c r="AE2416" s="10"/>
      <c r="AF2416" s="10"/>
      <c r="AG2416" s="10"/>
      <c r="AH2416" s="10"/>
      <c r="AI2416" s="10"/>
      <c r="AJ2416" s="10"/>
    </row>
    <row r="2417" spans="1:36" s="16" customFormat="1" x14ac:dyDescent="0.25">
      <c r="A2417" s="10"/>
      <c r="B2417" s="10"/>
      <c r="C2417" s="10"/>
      <c r="D2417" s="10"/>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10"/>
      <c r="AE2417" s="10"/>
      <c r="AF2417" s="10"/>
      <c r="AG2417" s="10"/>
      <c r="AH2417" s="10"/>
      <c r="AI2417" s="10"/>
      <c r="AJ2417" s="10"/>
    </row>
    <row r="2418" spans="1:36" s="16" customFormat="1" x14ac:dyDescent="0.25">
      <c r="A2418" s="10"/>
      <c r="B2418" s="10"/>
      <c r="C2418" s="10"/>
      <c r="D2418" s="10"/>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c r="AG2418" s="10"/>
      <c r="AH2418" s="10"/>
      <c r="AI2418" s="10"/>
      <c r="AJ2418" s="10"/>
    </row>
    <row r="2419" spans="1:36" s="16" customFormat="1" x14ac:dyDescent="0.25">
      <c r="A2419" s="10"/>
      <c r="B2419" s="10"/>
      <c r="C2419" s="10"/>
      <c r="D2419" s="10"/>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c r="AG2419" s="10"/>
      <c r="AH2419" s="10"/>
      <c r="AI2419" s="10"/>
      <c r="AJ2419" s="10"/>
    </row>
    <row r="2420" spans="1:36" s="16" customFormat="1" x14ac:dyDescent="0.25">
      <c r="A2420" s="10"/>
      <c r="B2420" s="10"/>
      <c r="C2420" s="10"/>
      <c r="D2420" s="10"/>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c r="AG2420" s="10"/>
      <c r="AH2420" s="10"/>
      <c r="AI2420" s="10"/>
      <c r="AJ2420" s="10"/>
    </row>
    <row r="2421" spans="1:36" s="16" customFormat="1" x14ac:dyDescent="0.25">
      <c r="A2421" s="10"/>
      <c r="B2421" s="10"/>
      <c r="C2421" s="10"/>
      <c r="D2421" s="10"/>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10"/>
      <c r="AE2421" s="10"/>
      <c r="AF2421" s="10"/>
      <c r="AG2421" s="10"/>
      <c r="AH2421" s="10"/>
      <c r="AI2421" s="10"/>
      <c r="AJ2421" s="10"/>
    </row>
    <row r="2422" spans="1:36" s="16" customFormat="1" x14ac:dyDescent="0.25">
      <c r="A2422" s="10"/>
      <c r="B2422" s="10"/>
      <c r="C2422" s="10"/>
      <c r="D2422" s="10"/>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10"/>
      <c r="AE2422" s="10"/>
      <c r="AF2422" s="10"/>
      <c r="AG2422" s="10"/>
      <c r="AH2422" s="10"/>
      <c r="AI2422" s="10"/>
      <c r="AJ2422" s="10"/>
    </row>
    <row r="2423" spans="1:36" s="16" customFormat="1" x14ac:dyDescent="0.25">
      <c r="A2423" s="10"/>
      <c r="B2423" s="10"/>
      <c r="C2423" s="10"/>
      <c r="D2423" s="10"/>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10"/>
      <c r="AE2423" s="10"/>
      <c r="AF2423" s="10"/>
      <c r="AG2423" s="10"/>
      <c r="AH2423" s="10"/>
      <c r="AI2423" s="10"/>
      <c r="AJ2423" s="10"/>
    </row>
    <row r="2424" spans="1:36" s="16" customFormat="1" x14ac:dyDescent="0.25">
      <c r="A2424" s="13"/>
      <c r="B2424" s="13"/>
      <c r="C2424" s="13"/>
      <c r="D2424" s="13"/>
      <c r="E2424" s="13"/>
      <c r="F2424" s="13"/>
      <c r="G2424" s="13"/>
      <c r="H2424" s="13"/>
      <c r="I2424" s="13"/>
      <c r="J2424" s="13"/>
      <c r="K2424" s="13"/>
      <c r="L2424" s="13"/>
      <c r="M2424" s="13"/>
      <c r="N2424" s="13"/>
      <c r="O2424" s="13"/>
      <c r="P2424" s="13"/>
      <c r="Q2424" s="13"/>
      <c r="R2424" s="13"/>
      <c r="S2424" s="10"/>
      <c r="T2424" s="10"/>
      <c r="U2424" s="10"/>
      <c r="V2424" s="10"/>
      <c r="W2424" s="10"/>
      <c r="X2424" s="10"/>
      <c r="Y2424" s="10"/>
      <c r="Z2424" s="13"/>
      <c r="AA2424" s="13"/>
      <c r="AB2424" s="13"/>
      <c r="AC2424" s="13"/>
      <c r="AD2424" s="13"/>
      <c r="AE2424" s="13"/>
      <c r="AF2424" s="13"/>
      <c r="AG2424" s="13"/>
      <c r="AH2424" s="13"/>
      <c r="AI2424" s="13"/>
      <c r="AJ2424" s="13"/>
    </row>
    <row r="2425" spans="1:36" s="16" customFormat="1" x14ac:dyDescent="0.25">
      <c r="A2425" s="13"/>
      <c r="B2425" s="13"/>
      <c r="C2425" s="13"/>
      <c r="D2425" s="13"/>
      <c r="E2425" s="13"/>
      <c r="F2425" s="13"/>
      <c r="G2425" s="13"/>
      <c r="H2425" s="13"/>
      <c r="I2425" s="13"/>
      <c r="J2425" s="13"/>
      <c r="K2425" s="13"/>
      <c r="L2425" s="13"/>
      <c r="M2425" s="13"/>
      <c r="N2425" s="13"/>
      <c r="O2425" s="13"/>
      <c r="P2425" s="13"/>
      <c r="Q2425" s="13"/>
      <c r="R2425" s="13"/>
      <c r="S2425" s="10"/>
      <c r="T2425" s="10"/>
      <c r="U2425" s="10"/>
      <c r="V2425" s="10"/>
      <c r="W2425" s="10"/>
      <c r="X2425" s="10"/>
      <c r="Y2425" s="10"/>
      <c r="Z2425" s="13"/>
      <c r="AA2425" s="13"/>
      <c r="AB2425" s="13"/>
      <c r="AC2425" s="13"/>
      <c r="AD2425" s="13"/>
      <c r="AE2425" s="13"/>
      <c r="AF2425" s="13"/>
      <c r="AG2425" s="13"/>
      <c r="AH2425" s="13"/>
      <c r="AI2425" s="13"/>
      <c r="AJ2425" s="13"/>
    </row>
    <row r="2426" spans="1:36" s="16" customFormat="1" x14ac:dyDescent="0.25">
      <c r="A2426" s="13"/>
      <c r="B2426" s="13"/>
      <c r="C2426" s="13"/>
      <c r="D2426" s="13"/>
      <c r="E2426" s="13"/>
      <c r="F2426" s="13"/>
      <c r="G2426" s="13"/>
      <c r="H2426" s="13"/>
      <c r="I2426" s="13"/>
      <c r="J2426" s="13"/>
      <c r="K2426" s="13"/>
      <c r="L2426" s="13"/>
      <c r="M2426" s="13"/>
      <c r="N2426" s="13"/>
      <c r="O2426" s="13"/>
      <c r="P2426" s="13"/>
      <c r="Q2426" s="13"/>
      <c r="R2426" s="13"/>
      <c r="S2426" s="10"/>
      <c r="T2426" s="10"/>
      <c r="U2426" s="10"/>
      <c r="V2426" s="10"/>
      <c r="W2426" s="10"/>
      <c r="X2426" s="10"/>
      <c r="Y2426" s="10"/>
      <c r="Z2426" s="13"/>
      <c r="AA2426" s="13"/>
      <c r="AB2426" s="13"/>
      <c r="AC2426" s="13"/>
      <c r="AD2426" s="13"/>
      <c r="AE2426" s="13"/>
      <c r="AF2426" s="13"/>
      <c r="AG2426" s="13"/>
      <c r="AH2426" s="13"/>
      <c r="AI2426" s="13"/>
      <c r="AJ2426" s="13"/>
    </row>
    <row r="2427" spans="1:36" s="16" customFormat="1" x14ac:dyDescent="0.25">
      <c r="A2427" s="10"/>
      <c r="B2427" s="10"/>
      <c r="C2427" s="10"/>
      <c r="D2427" s="10"/>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10"/>
      <c r="AE2427" s="10"/>
      <c r="AF2427" s="10"/>
      <c r="AG2427" s="10"/>
      <c r="AH2427" s="10"/>
      <c r="AI2427" s="10"/>
      <c r="AJ2427" s="10"/>
    </row>
    <row r="2428" spans="1:36" s="16" customFormat="1" x14ac:dyDescent="0.25">
      <c r="A2428" s="10"/>
      <c r="B2428" s="10"/>
      <c r="C2428" s="10"/>
      <c r="D2428" s="10"/>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10"/>
      <c r="AE2428" s="10"/>
      <c r="AF2428" s="10"/>
      <c r="AG2428" s="10"/>
      <c r="AH2428" s="10"/>
      <c r="AI2428" s="10"/>
      <c r="AJ2428" s="10"/>
    </row>
    <row r="2429" spans="1:36" s="16" customFormat="1" x14ac:dyDescent="0.25">
      <c r="A2429" s="10"/>
      <c r="B2429" s="10"/>
      <c r="C2429" s="10"/>
      <c r="D2429" s="10"/>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c r="AG2429" s="10"/>
      <c r="AH2429" s="10"/>
      <c r="AI2429" s="10"/>
      <c r="AJ2429" s="10"/>
    </row>
    <row r="2430" spans="1:36" s="16" customFormat="1" x14ac:dyDescent="0.25">
      <c r="A2430" s="10"/>
      <c r="B2430" s="10"/>
      <c r="C2430" s="10"/>
      <c r="D2430" s="10"/>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c r="AG2430" s="10"/>
      <c r="AH2430" s="10"/>
      <c r="AI2430" s="10"/>
      <c r="AJ2430" s="10"/>
    </row>
    <row r="2431" spans="1:36" s="16" customFormat="1" x14ac:dyDescent="0.25">
      <c r="A2431" s="10"/>
      <c r="B2431" s="10"/>
      <c r="C2431" s="10"/>
      <c r="D2431" s="10"/>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c r="AG2431" s="10"/>
      <c r="AH2431" s="10"/>
      <c r="AI2431" s="10"/>
      <c r="AJ2431" s="10"/>
    </row>
    <row r="2432" spans="1:36" s="16" customFormat="1" x14ac:dyDescent="0.25">
      <c r="A2432" s="10"/>
      <c r="B2432" s="10"/>
      <c r="C2432" s="10"/>
      <c r="D2432" s="10"/>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10"/>
      <c r="AE2432" s="10"/>
      <c r="AF2432" s="10"/>
      <c r="AG2432" s="10"/>
      <c r="AH2432" s="10"/>
      <c r="AI2432" s="10"/>
      <c r="AJ2432" s="10"/>
    </row>
    <row r="2433" spans="1:36" s="16" customFormat="1" x14ac:dyDescent="0.25">
      <c r="A2433" s="10"/>
      <c r="B2433" s="10"/>
      <c r="C2433" s="10"/>
      <c r="D2433" s="10"/>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10"/>
      <c r="AE2433" s="10"/>
      <c r="AF2433" s="10"/>
      <c r="AG2433" s="10"/>
      <c r="AH2433" s="10"/>
      <c r="AI2433" s="10"/>
      <c r="AJ2433" s="10"/>
    </row>
    <row r="2434" spans="1:36" s="16" customFormat="1" x14ac:dyDescent="0.25">
      <c r="A2434" s="10"/>
      <c r="B2434" s="10"/>
      <c r="C2434" s="10"/>
      <c r="D2434" s="10"/>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10"/>
      <c r="AE2434" s="10"/>
      <c r="AF2434" s="10"/>
      <c r="AG2434" s="10"/>
      <c r="AH2434" s="10"/>
      <c r="AI2434" s="10"/>
      <c r="AJ2434" s="10"/>
    </row>
    <row r="2435" spans="1:36" s="16" customFormat="1" x14ac:dyDescent="0.25">
      <c r="A2435" s="13"/>
      <c r="B2435" s="13"/>
      <c r="C2435" s="13"/>
      <c r="D2435" s="13"/>
      <c r="E2435" s="13"/>
      <c r="F2435" s="13"/>
      <c r="G2435" s="13"/>
      <c r="H2435" s="13"/>
      <c r="I2435" s="13"/>
      <c r="J2435" s="13"/>
      <c r="K2435" s="13"/>
      <c r="L2435" s="13"/>
      <c r="M2435" s="13"/>
      <c r="N2435" s="13"/>
      <c r="O2435" s="13"/>
      <c r="P2435" s="13"/>
      <c r="Q2435" s="13"/>
      <c r="R2435" s="13"/>
      <c r="S2435" s="10"/>
      <c r="T2435" s="10"/>
      <c r="U2435" s="10"/>
      <c r="V2435" s="10"/>
      <c r="W2435" s="10"/>
      <c r="X2435" s="10"/>
      <c r="Y2435" s="10"/>
      <c r="Z2435" s="13"/>
      <c r="AA2435" s="13"/>
      <c r="AB2435" s="13"/>
      <c r="AC2435" s="13"/>
      <c r="AD2435" s="13"/>
      <c r="AE2435" s="13"/>
      <c r="AF2435" s="13"/>
      <c r="AG2435" s="13"/>
      <c r="AH2435" s="13"/>
      <c r="AI2435" s="13"/>
      <c r="AJ2435" s="13"/>
    </row>
    <row r="2436" spans="1:36" s="16" customFormat="1" x14ac:dyDescent="0.25">
      <c r="A2436" s="13"/>
      <c r="B2436" s="13"/>
      <c r="C2436" s="13"/>
      <c r="D2436" s="13"/>
      <c r="E2436" s="13"/>
      <c r="F2436" s="13"/>
      <c r="G2436" s="13"/>
      <c r="H2436" s="13"/>
      <c r="I2436" s="13"/>
      <c r="J2436" s="13"/>
      <c r="K2436" s="13"/>
      <c r="L2436" s="13"/>
      <c r="M2436" s="13"/>
      <c r="N2436" s="13"/>
      <c r="O2436" s="13"/>
      <c r="P2436" s="13"/>
      <c r="Q2436" s="13"/>
      <c r="R2436" s="13"/>
      <c r="S2436" s="10"/>
      <c r="T2436" s="10"/>
      <c r="U2436" s="10"/>
      <c r="V2436" s="10"/>
      <c r="W2436" s="10"/>
      <c r="X2436" s="10"/>
      <c r="Y2436" s="10"/>
      <c r="Z2436" s="13"/>
      <c r="AA2436" s="13"/>
      <c r="AB2436" s="13"/>
      <c r="AC2436" s="13"/>
      <c r="AD2436" s="13"/>
      <c r="AE2436" s="13"/>
      <c r="AF2436" s="13"/>
      <c r="AG2436" s="13"/>
      <c r="AH2436" s="13"/>
      <c r="AI2436" s="13"/>
      <c r="AJ2436" s="13"/>
    </row>
    <row r="2437" spans="1:36" s="16" customFormat="1" x14ac:dyDescent="0.25">
      <c r="A2437" s="13"/>
      <c r="B2437" s="13"/>
      <c r="C2437" s="13"/>
      <c r="D2437" s="13"/>
      <c r="E2437" s="13"/>
      <c r="F2437" s="13"/>
      <c r="G2437" s="13"/>
      <c r="H2437" s="13"/>
      <c r="I2437" s="13"/>
      <c r="J2437" s="13"/>
      <c r="K2437" s="13"/>
      <c r="L2437" s="13"/>
      <c r="M2437" s="13"/>
      <c r="N2437" s="13"/>
      <c r="O2437" s="13"/>
      <c r="P2437" s="13"/>
      <c r="Q2437" s="13"/>
      <c r="R2437" s="13"/>
      <c r="S2437" s="10"/>
      <c r="T2437" s="10"/>
      <c r="U2437" s="10"/>
      <c r="V2437" s="10"/>
      <c r="W2437" s="10"/>
      <c r="X2437" s="10"/>
      <c r="Y2437" s="10"/>
      <c r="Z2437" s="13"/>
      <c r="AA2437" s="13"/>
      <c r="AB2437" s="13"/>
      <c r="AC2437" s="13"/>
      <c r="AD2437" s="13"/>
      <c r="AE2437" s="13"/>
      <c r="AF2437" s="13"/>
      <c r="AG2437" s="13"/>
      <c r="AH2437" s="13"/>
      <c r="AI2437" s="13"/>
      <c r="AJ2437" s="13"/>
    </row>
    <row r="2438" spans="1:36" s="16" customFormat="1" x14ac:dyDescent="0.25">
      <c r="A2438" s="10"/>
      <c r="B2438" s="10"/>
      <c r="C2438" s="10"/>
      <c r="D2438" s="10"/>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10"/>
      <c r="AE2438" s="10"/>
      <c r="AF2438" s="10"/>
      <c r="AG2438" s="10"/>
      <c r="AH2438" s="10"/>
      <c r="AI2438" s="10"/>
      <c r="AJ2438" s="10"/>
    </row>
    <row r="2439" spans="1:36" s="16" customFormat="1" x14ac:dyDescent="0.25">
      <c r="A2439" s="10"/>
      <c r="B2439" s="10"/>
      <c r="C2439" s="10"/>
      <c r="D2439" s="10"/>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10"/>
      <c r="AE2439" s="10"/>
      <c r="AF2439" s="10"/>
      <c r="AG2439" s="10"/>
      <c r="AH2439" s="10"/>
      <c r="AI2439" s="10"/>
      <c r="AJ2439" s="10"/>
    </row>
    <row r="2440" spans="1:36" s="16" customFormat="1" x14ac:dyDescent="0.25">
      <c r="A2440" s="10"/>
      <c r="B2440" s="10"/>
      <c r="C2440" s="10"/>
      <c r="D2440" s="10"/>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c r="AG2440" s="10"/>
      <c r="AH2440" s="10"/>
      <c r="AI2440" s="10"/>
      <c r="AJ2440" s="10"/>
    </row>
    <row r="2441" spans="1:36" s="16" customFormat="1" x14ac:dyDescent="0.25">
      <c r="A2441" s="10"/>
      <c r="B2441" s="10"/>
      <c r="C2441" s="10"/>
      <c r="D2441" s="10"/>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c r="AG2441" s="10"/>
      <c r="AH2441" s="10"/>
      <c r="AI2441" s="10"/>
      <c r="AJ2441" s="10"/>
    </row>
    <row r="2442" spans="1:36" s="16" customFormat="1" x14ac:dyDescent="0.25">
      <c r="A2442" s="10"/>
      <c r="B2442" s="10"/>
      <c r="C2442" s="10"/>
      <c r="D2442" s="10"/>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c r="AG2442" s="10"/>
      <c r="AH2442" s="10"/>
      <c r="AI2442" s="10"/>
      <c r="AJ2442" s="10"/>
    </row>
    <row r="2443" spans="1:36" s="16" customFormat="1" x14ac:dyDescent="0.25">
      <c r="A2443" s="10"/>
      <c r="B2443" s="10"/>
      <c r="C2443" s="10"/>
      <c r="D2443" s="10"/>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10"/>
      <c r="AE2443" s="10"/>
      <c r="AF2443" s="10"/>
      <c r="AG2443" s="10"/>
      <c r="AH2443" s="10"/>
      <c r="AI2443" s="10"/>
      <c r="AJ2443" s="10"/>
    </row>
    <row r="2444" spans="1:36" s="16" customFormat="1" x14ac:dyDescent="0.25">
      <c r="A2444" s="10"/>
      <c r="B2444" s="10"/>
      <c r="C2444" s="10"/>
      <c r="D2444" s="10"/>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10"/>
      <c r="AE2444" s="10"/>
      <c r="AF2444" s="10"/>
      <c r="AG2444" s="10"/>
      <c r="AH2444" s="10"/>
      <c r="AI2444" s="10"/>
      <c r="AJ2444" s="10"/>
    </row>
    <row r="2445" spans="1:36" s="16" customFormat="1" x14ac:dyDescent="0.25">
      <c r="A2445" s="10"/>
      <c r="B2445" s="10"/>
      <c r="C2445" s="10"/>
      <c r="D2445" s="10"/>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10"/>
      <c r="AE2445" s="10"/>
      <c r="AF2445" s="10"/>
      <c r="AG2445" s="10"/>
      <c r="AH2445" s="10"/>
      <c r="AI2445" s="10"/>
      <c r="AJ2445" s="10"/>
    </row>
    <row r="2446" spans="1:36" s="16" customFormat="1" x14ac:dyDescent="0.25">
      <c r="A2446" s="13"/>
      <c r="B2446" s="13"/>
      <c r="C2446" s="13"/>
      <c r="D2446" s="13"/>
      <c r="E2446" s="13"/>
      <c r="F2446" s="13"/>
      <c r="G2446" s="13"/>
      <c r="H2446" s="13"/>
      <c r="I2446" s="13"/>
      <c r="J2446" s="13"/>
      <c r="K2446" s="13"/>
      <c r="L2446" s="13"/>
      <c r="M2446" s="13"/>
      <c r="N2446" s="13"/>
      <c r="O2446" s="13"/>
      <c r="P2446" s="13"/>
      <c r="Q2446" s="13"/>
      <c r="R2446" s="13"/>
      <c r="S2446" s="10"/>
      <c r="T2446" s="10"/>
      <c r="U2446" s="10"/>
      <c r="V2446" s="10"/>
      <c r="W2446" s="10"/>
      <c r="X2446" s="10"/>
      <c r="Y2446" s="10"/>
      <c r="Z2446" s="13"/>
      <c r="AA2446" s="13"/>
      <c r="AB2446" s="13"/>
      <c r="AC2446" s="13"/>
      <c r="AD2446" s="13"/>
      <c r="AE2446" s="13"/>
      <c r="AF2446" s="13"/>
      <c r="AG2446" s="13"/>
      <c r="AH2446" s="13"/>
      <c r="AI2446" s="13"/>
      <c r="AJ2446" s="13"/>
    </row>
    <row r="2447" spans="1:36" s="16" customFormat="1" x14ac:dyDescent="0.25">
      <c r="A2447" s="13"/>
      <c r="B2447" s="13"/>
      <c r="C2447" s="13"/>
      <c r="D2447" s="13"/>
      <c r="E2447" s="13"/>
      <c r="F2447" s="13"/>
      <c r="G2447" s="13"/>
      <c r="H2447" s="13"/>
      <c r="I2447" s="13"/>
      <c r="J2447" s="13"/>
      <c r="K2447" s="13"/>
      <c r="L2447" s="13"/>
      <c r="M2447" s="13"/>
      <c r="N2447" s="13"/>
      <c r="O2447" s="13"/>
      <c r="P2447" s="13"/>
      <c r="Q2447" s="13"/>
      <c r="R2447" s="13"/>
      <c r="S2447" s="10"/>
      <c r="T2447" s="10"/>
      <c r="U2447" s="10"/>
      <c r="V2447" s="10"/>
      <c r="W2447" s="10"/>
      <c r="X2447" s="10"/>
      <c r="Y2447" s="10"/>
      <c r="Z2447" s="13"/>
      <c r="AA2447" s="13"/>
      <c r="AB2447" s="13"/>
      <c r="AC2447" s="13"/>
      <c r="AD2447" s="13"/>
      <c r="AE2447" s="13"/>
      <c r="AF2447" s="13"/>
      <c r="AG2447" s="13"/>
      <c r="AH2447" s="13"/>
      <c r="AI2447" s="13"/>
      <c r="AJ2447" s="13"/>
    </row>
    <row r="2448" spans="1:36" s="16" customFormat="1" x14ac:dyDescent="0.25">
      <c r="A2448" s="13"/>
      <c r="B2448" s="13"/>
      <c r="C2448" s="13"/>
      <c r="D2448" s="13"/>
      <c r="E2448" s="13"/>
      <c r="F2448" s="13"/>
      <c r="G2448" s="13"/>
      <c r="H2448" s="13"/>
      <c r="I2448" s="13"/>
      <c r="J2448" s="13"/>
      <c r="K2448" s="13"/>
      <c r="L2448" s="13"/>
      <c r="M2448" s="13"/>
      <c r="N2448" s="13"/>
      <c r="O2448" s="13"/>
      <c r="P2448" s="13"/>
      <c r="Q2448" s="13"/>
      <c r="R2448" s="13"/>
      <c r="S2448" s="10"/>
      <c r="T2448" s="10"/>
      <c r="U2448" s="10"/>
      <c r="V2448" s="10"/>
      <c r="W2448" s="10"/>
      <c r="X2448" s="10"/>
      <c r="Y2448" s="10"/>
      <c r="Z2448" s="13"/>
      <c r="AA2448" s="13"/>
      <c r="AB2448" s="13"/>
      <c r="AC2448" s="13"/>
      <c r="AD2448" s="13"/>
      <c r="AE2448" s="13"/>
      <c r="AF2448" s="13"/>
      <c r="AG2448" s="13"/>
      <c r="AH2448" s="13"/>
      <c r="AI2448" s="13"/>
      <c r="AJ2448" s="13"/>
    </row>
    <row r="2449" spans="1:36" s="16" customFormat="1" x14ac:dyDescent="0.25">
      <c r="A2449" s="10"/>
      <c r="B2449" s="10"/>
      <c r="C2449" s="10"/>
      <c r="D2449" s="10"/>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10"/>
      <c r="AE2449" s="10"/>
      <c r="AF2449" s="10"/>
      <c r="AG2449" s="10"/>
      <c r="AH2449" s="10"/>
      <c r="AI2449" s="10"/>
      <c r="AJ2449" s="10"/>
    </row>
    <row r="2450" spans="1:36" s="16" customFormat="1" x14ac:dyDescent="0.25">
      <c r="A2450" s="10"/>
      <c r="B2450" s="10"/>
      <c r="C2450" s="10"/>
      <c r="D2450" s="10"/>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10"/>
      <c r="AE2450" s="10"/>
      <c r="AF2450" s="10"/>
      <c r="AG2450" s="10"/>
      <c r="AH2450" s="10"/>
      <c r="AI2450" s="10"/>
      <c r="AJ2450" s="10"/>
    </row>
    <row r="2451" spans="1:36" s="16" customFormat="1" x14ac:dyDescent="0.25">
      <c r="A2451" s="10"/>
      <c r="B2451" s="10"/>
      <c r="C2451" s="10"/>
      <c r="D2451" s="10"/>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10"/>
      <c r="AE2451" s="10"/>
      <c r="AF2451" s="10"/>
      <c r="AG2451" s="10"/>
      <c r="AH2451" s="10"/>
      <c r="AI2451" s="10"/>
      <c r="AJ2451" s="10"/>
    </row>
    <row r="2452" spans="1:36" s="16" customFormat="1" x14ac:dyDescent="0.25">
      <c r="A2452" s="10"/>
      <c r="B2452" s="10"/>
      <c r="C2452" s="10"/>
      <c r="D2452" s="10"/>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10"/>
      <c r="AE2452" s="10"/>
      <c r="AF2452" s="10"/>
      <c r="AG2452" s="10"/>
      <c r="AH2452" s="10"/>
      <c r="AI2452" s="10"/>
      <c r="AJ2452" s="10"/>
    </row>
    <row r="2453" spans="1:36" s="16" customFormat="1" x14ac:dyDescent="0.25">
      <c r="A2453" s="10"/>
      <c r="B2453" s="10"/>
      <c r="C2453" s="10"/>
      <c r="D2453" s="10"/>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10"/>
      <c r="AE2453" s="10"/>
      <c r="AF2453" s="10"/>
      <c r="AG2453" s="10"/>
      <c r="AH2453" s="10"/>
      <c r="AI2453" s="10"/>
      <c r="AJ2453" s="10"/>
    </row>
    <row r="2454" spans="1:36" s="16" customFormat="1" x14ac:dyDescent="0.25">
      <c r="A2454" s="10"/>
      <c r="B2454" s="10"/>
      <c r="C2454" s="10"/>
      <c r="D2454" s="10"/>
      <c r="E2454" s="10"/>
      <c r="F2454" s="10"/>
      <c r="G2454" s="10"/>
      <c r="H2454" s="10"/>
      <c r="I2454" s="10"/>
      <c r="J2454" s="10"/>
      <c r="K2454" s="10"/>
      <c r="L2454" s="10"/>
      <c r="M2454" s="10"/>
      <c r="N2454" s="10"/>
      <c r="O2454" s="10"/>
      <c r="P2454" s="10"/>
      <c r="Q2454" s="10"/>
      <c r="R2454" s="10"/>
      <c r="S2454" s="10"/>
      <c r="T2454" s="10"/>
      <c r="U2454" s="10"/>
      <c r="V2454" s="10"/>
      <c r="W2454" s="10"/>
      <c r="X2454" s="10"/>
      <c r="Y2454" s="10"/>
      <c r="Z2454" s="10"/>
      <c r="AA2454" s="10"/>
      <c r="AB2454" s="10"/>
      <c r="AC2454" s="10"/>
      <c r="AD2454" s="10"/>
      <c r="AE2454" s="10"/>
      <c r="AF2454" s="10"/>
      <c r="AG2454" s="10"/>
      <c r="AH2454" s="10"/>
      <c r="AI2454" s="10"/>
      <c r="AJ2454" s="10"/>
    </row>
    <row r="2455" spans="1:36" s="16" customFormat="1" x14ac:dyDescent="0.25">
      <c r="A2455" s="10"/>
      <c r="B2455" s="10"/>
      <c r="C2455" s="10"/>
      <c r="D2455" s="10"/>
      <c r="E2455" s="10"/>
      <c r="F2455" s="10"/>
      <c r="G2455" s="10"/>
      <c r="H2455" s="10"/>
      <c r="I2455" s="10"/>
      <c r="J2455" s="10"/>
      <c r="K2455" s="10"/>
      <c r="L2455" s="10"/>
      <c r="M2455" s="10"/>
      <c r="N2455" s="10"/>
      <c r="O2455" s="10"/>
      <c r="P2455" s="10"/>
      <c r="Q2455" s="10"/>
      <c r="R2455" s="10"/>
      <c r="S2455" s="10"/>
      <c r="T2455" s="10"/>
      <c r="U2455" s="10"/>
      <c r="V2455" s="10"/>
      <c r="W2455" s="10"/>
      <c r="X2455" s="10"/>
      <c r="Y2455" s="10"/>
      <c r="Z2455" s="10"/>
      <c r="AA2455" s="10"/>
      <c r="AB2455" s="10"/>
      <c r="AC2455" s="10"/>
      <c r="AD2455" s="10"/>
      <c r="AE2455" s="10"/>
      <c r="AF2455" s="10"/>
      <c r="AG2455" s="10"/>
      <c r="AH2455" s="10"/>
      <c r="AI2455" s="10"/>
      <c r="AJ2455" s="10"/>
    </row>
    <row r="2456" spans="1:36" s="16" customFormat="1" x14ac:dyDescent="0.25">
      <c r="A2456" s="10"/>
      <c r="B2456" s="10"/>
      <c r="C2456" s="10"/>
      <c r="D2456" s="10"/>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10"/>
      <c r="AE2456" s="10"/>
      <c r="AF2456" s="10"/>
      <c r="AG2456" s="10"/>
      <c r="AH2456" s="10"/>
      <c r="AI2456" s="10"/>
      <c r="AJ2456" s="10"/>
    </row>
    <row r="2457" spans="1:36" s="16" customFormat="1" x14ac:dyDescent="0.25">
      <c r="A2457" s="13"/>
      <c r="B2457" s="13"/>
      <c r="C2457" s="13"/>
      <c r="D2457" s="13"/>
      <c r="E2457" s="13"/>
      <c r="F2457" s="13"/>
      <c r="G2457" s="13"/>
      <c r="H2457" s="13"/>
      <c r="I2457" s="13"/>
      <c r="J2457" s="13"/>
      <c r="K2457" s="13"/>
      <c r="L2457" s="13"/>
      <c r="M2457" s="13"/>
      <c r="N2457" s="13"/>
      <c r="O2457" s="13"/>
      <c r="P2457" s="13"/>
      <c r="Q2457" s="13"/>
      <c r="R2457" s="13"/>
      <c r="S2457" s="10"/>
      <c r="T2457" s="10"/>
      <c r="U2457" s="10"/>
      <c r="V2457" s="10"/>
      <c r="W2457" s="10"/>
      <c r="X2457" s="10"/>
      <c r="Y2457" s="10"/>
      <c r="Z2457" s="13"/>
      <c r="AA2457" s="13"/>
      <c r="AB2457" s="13"/>
      <c r="AC2457" s="13"/>
      <c r="AD2457" s="13"/>
      <c r="AE2457" s="13"/>
      <c r="AF2457" s="13"/>
      <c r="AG2457" s="13"/>
      <c r="AH2457" s="13"/>
      <c r="AI2457" s="13"/>
      <c r="AJ2457" s="13"/>
    </row>
    <row r="2458" spans="1:36" s="16" customFormat="1" x14ac:dyDescent="0.25">
      <c r="A2458" s="13"/>
      <c r="B2458" s="13"/>
      <c r="C2458" s="13"/>
      <c r="D2458" s="13"/>
      <c r="E2458" s="13"/>
      <c r="F2458" s="13"/>
      <c r="G2458" s="13"/>
      <c r="H2458" s="13"/>
      <c r="I2458" s="13"/>
      <c r="J2458" s="13"/>
      <c r="K2458" s="13"/>
      <c r="L2458" s="13"/>
      <c r="M2458" s="13"/>
      <c r="N2458" s="13"/>
      <c r="O2458" s="13"/>
      <c r="P2458" s="13"/>
      <c r="Q2458" s="13"/>
      <c r="R2458" s="13"/>
      <c r="S2458" s="10"/>
      <c r="T2458" s="10"/>
      <c r="U2458" s="10"/>
      <c r="V2458" s="10"/>
      <c r="W2458" s="10"/>
      <c r="X2458" s="10"/>
      <c r="Y2458" s="10"/>
      <c r="Z2458" s="13"/>
      <c r="AA2458" s="13"/>
      <c r="AB2458" s="13"/>
      <c r="AC2458" s="13"/>
      <c r="AD2458" s="13"/>
      <c r="AE2458" s="13"/>
      <c r="AF2458" s="13"/>
      <c r="AG2458" s="13"/>
      <c r="AH2458" s="13"/>
      <c r="AI2458" s="13"/>
      <c r="AJ2458" s="13"/>
    </row>
    <row r="2459" spans="1:36" s="16" customFormat="1" x14ac:dyDescent="0.25">
      <c r="A2459" s="13"/>
      <c r="B2459" s="13"/>
      <c r="C2459" s="13"/>
      <c r="D2459" s="13"/>
      <c r="E2459" s="13"/>
      <c r="F2459" s="13"/>
      <c r="G2459" s="13"/>
      <c r="H2459" s="13"/>
      <c r="I2459" s="13"/>
      <c r="J2459" s="13"/>
      <c r="K2459" s="13"/>
      <c r="L2459" s="13"/>
      <c r="M2459" s="13"/>
      <c r="N2459" s="13"/>
      <c r="O2459" s="13"/>
      <c r="P2459" s="13"/>
      <c r="Q2459" s="13"/>
      <c r="R2459" s="13"/>
      <c r="S2459" s="10"/>
      <c r="T2459" s="10"/>
      <c r="U2459" s="10"/>
      <c r="V2459" s="10"/>
      <c r="W2459" s="10"/>
      <c r="X2459" s="10"/>
      <c r="Y2459" s="10"/>
      <c r="Z2459" s="13"/>
      <c r="AA2459" s="13"/>
      <c r="AB2459" s="13"/>
      <c r="AC2459" s="13"/>
      <c r="AD2459" s="13"/>
      <c r="AE2459" s="13"/>
      <c r="AF2459" s="13"/>
      <c r="AG2459" s="13"/>
      <c r="AH2459" s="13"/>
      <c r="AI2459" s="13"/>
      <c r="AJ2459" s="13"/>
    </row>
    <row r="2460" spans="1:36" s="16" customFormat="1" x14ac:dyDescent="0.25">
      <c r="A2460" s="10"/>
      <c r="B2460" s="10"/>
      <c r="C2460" s="10"/>
      <c r="D2460" s="10"/>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10"/>
      <c r="AE2460" s="10"/>
      <c r="AF2460" s="10"/>
      <c r="AG2460" s="10"/>
      <c r="AH2460" s="10"/>
      <c r="AI2460" s="10"/>
      <c r="AJ2460" s="10"/>
    </row>
    <row r="2461" spans="1:36" s="16" customFormat="1" x14ac:dyDescent="0.25">
      <c r="A2461" s="10"/>
      <c r="B2461" s="10"/>
      <c r="C2461" s="10"/>
      <c r="D2461" s="10"/>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10"/>
      <c r="AE2461" s="10"/>
      <c r="AF2461" s="10"/>
      <c r="AG2461" s="10"/>
      <c r="AH2461" s="10"/>
      <c r="AI2461" s="10"/>
      <c r="AJ2461" s="10"/>
    </row>
    <row r="2462" spans="1:36" s="16" customFormat="1" x14ac:dyDescent="0.25">
      <c r="A2462" s="10"/>
      <c r="B2462" s="10"/>
      <c r="C2462" s="10"/>
      <c r="D2462" s="10"/>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c r="AG2462" s="10"/>
      <c r="AH2462" s="10"/>
      <c r="AI2462" s="10"/>
      <c r="AJ2462" s="10"/>
    </row>
    <row r="2463" spans="1:36" s="16" customFormat="1" x14ac:dyDescent="0.25">
      <c r="A2463" s="10"/>
      <c r="B2463" s="10"/>
      <c r="C2463" s="10"/>
      <c r="D2463" s="10"/>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c r="AG2463" s="10"/>
      <c r="AH2463" s="10"/>
      <c r="AI2463" s="10"/>
      <c r="AJ2463" s="10"/>
    </row>
    <row r="2464" spans="1:36" s="16" customFormat="1" x14ac:dyDescent="0.25">
      <c r="A2464" s="10"/>
      <c r="B2464" s="10"/>
      <c r="C2464" s="10"/>
      <c r="D2464" s="10"/>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c r="AG2464" s="10"/>
      <c r="AH2464" s="10"/>
      <c r="AI2464" s="10"/>
      <c r="AJ2464" s="10"/>
    </row>
    <row r="2465" spans="1:36" s="16" customFormat="1" x14ac:dyDescent="0.25">
      <c r="A2465" s="10"/>
      <c r="B2465" s="10"/>
      <c r="C2465" s="10"/>
      <c r="D2465" s="10"/>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10"/>
      <c r="AE2465" s="10"/>
      <c r="AF2465" s="10"/>
      <c r="AG2465" s="10"/>
      <c r="AH2465" s="10"/>
      <c r="AI2465" s="10"/>
      <c r="AJ2465" s="10"/>
    </row>
    <row r="2466" spans="1:36" s="16" customFormat="1" x14ac:dyDescent="0.25">
      <c r="A2466" s="10"/>
      <c r="B2466" s="10"/>
      <c r="C2466" s="10"/>
      <c r="D2466" s="10"/>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10"/>
      <c r="AE2466" s="10"/>
      <c r="AF2466" s="10"/>
      <c r="AG2466" s="10"/>
      <c r="AH2466" s="10"/>
      <c r="AI2466" s="10"/>
      <c r="AJ2466" s="10"/>
    </row>
    <row r="2467" spans="1:36" s="16" customFormat="1" x14ac:dyDescent="0.25">
      <c r="A2467" s="10"/>
      <c r="B2467" s="10"/>
      <c r="C2467" s="10"/>
      <c r="D2467" s="10"/>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10"/>
      <c r="AE2467" s="10"/>
      <c r="AF2467" s="10"/>
      <c r="AG2467" s="10"/>
      <c r="AH2467" s="10"/>
      <c r="AI2467" s="10"/>
      <c r="AJ2467" s="10"/>
    </row>
    <row r="2468" spans="1:36" s="16" customFormat="1" x14ac:dyDescent="0.25">
      <c r="A2468" s="13"/>
      <c r="B2468" s="13"/>
      <c r="C2468" s="13"/>
      <c r="D2468" s="13"/>
      <c r="E2468" s="13"/>
      <c r="F2468" s="13"/>
      <c r="G2468" s="13"/>
      <c r="H2468" s="13"/>
      <c r="I2468" s="13"/>
      <c r="J2468" s="13"/>
      <c r="K2468" s="13"/>
      <c r="L2468" s="13"/>
      <c r="M2468" s="13"/>
      <c r="N2468" s="13"/>
      <c r="O2468" s="13"/>
      <c r="P2468" s="13"/>
      <c r="Q2468" s="13"/>
      <c r="R2468" s="13"/>
      <c r="S2468" s="10"/>
      <c r="T2468" s="10"/>
      <c r="U2468" s="10"/>
      <c r="V2468" s="10"/>
      <c r="W2468" s="10"/>
      <c r="X2468" s="10"/>
      <c r="Y2468" s="10"/>
      <c r="Z2468" s="13"/>
      <c r="AA2468" s="13"/>
      <c r="AB2468" s="13"/>
      <c r="AC2468" s="13"/>
      <c r="AD2468" s="13"/>
      <c r="AE2468" s="13"/>
      <c r="AF2468" s="13"/>
      <c r="AG2468" s="13"/>
      <c r="AH2468" s="13"/>
      <c r="AI2468" s="13"/>
      <c r="AJ2468" s="13"/>
    </row>
    <row r="2469" spans="1:36" s="16" customFormat="1" x14ac:dyDescent="0.25">
      <c r="A2469" s="13"/>
      <c r="B2469" s="13"/>
      <c r="C2469" s="13"/>
      <c r="D2469" s="13"/>
      <c r="E2469" s="13"/>
      <c r="F2469" s="13"/>
      <c r="G2469" s="13"/>
      <c r="H2469" s="13"/>
      <c r="I2469" s="13"/>
      <c r="J2469" s="13"/>
      <c r="K2469" s="13"/>
      <c r="L2469" s="13"/>
      <c r="M2469" s="13"/>
      <c r="N2469" s="13"/>
      <c r="O2469" s="13"/>
      <c r="P2469" s="13"/>
      <c r="Q2469" s="13"/>
      <c r="R2469" s="13"/>
      <c r="S2469" s="10"/>
      <c r="T2469" s="10"/>
      <c r="U2469" s="10"/>
      <c r="V2469" s="10"/>
      <c r="W2469" s="10"/>
      <c r="X2469" s="10"/>
      <c r="Y2469" s="10"/>
      <c r="Z2469" s="13"/>
      <c r="AA2469" s="13"/>
      <c r="AB2469" s="13"/>
      <c r="AC2469" s="13"/>
      <c r="AD2469" s="13"/>
      <c r="AE2469" s="13"/>
      <c r="AF2469" s="13"/>
      <c r="AG2469" s="13"/>
      <c r="AH2469" s="13"/>
      <c r="AI2469" s="13"/>
      <c r="AJ2469" s="13"/>
    </row>
    <row r="2470" spans="1:36" s="16" customFormat="1" x14ac:dyDescent="0.25">
      <c r="A2470" s="13"/>
      <c r="B2470" s="13"/>
      <c r="C2470" s="13"/>
      <c r="D2470" s="13"/>
      <c r="E2470" s="13"/>
      <c r="F2470" s="13"/>
      <c r="G2470" s="13"/>
      <c r="H2470" s="13"/>
      <c r="I2470" s="13"/>
      <c r="J2470" s="13"/>
      <c r="K2470" s="13"/>
      <c r="L2470" s="13"/>
      <c r="M2470" s="13"/>
      <c r="N2470" s="13"/>
      <c r="O2470" s="13"/>
      <c r="P2470" s="13"/>
      <c r="Q2470" s="13"/>
      <c r="R2470" s="13"/>
      <c r="S2470" s="10"/>
      <c r="T2470" s="10"/>
      <c r="U2470" s="10"/>
      <c r="V2470" s="10"/>
      <c r="W2470" s="10"/>
      <c r="X2470" s="10"/>
      <c r="Y2470" s="10"/>
      <c r="Z2470" s="13"/>
      <c r="AA2470" s="13"/>
      <c r="AB2470" s="13"/>
      <c r="AC2470" s="13"/>
      <c r="AD2470" s="13"/>
      <c r="AE2470" s="13"/>
      <c r="AF2470" s="13"/>
      <c r="AG2470" s="13"/>
      <c r="AH2470" s="13"/>
      <c r="AI2470" s="13"/>
      <c r="AJ2470" s="13"/>
    </row>
    <row r="2471" spans="1:36" s="16" customFormat="1" x14ac:dyDescent="0.25">
      <c r="A2471" s="10"/>
      <c r="B2471" s="10"/>
      <c r="C2471" s="10"/>
      <c r="D2471" s="10"/>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10"/>
      <c r="AE2471" s="10"/>
      <c r="AF2471" s="10"/>
      <c r="AG2471" s="10"/>
      <c r="AH2471" s="10"/>
      <c r="AI2471" s="10"/>
      <c r="AJ2471" s="10"/>
    </row>
    <row r="2472" spans="1:36" s="16" customFormat="1" x14ac:dyDescent="0.25">
      <c r="A2472" s="10"/>
      <c r="B2472" s="10"/>
      <c r="C2472" s="10"/>
      <c r="D2472" s="10"/>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10"/>
      <c r="AE2472" s="10"/>
      <c r="AF2472" s="10"/>
      <c r="AG2472" s="10"/>
      <c r="AH2472" s="10"/>
      <c r="AI2472" s="10"/>
      <c r="AJ2472" s="10"/>
    </row>
    <row r="2473" spans="1:36" s="16" customFormat="1" x14ac:dyDescent="0.25">
      <c r="A2473" s="10"/>
      <c r="B2473" s="10"/>
      <c r="C2473" s="10"/>
      <c r="D2473" s="10"/>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c r="AG2473" s="10"/>
      <c r="AH2473" s="10"/>
      <c r="AI2473" s="10"/>
      <c r="AJ2473" s="10"/>
    </row>
    <row r="2474" spans="1:36" s="16" customFormat="1" x14ac:dyDescent="0.25">
      <c r="A2474" s="10"/>
      <c r="B2474" s="10"/>
      <c r="C2474" s="10"/>
      <c r="D2474" s="10"/>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c r="AG2474" s="10"/>
      <c r="AH2474" s="10"/>
      <c r="AI2474" s="10"/>
      <c r="AJ2474" s="10"/>
    </row>
    <row r="2475" spans="1:36" s="16" customFormat="1" x14ac:dyDescent="0.25">
      <c r="A2475" s="10"/>
      <c r="B2475" s="10"/>
      <c r="C2475" s="10"/>
      <c r="D2475" s="10"/>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c r="AG2475" s="10"/>
      <c r="AH2475" s="10"/>
      <c r="AI2475" s="10"/>
      <c r="AJ2475" s="10"/>
    </row>
    <row r="2476" spans="1:36" s="16" customFormat="1" x14ac:dyDescent="0.25">
      <c r="A2476" s="10"/>
      <c r="B2476" s="10"/>
      <c r="C2476" s="10"/>
      <c r="D2476" s="10"/>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10"/>
      <c r="AE2476" s="10"/>
      <c r="AF2476" s="10"/>
      <c r="AG2476" s="10"/>
      <c r="AH2476" s="10"/>
      <c r="AI2476" s="10"/>
      <c r="AJ2476" s="10"/>
    </row>
    <row r="2477" spans="1:36" s="16" customFormat="1" x14ac:dyDescent="0.25">
      <c r="A2477" s="10"/>
      <c r="B2477" s="10"/>
      <c r="C2477" s="10"/>
      <c r="D2477" s="10"/>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10"/>
      <c r="AE2477" s="10"/>
      <c r="AF2477" s="10"/>
      <c r="AG2477" s="10"/>
      <c r="AH2477" s="10"/>
      <c r="AI2477" s="10"/>
      <c r="AJ2477" s="10"/>
    </row>
    <row r="2478" spans="1:36" s="16" customFormat="1" x14ac:dyDescent="0.25">
      <c r="A2478" s="10"/>
      <c r="B2478" s="10"/>
      <c r="C2478" s="10"/>
      <c r="D2478" s="10"/>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10"/>
      <c r="AE2478" s="10"/>
      <c r="AF2478" s="10"/>
      <c r="AG2478" s="10"/>
      <c r="AH2478" s="10"/>
      <c r="AI2478" s="10"/>
      <c r="AJ2478" s="10"/>
    </row>
    <row r="2479" spans="1:36" s="16" customFormat="1" x14ac:dyDescent="0.25">
      <c r="A2479" s="13"/>
      <c r="B2479" s="13"/>
      <c r="C2479" s="13"/>
      <c r="D2479" s="13"/>
      <c r="E2479" s="13"/>
      <c r="F2479" s="13"/>
      <c r="G2479" s="13"/>
      <c r="H2479" s="13"/>
      <c r="I2479" s="13"/>
      <c r="J2479" s="13"/>
      <c r="K2479" s="13"/>
      <c r="L2479" s="13"/>
      <c r="M2479" s="13"/>
      <c r="N2479" s="13"/>
      <c r="O2479" s="13"/>
      <c r="P2479" s="13"/>
      <c r="Q2479" s="13"/>
      <c r="R2479" s="13"/>
      <c r="S2479" s="10"/>
      <c r="T2479" s="10"/>
      <c r="U2479" s="10"/>
      <c r="V2479" s="10"/>
      <c r="W2479" s="10"/>
      <c r="X2479" s="10"/>
      <c r="Y2479" s="10"/>
      <c r="Z2479" s="13"/>
      <c r="AA2479" s="13"/>
      <c r="AB2479" s="13"/>
      <c r="AC2479" s="13"/>
      <c r="AD2479" s="13"/>
      <c r="AE2479" s="13"/>
      <c r="AF2479" s="13"/>
      <c r="AG2479" s="13"/>
      <c r="AH2479" s="13"/>
      <c r="AI2479" s="13"/>
      <c r="AJ2479" s="13"/>
    </row>
    <row r="2480" spans="1:36" s="16" customFormat="1" x14ac:dyDescent="0.25">
      <c r="A2480" s="13"/>
      <c r="B2480" s="13"/>
      <c r="C2480" s="13"/>
      <c r="D2480" s="13"/>
      <c r="E2480" s="13"/>
      <c r="F2480" s="13"/>
      <c r="G2480" s="13"/>
      <c r="H2480" s="13"/>
      <c r="I2480" s="13"/>
      <c r="J2480" s="13"/>
      <c r="K2480" s="13"/>
      <c r="L2480" s="13"/>
      <c r="M2480" s="13"/>
      <c r="N2480" s="13"/>
      <c r="O2480" s="13"/>
      <c r="P2480" s="13"/>
      <c r="Q2480" s="13"/>
      <c r="R2480" s="13"/>
      <c r="S2480" s="10"/>
      <c r="T2480" s="10"/>
      <c r="U2480" s="10"/>
      <c r="V2480" s="10"/>
      <c r="W2480" s="10"/>
      <c r="X2480" s="10"/>
      <c r="Y2480" s="10"/>
      <c r="Z2480" s="13"/>
      <c r="AA2480" s="13"/>
      <c r="AB2480" s="13"/>
      <c r="AC2480" s="13"/>
      <c r="AD2480" s="13"/>
      <c r="AE2480" s="13"/>
      <c r="AF2480" s="13"/>
      <c r="AG2480" s="13"/>
      <c r="AH2480" s="13"/>
      <c r="AI2480" s="13"/>
      <c r="AJ2480" s="13"/>
    </row>
    <row r="2481" spans="1:36" s="16" customFormat="1" x14ac:dyDescent="0.25">
      <c r="A2481" s="13"/>
      <c r="B2481" s="13"/>
      <c r="C2481" s="13"/>
      <c r="D2481" s="13"/>
      <c r="E2481" s="13"/>
      <c r="F2481" s="13"/>
      <c r="G2481" s="13"/>
      <c r="H2481" s="13"/>
      <c r="I2481" s="13"/>
      <c r="J2481" s="13"/>
      <c r="K2481" s="13"/>
      <c r="L2481" s="13"/>
      <c r="M2481" s="13"/>
      <c r="N2481" s="13"/>
      <c r="O2481" s="13"/>
      <c r="P2481" s="13"/>
      <c r="Q2481" s="13"/>
      <c r="R2481" s="13"/>
      <c r="S2481" s="10"/>
      <c r="T2481" s="10"/>
      <c r="U2481" s="10"/>
      <c r="V2481" s="10"/>
      <c r="W2481" s="10"/>
      <c r="X2481" s="10"/>
      <c r="Y2481" s="10"/>
      <c r="Z2481" s="13"/>
      <c r="AA2481" s="13"/>
      <c r="AB2481" s="13"/>
      <c r="AC2481" s="13"/>
      <c r="AD2481" s="13"/>
      <c r="AE2481" s="13"/>
      <c r="AF2481" s="13"/>
      <c r="AG2481" s="13"/>
      <c r="AH2481" s="13"/>
      <c r="AI2481" s="13"/>
      <c r="AJ2481" s="13"/>
    </row>
    <row r="2482" spans="1:36" s="16" customFormat="1" x14ac:dyDescent="0.25">
      <c r="A2482" s="10"/>
      <c r="B2482" s="10"/>
      <c r="C2482" s="10"/>
      <c r="D2482" s="10"/>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10"/>
      <c r="AE2482" s="10"/>
      <c r="AF2482" s="10"/>
      <c r="AG2482" s="10"/>
      <c r="AH2482" s="10"/>
      <c r="AI2482" s="10"/>
      <c r="AJ2482" s="10"/>
    </row>
    <row r="2483" spans="1:36" s="16" customFormat="1" x14ac:dyDescent="0.25">
      <c r="A2483" s="10"/>
      <c r="B2483" s="10"/>
      <c r="C2483" s="10"/>
      <c r="D2483" s="10"/>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10"/>
      <c r="AE2483" s="10"/>
      <c r="AF2483" s="10"/>
      <c r="AG2483" s="10"/>
      <c r="AH2483" s="10"/>
      <c r="AI2483" s="10"/>
      <c r="AJ2483" s="10"/>
    </row>
    <row r="2484" spans="1:36" s="16" customFormat="1" x14ac:dyDescent="0.25">
      <c r="A2484" s="10"/>
      <c r="B2484" s="10"/>
      <c r="C2484" s="10"/>
      <c r="D2484" s="10"/>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c r="AG2484" s="10"/>
      <c r="AH2484" s="10"/>
      <c r="AI2484" s="10"/>
      <c r="AJ2484" s="10"/>
    </row>
    <row r="2485" spans="1:36" s="16" customFormat="1" x14ac:dyDescent="0.25">
      <c r="A2485" s="10"/>
      <c r="B2485" s="10"/>
      <c r="C2485" s="10"/>
      <c r="D2485" s="10"/>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c r="AG2485" s="10"/>
      <c r="AH2485" s="10"/>
      <c r="AI2485" s="10"/>
      <c r="AJ2485" s="10"/>
    </row>
    <row r="2486" spans="1:36" s="16" customFormat="1" x14ac:dyDescent="0.25">
      <c r="A2486" s="10"/>
      <c r="B2486" s="10"/>
      <c r="C2486" s="10"/>
      <c r="D2486" s="10"/>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c r="AG2486" s="10"/>
      <c r="AH2486" s="10"/>
      <c r="AI2486" s="10"/>
      <c r="AJ2486" s="10"/>
    </row>
    <row r="2487" spans="1:36" s="16" customFormat="1" x14ac:dyDescent="0.25">
      <c r="A2487" s="10"/>
      <c r="B2487" s="10"/>
      <c r="C2487" s="10"/>
      <c r="D2487" s="10"/>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10"/>
      <c r="AE2487" s="10"/>
      <c r="AF2487" s="10"/>
      <c r="AG2487" s="10"/>
      <c r="AH2487" s="10"/>
      <c r="AI2487" s="10"/>
      <c r="AJ2487" s="10"/>
    </row>
    <row r="2488" spans="1:36" s="16" customFormat="1" x14ac:dyDescent="0.25">
      <c r="A2488" s="10"/>
      <c r="B2488" s="10"/>
      <c r="C2488" s="10"/>
      <c r="D2488" s="10"/>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10"/>
      <c r="AE2488" s="10"/>
      <c r="AF2488" s="10"/>
      <c r="AG2488" s="10"/>
      <c r="AH2488" s="10"/>
      <c r="AI2488" s="10"/>
      <c r="AJ2488" s="10"/>
    </row>
    <row r="2489" spans="1:36" s="16" customFormat="1" x14ac:dyDescent="0.25">
      <c r="A2489" s="10"/>
      <c r="B2489" s="10"/>
      <c r="C2489" s="10"/>
      <c r="D2489" s="10"/>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10"/>
      <c r="AE2489" s="10"/>
      <c r="AF2489" s="10"/>
      <c r="AG2489" s="10"/>
      <c r="AH2489" s="10"/>
      <c r="AI2489" s="10"/>
      <c r="AJ2489" s="10"/>
    </row>
    <row r="2490" spans="1:36" s="16" customFormat="1" x14ac:dyDescent="0.25">
      <c r="A2490" s="13"/>
      <c r="B2490" s="13"/>
      <c r="C2490" s="13"/>
      <c r="D2490" s="13"/>
      <c r="E2490" s="13"/>
      <c r="F2490" s="13"/>
      <c r="G2490" s="13"/>
      <c r="H2490" s="13"/>
      <c r="I2490" s="13"/>
      <c r="J2490" s="13"/>
      <c r="K2490" s="13"/>
      <c r="L2490" s="13"/>
      <c r="M2490" s="13"/>
      <c r="N2490" s="13"/>
      <c r="O2490" s="13"/>
      <c r="P2490" s="13"/>
      <c r="Q2490" s="13"/>
      <c r="R2490" s="13"/>
      <c r="S2490" s="10"/>
      <c r="T2490" s="10"/>
      <c r="U2490" s="10"/>
      <c r="V2490" s="10"/>
      <c r="W2490" s="10"/>
      <c r="X2490" s="10"/>
      <c r="Y2490" s="10"/>
      <c r="Z2490" s="13"/>
      <c r="AA2490" s="13"/>
      <c r="AB2490" s="13"/>
      <c r="AC2490" s="13"/>
      <c r="AD2490" s="13"/>
      <c r="AE2490" s="13"/>
      <c r="AF2490" s="13"/>
      <c r="AG2490" s="13"/>
      <c r="AH2490" s="13"/>
      <c r="AI2490" s="13"/>
      <c r="AJ2490" s="13"/>
    </row>
    <row r="2491" spans="1:36" s="16" customFormat="1" x14ac:dyDescent="0.25">
      <c r="A2491" s="13"/>
      <c r="B2491" s="13"/>
      <c r="C2491" s="13"/>
      <c r="D2491" s="13"/>
      <c r="E2491" s="13"/>
      <c r="F2491" s="13"/>
      <c r="G2491" s="13"/>
      <c r="H2491" s="13"/>
      <c r="I2491" s="13"/>
      <c r="J2491" s="13"/>
      <c r="K2491" s="13"/>
      <c r="L2491" s="13"/>
      <c r="M2491" s="13"/>
      <c r="N2491" s="13"/>
      <c r="O2491" s="13"/>
      <c r="P2491" s="13"/>
      <c r="Q2491" s="13"/>
      <c r="R2491" s="13"/>
      <c r="S2491" s="10"/>
      <c r="T2491" s="10"/>
      <c r="U2491" s="10"/>
      <c r="V2491" s="10"/>
      <c r="W2491" s="10"/>
      <c r="X2491" s="10"/>
      <c r="Y2491" s="10"/>
      <c r="Z2491" s="13"/>
      <c r="AA2491" s="13"/>
      <c r="AB2491" s="13"/>
      <c r="AC2491" s="13"/>
      <c r="AD2491" s="13"/>
      <c r="AE2491" s="13"/>
      <c r="AF2491" s="13"/>
      <c r="AG2491" s="13"/>
      <c r="AH2491" s="13"/>
      <c r="AI2491" s="13"/>
      <c r="AJ2491" s="13"/>
    </row>
    <row r="2492" spans="1:36" s="16" customFormat="1" x14ac:dyDescent="0.25">
      <c r="A2492" s="13"/>
      <c r="B2492" s="13"/>
      <c r="C2492" s="13"/>
      <c r="D2492" s="13"/>
      <c r="E2492" s="13"/>
      <c r="F2492" s="13"/>
      <c r="G2492" s="13"/>
      <c r="H2492" s="13"/>
      <c r="I2492" s="13"/>
      <c r="J2492" s="13"/>
      <c r="K2492" s="13"/>
      <c r="L2492" s="13"/>
      <c r="M2492" s="13"/>
      <c r="N2492" s="13"/>
      <c r="O2492" s="13"/>
      <c r="P2492" s="13"/>
      <c r="Q2492" s="13"/>
      <c r="R2492" s="13"/>
      <c r="S2492" s="10"/>
      <c r="T2492" s="10"/>
      <c r="U2492" s="10"/>
      <c r="V2492" s="10"/>
      <c r="W2492" s="10"/>
      <c r="X2492" s="10"/>
      <c r="Y2492" s="10"/>
      <c r="Z2492" s="13"/>
      <c r="AA2492" s="13"/>
      <c r="AB2492" s="13"/>
      <c r="AC2492" s="13"/>
      <c r="AD2492" s="13"/>
      <c r="AE2492" s="13"/>
      <c r="AF2492" s="13"/>
      <c r="AG2492" s="13"/>
      <c r="AH2492" s="13"/>
      <c r="AI2492" s="13"/>
      <c r="AJ2492" s="13"/>
    </row>
    <row r="2493" spans="1:36" s="16" customFormat="1" x14ac:dyDescent="0.25">
      <c r="A2493" s="10"/>
      <c r="B2493" s="10"/>
      <c r="C2493" s="10"/>
      <c r="D2493" s="10"/>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10"/>
      <c r="AE2493" s="10"/>
      <c r="AF2493" s="10"/>
      <c r="AG2493" s="10"/>
      <c r="AH2493" s="10"/>
      <c r="AI2493" s="10"/>
      <c r="AJ2493" s="10"/>
    </row>
    <row r="2494" spans="1:36" s="16" customFormat="1" x14ac:dyDescent="0.25">
      <c r="A2494" s="10"/>
      <c r="B2494" s="10"/>
      <c r="C2494" s="10"/>
      <c r="D2494" s="10"/>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10"/>
      <c r="AE2494" s="10"/>
      <c r="AF2494" s="10"/>
      <c r="AG2494" s="10"/>
      <c r="AH2494" s="10"/>
      <c r="AI2494" s="10"/>
      <c r="AJ2494" s="10"/>
    </row>
    <row r="2495" spans="1:36" s="16" customFormat="1" x14ac:dyDescent="0.25">
      <c r="A2495" s="10"/>
      <c r="B2495" s="10"/>
      <c r="C2495" s="10"/>
      <c r="D2495" s="10"/>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c r="AG2495" s="10"/>
      <c r="AH2495" s="10"/>
      <c r="AI2495" s="10"/>
      <c r="AJ2495" s="10"/>
    </row>
    <row r="2496" spans="1:36" s="16" customFormat="1" x14ac:dyDescent="0.25">
      <c r="A2496" s="10"/>
      <c r="B2496" s="10"/>
      <c r="C2496" s="10"/>
      <c r="D2496" s="10"/>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c r="AG2496" s="10"/>
      <c r="AH2496" s="10"/>
      <c r="AI2496" s="10"/>
      <c r="AJ2496" s="10"/>
    </row>
    <row r="2497" spans="1:36" s="16" customFormat="1" x14ac:dyDescent="0.25">
      <c r="A2497" s="10"/>
      <c r="B2497" s="10"/>
      <c r="C2497" s="10"/>
      <c r="D2497" s="10"/>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c r="AG2497" s="10"/>
      <c r="AH2497" s="10"/>
      <c r="AI2497" s="10"/>
      <c r="AJ2497" s="10"/>
    </row>
    <row r="2498" spans="1:36" s="16" customFormat="1" x14ac:dyDescent="0.25">
      <c r="A2498" s="10"/>
      <c r="B2498" s="10"/>
      <c r="C2498" s="10"/>
      <c r="D2498" s="10"/>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10"/>
      <c r="AE2498" s="10"/>
      <c r="AF2498" s="10"/>
      <c r="AG2498" s="10"/>
      <c r="AH2498" s="10"/>
      <c r="AI2498" s="10"/>
      <c r="AJ2498" s="10"/>
    </row>
    <row r="2499" spans="1:36" s="16" customFormat="1" x14ac:dyDescent="0.25">
      <c r="A2499" s="10"/>
      <c r="B2499" s="10"/>
      <c r="C2499" s="10"/>
      <c r="D2499" s="10"/>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10"/>
      <c r="AE2499" s="10"/>
      <c r="AF2499" s="10"/>
      <c r="AG2499" s="10"/>
      <c r="AH2499" s="10"/>
      <c r="AI2499" s="10"/>
      <c r="AJ2499" s="10"/>
    </row>
    <row r="2500" spans="1:36" s="16" customFormat="1" x14ac:dyDescent="0.25">
      <c r="A2500" s="10"/>
      <c r="B2500" s="10"/>
      <c r="C2500" s="10"/>
      <c r="D2500" s="10"/>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10"/>
      <c r="AE2500" s="10"/>
      <c r="AF2500" s="10"/>
      <c r="AG2500" s="10"/>
      <c r="AH2500" s="10"/>
      <c r="AI2500" s="10"/>
      <c r="AJ2500" s="10"/>
    </row>
    <row r="2501" spans="1:36" s="16" customFormat="1" x14ac:dyDescent="0.25">
      <c r="A2501" s="13"/>
      <c r="B2501" s="13"/>
      <c r="C2501" s="13"/>
      <c r="D2501" s="13"/>
      <c r="E2501" s="13"/>
      <c r="F2501" s="13"/>
      <c r="G2501" s="13"/>
      <c r="H2501" s="13"/>
      <c r="I2501" s="13"/>
      <c r="J2501" s="13"/>
      <c r="K2501" s="13"/>
      <c r="L2501" s="13"/>
      <c r="M2501" s="13"/>
      <c r="N2501" s="13"/>
      <c r="O2501" s="13"/>
      <c r="P2501" s="13"/>
      <c r="Q2501" s="13"/>
      <c r="R2501" s="13"/>
      <c r="S2501" s="10"/>
      <c r="T2501" s="10"/>
      <c r="U2501" s="10"/>
      <c r="V2501" s="10"/>
      <c r="W2501" s="10"/>
      <c r="X2501" s="10"/>
      <c r="Y2501" s="10"/>
      <c r="Z2501" s="13"/>
      <c r="AA2501" s="13"/>
      <c r="AB2501" s="13"/>
      <c r="AC2501" s="13"/>
      <c r="AD2501" s="13"/>
      <c r="AE2501" s="13"/>
      <c r="AF2501" s="13"/>
      <c r="AG2501" s="13"/>
      <c r="AH2501" s="13"/>
      <c r="AI2501" s="13"/>
      <c r="AJ2501" s="13"/>
    </row>
    <row r="2502" spans="1:36" s="16" customFormat="1" x14ac:dyDescent="0.25">
      <c r="A2502" s="13"/>
      <c r="B2502" s="13"/>
      <c r="C2502" s="13"/>
      <c r="D2502" s="13"/>
      <c r="E2502" s="13"/>
      <c r="F2502" s="13"/>
      <c r="G2502" s="13"/>
      <c r="H2502" s="13"/>
      <c r="I2502" s="13"/>
      <c r="J2502" s="13"/>
      <c r="K2502" s="13"/>
      <c r="L2502" s="13"/>
      <c r="M2502" s="13"/>
      <c r="N2502" s="13"/>
      <c r="O2502" s="13"/>
      <c r="P2502" s="13"/>
      <c r="Q2502" s="13"/>
      <c r="R2502" s="13"/>
      <c r="S2502" s="10"/>
      <c r="T2502" s="10"/>
      <c r="U2502" s="10"/>
      <c r="V2502" s="10"/>
      <c r="W2502" s="10"/>
      <c r="X2502" s="10"/>
      <c r="Y2502" s="10"/>
      <c r="Z2502" s="13"/>
      <c r="AA2502" s="13"/>
      <c r="AB2502" s="13"/>
      <c r="AC2502" s="13"/>
      <c r="AD2502" s="13"/>
      <c r="AE2502" s="13"/>
      <c r="AF2502" s="13"/>
      <c r="AG2502" s="13"/>
      <c r="AH2502" s="13"/>
      <c r="AI2502" s="13"/>
      <c r="AJ2502" s="13"/>
    </row>
    <row r="2503" spans="1:36" s="16" customFormat="1" x14ac:dyDescent="0.25">
      <c r="A2503" s="13"/>
      <c r="B2503" s="13"/>
      <c r="C2503" s="13"/>
      <c r="D2503" s="13"/>
      <c r="E2503" s="13"/>
      <c r="F2503" s="13"/>
      <c r="G2503" s="13"/>
      <c r="H2503" s="13"/>
      <c r="I2503" s="13"/>
      <c r="J2503" s="13"/>
      <c r="K2503" s="13"/>
      <c r="L2503" s="13"/>
      <c r="M2503" s="13"/>
      <c r="N2503" s="13"/>
      <c r="O2503" s="13"/>
      <c r="P2503" s="13"/>
      <c r="Q2503" s="13"/>
      <c r="R2503" s="13"/>
      <c r="S2503" s="10"/>
      <c r="T2503" s="10"/>
      <c r="U2503" s="10"/>
      <c r="V2503" s="10"/>
      <c r="W2503" s="10"/>
      <c r="X2503" s="10"/>
      <c r="Y2503" s="10"/>
      <c r="Z2503" s="13"/>
      <c r="AA2503" s="13"/>
      <c r="AB2503" s="13"/>
      <c r="AC2503" s="13"/>
      <c r="AD2503" s="13"/>
      <c r="AE2503" s="13"/>
      <c r="AF2503" s="13"/>
      <c r="AG2503" s="13"/>
      <c r="AH2503" s="13"/>
      <c r="AI2503" s="13"/>
      <c r="AJ2503" s="13"/>
    </row>
    <row r="2504" spans="1:36" s="16" customFormat="1" x14ac:dyDescent="0.25">
      <c r="A2504" s="10"/>
      <c r="B2504" s="10"/>
      <c r="C2504" s="10"/>
      <c r="D2504" s="10"/>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10"/>
      <c r="AE2504" s="10"/>
      <c r="AF2504" s="10"/>
      <c r="AG2504" s="10"/>
      <c r="AH2504" s="10"/>
      <c r="AI2504" s="10"/>
      <c r="AJ2504" s="10"/>
    </row>
    <row r="2505" spans="1:36" s="16" customFormat="1" x14ac:dyDescent="0.25">
      <c r="A2505" s="10"/>
      <c r="B2505" s="10"/>
      <c r="C2505" s="10"/>
      <c r="D2505" s="10"/>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10"/>
      <c r="AE2505" s="10"/>
      <c r="AF2505" s="10"/>
      <c r="AG2505" s="10"/>
      <c r="AH2505" s="10"/>
      <c r="AI2505" s="10"/>
      <c r="AJ2505" s="10"/>
    </row>
    <row r="2506" spans="1:36" s="16" customFormat="1" x14ac:dyDescent="0.25">
      <c r="A2506" s="10"/>
      <c r="B2506" s="10"/>
      <c r="C2506" s="10"/>
      <c r="D2506" s="10"/>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c r="AG2506" s="10"/>
      <c r="AH2506" s="10"/>
      <c r="AI2506" s="10"/>
      <c r="AJ2506" s="10"/>
    </row>
    <row r="2507" spans="1:36" s="16" customFormat="1" x14ac:dyDescent="0.25">
      <c r="A2507" s="10"/>
      <c r="B2507" s="10"/>
      <c r="C2507" s="10"/>
      <c r="D2507" s="10"/>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c r="AG2507" s="10"/>
      <c r="AH2507" s="10"/>
      <c r="AI2507" s="10"/>
      <c r="AJ2507" s="10"/>
    </row>
    <row r="2508" spans="1:36" s="16" customFormat="1" x14ac:dyDescent="0.25">
      <c r="A2508" s="10"/>
      <c r="B2508" s="10"/>
      <c r="C2508" s="10"/>
      <c r="D2508" s="10"/>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c r="AG2508" s="10"/>
      <c r="AH2508" s="10"/>
      <c r="AI2508" s="10"/>
      <c r="AJ2508" s="10"/>
    </row>
    <row r="2509" spans="1:36" s="16" customFormat="1" x14ac:dyDescent="0.25">
      <c r="A2509" s="10"/>
      <c r="B2509" s="10"/>
      <c r="C2509" s="10"/>
      <c r="D2509" s="10"/>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10"/>
      <c r="AE2509" s="10"/>
      <c r="AF2509" s="10"/>
      <c r="AG2509" s="10"/>
      <c r="AH2509" s="10"/>
      <c r="AI2509" s="10"/>
      <c r="AJ2509" s="10"/>
    </row>
    <row r="2510" spans="1:36" s="16" customFormat="1" x14ac:dyDescent="0.25">
      <c r="A2510" s="10"/>
      <c r="B2510" s="10"/>
      <c r="C2510" s="10"/>
      <c r="D2510" s="10"/>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10"/>
      <c r="AE2510" s="10"/>
      <c r="AF2510" s="10"/>
      <c r="AG2510" s="10"/>
      <c r="AH2510" s="10"/>
      <c r="AI2510" s="10"/>
      <c r="AJ2510" s="10"/>
    </row>
    <row r="2511" spans="1:36" s="16" customFormat="1" x14ac:dyDescent="0.25">
      <c r="A2511" s="10"/>
      <c r="B2511" s="10"/>
      <c r="C2511" s="10"/>
      <c r="D2511" s="10"/>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10"/>
      <c r="AE2511" s="10"/>
      <c r="AF2511" s="10"/>
      <c r="AG2511" s="10"/>
      <c r="AH2511" s="10"/>
      <c r="AI2511" s="10"/>
      <c r="AJ2511" s="10"/>
    </row>
    <row r="2512" spans="1:36" s="16" customFormat="1" x14ac:dyDescent="0.25">
      <c r="A2512" s="13"/>
      <c r="B2512" s="13"/>
      <c r="C2512" s="13"/>
      <c r="D2512" s="13"/>
      <c r="E2512" s="13"/>
      <c r="F2512" s="13"/>
      <c r="G2512" s="13"/>
      <c r="H2512" s="13"/>
      <c r="I2512" s="13"/>
      <c r="J2512" s="13"/>
      <c r="K2512" s="13"/>
      <c r="L2512" s="13"/>
      <c r="M2512" s="13"/>
      <c r="N2512" s="13"/>
      <c r="O2512" s="13"/>
      <c r="P2512" s="13"/>
      <c r="Q2512" s="13"/>
      <c r="R2512" s="13"/>
      <c r="S2512" s="10"/>
      <c r="T2512" s="10"/>
      <c r="U2512" s="10"/>
      <c r="V2512" s="10"/>
      <c r="W2512" s="10"/>
      <c r="X2512" s="10"/>
      <c r="Y2512" s="10"/>
      <c r="Z2512" s="13"/>
      <c r="AA2512" s="13"/>
      <c r="AB2512" s="13"/>
      <c r="AC2512" s="13"/>
      <c r="AD2512" s="13"/>
      <c r="AE2512" s="13"/>
      <c r="AF2512" s="13"/>
      <c r="AG2512" s="13"/>
      <c r="AH2512" s="13"/>
      <c r="AI2512" s="13"/>
      <c r="AJ2512" s="13"/>
    </row>
    <row r="2513" spans="1:36" s="16" customFormat="1" x14ac:dyDescent="0.25">
      <c r="A2513" s="13"/>
      <c r="B2513" s="13"/>
      <c r="C2513" s="13"/>
      <c r="D2513" s="13"/>
      <c r="E2513" s="13"/>
      <c r="F2513" s="13"/>
      <c r="G2513" s="13"/>
      <c r="H2513" s="13"/>
      <c r="I2513" s="13"/>
      <c r="J2513" s="13"/>
      <c r="K2513" s="13"/>
      <c r="L2513" s="13"/>
      <c r="M2513" s="13"/>
      <c r="N2513" s="13"/>
      <c r="O2513" s="13"/>
      <c r="P2513" s="13"/>
      <c r="Q2513" s="13"/>
      <c r="R2513" s="13"/>
      <c r="S2513" s="10"/>
      <c r="T2513" s="10"/>
      <c r="U2513" s="10"/>
      <c r="V2513" s="10"/>
      <c r="W2513" s="10"/>
      <c r="X2513" s="10"/>
      <c r="Y2513" s="10"/>
      <c r="Z2513" s="13"/>
      <c r="AA2513" s="13"/>
      <c r="AB2513" s="13"/>
      <c r="AC2513" s="13"/>
      <c r="AD2513" s="13"/>
      <c r="AE2513" s="13"/>
      <c r="AF2513" s="13"/>
      <c r="AG2513" s="13"/>
      <c r="AH2513" s="13"/>
      <c r="AI2513" s="13"/>
      <c r="AJ2513" s="13"/>
    </row>
    <row r="2514" spans="1:36" s="16" customFormat="1" x14ac:dyDescent="0.25">
      <c r="A2514" s="13"/>
      <c r="B2514" s="13"/>
      <c r="C2514" s="13"/>
      <c r="D2514" s="13"/>
      <c r="E2514" s="13"/>
      <c r="F2514" s="13"/>
      <c r="G2514" s="13"/>
      <c r="H2514" s="13"/>
      <c r="I2514" s="13"/>
      <c r="J2514" s="13"/>
      <c r="K2514" s="13"/>
      <c r="L2514" s="13"/>
      <c r="M2514" s="13"/>
      <c r="N2514" s="13"/>
      <c r="O2514" s="13"/>
      <c r="P2514" s="13"/>
      <c r="Q2514" s="13"/>
      <c r="R2514" s="13"/>
      <c r="S2514" s="10"/>
      <c r="T2514" s="10"/>
      <c r="U2514" s="10"/>
      <c r="V2514" s="10"/>
      <c r="W2514" s="10"/>
      <c r="X2514" s="10"/>
      <c r="Y2514" s="10"/>
      <c r="Z2514" s="13"/>
      <c r="AA2514" s="13"/>
      <c r="AB2514" s="13"/>
      <c r="AC2514" s="13"/>
      <c r="AD2514" s="13"/>
      <c r="AE2514" s="13"/>
      <c r="AF2514" s="13"/>
      <c r="AG2514" s="13"/>
      <c r="AH2514" s="13"/>
      <c r="AI2514" s="13"/>
      <c r="AJ2514" s="13"/>
    </row>
    <row r="2515" spans="1:36" s="16" customFormat="1" x14ac:dyDescent="0.25">
      <c r="A2515" s="10"/>
      <c r="B2515" s="10"/>
      <c r="C2515" s="10"/>
      <c r="D2515" s="10"/>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10"/>
      <c r="AE2515" s="10"/>
      <c r="AF2515" s="10"/>
      <c r="AG2515" s="10"/>
      <c r="AH2515" s="10"/>
      <c r="AI2515" s="10"/>
      <c r="AJ2515" s="10"/>
    </row>
    <row r="2516" spans="1:36" s="16" customFormat="1" x14ac:dyDescent="0.25">
      <c r="A2516" s="10"/>
      <c r="B2516" s="10"/>
      <c r="C2516" s="10"/>
      <c r="D2516" s="10"/>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10"/>
      <c r="AE2516" s="10"/>
      <c r="AF2516" s="10"/>
      <c r="AG2516" s="10"/>
      <c r="AH2516" s="10"/>
      <c r="AI2516" s="10"/>
      <c r="AJ2516" s="10"/>
    </row>
    <row r="2517" spans="1:36" s="16" customFormat="1" x14ac:dyDescent="0.25">
      <c r="A2517" s="10"/>
      <c r="B2517" s="10"/>
      <c r="C2517" s="10"/>
      <c r="D2517" s="10"/>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c r="AG2517" s="10"/>
      <c r="AH2517" s="10"/>
      <c r="AI2517" s="10"/>
      <c r="AJ2517" s="10"/>
    </row>
    <row r="2518" spans="1:36" s="16" customFormat="1" x14ac:dyDescent="0.25">
      <c r="A2518" s="10"/>
      <c r="B2518" s="10"/>
      <c r="C2518" s="10"/>
      <c r="D2518" s="10"/>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c r="AG2518" s="10"/>
      <c r="AH2518" s="10"/>
      <c r="AI2518" s="10"/>
      <c r="AJ2518" s="10"/>
    </row>
    <row r="2519" spans="1:36" s="16" customFormat="1" x14ac:dyDescent="0.25">
      <c r="A2519" s="10"/>
      <c r="B2519" s="10"/>
      <c r="C2519" s="10"/>
      <c r="D2519" s="10"/>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c r="AG2519" s="10"/>
      <c r="AH2519" s="10"/>
      <c r="AI2519" s="10"/>
      <c r="AJ2519" s="10"/>
    </row>
    <row r="2520" spans="1:36" s="16" customFormat="1" x14ac:dyDescent="0.25">
      <c r="A2520" s="10"/>
      <c r="B2520" s="10"/>
      <c r="C2520" s="10"/>
      <c r="D2520" s="10"/>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10"/>
      <c r="AE2520" s="10"/>
      <c r="AF2520" s="10"/>
      <c r="AG2520" s="10"/>
      <c r="AH2520" s="10"/>
      <c r="AI2520" s="10"/>
      <c r="AJ2520" s="10"/>
    </row>
    <row r="2521" spans="1:36" s="16" customFormat="1" x14ac:dyDescent="0.25">
      <c r="A2521" s="10"/>
      <c r="B2521" s="10"/>
      <c r="C2521" s="10"/>
      <c r="D2521" s="10"/>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10"/>
      <c r="AE2521" s="10"/>
      <c r="AF2521" s="10"/>
      <c r="AG2521" s="10"/>
      <c r="AH2521" s="10"/>
      <c r="AI2521" s="10"/>
      <c r="AJ2521" s="10"/>
    </row>
    <row r="2522" spans="1:36" s="16" customFormat="1" x14ac:dyDescent="0.25">
      <c r="A2522" s="10"/>
      <c r="B2522" s="10"/>
      <c r="C2522" s="10"/>
      <c r="D2522" s="10"/>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10"/>
      <c r="AE2522" s="10"/>
      <c r="AF2522" s="10"/>
      <c r="AG2522" s="10"/>
      <c r="AH2522" s="10"/>
      <c r="AI2522" s="10"/>
      <c r="AJ2522" s="10"/>
    </row>
    <row r="2523" spans="1:36" s="16" customFormat="1" x14ac:dyDescent="0.25">
      <c r="A2523" s="13"/>
      <c r="B2523" s="13"/>
      <c r="C2523" s="13"/>
      <c r="D2523" s="13"/>
      <c r="E2523" s="13"/>
      <c r="F2523" s="13"/>
      <c r="G2523" s="13"/>
      <c r="H2523" s="13"/>
      <c r="I2523" s="13"/>
      <c r="J2523" s="13"/>
      <c r="K2523" s="13"/>
      <c r="L2523" s="13"/>
      <c r="M2523" s="13"/>
      <c r="N2523" s="13"/>
      <c r="O2523" s="13"/>
      <c r="P2523" s="13"/>
      <c r="Q2523" s="13"/>
      <c r="R2523" s="13"/>
      <c r="S2523" s="10"/>
      <c r="T2523" s="10"/>
      <c r="U2523" s="10"/>
      <c r="V2523" s="10"/>
      <c r="W2523" s="10"/>
      <c r="X2523" s="10"/>
      <c r="Y2523" s="10"/>
      <c r="Z2523" s="13"/>
      <c r="AA2523" s="13"/>
      <c r="AB2523" s="13"/>
      <c r="AC2523" s="13"/>
      <c r="AD2523" s="13"/>
      <c r="AE2523" s="13"/>
      <c r="AF2523" s="13"/>
      <c r="AG2523" s="13"/>
      <c r="AH2523" s="13"/>
      <c r="AI2523" s="13"/>
      <c r="AJ2523" s="13"/>
    </row>
    <row r="2524" spans="1:36" s="16" customFormat="1" x14ac:dyDescent="0.25">
      <c r="A2524" s="13"/>
      <c r="B2524" s="13"/>
      <c r="C2524" s="13"/>
      <c r="D2524" s="13"/>
      <c r="E2524" s="13"/>
      <c r="F2524" s="13"/>
      <c r="G2524" s="13"/>
      <c r="H2524" s="13"/>
      <c r="I2524" s="13"/>
      <c r="J2524" s="13"/>
      <c r="K2524" s="13"/>
      <c r="L2524" s="13"/>
      <c r="M2524" s="13"/>
      <c r="N2524" s="13"/>
      <c r="O2524" s="13"/>
      <c r="P2524" s="13"/>
      <c r="Q2524" s="13"/>
      <c r="R2524" s="13"/>
      <c r="S2524" s="10"/>
      <c r="T2524" s="10"/>
      <c r="U2524" s="10"/>
      <c r="V2524" s="10"/>
      <c r="W2524" s="10"/>
      <c r="X2524" s="10"/>
      <c r="Y2524" s="10"/>
      <c r="Z2524" s="13"/>
      <c r="AA2524" s="13"/>
      <c r="AB2524" s="13"/>
      <c r="AC2524" s="13"/>
      <c r="AD2524" s="13"/>
      <c r="AE2524" s="13"/>
      <c r="AF2524" s="13"/>
      <c r="AG2524" s="13"/>
      <c r="AH2524" s="13"/>
      <c r="AI2524" s="13"/>
      <c r="AJ2524" s="13"/>
    </row>
    <row r="2525" spans="1:36" s="16" customFormat="1" x14ac:dyDescent="0.25">
      <c r="A2525" s="13"/>
      <c r="B2525" s="13"/>
      <c r="C2525" s="13"/>
      <c r="D2525" s="13"/>
      <c r="E2525" s="13"/>
      <c r="F2525" s="13"/>
      <c r="G2525" s="13"/>
      <c r="H2525" s="13"/>
      <c r="I2525" s="13"/>
      <c r="J2525" s="13"/>
      <c r="K2525" s="13"/>
      <c r="L2525" s="13"/>
      <c r="M2525" s="13"/>
      <c r="N2525" s="13"/>
      <c r="O2525" s="13"/>
      <c r="P2525" s="13"/>
      <c r="Q2525" s="13"/>
      <c r="R2525" s="13"/>
      <c r="S2525" s="10"/>
      <c r="T2525" s="10"/>
      <c r="U2525" s="10"/>
      <c r="V2525" s="10"/>
      <c r="W2525" s="10"/>
      <c r="X2525" s="10"/>
      <c r="Y2525" s="10"/>
      <c r="Z2525" s="13"/>
      <c r="AA2525" s="13"/>
      <c r="AB2525" s="13"/>
      <c r="AC2525" s="13"/>
      <c r="AD2525" s="13"/>
      <c r="AE2525" s="13"/>
      <c r="AF2525" s="13"/>
      <c r="AG2525" s="13"/>
      <c r="AH2525" s="13"/>
      <c r="AI2525" s="13"/>
      <c r="AJ2525" s="13"/>
    </row>
    <row r="2526" spans="1:36" s="16" customFormat="1" x14ac:dyDescent="0.25">
      <c r="A2526" s="10"/>
      <c r="B2526" s="10"/>
      <c r="C2526" s="10"/>
      <c r="D2526" s="10"/>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10"/>
      <c r="AE2526" s="10"/>
      <c r="AF2526" s="10"/>
      <c r="AG2526" s="10"/>
      <c r="AH2526" s="10"/>
      <c r="AI2526" s="10"/>
      <c r="AJ2526" s="10"/>
    </row>
    <row r="2527" spans="1:36" s="16" customFormat="1" x14ac:dyDescent="0.25">
      <c r="A2527" s="10"/>
      <c r="B2527" s="10"/>
      <c r="C2527" s="10"/>
      <c r="D2527" s="10"/>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10"/>
      <c r="AE2527" s="10"/>
      <c r="AF2527" s="10"/>
      <c r="AG2527" s="10"/>
      <c r="AH2527" s="10"/>
      <c r="AI2527" s="10"/>
      <c r="AJ2527" s="10"/>
    </row>
    <row r="2528" spans="1:36" s="16" customFormat="1" x14ac:dyDescent="0.25">
      <c r="A2528" s="10"/>
      <c r="B2528" s="10"/>
      <c r="C2528" s="10"/>
      <c r="D2528" s="10"/>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c r="AG2528" s="10"/>
      <c r="AH2528" s="10"/>
      <c r="AI2528" s="10"/>
      <c r="AJ2528" s="10"/>
    </row>
    <row r="2529" spans="1:36" s="16" customFormat="1" x14ac:dyDescent="0.25">
      <c r="A2529" s="10"/>
      <c r="B2529" s="10"/>
      <c r="C2529" s="10"/>
      <c r="D2529" s="10"/>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c r="AG2529" s="10"/>
      <c r="AH2529" s="10"/>
      <c r="AI2529" s="10"/>
      <c r="AJ2529" s="10"/>
    </row>
    <row r="2530" spans="1:36" s="16" customFormat="1" x14ac:dyDescent="0.25">
      <c r="A2530" s="10"/>
      <c r="B2530" s="10"/>
      <c r="C2530" s="10"/>
      <c r="D2530" s="10"/>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c r="AG2530" s="10"/>
      <c r="AH2530" s="10"/>
      <c r="AI2530" s="10"/>
      <c r="AJ2530" s="10"/>
    </row>
    <row r="2531" spans="1:36" s="16" customFormat="1" x14ac:dyDescent="0.25">
      <c r="A2531" s="10"/>
      <c r="B2531" s="10"/>
      <c r="C2531" s="10"/>
      <c r="D2531" s="10"/>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c r="AG2531" s="10"/>
      <c r="AH2531" s="10"/>
      <c r="AI2531" s="10"/>
      <c r="AJ2531" s="10"/>
    </row>
    <row r="2532" spans="1:36" s="16" customFormat="1" x14ac:dyDescent="0.25">
      <c r="A2532" s="10"/>
      <c r="B2532" s="10"/>
      <c r="C2532" s="10"/>
      <c r="D2532" s="10"/>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10"/>
      <c r="AE2532" s="10"/>
      <c r="AF2532" s="10"/>
      <c r="AG2532" s="10"/>
      <c r="AH2532" s="10"/>
      <c r="AI2532" s="10"/>
      <c r="AJ2532" s="10"/>
    </row>
    <row r="2533" spans="1:36" s="16" customFormat="1" x14ac:dyDescent="0.25">
      <c r="A2533" s="10"/>
      <c r="B2533" s="10"/>
      <c r="C2533" s="10"/>
      <c r="D2533" s="10"/>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c r="AG2533" s="10"/>
      <c r="AH2533" s="10"/>
      <c r="AI2533" s="10"/>
      <c r="AJ2533" s="10"/>
    </row>
    <row r="2534" spans="1:36" s="16" customFormat="1" x14ac:dyDescent="0.25">
      <c r="A2534" s="13"/>
      <c r="B2534" s="13"/>
      <c r="C2534" s="13"/>
      <c r="D2534" s="13"/>
      <c r="E2534" s="13"/>
      <c r="F2534" s="13"/>
      <c r="G2534" s="13"/>
      <c r="H2534" s="13"/>
      <c r="I2534" s="13"/>
      <c r="J2534" s="13"/>
      <c r="K2534" s="13"/>
      <c r="L2534" s="13"/>
      <c r="M2534" s="13"/>
      <c r="N2534" s="13"/>
      <c r="O2534" s="13"/>
      <c r="P2534" s="13"/>
      <c r="Q2534" s="13"/>
      <c r="R2534" s="13"/>
      <c r="S2534" s="10"/>
      <c r="T2534" s="10"/>
      <c r="U2534" s="10"/>
      <c r="V2534" s="10"/>
      <c r="W2534" s="10"/>
      <c r="X2534" s="10"/>
      <c r="Y2534" s="10"/>
      <c r="Z2534" s="13"/>
      <c r="AA2534" s="13"/>
      <c r="AB2534" s="13"/>
      <c r="AC2534" s="13"/>
      <c r="AD2534" s="13"/>
      <c r="AE2534" s="13"/>
      <c r="AF2534" s="13"/>
      <c r="AG2534" s="13"/>
      <c r="AH2534" s="13"/>
      <c r="AI2534" s="13"/>
      <c r="AJ2534" s="13"/>
    </row>
    <row r="2535" spans="1:36" s="16" customFormat="1" x14ac:dyDescent="0.25">
      <c r="A2535" s="13"/>
      <c r="B2535" s="13"/>
      <c r="C2535" s="13"/>
      <c r="D2535" s="13"/>
      <c r="E2535" s="13"/>
      <c r="F2535" s="13"/>
      <c r="G2535" s="13"/>
      <c r="H2535" s="13"/>
      <c r="I2535" s="13"/>
      <c r="J2535" s="13"/>
      <c r="K2535" s="13"/>
      <c r="L2535" s="13"/>
      <c r="M2535" s="13"/>
      <c r="N2535" s="13"/>
      <c r="O2535" s="13"/>
      <c r="P2535" s="13"/>
      <c r="Q2535" s="13"/>
      <c r="R2535" s="13"/>
      <c r="S2535" s="10"/>
      <c r="T2535" s="10"/>
      <c r="U2535" s="10"/>
      <c r="V2535" s="10"/>
      <c r="W2535" s="10"/>
      <c r="X2535" s="10"/>
      <c r="Y2535" s="10"/>
      <c r="Z2535" s="13"/>
      <c r="AA2535" s="13"/>
      <c r="AB2535" s="13"/>
      <c r="AC2535" s="13"/>
      <c r="AD2535" s="13"/>
      <c r="AE2535" s="13"/>
      <c r="AF2535" s="13"/>
      <c r="AG2535" s="13"/>
      <c r="AH2535" s="13"/>
      <c r="AI2535" s="13"/>
      <c r="AJ2535" s="13"/>
    </row>
    <row r="2536" spans="1:36" s="16" customFormat="1" x14ac:dyDescent="0.25">
      <c r="A2536" s="13"/>
      <c r="B2536" s="13"/>
      <c r="C2536" s="13"/>
      <c r="D2536" s="13"/>
      <c r="E2536" s="13"/>
      <c r="F2536" s="13"/>
      <c r="G2536" s="13"/>
      <c r="H2536" s="13"/>
      <c r="I2536" s="13"/>
      <c r="J2536" s="13"/>
      <c r="K2536" s="13"/>
      <c r="L2536" s="13"/>
      <c r="M2536" s="13"/>
      <c r="N2536" s="13"/>
      <c r="O2536" s="13"/>
      <c r="P2536" s="13"/>
      <c r="Q2536" s="13"/>
      <c r="R2536" s="13"/>
      <c r="S2536" s="10"/>
      <c r="T2536" s="10"/>
      <c r="U2536" s="10"/>
      <c r="V2536" s="10"/>
      <c r="W2536" s="10"/>
      <c r="X2536" s="10"/>
      <c r="Y2536" s="10"/>
      <c r="Z2536" s="13"/>
      <c r="AA2536" s="13"/>
      <c r="AB2536" s="13"/>
      <c r="AC2536" s="13"/>
      <c r="AD2536" s="13"/>
      <c r="AE2536" s="13"/>
      <c r="AF2536" s="13"/>
      <c r="AG2536" s="13"/>
      <c r="AH2536" s="13"/>
      <c r="AI2536" s="13"/>
      <c r="AJ2536" s="13"/>
    </row>
    <row r="2537" spans="1:36" s="16" customFormat="1" x14ac:dyDescent="0.25">
      <c r="A2537" s="10"/>
      <c r="B2537" s="10"/>
      <c r="C2537" s="10"/>
      <c r="D2537" s="10"/>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c r="AG2537" s="10"/>
      <c r="AH2537" s="10"/>
      <c r="AI2537" s="10"/>
      <c r="AJ2537" s="10"/>
    </row>
    <row r="2538" spans="1:36" s="16" customFormat="1" x14ac:dyDescent="0.25">
      <c r="A2538" s="10"/>
      <c r="B2538" s="10"/>
      <c r="C2538" s="10"/>
      <c r="D2538" s="10"/>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c r="AG2538" s="10"/>
      <c r="AH2538" s="10"/>
      <c r="AI2538" s="10"/>
      <c r="AJ2538" s="10"/>
    </row>
    <row r="2539" spans="1:36" s="16" customFormat="1" x14ac:dyDescent="0.25">
      <c r="A2539" s="10"/>
      <c r="B2539" s="10"/>
      <c r="C2539" s="10"/>
      <c r="D2539" s="10"/>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c r="AG2539" s="10"/>
      <c r="AH2539" s="10"/>
      <c r="AI2539" s="10"/>
      <c r="AJ2539" s="10"/>
    </row>
    <row r="2540" spans="1:36" s="16" customFormat="1" x14ac:dyDescent="0.25">
      <c r="A2540" s="10"/>
      <c r="B2540" s="10"/>
      <c r="C2540" s="10"/>
      <c r="D2540" s="10"/>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c r="AG2540" s="10"/>
      <c r="AH2540" s="10"/>
      <c r="AI2540" s="10"/>
      <c r="AJ2540" s="10"/>
    </row>
    <row r="2541" spans="1:36" s="16" customFormat="1" x14ac:dyDescent="0.25">
      <c r="A2541" s="10"/>
      <c r="B2541" s="10"/>
      <c r="C2541" s="10"/>
      <c r="D2541" s="10"/>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c r="AG2541" s="10"/>
      <c r="AH2541" s="10"/>
      <c r="AI2541" s="10"/>
      <c r="AJ2541" s="10"/>
    </row>
    <row r="2542" spans="1:36" s="16" customFormat="1" x14ac:dyDescent="0.25">
      <c r="A2542" s="10"/>
      <c r="B2542" s="10"/>
      <c r="C2542" s="10"/>
      <c r="D2542" s="10"/>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10"/>
      <c r="AE2542" s="10"/>
      <c r="AF2542" s="10"/>
      <c r="AG2542" s="10"/>
      <c r="AH2542" s="10"/>
      <c r="AI2542" s="10"/>
      <c r="AJ2542" s="10"/>
    </row>
    <row r="2543" spans="1:36" s="16" customFormat="1" x14ac:dyDescent="0.25">
      <c r="A2543" s="10"/>
      <c r="B2543" s="10"/>
      <c r="C2543" s="10"/>
      <c r="D2543" s="10"/>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c r="AG2543" s="10"/>
      <c r="AH2543" s="10"/>
      <c r="AI2543" s="10"/>
      <c r="AJ2543" s="10"/>
    </row>
    <row r="2544" spans="1:36" s="16" customFormat="1" x14ac:dyDescent="0.25">
      <c r="A2544" s="10"/>
      <c r="B2544" s="10"/>
      <c r="C2544" s="10"/>
      <c r="D2544" s="10"/>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c r="AG2544" s="10"/>
      <c r="AH2544" s="10"/>
      <c r="AI2544" s="10"/>
      <c r="AJ2544" s="10"/>
    </row>
    <row r="2545" spans="1:36" s="16" customFormat="1" x14ac:dyDescent="0.25">
      <c r="A2545" s="13"/>
      <c r="B2545" s="13"/>
      <c r="C2545" s="13"/>
      <c r="D2545" s="13"/>
      <c r="E2545" s="13"/>
      <c r="F2545" s="13"/>
      <c r="G2545" s="13"/>
      <c r="H2545" s="13"/>
      <c r="I2545" s="13"/>
      <c r="J2545" s="13"/>
      <c r="K2545" s="13"/>
      <c r="L2545" s="13"/>
      <c r="M2545" s="13"/>
      <c r="N2545" s="13"/>
      <c r="O2545" s="13"/>
      <c r="P2545" s="13"/>
      <c r="Q2545" s="13"/>
      <c r="R2545" s="13"/>
      <c r="S2545" s="10"/>
      <c r="T2545" s="10"/>
      <c r="U2545" s="10"/>
      <c r="V2545" s="10"/>
      <c r="W2545" s="10"/>
      <c r="X2545" s="10"/>
      <c r="Y2545" s="10"/>
      <c r="Z2545" s="13"/>
      <c r="AA2545" s="13"/>
      <c r="AB2545" s="13"/>
      <c r="AC2545" s="13"/>
      <c r="AD2545" s="13"/>
      <c r="AE2545" s="13"/>
      <c r="AF2545" s="13"/>
      <c r="AG2545" s="13"/>
      <c r="AH2545" s="13"/>
      <c r="AI2545" s="13"/>
      <c r="AJ2545" s="13"/>
    </row>
    <row r="2546" spans="1:36" s="16" customFormat="1" x14ac:dyDescent="0.25">
      <c r="A2546" s="13"/>
      <c r="B2546" s="13"/>
      <c r="C2546" s="13"/>
      <c r="D2546" s="13"/>
      <c r="E2546" s="13"/>
      <c r="F2546" s="13"/>
      <c r="G2546" s="13"/>
      <c r="H2546" s="13"/>
      <c r="I2546" s="13"/>
      <c r="J2546" s="13"/>
      <c r="K2546" s="13"/>
      <c r="L2546" s="13"/>
      <c r="M2546" s="13"/>
      <c r="N2546" s="13"/>
      <c r="O2546" s="13"/>
      <c r="P2546" s="13"/>
      <c r="Q2546" s="13"/>
      <c r="R2546" s="13"/>
      <c r="S2546" s="10"/>
      <c r="T2546" s="10"/>
      <c r="U2546" s="10"/>
      <c r="V2546" s="10"/>
      <c r="W2546" s="10"/>
      <c r="X2546" s="10"/>
      <c r="Y2546" s="10"/>
      <c r="Z2546" s="13"/>
      <c r="AA2546" s="13"/>
      <c r="AB2546" s="13"/>
      <c r="AC2546" s="13"/>
      <c r="AD2546" s="13"/>
      <c r="AE2546" s="13"/>
      <c r="AF2546" s="13"/>
      <c r="AG2546" s="13"/>
      <c r="AH2546" s="13"/>
      <c r="AI2546" s="13"/>
      <c r="AJ2546" s="13"/>
    </row>
    <row r="2547" spans="1:36" s="16" customFormat="1" x14ac:dyDescent="0.25">
      <c r="A2547" s="13"/>
      <c r="B2547" s="13"/>
      <c r="C2547" s="13"/>
      <c r="D2547" s="13"/>
      <c r="E2547" s="13"/>
      <c r="F2547" s="13"/>
      <c r="G2547" s="13"/>
      <c r="H2547" s="13"/>
      <c r="I2547" s="13"/>
      <c r="J2547" s="13"/>
      <c r="K2547" s="13"/>
      <c r="L2547" s="13"/>
      <c r="M2547" s="13"/>
      <c r="N2547" s="13"/>
      <c r="O2547" s="13"/>
      <c r="P2547" s="13"/>
      <c r="Q2547" s="13"/>
      <c r="R2547" s="13"/>
      <c r="S2547" s="10"/>
      <c r="T2547" s="10"/>
      <c r="U2547" s="10"/>
      <c r="V2547" s="10"/>
      <c r="W2547" s="10"/>
      <c r="X2547" s="10"/>
      <c r="Y2547" s="10"/>
      <c r="Z2547" s="13"/>
      <c r="AA2547" s="13"/>
      <c r="AB2547" s="13"/>
      <c r="AC2547" s="13"/>
      <c r="AD2547" s="13"/>
      <c r="AE2547" s="13"/>
      <c r="AF2547" s="13"/>
      <c r="AG2547" s="13"/>
      <c r="AH2547" s="13"/>
      <c r="AI2547" s="13"/>
      <c r="AJ2547" s="13"/>
    </row>
    <row r="2548" spans="1:36" s="16" customFormat="1" x14ac:dyDescent="0.25">
      <c r="A2548" s="10"/>
      <c r="B2548" s="10"/>
      <c r="C2548" s="10"/>
      <c r="D2548" s="10"/>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10"/>
      <c r="AE2548" s="10"/>
      <c r="AF2548" s="10"/>
      <c r="AG2548" s="10"/>
      <c r="AH2548" s="10"/>
      <c r="AI2548" s="10"/>
      <c r="AJ2548" s="10"/>
    </row>
    <row r="2549" spans="1:36" s="16" customFormat="1" x14ac:dyDescent="0.25">
      <c r="A2549" s="10"/>
      <c r="B2549" s="10"/>
      <c r="C2549" s="10"/>
      <c r="D2549" s="10"/>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10"/>
      <c r="AE2549" s="10"/>
      <c r="AF2549" s="10"/>
      <c r="AG2549" s="10"/>
      <c r="AH2549" s="10"/>
      <c r="AI2549" s="10"/>
      <c r="AJ2549" s="10"/>
    </row>
    <row r="2550" spans="1:36" s="16" customFormat="1" x14ac:dyDescent="0.25">
      <c r="A2550" s="10"/>
      <c r="B2550" s="10"/>
      <c r="C2550" s="10"/>
      <c r="D2550" s="10"/>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c r="AG2550" s="10"/>
      <c r="AH2550" s="10"/>
      <c r="AI2550" s="10"/>
      <c r="AJ2550" s="10"/>
    </row>
    <row r="2551" spans="1:36" s="16" customFormat="1" x14ac:dyDescent="0.25">
      <c r="A2551" s="10"/>
      <c r="B2551" s="10"/>
      <c r="C2551" s="10"/>
      <c r="D2551" s="10"/>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c r="AG2551" s="10"/>
      <c r="AH2551" s="10"/>
      <c r="AI2551" s="10"/>
      <c r="AJ2551" s="10"/>
    </row>
    <row r="2552" spans="1:36" s="16" customFormat="1" x14ac:dyDescent="0.25">
      <c r="A2552" s="10"/>
      <c r="B2552" s="10"/>
      <c r="C2552" s="10"/>
      <c r="D2552" s="10"/>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c r="AG2552" s="10"/>
      <c r="AH2552" s="10"/>
      <c r="AI2552" s="10"/>
      <c r="AJ2552" s="10"/>
    </row>
    <row r="2553" spans="1:36" s="16" customFormat="1" x14ac:dyDescent="0.25">
      <c r="A2553" s="10"/>
      <c r="B2553" s="10"/>
      <c r="C2553" s="10"/>
      <c r="D2553" s="10"/>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c r="AG2553" s="10"/>
      <c r="AH2553" s="10"/>
      <c r="AI2553" s="10"/>
      <c r="AJ2553" s="10"/>
    </row>
    <row r="2554" spans="1:36" s="16" customFormat="1" x14ac:dyDescent="0.25">
      <c r="A2554" s="10"/>
      <c r="B2554" s="10"/>
      <c r="C2554" s="10"/>
      <c r="D2554" s="10"/>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c r="AG2554" s="10"/>
      <c r="AH2554" s="10"/>
      <c r="AI2554" s="10"/>
      <c r="AJ2554" s="10"/>
    </row>
    <row r="2555" spans="1:36" s="16" customFormat="1" x14ac:dyDescent="0.25">
      <c r="A2555" s="10"/>
      <c r="B2555" s="10"/>
      <c r="C2555" s="10"/>
      <c r="D2555" s="10"/>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c r="AG2555" s="10"/>
      <c r="AH2555" s="10"/>
      <c r="AI2555" s="10"/>
      <c r="AJ2555" s="10"/>
    </row>
    <row r="2556" spans="1:36" s="16" customFormat="1" x14ac:dyDescent="0.25">
      <c r="A2556" s="13"/>
      <c r="B2556" s="13"/>
      <c r="C2556" s="13"/>
      <c r="D2556" s="13"/>
      <c r="E2556" s="13"/>
      <c r="F2556" s="13"/>
      <c r="G2556" s="13"/>
      <c r="H2556" s="13"/>
      <c r="I2556" s="13"/>
      <c r="J2556" s="13"/>
      <c r="K2556" s="13"/>
      <c r="L2556" s="13"/>
      <c r="M2556" s="13"/>
      <c r="N2556" s="13"/>
      <c r="O2556" s="13"/>
      <c r="P2556" s="13"/>
      <c r="Q2556" s="13"/>
      <c r="R2556" s="13"/>
      <c r="S2556" s="10"/>
      <c r="T2556" s="10"/>
      <c r="U2556" s="10"/>
      <c r="V2556" s="10"/>
      <c r="W2556" s="10"/>
      <c r="X2556" s="10"/>
      <c r="Y2556" s="10"/>
      <c r="Z2556" s="13"/>
      <c r="AA2556" s="13"/>
      <c r="AB2556" s="13"/>
      <c r="AC2556" s="13"/>
      <c r="AD2556" s="13"/>
      <c r="AE2556" s="13"/>
      <c r="AF2556" s="13"/>
      <c r="AG2556" s="13"/>
      <c r="AH2556" s="13"/>
      <c r="AI2556" s="13"/>
      <c r="AJ2556" s="13"/>
    </row>
    <row r="2557" spans="1:36" s="16" customFormat="1" x14ac:dyDescent="0.25">
      <c r="A2557" s="13"/>
      <c r="B2557" s="13"/>
      <c r="C2557" s="13"/>
      <c r="D2557" s="13"/>
      <c r="E2557" s="13"/>
      <c r="F2557" s="13"/>
      <c r="G2557" s="13"/>
      <c r="H2557" s="13"/>
      <c r="I2557" s="13"/>
      <c r="J2557" s="13"/>
      <c r="K2557" s="13"/>
      <c r="L2557" s="13"/>
      <c r="M2557" s="13"/>
      <c r="N2557" s="13"/>
      <c r="O2557" s="13"/>
      <c r="P2557" s="13"/>
      <c r="Q2557" s="13"/>
      <c r="R2557" s="13"/>
      <c r="S2557" s="10"/>
      <c r="T2557" s="10"/>
      <c r="U2557" s="10"/>
      <c r="V2557" s="10"/>
      <c r="W2557" s="10"/>
      <c r="X2557" s="10"/>
      <c r="Y2557" s="10"/>
      <c r="Z2557" s="13"/>
      <c r="AA2557" s="13"/>
      <c r="AB2557" s="13"/>
      <c r="AC2557" s="13"/>
      <c r="AD2557" s="13"/>
      <c r="AE2557" s="13"/>
      <c r="AF2557" s="13"/>
      <c r="AG2557" s="13"/>
      <c r="AH2557" s="13"/>
      <c r="AI2557" s="13"/>
      <c r="AJ2557" s="13"/>
    </row>
    <row r="2558" spans="1:36" s="16" customFormat="1" x14ac:dyDescent="0.25">
      <c r="A2558" s="13"/>
      <c r="B2558" s="13"/>
      <c r="C2558" s="13"/>
      <c r="D2558" s="13"/>
      <c r="E2558" s="13"/>
      <c r="F2558" s="13"/>
      <c r="G2558" s="13"/>
      <c r="H2558" s="13"/>
      <c r="I2558" s="13"/>
      <c r="J2558" s="13"/>
      <c r="K2558" s="13"/>
      <c r="L2558" s="13"/>
      <c r="M2558" s="13"/>
      <c r="N2558" s="13"/>
      <c r="O2558" s="13"/>
      <c r="P2558" s="13"/>
      <c r="Q2558" s="13"/>
      <c r="R2558" s="13"/>
      <c r="S2558" s="10"/>
      <c r="T2558" s="10"/>
      <c r="U2558" s="10"/>
      <c r="V2558" s="10"/>
      <c r="W2558" s="10"/>
      <c r="X2558" s="10"/>
      <c r="Y2558" s="10"/>
      <c r="Z2558" s="13"/>
      <c r="AA2558" s="13"/>
      <c r="AB2558" s="13"/>
      <c r="AC2558" s="13"/>
      <c r="AD2558" s="13"/>
      <c r="AE2558" s="13"/>
      <c r="AF2558" s="13"/>
      <c r="AG2558" s="13"/>
      <c r="AH2558" s="13"/>
      <c r="AI2558" s="13"/>
      <c r="AJ2558" s="13"/>
    </row>
    <row r="2559" spans="1:36" s="16" customFormat="1" x14ac:dyDescent="0.25">
      <c r="A2559" s="10"/>
      <c r="B2559" s="10"/>
      <c r="C2559" s="10"/>
      <c r="D2559" s="10"/>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10"/>
      <c r="AE2559" s="10"/>
      <c r="AF2559" s="10"/>
      <c r="AG2559" s="10"/>
      <c r="AH2559" s="10"/>
      <c r="AI2559" s="10"/>
      <c r="AJ2559" s="10"/>
    </row>
    <row r="2560" spans="1:36" s="16" customFormat="1" x14ac:dyDescent="0.25">
      <c r="A2560" s="10"/>
      <c r="B2560" s="10"/>
      <c r="C2560" s="10"/>
      <c r="D2560" s="10"/>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10"/>
      <c r="AE2560" s="10"/>
      <c r="AF2560" s="10"/>
      <c r="AG2560" s="10"/>
      <c r="AH2560" s="10"/>
      <c r="AI2560" s="10"/>
      <c r="AJ2560" s="10"/>
    </row>
    <row r="2561" spans="1:36" s="16" customFormat="1" x14ac:dyDescent="0.25">
      <c r="A2561" s="10"/>
      <c r="B2561" s="10"/>
      <c r="C2561" s="10"/>
      <c r="D2561" s="10"/>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c r="AG2561" s="10"/>
      <c r="AH2561" s="10"/>
      <c r="AI2561" s="10"/>
      <c r="AJ2561" s="10"/>
    </row>
    <row r="2562" spans="1:36" s="16" customFormat="1" x14ac:dyDescent="0.25">
      <c r="A2562" s="10"/>
      <c r="B2562" s="10"/>
      <c r="C2562" s="10"/>
      <c r="D2562" s="10"/>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c r="AG2562" s="10"/>
      <c r="AH2562" s="10"/>
      <c r="AI2562" s="10"/>
      <c r="AJ2562" s="10"/>
    </row>
    <row r="2563" spans="1:36" s="16" customFormat="1" x14ac:dyDescent="0.25">
      <c r="A2563" s="10"/>
      <c r="B2563" s="10"/>
      <c r="C2563" s="10"/>
      <c r="D2563" s="10"/>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c r="AG2563" s="10"/>
      <c r="AH2563" s="10"/>
      <c r="AI2563" s="10"/>
      <c r="AJ2563" s="10"/>
    </row>
    <row r="2564" spans="1:36" s="16" customFormat="1" x14ac:dyDescent="0.25">
      <c r="A2564" s="10"/>
      <c r="B2564" s="10"/>
      <c r="C2564" s="10"/>
      <c r="D2564" s="10"/>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10"/>
      <c r="AE2564" s="10"/>
      <c r="AF2564" s="10"/>
      <c r="AG2564" s="10"/>
      <c r="AH2564" s="10"/>
      <c r="AI2564" s="10"/>
      <c r="AJ2564" s="10"/>
    </row>
    <row r="2565" spans="1:36" s="16" customFormat="1" x14ac:dyDescent="0.25">
      <c r="A2565" s="10"/>
      <c r="B2565" s="10"/>
      <c r="C2565" s="10"/>
      <c r="D2565" s="10"/>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10"/>
      <c r="AE2565" s="10"/>
      <c r="AF2565" s="10"/>
      <c r="AG2565" s="10"/>
      <c r="AH2565" s="10"/>
      <c r="AI2565" s="10"/>
      <c r="AJ2565" s="10"/>
    </row>
    <row r="2566" spans="1:36" s="16" customFormat="1" x14ac:dyDescent="0.25">
      <c r="A2566" s="10"/>
      <c r="B2566" s="10"/>
      <c r="C2566" s="10"/>
      <c r="D2566" s="10"/>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10"/>
      <c r="AE2566" s="10"/>
      <c r="AF2566" s="10"/>
      <c r="AG2566" s="10"/>
      <c r="AH2566" s="10"/>
      <c r="AI2566" s="10"/>
      <c r="AJ2566" s="10"/>
    </row>
    <row r="2567" spans="1:36" s="16" customFormat="1" x14ac:dyDescent="0.25">
      <c r="A2567" s="13"/>
      <c r="B2567" s="13"/>
      <c r="C2567" s="13"/>
      <c r="D2567" s="13"/>
      <c r="E2567" s="13"/>
      <c r="F2567" s="13"/>
      <c r="G2567" s="13"/>
      <c r="H2567" s="13"/>
      <c r="I2567" s="13"/>
      <c r="J2567" s="13"/>
      <c r="K2567" s="13"/>
      <c r="L2567" s="13"/>
      <c r="M2567" s="13"/>
      <c r="N2567" s="13"/>
      <c r="O2567" s="13"/>
      <c r="P2567" s="13"/>
      <c r="Q2567" s="13"/>
      <c r="R2567" s="13"/>
      <c r="S2567" s="10"/>
      <c r="T2567" s="10"/>
      <c r="U2567" s="10"/>
      <c r="V2567" s="10"/>
      <c r="W2567" s="10"/>
      <c r="X2567" s="10"/>
      <c r="Y2567" s="10"/>
      <c r="Z2567" s="13"/>
      <c r="AA2567" s="13"/>
      <c r="AB2567" s="13"/>
      <c r="AC2567" s="13"/>
      <c r="AD2567" s="13"/>
      <c r="AE2567" s="13"/>
      <c r="AF2567" s="13"/>
      <c r="AG2567" s="13"/>
      <c r="AH2567" s="13"/>
      <c r="AI2567" s="13"/>
      <c r="AJ2567" s="13"/>
    </row>
    <row r="2568" spans="1:36" s="16" customFormat="1" x14ac:dyDescent="0.25">
      <c r="A2568" s="13"/>
      <c r="B2568" s="13"/>
      <c r="C2568" s="13"/>
      <c r="D2568" s="13"/>
      <c r="E2568" s="13"/>
      <c r="F2568" s="13"/>
      <c r="G2568" s="13"/>
      <c r="H2568" s="13"/>
      <c r="I2568" s="13"/>
      <c r="J2568" s="13"/>
      <c r="K2568" s="13"/>
      <c r="L2568" s="13"/>
      <c r="M2568" s="13"/>
      <c r="N2568" s="13"/>
      <c r="O2568" s="13"/>
      <c r="P2568" s="13"/>
      <c r="Q2568" s="13"/>
      <c r="R2568" s="13"/>
      <c r="S2568" s="10"/>
      <c r="T2568" s="10"/>
      <c r="U2568" s="10"/>
      <c r="V2568" s="10"/>
      <c r="W2568" s="10"/>
      <c r="X2568" s="10"/>
      <c r="Y2568" s="10"/>
      <c r="Z2568" s="13"/>
      <c r="AA2568" s="13"/>
      <c r="AB2568" s="13"/>
      <c r="AC2568" s="13"/>
      <c r="AD2568" s="13"/>
      <c r="AE2568" s="13"/>
      <c r="AF2568" s="13"/>
      <c r="AG2568" s="13"/>
      <c r="AH2568" s="13"/>
      <c r="AI2568" s="13"/>
      <c r="AJ2568" s="13"/>
    </row>
    <row r="2569" spans="1:36" s="16" customFormat="1" x14ac:dyDescent="0.25">
      <c r="A2569" s="13"/>
      <c r="B2569" s="13"/>
      <c r="C2569" s="13"/>
      <c r="D2569" s="13"/>
      <c r="E2569" s="13"/>
      <c r="F2569" s="13"/>
      <c r="G2569" s="13"/>
      <c r="H2569" s="13"/>
      <c r="I2569" s="13"/>
      <c r="J2569" s="13"/>
      <c r="K2569" s="13"/>
      <c r="L2569" s="13"/>
      <c r="M2569" s="13"/>
      <c r="N2569" s="13"/>
      <c r="O2569" s="13"/>
      <c r="P2569" s="13"/>
      <c r="Q2569" s="13"/>
      <c r="R2569" s="13"/>
      <c r="S2569" s="10"/>
      <c r="T2569" s="10"/>
      <c r="U2569" s="10"/>
      <c r="V2569" s="10"/>
      <c r="W2569" s="10"/>
      <c r="X2569" s="10"/>
      <c r="Y2569" s="10"/>
      <c r="Z2569" s="13"/>
      <c r="AA2569" s="13"/>
      <c r="AB2569" s="13"/>
      <c r="AC2569" s="13"/>
      <c r="AD2569" s="13"/>
      <c r="AE2569" s="13"/>
      <c r="AF2569" s="13"/>
      <c r="AG2569" s="13"/>
      <c r="AH2569" s="13"/>
      <c r="AI2569" s="13"/>
      <c r="AJ2569" s="13"/>
    </row>
    <row r="2570" spans="1:36" s="16" customFormat="1" x14ac:dyDescent="0.25">
      <c r="A2570" s="10"/>
      <c r="B2570" s="10"/>
      <c r="C2570" s="10"/>
      <c r="D2570" s="10"/>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10"/>
      <c r="AE2570" s="10"/>
      <c r="AF2570" s="10"/>
      <c r="AG2570" s="10"/>
      <c r="AH2570" s="10"/>
      <c r="AI2570" s="10"/>
      <c r="AJ2570" s="10"/>
    </row>
    <row r="2571" spans="1:36" s="16" customFormat="1" x14ac:dyDescent="0.25">
      <c r="A2571" s="10"/>
      <c r="B2571" s="10"/>
      <c r="C2571" s="10"/>
      <c r="D2571" s="10"/>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10"/>
      <c r="AE2571" s="10"/>
      <c r="AF2571" s="10"/>
      <c r="AG2571" s="10"/>
      <c r="AH2571" s="10"/>
      <c r="AI2571" s="10"/>
      <c r="AJ2571" s="10"/>
    </row>
    <row r="2572" spans="1:36" s="16" customFormat="1" x14ac:dyDescent="0.25">
      <c r="A2572" s="10"/>
      <c r="B2572" s="10"/>
      <c r="C2572" s="10"/>
      <c r="D2572" s="10"/>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c r="AG2572" s="10"/>
      <c r="AH2572" s="10"/>
      <c r="AI2572" s="10"/>
      <c r="AJ2572" s="10"/>
    </row>
    <row r="2573" spans="1:36" s="16" customFormat="1" x14ac:dyDescent="0.25">
      <c r="A2573" s="10"/>
      <c r="B2573" s="10"/>
      <c r="C2573" s="10"/>
      <c r="D2573" s="10"/>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c r="AG2573" s="10"/>
      <c r="AH2573" s="10"/>
      <c r="AI2573" s="10"/>
      <c r="AJ2573" s="10"/>
    </row>
    <row r="2574" spans="1:36" s="16" customFormat="1" x14ac:dyDescent="0.25">
      <c r="A2574" s="10"/>
      <c r="B2574" s="10"/>
      <c r="C2574" s="10"/>
      <c r="D2574" s="10"/>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c r="AG2574" s="10"/>
      <c r="AH2574" s="10"/>
      <c r="AI2574" s="10"/>
      <c r="AJ2574" s="10"/>
    </row>
    <row r="2575" spans="1:36" s="16" customFormat="1" x14ac:dyDescent="0.25">
      <c r="A2575" s="10"/>
      <c r="B2575" s="10"/>
      <c r="C2575" s="10"/>
      <c r="D2575" s="10"/>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10"/>
      <c r="AE2575" s="10"/>
      <c r="AF2575" s="10"/>
      <c r="AG2575" s="10"/>
      <c r="AH2575" s="10"/>
      <c r="AI2575" s="10"/>
      <c r="AJ2575" s="10"/>
    </row>
    <row r="2576" spans="1:36" s="16" customFormat="1" x14ac:dyDescent="0.25">
      <c r="A2576" s="10"/>
      <c r="B2576" s="10"/>
      <c r="C2576" s="10"/>
      <c r="D2576" s="10"/>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c r="AG2576" s="10"/>
      <c r="AH2576" s="10"/>
      <c r="AI2576" s="10"/>
      <c r="AJ2576" s="10"/>
    </row>
    <row r="2577" spans="1:36" s="16" customFormat="1" x14ac:dyDescent="0.25">
      <c r="A2577" s="10"/>
      <c r="B2577" s="10"/>
      <c r="C2577" s="10"/>
      <c r="D2577" s="10"/>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10"/>
      <c r="AE2577" s="10"/>
      <c r="AF2577" s="10"/>
      <c r="AG2577" s="10"/>
      <c r="AH2577" s="10"/>
      <c r="AI2577" s="10"/>
      <c r="AJ2577" s="10"/>
    </row>
    <row r="2578" spans="1:36" s="16" customFormat="1" x14ac:dyDescent="0.25">
      <c r="A2578" s="13"/>
      <c r="B2578" s="13"/>
      <c r="C2578" s="13"/>
      <c r="D2578" s="13"/>
      <c r="E2578" s="13"/>
      <c r="F2578" s="13"/>
      <c r="G2578" s="13"/>
      <c r="H2578" s="13"/>
      <c r="I2578" s="13"/>
      <c r="J2578" s="13"/>
      <c r="K2578" s="13"/>
      <c r="L2578" s="13"/>
      <c r="M2578" s="13"/>
      <c r="N2578" s="13"/>
      <c r="O2578" s="13"/>
      <c r="P2578" s="13"/>
      <c r="Q2578" s="13"/>
      <c r="R2578" s="13"/>
      <c r="S2578" s="10"/>
      <c r="T2578" s="10"/>
      <c r="U2578" s="10"/>
      <c r="V2578" s="10"/>
      <c r="W2578" s="10"/>
      <c r="X2578" s="10"/>
      <c r="Y2578" s="10"/>
      <c r="Z2578" s="13"/>
      <c r="AA2578" s="13"/>
      <c r="AB2578" s="13"/>
      <c r="AC2578" s="13"/>
      <c r="AD2578" s="13"/>
      <c r="AE2578" s="13"/>
      <c r="AF2578" s="13"/>
      <c r="AG2578" s="13"/>
      <c r="AH2578" s="13"/>
      <c r="AI2578" s="13"/>
      <c r="AJ2578" s="13"/>
    </row>
    <row r="2579" spans="1:36" s="16" customFormat="1" x14ac:dyDescent="0.25">
      <c r="A2579" s="13"/>
      <c r="B2579" s="13"/>
      <c r="C2579" s="13"/>
      <c r="D2579" s="13"/>
      <c r="E2579" s="13"/>
      <c r="F2579" s="13"/>
      <c r="G2579" s="13"/>
      <c r="H2579" s="13"/>
      <c r="I2579" s="13"/>
      <c r="J2579" s="13"/>
      <c r="K2579" s="13"/>
      <c r="L2579" s="13"/>
      <c r="M2579" s="13"/>
      <c r="N2579" s="13"/>
      <c r="O2579" s="13"/>
      <c r="P2579" s="13"/>
      <c r="Q2579" s="13"/>
      <c r="R2579" s="13"/>
      <c r="S2579" s="10"/>
      <c r="T2579" s="10"/>
      <c r="U2579" s="10"/>
      <c r="V2579" s="10"/>
      <c r="W2579" s="10"/>
      <c r="X2579" s="10"/>
      <c r="Y2579" s="10"/>
      <c r="Z2579" s="13"/>
      <c r="AA2579" s="13"/>
      <c r="AB2579" s="13"/>
      <c r="AC2579" s="13"/>
      <c r="AD2579" s="13"/>
      <c r="AE2579" s="13"/>
      <c r="AF2579" s="13"/>
      <c r="AG2579" s="13"/>
      <c r="AH2579" s="13"/>
      <c r="AI2579" s="13"/>
      <c r="AJ2579" s="13"/>
    </row>
    <row r="2580" spans="1:36" s="16" customFormat="1" x14ac:dyDescent="0.25">
      <c r="A2580" s="13"/>
      <c r="B2580" s="13"/>
      <c r="C2580" s="13"/>
      <c r="D2580" s="13"/>
      <c r="E2580" s="13"/>
      <c r="F2580" s="13"/>
      <c r="G2580" s="13"/>
      <c r="H2580" s="13"/>
      <c r="I2580" s="13"/>
      <c r="J2580" s="13"/>
      <c r="K2580" s="13"/>
      <c r="L2580" s="13"/>
      <c r="M2580" s="13"/>
      <c r="N2580" s="13"/>
      <c r="O2580" s="13"/>
      <c r="P2580" s="13"/>
      <c r="Q2580" s="13"/>
      <c r="R2580" s="13"/>
      <c r="S2580" s="10"/>
      <c r="T2580" s="10"/>
      <c r="U2580" s="10"/>
      <c r="V2580" s="10"/>
      <c r="W2580" s="10"/>
      <c r="X2580" s="10"/>
      <c r="Y2580" s="10"/>
      <c r="Z2580" s="13"/>
      <c r="AA2580" s="13"/>
      <c r="AB2580" s="13"/>
      <c r="AC2580" s="13"/>
      <c r="AD2580" s="13"/>
      <c r="AE2580" s="13"/>
      <c r="AF2580" s="13"/>
      <c r="AG2580" s="13"/>
      <c r="AH2580" s="13"/>
      <c r="AI2580" s="13"/>
      <c r="AJ2580" s="13"/>
    </row>
    <row r="2581" spans="1:36" s="16" customFormat="1" x14ac:dyDescent="0.25">
      <c r="A2581" s="10"/>
      <c r="B2581" s="10"/>
      <c r="C2581" s="10"/>
      <c r="D2581" s="10"/>
      <c r="E2581" s="10"/>
      <c r="F2581" s="10"/>
      <c r="G2581" s="10"/>
      <c r="H2581" s="10"/>
      <c r="I2581" s="10"/>
      <c r="J2581" s="10"/>
      <c r="K2581" s="10"/>
      <c r="L2581" s="10"/>
      <c r="M2581" s="10"/>
      <c r="N2581" s="10"/>
      <c r="O2581" s="10"/>
      <c r="P2581" s="10"/>
      <c r="Q2581" s="10"/>
      <c r="R2581" s="10"/>
      <c r="S2581" s="10"/>
      <c r="T2581" s="10"/>
      <c r="U2581" s="10"/>
      <c r="V2581" s="10"/>
      <c r="W2581" s="10"/>
      <c r="X2581" s="10"/>
      <c r="Y2581" s="10"/>
      <c r="Z2581" s="10"/>
      <c r="AA2581" s="10"/>
      <c r="AB2581" s="10"/>
      <c r="AC2581" s="10"/>
      <c r="AD2581" s="10"/>
      <c r="AE2581" s="10"/>
      <c r="AF2581" s="10"/>
      <c r="AG2581" s="10"/>
      <c r="AH2581" s="10"/>
      <c r="AI2581" s="10"/>
      <c r="AJ2581" s="10"/>
    </row>
    <row r="2582" spans="1:36" s="16" customFormat="1" x14ac:dyDescent="0.25">
      <c r="A2582" s="10"/>
      <c r="B2582" s="10"/>
      <c r="C2582" s="10"/>
      <c r="D2582" s="10"/>
      <c r="E2582" s="10"/>
      <c r="F2582" s="10"/>
      <c r="G2582" s="10"/>
      <c r="H2582" s="10"/>
      <c r="I2582" s="10"/>
      <c r="J2582" s="10"/>
      <c r="K2582" s="10"/>
      <c r="L2582" s="10"/>
      <c r="M2582" s="10"/>
      <c r="N2582" s="10"/>
      <c r="O2582" s="10"/>
      <c r="P2582" s="10"/>
      <c r="Q2582" s="10"/>
      <c r="R2582" s="10"/>
      <c r="S2582" s="10"/>
      <c r="T2582" s="10"/>
      <c r="U2582" s="10"/>
      <c r="V2582" s="10"/>
      <c r="W2582" s="10"/>
      <c r="X2582" s="10"/>
      <c r="Y2582" s="10"/>
      <c r="Z2582" s="10"/>
      <c r="AA2582" s="10"/>
      <c r="AB2582" s="10"/>
      <c r="AC2582" s="10"/>
      <c r="AD2582" s="10"/>
      <c r="AE2582" s="10"/>
      <c r="AF2582" s="10"/>
      <c r="AG2582" s="10"/>
      <c r="AH2582" s="10"/>
      <c r="AI2582" s="10"/>
      <c r="AJ2582" s="10"/>
    </row>
    <row r="2583" spans="1:36" s="16" customFormat="1" x14ac:dyDescent="0.25">
      <c r="A2583" s="10"/>
      <c r="B2583" s="10"/>
      <c r="C2583" s="10"/>
      <c r="D2583" s="10"/>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10"/>
      <c r="AE2583" s="10"/>
      <c r="AF2583" s="10"/>
      <c r="AG2583" s="10"/>
      <c r="AH2583" s="10"/>
      <c r="AI2583" s="10"/>
      <c r="AJ2583" s="10"/>
    </row>
    <row r="2584" spans="1:36" s="16" customFormat="1" x14ac:dyDescent="0.25">
      <c r="A2584" s="10"/>
      <c r="B2584" s="10"/>
      <c r="C2584" s="10"/>
      <c r="D2584" s="10"/>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10"/>
      <c r="AE2584" s="10"/>
      <c r="AF2584" s="10"/>
      <c r="AG2584" s="10"/>
      <c r="AH2584" s="10"/>
      <c r="AI2584" s="10"/>
      <c r="AJ2584" s="10"/>
    </row>
    <row r="2585" spans="1:36" s="16" customFormat="1" x14ac:dyDescent="0.25">
      <c r="A2585" s="10"/>
      <c r="B2585" s="10"/>
      <c r="C2585" s="10"/>
      <c r="D2585" s="10"/>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c r="AG2585" s="10"/>
      <c r="AH2585" s="10"/>
      <c r="AI2585" s="10"/>
      <c r="AJ2585" s="10"/>
    </row>
    <row r="2586" spans="1:36" s="16" customFormat="1" x14ac:dyDescent="0.25">
      <c r="A2586" s="10"/>
      <c r="B2586" s="10"/>
      <c r="C2586" s="10"/>
      <c r="D2586" s="10"/>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10"/>
      <c r="AE2586" s="10"/>
      <c r="AF2586" s="10"/>
      <c r="AG2586" s="10"/>
      <c r="AH2586" s="10"/>
      <c r="AI2586" s="10"/>
      <c r="AJ2586" s="10"/>
    </row>
    <row r="2587" spans="1:36" s="16" customFormat="1" x14ac:dyDescent="0.25">
      <c r="A2587" s="10"/>
      <c r="B2587" s="10"/>
      <c r="C2587" s="10"/>
      <c r="D2587" s="10"/>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10"/>
      <c r="AE2587" s="10"/>
      <c r="AF2587" s="10"/>
      <c r="AG2587" s="10"/>
      <c r="AH2587" s="10"/>
      <c r="AI2587" s="10"/>
      <c r="AJ2587" s="10"/>
    </row>
    <row r="2588" spans="1:36" s="16" customFormat="1" x14ac:dyDescent="0.25">
      <c r="A2588" s="10"/>
      <c r="B2588" s="10"/>
      <c r="C2588" s="10"/>
      <c r="D2588" s="10"/>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10"/>
      <c r="AE2588" s="10"/>
      <c r="AF2588" s="10"/>
      <c r="AG2588" s="10"/>
      <c r="AH2588" s="10"/>
      <c r="AI2588" s="10"/>
      <c r="AJ2588" s="10"/>
    </row>
    <row r="2589" spans="1:36" s="16" customFormat="1" x14ac:dyDescent="0.25">
      <c r="A2589" s="13"/>
      <c r="B2589" s="13"/>
      <c r="C2589" s="13"/>
      <c r="D2589" s="13"/>
      <c r="E2589" s="13"/>
      <c r="F2589" s="13"/>
      <c r="G2589" s="13"/>
      <c r="H2589" s="13"/>
      <c r="I2589" s="13"/>
      <c r="J2589" s="13"/>
      <c r="K2589" s="13"/>
      <c r="L2589" s="13"/>
      <c r="M2589" s="13"/>
      <c r="N2589" s="13"/>
      <c r="O2589" s="13"/>
      <c r="P2589" s="13"/>
      <c r="Q2589" s="13"/>
      <c r="R2589" s="13"/>
      <c r="S2589" s="10"/>
      <c r="T2589" s="10"/>
      <c r="U2589" s="10"/>
      <c r="V2589" s="10"/>
      <c r="W2589" s="10"/>
      <c r="X2589" s="10"/>
      <c r="Y2589" s="10"/>
      <c r="Z2589" s="13"/>
      <c r="AA2589" s="13"/>
      <c r="AB2589" s="13"/>
      <c r="AC2589" s="13"/>
      <c r="AD2589" s="13"/>
      <c r="AE2589" s="13"/>
      <c r="AF2589" s="13"/>
      <c r="AG2589" s="13"/>
      <c r="AH2589" s="13"/>
      <c r="AI2589" s="13"/>
      <c r="AJ2589" s="13"/>
    </row>
    <row r="2590" spans="1:36" s="16" customFormat="1" x14ac:dyDescent="0.25">
      <c r="A2590" s="13"/>
      <c r="B2590" s="13"/>
      <c r="C2590" s="13"/>
      <c r="D2590" s="13"/>
      <c r="E2590" s="13"/>
      <c r="F2590" s="13"/>
      <c r="G2590" s="13"/>
      <c r="H2590" s="13"/>
      <c r="I2590" s="13"/>
      <c r="J2590" s="13"/>
      <c r="K2590" s="13"/>
      <c r="L2590" s="13"/>
      <c r="M2590" s="13"/>
      <c r="N2590" s="13"/>
      <c r="O2590" s="13"/>
      <c r="P2590" s="13"/>
      <c r="Q2590" s="13"/>
      <c r="R2590" s="13"/>
      <c r="S2590" s="10"/>
      <c r="T2590" s="10"/>
      <c r="U2590" s="10"/>
      <c r="V2590" s="10"/>
      <c r="W2590" s="10"/>
      <c r="X2590" s="10"/>
      <c r="Y2590" s="10"/>
      <c r="Z2590" s="13"/>
      <c r="AA2590" s="13"/>
      <c r="AB2590" s="13"/>
      <c r="AC2590" s="13"/>
      <c r="AD2590" s="13"/>
      <c r="AE2590" s="13"/>
      <c r="AF2590" s="13"/>
      <c r="AG2590" s="13"/>
      <c r="AH2590" s="13"/>
      <c r="AI2590" s="13"/>
      <c r="AJ2590" s="13"/>
    </row>
    <row r="2591" spans="1:36" s="16" customFormat="1" x14ac:dyDescent="0.25">
      <c r="A2591" s="13"/>
      <c r="B2591" s="13"/>
      <c r="C2591" s="13"/>
      <c r="D2591" s="13"/>
      <c r="E2591" s="13"/>
      <c r="F2591" s="13"/>
      <c r="G2591" s="13"/>
      <c r="H2591" s="13"/>
      <c r="I2591" s="13"/>
      <c r="J2591" s="13"/>
      <c r="K2591" s="13"/>
      <c r="L2591" s="13"/>
      <c r="M2591" s="13"/>
      <c r="N2591" s="13"/>
      <c r="O2591" s="13"/>
      <c r="P2591" s="13"/>
      <c r="Q2591" s="13"/>
      <c r="R2591" s="13"/>
      <c r="S2591" s="10"/>
      <c r="T2591" s="10"/>
      <c r="U2591" s="10"/>
      <c r="V2591" s="10"/>
      <c r="W2591" s="10"/>
      <c r="X2591" s="10"/>
      <c r="Y2591" s="10"/>
      <c r="Z2591" s="13"/>
      <c r="AA2591" s="13"/>
      <c r="AB2591" s="13"/>
      <c r="AC2591" s="13"/>
      <c r="AD2591" s="13"/>
      <c r="AE2591" s="13"/>
      <c r="AF2591" s="13"/>
      <c r="AG2591" s="13"/>
      <c r="AH2591" s="13"/>
      <c r="AI2591" s="13"/>
      <c r="AJ2591" s="13"/>
    </row>
    <row r="2592" spans="1:36" s="16" customFormat="1" x14ac:dyDescent="0.25">
      <c r="A2592" s="10"/>
      <c r="B2592" s="10"/>
      <c r="C2592" s="10"/>
      <c r="D2592" s="10"/>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10"/>
      <c r="AE2592" s="10"/>
      <c r="AF2592" s="10"/>
      <c r="AG2592" s="10"/>
      <c r="AH2592" s="10"/>
      <c r="AI2592" s="10"/>
      <c r="AJ2592" s="10"/>
    </row>
    <row r="2593" spans="1:36" s="16" customFormat="1" x14ac:dyDescent="0.25">
      <c r="A2593" s="10"/>
      <c r="B2593" s="10"/>
      <c r="C2593" s="10"/>
      <c r="D2593" s="10"/>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10"/>
      <c r="AE2593" s="10"/>
      <c r="AF2593" s="10"/>
      <c r="AG2593" s="10"/>
      <c r="AH2593" s="10"/>
      <c r="AI2593" s="10"/>
      <c r="AJ2593" s="10"/>
    </row>
    <row r="2594" spans="1:36" s="16" customFormat="1" x14ac:dyDescent="0.25">
      <c r="A2594" s="10"/>
      <c r="B2594" s="10"/>
      <c r="C2594" s="10"/>
      <c r="D2594" s="10"/>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c r="AG2594" s="10"/>
      <c r="AH2594" s="10"/>
      <c r="AI2594" s="10"/>
      <c r="AJ2594" s="10"/>
    </row>
    <row r="2595" spans="1:36" s="16" customFormat="1" x14ac:dyDescent="0.25">
      <c r="A2595" s="10"/>
      <c r="B2595" s="10"/>
      <c r="C2595" s="10"/>
      <c r="D2595" s="10"/>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c r="AG2595" s="10"/>
      <c r="AH2595" s="10"/>
      <c r="AI2595" s="10"/>
      <c r="AJ2595" s="10"/>
    </row>
    <row r="2596" spans="1:36" s="16" customFormat="1" x14ac:dyDescent="0.25">
      <c r="A2596" s="10"/>
      <c r="B2596" s="10"/>
      <c r="C2596" s="10"/>
      <c r="D2596" s="10"/>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c r="AG2596" s="10"/>
      <c r="AH2596" s="10"/>
      <c r="AI2596" s="10"/>
      <c r="AJ2596" s="10"/>
    </row>
    <row r="2597" spans="1:36" s="16" customFormat="1" x14ac:dyDescent="0.25">
      <c r="A2597" s="10"/>
      <c r="B2597" s="10"/>
      <c r="C2597" s="10"/>
      <c r="D2597" s="10"/>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10"/>
      <c r="AE2597" s="10"/>
      <c r="AF2597" s="10"/>
      <c r="AG2597" s="10"/>
      <c r="AH2597" s="10"/>
      <c r="AI2597" s="10"/>
      <c r="AJ2597" s="10"/>
    </row>
    <row r="2598" spans="1:36" s="16" customFormat="1" x14ac:dyDescent="0.25">
      <c r="A2598" s="10"/>
      <c r="B2598" s="10"/>
      <c r="C2598" s="10"/>
      <c r="D2598" s="10"/>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10"/>
      <c r="AE2598" s="10"/>
      <c r="AF2598" s="10"/>
      <c r="AG2598" s="10"/>
      <c r="AH2598" s="10"/>
      <c r="AI2598" s="10"/>
      <c r="AJ2598" s="10"/>
    </row>
    <row r="2599" spans="1:36" s="16" customFormat="1" x14ac:dyDescent="0.25">
      <c r="A2599" s="10"/>
      <c r="B2599" s="10"/>
      <c r="C2599" s="10"/>
      <c r="D2599" s="10"/>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10"/>
      <c r="AE2599" s="10"/>
      <c r="AF2599" s="10"/>
      <c r="AG2599" s="10"/>
      <c r="AH2599" s="10"/>
      <c r="AI2599" s="10"/>
      <c r="AJ2599" s="10"/>
    </row>
    <row r="2600" spans="1:36" s="16" customFormat="1" x14ac:dyDescent="0.25">
      <c r="A2600" s="13"/>
      <c r="B2600" s="13"/>
      <c r="C2600" s="13"/>
      <c r="D2600" s="13"/>
      <c r="E2600" s="13"/>
      <c r="F2600" s="13"/>
      <c r="G2600" s="13"/>
      <c r="H2600" s="13"/>
      <c r="I2600" s="13"/>
      <c r="J2600" s="13"/>
      <c r="K2600" s="13"/>
      <c r="L2600" s="13"/>
      <c r="M2600" s="13"/>
      <c r="N2600" s="13"/>
      <c r="O2600" s="13"/>
      <c r="P2600" s="13"/>
      <c r="Q2600" s="13"/>
      <c r="R2600" s="13"/>
      <c r="S2600" s="10"/>
      <c r="T2600" s="10"/>
      <c r="U2600" s="10"/>
      <c r="V2600" s="10"/>
      <c r="W2600" s="10"/>
      <c r="X2600" s="10"/>
      <c r="Y2600" s="10"/>
      <c r="Z2600" s="13"/>
      <c r="AA2600" s="13"/>
      <c r="AB2600" s="13"/>
      <c r="AC2600" s="13"/>
      <c r="AD2600" s="13"/>
      <c r="AE2600" s="13"/>
      <c r="AF2600" s="13"/>
      <c r="AG2600" s="13"/>
      <c r="AH2600" s="13"/>
      <c r="AI2600" s="13"/>
      <c r="AJ2600" s="13"/>
    </row>
    <row r="2601" spans="1:36" s="16" customFormat="1" x14ac:dyDescent="0.25">
      <c r="A2601" s="13"/>
      <c r="B2601" s="13"/>
      <c r="C2601" s="13"/>
      <c r="D2601" s="13"/>
      <c r="E2601" s="13"/>
      <c r="F2601" s="13"/>
      <c r="G2601" s="13"/>
      <c r="H2601" s="13"/>
      <c r="I2601" s="13"/>
      <c r="J2601" s="13"/>
      <c r="K2601" s="13"/>
      <c r="L2601" s="13"/>
      <c r="M2601" s="13"/>
      <c r="N2601" s="13"/>
      <c r="O2601" s="13"/>
      <c r="P2601" s="13"/>
      <c r="Q2601" s="13"/>
      <c r="R2601" s="13"/>
      <c r="S2601" s="10"/>
      <c r="T2601" s="10"/>
      <c r="U2601" s="10"/>
      <c r="V2601" s="10"/>
      <c r="W2601" s="10"/>
      <c r="X2601" s="10"/>
      <c r="Y2601" s="10"/>
      <c r="Z2601" s="13"/>
      <c r="AA2601" s="13"/>
      <c r="AB2601" s="13"/>
      <c r="AC2601" s="13"/>
      <c r="AD2601" s="13"/>
      <c r="AE2601" s="13"/>
      <c r="AF2601" s="13"/>
      <c r="AG2601" s="13"/>
      <c r="AH2601" s="13"/>
      <c r="AI2601" s="13"/>
      <c r="AJ2601" s="13"/>
    </row>
    <row r="2602" spans="1:36" s="16" customFormat="1" x14ac:dyDescent="0.25">
      <c r="A2602" s="13"/>
      <c r="B2602" s="13"/>
      <c r="C2602" s="13"/>
      <c r="D2602" s="13"/>
      <c r="E2602" s="13"/>
      <c r="F2602" s="13"/>
      <c r="G2602" s="13"/>
      <c r="H2602" s="13"/>
      <c r="I2602" s="13"/>
      <c r="J2602" s="13"/>
      <c r="K2602" s="13"/>
      <c r="L2602" s="13"/>
      <c r="M2602" s="13"/>
      <c r="N2602" s="13"/>
      <c r="O2602" s="13"/>
      <c r="P2602" s="13"/>
      <c r="Q2602" s="13"/>
      <c r="R2602" s="13"/>
      <c r="S2602" s="10"/>
      <c r="T2602" s="10"/>
      <c r="U2602" s="10"/>
      <c r="V2602" s="10"/>
      <c r="W2602" s="10"/>
      <c r="X2602" s="10"/>
      <c r="Y2602" s="10"/>
      <c r="Z2602" s="13"/>
      <c r="AA2602" s="13"/>
      <c r="AB2602" s="13"/>
      <c r="AC2602" s="13"/>
      <c r="AD2602" s="13"/>
      <c r="AE2602" s="13"/>
      <c r="AF2602" s="13"/>
      <c r="AG2602" s="13"/>
      <c r="AH2602" s="13"/>
      <c r="AI2602" s="13"/>
      <c r="AJ2602" s="13"/>
    </row>
    <row r="2603" spans="1:36" s="16" customFormat="1" x14ac:dyDescent="0.25">
      <c r="A2603" s="10"/>
      <c r="B2603" s="10"/>
      <c r="C2603" s="10"/>
      <c r="D2603" s="10"/>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10"/>
      <c r="AE2603" s="10"/>
      <c r="AF2603" s="10"/>
      <c r="AG2603" s="10"/>
      <c r="AH2603" s="10"/>
      <c r="AI2603" s="10"/>
      <c r="AJ2603" s="10"/>
    </row>
    <row r="2604" spans="1:36" s="16" customFormat="1" x14ac:dyDescent="0.25">
      <c r="A2604" s="10"/>
      <c r="B2604" s="10"/>
      <c r="C2604" s="10"/>
      <c r="D2604" s="10"/>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10"/>
      <c r="AE2604" s="10"/>
      <c r="AF2604" s="10"/>
      <c r="AG2604" s="10"/>
      <c r="AH2604" s="10"/>
      <c r="AI2604" s="10"/>
      <c r="AJ2604" s="10"/>
    </row>
    <row r="2605" spans="1:36" s="16" customFormat="1" x14ac:dyDescent="0.25">
      <c r="A2605" s="10"/>
      <c r="B2605" s="10"/>
      <c r="C2605" s="10"/>
      <c r="D2605" s="10"/>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c r="AG2605" s="10"/>
      <c r="AH2605" s="10"/>
      <c r="AI2605" s="10"/>
      <c r="AJ2605" s="10"/>
    </row>
    <row r="2606" spans="1:36" s="16" customFormat="1" x14ac:dyDescent="0.25">
      <c r="A2606" s="10"/>
      <c r="B2606" s="10"/>
      <c r="C2606" s="10"/>
      <c r="D2606" s="10"/>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c r="AG2606" s="10"/>
      <c r="AH2606" s="10"/>
      <c r="AI2606" s="10"/>
      <c r="AJ2606" s="10"/>
    </row>
    <row r="2607" spans="1:36" s="16" customFormat="1" x14ac:dyDescent="0.25">
      <c r="A2607" s="10"/>
      <c r="B2607" s="10"/>
      <c r="C2607" s="10"/>
      <c r="D2607" s="10"/>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c r="AG2607" s="10"/>
      <c r="AH2607" s="10"/>
      <c r="AI2607" s="10"/>
      <c r="AJ2607" s="10"/>
    </row>
    <row r="2608" spans="1:36" s="16" customFormat="1" x14ac:dyDescent="0.25">
      <c r="A2608" s="10"/>
      <c r="B2608" s="10"/>
      <c r="C2608" s="10"/>
      <c r="D2608" s="10"/>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10"/>
      <c r="AE2608" s="10"/>
      <c r="AF2608" s="10"/>
      <c r="AG2608" s="10"/>
      <c r="AH2608" s="10"/>
      <c r="AI2608" s="10"/>
      <c r="AJ2608" s="10"/>
    </row>
    <row r="2609" spans="1:36" s="16" customFormat="1" x14ac:dyDescent="0.25">
      <c r="A2609" s="10"/>
      <c r="B2609" s="10"/>
      <c r="C2609" s="10"/>
      <c r="D2609" s="10"/>
      <c r="E2609" s="10"/>
      <c r="F2609" s="10"/>
      <c r="G2609" s="10"/>
      <c r="H2609" s="10"/>
      <c r="I2609" s="10"/>
      <c r="J2609" s="10"/>
      <c r="K2609" s="10"/>
      <c r="L2609" s="10"/>
      <c r="M2609" s="10"/>
      <c r="N2609" s="10"/>
      <c r="O2609" s="10"/>
      <c r="P2609" s="10"/>
      <c r="Q2609" s="10"/>
      <c r="R2609" s="10"/>
      <c r="S2609" s="10"/>
      <c r="T2609" s="10"/>
      <c r="U2609" s="10"/>
      <c r="V2609" s="10"/>
      <c r="W2609" s="10"/>
      <c r="X2609" s="10"/>
      <c r="Y2609" s="10"/>
      <c r="Z2609" s="10"/>
      <c r="AA2609" s="10"/>
      <c r="AB2609" s="10"/>
      <c r="AC2609" s="10"/>
      <c r="AD2609" s="10"/>
      <c r="AE2609" s="10"/>
      <c r="AF2609" s="10"/>
      <c r="AG2609" s="10"/>
      <c r="AH2609" s="10"/>
      <c r="AI2609" s="10"/>
      <c r="AJ2609" s="10"/>
    </row>
    <row r="2610" spans="1:36" s="16" customFormat="1" x14ac:dyDescent="0.25">
      <c r="A2610" s="10"/>
      <c r="B2610" s="10"/>
      <c r="C2610" s="10"/>
      <c r="D2610" s="10"/>
      <c r="E2610" s="10"/>
      <c r="F2610" s="10"/>
      <c r="G2610" s="10"/>
      <c r="H2610" s="10"/>
      <c r="I2610" s="10"/>
      <c r="J2610" s="10"/>
      <c r="K2610" s="10"/>
      <c r="L2610" s="10"/>
      <c r="M2610" s="10"/>
      <c r="N2610" s="10"/>
      <c r="O2610" s="10"/>
      <c r="P2610" s="10"/>
      <c r="Q2610" s="10"/>
      <c r="R2610" s="10"/>
      <c r="S2610" s="10"/>
      <c r="T2610" s="10"/>
      <c r="U2610" s="10"/>
      <c r="V2610" s="10"/>
      <c r="W2610" s="10"/>
      <c r="X2610" s="10"/>
      <c r="Y2610" s="10"/>
      <c r="Z2610" s="10"/>
      <c r="AA2610" s="10"/>
      <c r="AB2610" s="10"/>
      <c r="AC2610" s="10"/>
      <c r="AD2610" s="10"/>
      <c r="AE2610" s="10"/>
      <c r="AF2610" s="10"/>
      <c r="AG2610" s="10"/>
      <c r="AH2610" s="10"/>
      <c r="AI2610" s="10"/>
      <c r="AJ2610" s="10"/>
    </row>
    <row r="2611" spans="1:36" s="16" customFormat="1" x14ac:dyDescent="0.25">
      <c r="A2611" s="13"/>
      <c r="B2611" s="13"/>
      <c r="C2611" s="13"/>
      <c r="D2611" s="13"/>
      <c r="E2611" s="13"/>
      <c r="F2611" s="13"/>
      <c r="G2611" s="13"/>
      <c r="H2611" s="13"/>
      <c r="I2611" s="13"/>
      <c r="J2611" s="13"/>
      <c r="K2611" s="13"/>
      <c r="L2611" s="13"/>
      <c r="M2611" s="13"/>
      <c r="N2611" s="13"/>
      <c r="O2611" s="13"/>
      <c r="P2611" s="13"/>
      <c r="Q2611" s="13"/>
      <c r="R2611" s="13"/>
      <c r="S2611" s="10"/>
      <c r="T2611" s="10"/>
      <c r="U2611" s="10"/>
      <c r="V2611" s="10"/>
      <c r="W2611" s="10"/>
      <c r="X2611" s="10"/>
      <c r="Y2611" s="10"/>
      <c r="Z2611" s="13"/>
      <c r="AA2611" s="13"/>
      <c r="AB2611" s="13"/>
      <c r="AC2611" s="13"/>
      <c r="AD2611" s="13"/>
      <c r="AE2611" s="13"/>
      <c r="AF2611" s="13"/>
      <c r="AG2611" s="13"/>
      <c r="AH2611" s="13"/>
      <c r="AI2611" s="13"/>
      <c r="AJ2611" s="13"/>
    </row>
    <row r="2612" spans="1:36" s="16" customFormat="1" x14ac:dyDescent="0.25">
      <c r="A2612" s="13"/>
      <c r="B2612" s="13"/>
      <c r="C2612" s="13"/>
      <c r="D2612" s="13"/>
      <c r="E2612" s="13"/>
      <c r="F2612" s="13"/>
      <c r="G2612" s="13"/>
      <c r="H2612" s="13"/>
      <c r="I2612" s="13"/>
      <c r="J2612" s="13"/>
      <c r="K2612" s="13"/>
      <c r="L2612" s="13"/>
      <c r="M2612" s="13"/>
      <c r="N2612" s="13"/>
      <c r="O2612" s="13"/>
      <c r="P2612" s="13"/>
      <c r="Q2612" s="13"/>
      <c r="R2612" s="13"/>
      <c r="S2612" s="10"/>
      <c r="T2612" s="10"/>
      <c r="U2612" s="10"/>
      <c r="V2612" s="10"/>
      <c r="W2612" s="10"/>
      <c r="X2612" s="10"/>
      <c r="Y2612" s="10"/>
      <c r="Z2612" s="13"/>
      <c r="AA2612" s="13"/>
      <c r="AB2612" s="13"/>
      <c r="AC2612" s="13"/>
      <c r="AD2612" s="13"/>
      <c r="AE2612" s="13"/>
      <c r="AF2612" s="13"/>
      <c r="AG2612" s="13"/>
      <c r="AH2612" s="13"/>
      <c r="AI2612" s="13"/>
      <c r="AJ2612" s="13"/>
    </row>
    <row r="2613" spans="1:36" s="16" customFormat="1" x14ac:dyDescent="0.25">
      <c r="A2613" s="13"/>
      <c r="B2613" s="13"/>
      <c r="C2613" s="13"/>
      <c r="D2613" s="13"/>
      <c r="E2613" s="13"/>
      <c r="F2613" s="13"/>
      <c r="G2613" s="13"/>
      <c r="H2613" s="13"/>
      <c r="I2613" s="13"/>
      <c r="J2613" s="13"/>
      <c r="K2613" s="13"/>
      <c r="L2613" s="13"/>
      <c r="M2613" s="13"/>
      <c r="N2613" s="13"/>
      <c r="O2613" s="13"/>
      <c r="P2613" s="13"/>
      <c r="Q2613" s="13"/>
      <c r="R2613" s="13"/>
      <c r="S2613" s="10"/>
      <c r="T2613" s="10"/>
      <c r="U2613" s="10"/>
      <c r="V2613" s="10"/>
      <c r="W2613" s="10"/>
      <c r="X2613" s="10"/>
      <c r="Y2613" s="10"/>
      <c r="Z2613" s="13"/>
      <c r="AA2613" s="13"/>
      <c r="AB2613" s="13"/>
      <c r="AC2613" s="13"/>
      <c r="AD2613" s="13"/>
      <c r="AE2613" s="13"/>
      <c r="AF2613" s="13"/>
      <c r="AG2613" s="13"/>
      <c r="AH2613" s="13"/>
      <c r="AI2613" s="13"/>
      <c r="AJ2613" s="13"/>
    </row>
    <row r="2614" spans="1:36" s="16" customFormat="1" x14ac:dyDescent="0.25">
      <c r="A2614" s="10"/>
      <c r="B2614" s="10"/>
      <c r="C2614" s="10"/>
      <c r="D2614" s="10"/>
      <c r="E2614" s="10"/>
      <c r="F2614" s="10"/>
      <c r="G2614" s="10"/>
      <c r="H2614" s="10"/>
      <c r="I2614" s="10"/>
      <c r="J2614" s="10"/>
      <c r="K2614" s="10"/>
      <c r="L2614" s="10"/>
      <c r="M2614" s="10"/>
      <c r="N2614" s="10"/>
      <c r="O2614" s="10"/>
      <c r="P2614" s="10"/>
      <c r="Q2614" s="10"/>
      <c r="R2614" s="10"/>
      <c r="S2614" s="10"/>
      <c r="T2614" s="10"/>
      <c r="U2614" s="10"/>
      <c r="V2614" s="10"/>
      <c r="W2614" s="10"/>
      <c r="X2614" s="10"/>
      <c r="Y2614" s="10"/>
      <c r="Z2614" s="10"/>
      <c r="AA2614" s="10"/>
      <c r="AB2614" s="10"/>
      <c r="AC2614" s="10"/>
      <c r="AD2614" s="10"/>
      <c r="AE2614" s="10"/>
      <c r="AF2614" s="10"/>
      <c r="AG2614" s="10"/>
      <c r="AH2614" s="10"/>
      <c r="AI2614" s="10"/>
      <c r="AJ2614" s="10"/>
    </row>
    <row r="2615" spans="1:36" s="16" customFormat="1" x14ac:dyDescent="0.25">
      <c r="A2615" s="10"/>
      <c r="B2615" s="10"/>
      <c r="C2615" s="10"/>
      <c r="D2615" s="10"/>
      <c r="E2615" s="10"/>
      <c r="F2615" s="10"/>
      <c r="G2615" s="10"/>
      <c r="H2615" s="10"/>
      <c r="I2615" s="10"/>
      <c r="J2615" s="10"/>
      <c r="K2615" s="10"/>
      <c r="L2615" s="10"/>
      <c r="M2615" s="10"/>
      <c r="N2615" s="10"/>
      <c r="O2615" s="10"/>
      <c r="P2615" s="10"/>
      <c r="Q2615" s="10"/>
      <c r="R2615" s="10"/>
      <c r="S2615" s="10"/>
      <c r="T2615" s="10"/>
      <c r="U2615" s="10"/>
      <c r="V2615" s="10"/>
      <c r="W2615" s="10"/>
      <c r="X2615" s="10"/>
      <c r="Y2615" s="10"/>
      <c r="Z2615" s="10"/>
      <c r="AA2615" s="10"/>
      <c r="AB2615" s="10"/>
      <c r="AC2615" s="10"/>
      <c r="AD2615" s="10"/>
      <c r="AE2615" s="10"/>
      <c r="AF2615" s="10"/>
      <c r="AG2615" s="10"/>
      <c r="AH2615" s="10"/>
      <c r="AI2615" s="10"/>
      <c r="AJ2615" s="10"/>
    </row>
    <row r="2616" spans="1:36" s="16" customFormat="1" x14ac:dyDescent="0.25">
      <c r="A2616" s="10"/>
      <c r="B2616" s="10"/>
      <c r="C2616" s="10"/>
      <c r="D2616" s="10"/>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c r="AG2616" s="10"/>
      <c r="AH2616" s="10"/>
      <c r="AI2616" s="10"/>
      <c r="AJ2616" s="10"/>
    </row>
    <row r="2617" spans="1:36" s="16" customFormat="1" x14ac:dyDescent="0.25">
      <c r="A2617" s="10"/>
      <c r="B2617" s="10"/>
      <c r="C2617" s="10"/>
      <c r="D2617" s="10"/>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c r="AG2617" s="10"/>
      <c r="AH2617" s="10"/>
      <c r="AI2617" s="10"/>
      <c r="AJ2617" s="10"/>
    </row>
    <row r="2618" spans="1:36" s="16" customFormat="1" x14ac:dyDescent="0.25">
      <c r="A2618" s="10"/>
      <c r="B2618" s="10"/>
      <c r="C2618" s="10"/>
      <c r="D2618" s="10"/>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c r="AG2618" s="10"/>
      <c r="AH2618" s="10"/>
      <c r="AI2618" s="10"/>
      <c r="AJ2618" s="10"/>
    </row>
    <row r="2619" spans="1:36" s="16" customFormat="1" x14ac:dyDescent="0.25">
      <c r="A2619" s="10"/>
      <c r="B2619" s="10"/>
      <c r="C2619" s="10"/>
      <c r="D2619" s="10"/>
      <c r="E2619" s="10"/>
      <c r="F2619" s="10"/>
      <c r="G2619" s="10"/>
      <c r="H2619" s="10"/>
      <c r="I2619" s="10"/>
      <c r="J2619" s="10"/>
      <c r="K2619" s="10"/>
      <c r="L2619" s="10"/>
      <c r="M2619" s="10"/>
      <c r="N2619" s="10"/>
      <c r="O2619" s="10"/>
      <c r="P2619" s="10"/>
      <c r="Q2619" s="10"/>
      <c r="R2619" s="10"/>
      <c r="S2619" s="10"/>
      <c r="T2619" s="10"/>
      <c r="U2619" s="10"/>
      <c r="V2619" s="10"/>
      <c r="W2619" s="10"/>
      <c r="X2619" s="10"/>
      <c r="Y2619" s="10"/>
      <c r="Z2619" s="10"/>
      <c r="AA2619" s="10"/>
      <c r="AB2619" s="10"/>
      <c r="AC2619" s="10"/>
      <c r="AD2619" s="10"/>
      <c r="AE2619" s="10"/>
      <c r="AF2619" s="10"/>
      <c r="AG2619" s="10"/>
      <c r="AH2619" s="10"/>
      <c r="AI2619" s="10"/>
      <c r="AJ2619" s="10"/>
    </row>
    <row r="2620" spans="1:36" s="16" customFormat="1" x14ac:dyDescent="0.25">
      <c r="A2620" s="10"/>
      <c r="B2620" s="10"/>
      <c r="C2620" s="10"/>
      <c r="D2620" s="10"/>
      <c r="E2620" s="10"/>
      <c r="F2620" s="10"/>
      <c r="G2620" s="10"/>
      <c r="H2620" s="10"/>
      <c r="I2620" s="10"/>
      <c r="J2620" s="10"/>
      <c r="K2620" s="10"/>
      <c r="L2620" s="10"/>
      <c r="M2620" s="10"/>
      <c r="N2620" s="10"/>
      <c r="O2620" s="10"/>
      <c r="P2620" s="10"/>
      <c r="Q2620" s="10"/>
      <c r="R2620" s="10"/>
      <c r="S2620" s="10"/>
      <c r="T2620" s="10"/>
      <c r="U2620" s="10"/>
      <c r="V2620" s="10"/>
      <c r="W2620" s="10"/>
      <c r="X2620" s="10"/>
      <c r="Y2620" s="10"/>
      <c r="Z2620" s="10"/>
      <c r="AA2620" s="10"/>
      <c r="AB2620" s="10"/>
      <c r="AC2620" s="10"/>
      <c r="AD2620" s="10"/>
      <c r="AE2620" s="10"/>
      <c r="AF2620" s="10"/>
      <c r="AG2620" s="10"/>
      <c r="AH2620" s="10"/>
      <c r="AI2620" s="10"/>
      <c r="AJ2620" s="10"/>
    </row>
    <row r="2621" spans="1:36" s="16" customFormat="1" x14ac:dyDescent="0.25">
      <c r="A2621" s="10"/>
      <c r="B2621" s="10"/>
      <c r="C2621" s="10"/>
      <c r="D2621" s="10"/>
      <c r="E2621" s="10"/>
      <c r="F2621" s="10"/>
      <c r="G2621" s="10"/>
      <c r="H2621" s="10"/>
      <c r="I2621" s="10"/>
      <c r="J2621" s="10"/>
      <c r="K2621" s="10"/>
      <c r="L2621" s="10"/>
      <c r="M2621" s="10"/>
      <c r="N2621" s="10"/>
      <c r="O2621" s="10"/>
      <c r="P2621" s="10"/>
      <c r="Q2621" s="10"/>
      <c r="R2621" s="10"/>
      <c r="S2621" s="10"/>
      <c r="T2621" s="10"/>
      <c r="U2621" s="10"/>
      <c r="V2621" s="10"/>
      <c r="W2621" s="10"/>
      <c r="X2621" s="10"/>
      <c r="Y2621" s="10"/>
      <c r="Z2621" s="10"/>
      <c r="AA2621" s="10"/>
      <c r="AB2621" s="10"/>
      <c r="AC2621" s="10"/>
      <c r="AD2621" s="10"/>
      <c r="AE2621" s="10"/>
      <c r="AF2621" s="10"/>
      <c r="AG2621" s="10"/>
      <c r="AH2621" s="10"/>
      <c r="AI2621" s="10"/>
      <c r="AJ2621" s="10"/>
    </row>
    <row r="2622" spans="1:36" s="16" customFormat="1" x14ac:dyDescent="0.25">
      <c r="A2622" s="13"/>
      <c r="B2622" s="13"/>
      <c r="C2622" s="13"/>
      <c r="D2622" s="13"/>
      <c r="E2622" s="13"/>
      <c r="F2622" s="13"/>
      <c r="G2622" s="13"/>
      <c r="H2622" s="13"/>
      <c r="I2622" s="13"/>
      <c r="J2622" s="13"/>
      <c r="K2622" s="13"/>
      <c r="L2622" s="13"/>
      <c r="M2622" s="13"/>
      <c r="N2622" s="13"/>
      <c r="O2622" s="13"/>
      <c r="P2622" s="13"/>
      <c r="Q2622" s="13"/>
      <c r="R2622" s="13"/>
      <c r="S2622" s="10"/>
      <c r="T2622" s="10"/>
      <c r="U2622" s="10"/>
      <c r="V2622" s="10"/>
      <c r="W2622" s="10"/>
      <c r="X2622" s="10"/>
      <c r="Y2622" s="10"/>
      <c r="Z2622" s="13"/>
      <c r="AA2622" s="13"/>
      <c r="AB2622" s="13"/>
      <c r="AC2622" s="13"/>
      <c r="AD2622" s="13"/>
      <c r="AE2622" s="13"/>
      <c r="AF2622" s="13"/>
      <c r="AG2622" s="13"/>
      <c r="AH2622" s="13"/>
      <c r="AI2622" s="13"/>
      <c r="AJ2622" s="13"/>
    </row>
    <row r="2623" spans="1:36" s="16" customFormat="1" x14ac:dyDescent="0.25">
      <c r="A2623" s="13"/>
      <c r="B2623" s="13"/>
      <c r="C2623" s="13"/>
      <c r="D2623" s="13"/>
      <c r="E2623" s="13"/>
      <c r="F2623" s="13"/>
      <c r="G2623" s="13"/>
      <c r="H2623" s="13"/>
      <c r="I2623" s="13"/>
      <c r="J2623" s="13"/>
      <c r="K2623" s="13"/>
      <c r="L2623" s="13"/>
      <c r="M2623" s="13"/>
      <c r="N2623" s="13"/>
      <c r="O2623" s="13"/>
      <c r="P2623" s="13"/>
      <c r="Q2623" s="13"/>
      <c r="R2623" s="13"/>
      <c r="S2623" s="10"/>
      <c r="T2623" s="10"/>
      <c r="U2623" s="10"/>
      <c r="V2623" s="10"/>
      <c r="W2623" s="10"/>
      <c r="X2623" s="10"/>
      <c r="Y2623" s="10"/>
      <c r="Z2623" s="13"/>
      <c r="AA2623" s="13"/>
      <c r="AB2623" s="13"/>
      <c r="AC2623" s="13"/>
      <c r="AD2623" s="13"/>
      <c r="AE2623" s="13"/>
      <c r="AF2623" s="13"/>
      <c r="AG2623" s="13"/>
      <c r="AH2623" s="13"/>
      <c r="AI2623" s="13"/>
      <c r="AJ2623" s="13"/>
    </row>
    <row r="2624" spans="1:36" s="16" customFormat="1" x14ac:dyDescent="0.25">
      <c r="A2624" s="13"/>
      <c r="B2624" s="13"/>
      <c r="C2624" s="13"/>
      <c r="D2624" s="13"/>
      <c r="E2624" s="13"/>
      <c r="F2624" s="13"/>
      <c r="G2624" s="13"/>
      <c r="H2624" s="13"/>
      <c r="I2624" s="13"/>
      <c r="J2624" s="13"/>
      <c r="K2624" s="13"/>
      <c r="L2624" s="13"/>
      <c r="M2624" s="13"/>
      <c r="N2624" s="13"/>
      <c r="O2624" s="13"/>
      <c r="P2624" s="13"/>
      <c r="Q2624" s="13"/>
      <c r="R2624" s="13"/>
      <c r="S2624" s="10"/>
      <c r="T2624" s="10"/>
      <c r="U2624" s="10"/>
      <c r="V2624" s="10"/>
      <c r="W2624" s="10"/>
      <c r="X2624" s="10"/>
      <c r="Y2624" s="10"/>
      <c r="Z2624" s="13"/>
      <c r="AA2624" s="13"/>
      <c r="AB2624" s="13"/>
      <c r="AC2624" s="13"/>
      <c r="AD2624" s="13"/>
      <c r="AE2624" s="13"/>
      <c r="AF2624" s="13"/>
      <c r="AG2624" s="13"/>
      <c r="AH2624" s="13"/>
      <c r="AI2624" s="13"/>
      <c r="AJ2624" s="13"/>
    </row>
    <row r="2625" spans="1:36" s="16" customFormat="1" x14ac:dyDescent="0.25">
      <c r="A2625" s="10"/>
      <c r="B2625" s="10"/>
      <c r="C2625" s="10"/>
      <c r="D2625" s="10"/>
      <c r="E2625" s="10"/>
      <c r="F2625" s="10"/>
      <c r="G2625" s="10"/>
      <c r="H2625" s="10"/>
      <c r="I2625" s="10"/>
      <c r="J2625" s="10"/>
      <c r="K2625" s="10"/>
      <c r="L2625" s="10"/>
      <c r="M2625" s="10"/>
      <c r="N2625" s="10"/>
      <c r="O2625" s="10"/>
      <c r="P2625" s="10"/>
      <c r="Q2625" s="10"/>
      <c r="R2625" s="10"/>
      <c r="S2625" s="10"/>
      <c r="T2625" s="10"/>
      <c r="U2625" s="10"/>
      <c r="V2625" s="10"/>
      <c r="W2625" s="10"/>
      <c r="X2625" s="10"/>
      <c r="Y2625" s="10"/>
      <c r="Z2625" s="10"/>
      <c r="AA2625" s="10"/>
      <c r="AB2625" s="10"/>
      <c r="AC2625" s="10"/>
      <c r="AD2625" s="10"/>
      <c r="AE2625" s="10"/>
      <c r="AF2625" s="10"/>
      <c r="AG2625" s="10"/>
      <c r="AH2625" s="10"/>
      <c r="AI2625" s="10"/>
      <c r="AJ2625" s="10"/>
    </row>
    <row r="2626" spans="1:36" s="16" customFormat="1" x14ac:dyDescent="0.25">
      <c r="A2626" s="10"/>
      <c r="B2626" s="10"/>
      <c r="C2626" s="10"/>
      <c r="D2626" s="10"/>
      <c r="E2626" s="10"/>
      <c r="F2626" s="10"/>
      <c r="G2626" s="10"/>
      <c r="H2626" s="10"/>
      <c r="I2626" s="10"/>
      <c r="J2626" s="10"/>
      <c r="K2626" s="10"/>
      <c r="L2626" s="10"/>
      <c r="M2626" s="10"/>
      <c r="N2626" s="10"/>
      <c r="O2626" s="10"/>
      <c r="P2626" s="10"/>
      <c r="Q2626" s="10"/>
      <c r="R2626" s="10"/>
      <c r="S2626" s="10"/>
      <c r="T2626" s="10"/>
      <c r="U2626" s="10"/>
      <c r="V2626" s="10"/>
      <c r="W2626" s="10"/>
      <c r="X2626" s="10"/>
      <c r="Y2626" s="10"/>
      <c r="Z2626" s="10"/>
      <c r="AA2626" s="10"/>
      <c r="AB2626" s="10"/>
      <c r="AC2626" s="10"/>
      <c r="AD2626" s="10"/>
      <c r="AE2626" s="10"/>
      <c r="AF2626" s="10"/>
      <c r="AG2626" s="10"/>
      <c r="AH2626" s="10"/>
      <c r="AI2626" s="10"/>
      <c r="AJ2626" s="10"/>
    </row>
    <row r="2627" spans="1:36" s="16" customFormat="1" x14ac:dyDescent="0.25">
      <c r="A2627" s="10"/>
      <c r="B2627" s="10"/>
      <c r="C2627" s="10"/>
      <c r="D2627" s="10"/>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c r="AG2627" s="10"/>
      <c r="AH2627" s="10"/>
      <c r="AI2627" s="10"/>
      <c r="AJ2627" s="10"/>
    </row>
    <row r="2628" spans="1:36" s="16" customFormat="1" x14ac:dyDescent="0.25">
      <c r="A2628" s="10"/>
      <c r="B2628" s="10"/>
      <c r="C2628" s="10"/>
      <c r="D2628" s="10"/>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c r="AG2628" s="10"/>
      <c r="AH2628" s="10"/>
      <c r="AI2628" s="10"/>
      <c r="AJ2628" s="10"/>
    </row>
    <row r="2629" spans="1:36" s="16" customFormat="1" x14ac:dyDescent="0.25">
      <c r="A2629" s="10"/>
      <c r="B2629" s="10"/>
      <c r="C2629" s="10"/>
      <c r="D2629" s="10"/>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c r="AG2629" s="10"/>
      <c r="AH2629" s="10"/>
      <c r="AI2629" s="10"/>
      <c r="AJ2629" s="10"/>
    </row>
    <row r="2630" spans="1:36" s="16" customFormat="1" x14ac:dyDescent="0.25">
      <c r="A2630" s="10"/>
      <c r="B2630" s="10"/>
      <c r="C2630" s="10"/>
      <c r="D2630" s="10"/>
      <c r="E2630" s="10"/>
      <c r="F2630" s="10"/>
      <c r="G2630" s="10"/>
      <c r="H2630" s="10"/>
      <c r="I2630" s="10"/>
      <c r="J2630" s="10"/>
      <c r="K2630" s="10"/>
      <c r="L2630" s="10"/>
      <c r="M2630" s="10"/>
      <c r="N2630" s="10"/>
      <c r="O2630" s="10"/>
      <c r="P2630" s="10"/>
      <c r="Q2630" s="10"/>
      <c r="R2630" s="10"/>
      <c r="S2630" s="10"/>
      <c r="T2630" s="10"/>
      <c r="U2630" s="10"/>
      <c r="V2630" s="10"/>
      <c r="W2630" s="10"/>
      <c r="X2630" s="10"/>
      <c r="Y2630" s="10"/>
      <c r="Z2630" s="10"/>
      <c r="AA2630" s="10"/>
      <c r="AB2630" s="10"/>
      <c r="AC2630" s="10"/>
      <c r="AD2630" s="10"/>
      <c r="AE2630" s="10"/>
      <c r="AF2630" s="10"/>
      <c r="AG2630" s="10"/>
      <c r="AH2630" s="10"/>
      <c r="AI2630" s="10"/>
      <c r="AJ2630" s="10"/>
    </row>
    <row r="2631" spans="1:36" s="16" customFormat="1" x14ac:dyDescent="0.25">
      <c r="A2631" s="10"/>
      <c r="B2631" s="10"/>
      <c r="C2631" s="10"/>
      <c r="D2631" s="10"/>
      <c r="E2631" s="10"/>
      <c r="F2631" s="10"/>
      <c r="G2631" s="10"/>
      <c r="H2631" s="10"/>
      <c r="I2631" s="10"/>
      <c r="J2631" s="10"/>
      <c r="K2631" s="10"/>
      <c r="L2631" s="10"/>
      <c r="M2631" s="10"/>
      <c r="N2631" s="10"/>
      <c r="O2631" s="10"/>
      <c r="P2631" s="10"/>
      <c r="Q2631" s="10"/>
      <c r="R2631" s="10"/>
      <c r="S2631" s="10"/>
      <c r="T2631" s="10"/>
      <c r="U2631" s="10"/>
      <c r="V2631" s="10"/>
      <c r="W2631" s="10"/>
      <c r="X2631" s="10"/>
      <c r="Y2631" s="10"/>
      <c r="Z2631" s="10"/>
      <c r="AA2631" s="10"/>
      <c r="AB2631" s="10"/>
      <c r="AC2631" s="10"/>
      <c r="AD2631" s="10"/>
      <c r="AE2631" s="10"/>
      <c r="AF2631" s="10"/>
      <c r="AG2631" s="10"/>
      <c r="AH2631" s="10"/>
      <c r="AI2631" s="10"/>
      <c r="AJ2631" s="10"/>
    </row>
    <row r="2632" spans="1:36" s="16" customFormat="1" x14ac:dyDescent="0.25">
      <c r="A2632" s="10"/>
      <c r="B2632" s="10"/>
      <c r="C2632" s="10"/>
      <c r="D2632" s="10"/>
      <c r="E2632" s="10"/>
      <c r="F2632" s="10"/>
      <c r="G2632" s="10"/>
      <c r="H2632" s="10"/>
      <c r="I2632" s="10"/>
      <c r="J2632" s="10"/>
      <c r="K2632" s="10"/>
      <c r="L2632" s="10"/>
      <c r="M2632" s="10"/>
      <c r="N2632" s="10"/>
      <c r="O2632" s="10"/>
      <c r="P2632" s="10"/>
      <c r="Q2632" s="10"/>
      <c r="R2632" s="10"/>
      <c r="S2632" s="10"/>
      <c r="T2632" s="10"/>
      <c r="U2632" s="10"/>
      <c r="V2632" s="10"/>
      <c r="W2632" s="10"/>
      <c r="X2632" s="10"/>
      <c r="Y2632" s="10"/>
      <c r="Z2632" s="10"/>
      <c r="AA2632" s="10"/>
      <c r="AB2632" s="10"/>
      <c r="AC2632" s="10"/>
      <c r="AD2632" s="10"/>
      <c r="AE2632" s="10"/>
      <c r="AF2632" s="10"/>
      <c r="AG2632" s="10"/>
      <c r="AH2632" s="10"/>
      <c r="AI2632" s="10"/>
      <c r="AJ2632" s="10"/>
    </row>
    <row r="2633" spans="1:36" s="16" customFormat="1" x14ac:dyDescent="0.25">
      <c r="A2633" s="13"/>
      <c r="B2633" s="13"/>
      <c r="C2633" s="13"/>
      <c r="D2633" s="13"/>
      <c r="E2633" s="13"/>
      <c r="F2633" s="13"/>
      <c r="G2633" s="13"/>
      <c r="H2633" s="13"/>
      <c r="I2633" s="13"/>
      <c r="J2633" s="13"/>
      <c r="K2633" s="13"/>
      <c r="L2633" s="13"/>
      <c r="M2633" s="13"/>
      <c r="N2633" s="13"/>
      <c r="O2633" s="13"/>
      <c r="P2633" s="13"/>
      <c r="Q2633" s="13"/>
      <c r="R2633" s="13"/>
      <c r="S2633" s="10"/>
      <c r="T2633" s="10"/>
      <c r="U2633" s="10"/>
      <c r="V2633" s="10"/>
      <c r="W2633" s="10"/>
      <c r="X2633" s="10"/>
      <c r="Y2633" s="10"/>
      <c r="Z2633" s="13"/>
      <c r="AA2633" s="13"/>
      <c r="AB2633" s="13"/>
      <c r="AC2633" s="13"/>
      <c r="AD2633" s="13"/>
      <c r="AE2633" s="13"/>
      <c r="AF2633" s="13"/>
      <c r="AG2633" s="13"/>
      <c r="AH2633" s="13"/>
      <c r="AI2633" s="13"/>
      <c r="AJ2633" s="13"/>
    </row>
    <row r="2634" spans="1:36" s="16" customFormat="1" x14ac:dyDescent="0.25">
      <c r="A2634" s="13"/>
      <c r="B2634" s="13"/>
      <c r="C2634" s="13"/>
      <c r="D2634" s="13"/>
      <c r="E2634" s="13"/>
      <c r="F2634" s="13"/>
      <c r="G2634" s="13"/>
      <c r="H2634" s="13"/>
      <c r="I2634" s="13"/>
      <c r="J2634" s="13"/>
      <c r="K2634" s="13"/>
      <c r="L2634" s="13"/>
      <c r="M2634" s="13"/>
      <c r="N2634" s="13"/>
      <c r="O2634" s="13"/>
      <c r="P2634" s="13"/>
      <c r="Q2634" s="13"/>
      <c r="R2634" s="13"/>
      <c r="S2634" s="10"/>
      <c r="T2634" s="10"/>
      <c r="U2634" s="10"/>
      <c r="V2634" s="10"/>
      <c r="W2634" s="10"/>
      <c r="X2634" s="10"/>
      <c r="Y2634" s="10"/>
      <c r="Z2634" s="13"/>
      <c r="AA2634" s="13"/>
      <c r="AB2634" s="13"/>
      <c r="AC2634" s="13"/>
      <c r="AD2634" s="13"/>
      <c r="AE2634" s="13"/>
      <c r="AF2634" s="13"/>
      <c r="AG2634" s="13"/>
      <c r="AH2634" s="13"/>
      <c r="AI2634" s="13"/>
      <c r="AJ2634" s="13"/>
    </row>
    <row r="2635" spans="1:36" s="16" customFormat="1" x14ac:dyDescent="0.25">
      <c r="A2635" s="13"/>
      <c r="B2635" s="13"/>
      <c r="C2635" s="13"/>
      <c r="D2635" s="13"/>
      <c r="E2635" s="13"/>
      <c r="F2635" s="13"/>
      <c r="G2635" s="13"/>
      <c r="H2635" s="13"/>
      <c r="I2635" s="13"/>
      <c r="J2635" s="13"/>
      <c r="K2635" s="13"/>
      <c r="L2635" s="13"/>
      <c r="M2635" s="13"/>
      <c r="N2635" s="13"/>
      <c r="O2635" s="13"/>
      <c r="P2635" s="13"/>
      <c r="Q2635" s="13"/>
      <c r="R2635" s="13"/>
      <c r="S2635" s="10"/>
      <c r="T2635" s="10"/>
      <c r="U2635" s="10"/>
      <c r="V2635" s="10"/>
      <c r="W2635" s="10"/>
      <c r="X2635" s="10"/>
      <c r="Y2635" s="10"/>
      <c r="Z2635" s="13"/>
      <c r="AA2635" s="13"/>
      <c r="AB2635" s="13"/>
      <c r="AC2635" s="13"/>
      <c r="AD2635" s="13"/>
      <c r="AE2635" s="13"/>
      <c r="AF2635" s="13"/>
      <c r="AG2635" s="13"/>
      <c r="AH2635" s="13"/>
      <c r="AI2635" s="13"/>
      <c r="AJ2635" s="13"/>
    </row>
    <row r="2636" spans="1:36" s="16" customFormat="1" x14ac:dyDescent="0.25">
      <c r="A2636" s="10"/>
      <c r="B2636" s="10"/>
      <c r="C2636" s="10"/>
      <c r="D2636" s="10"/>
      <c r="E2636" s="10"/>
      <c r="F2636" s="10"/>
      <c r="G2636" s="10"/>
      <c r="H2636" s="10"/>
      <c r="I2636" s="10"/>
      <c r="J2636" s="10"/>
      <c r="K2636" s="10"/>
      <c r="L2636" s="10"/>
      <c r="M2636" s="10"/>
      <c r="N2636" s="10"/>
      <c r="O2636" s="10"/>
      <c r="P2636" s="10"/>
      <c r="Q2636" s="10"/>
      <c r="R2636" s="10"/>
      <c r="S2636" s="10"/>
      <c r="T2636" s="10"/>
      <c r="U2636" s="10"/>
      <c r="V2636" s="10"/>
      <c r="W2636" s="10"/>
      <c r="X2636" s="10"/>
      <c r="Y2636" s="10"/>
      <c r="Z2636" s="10"/>
      <c r="AA2636" s="10"/>
      <c r="AB2636" s="10"/>
      <c r="AC2636" s="10"/>
      <c r="AD2636" s="10"/>
      <c r="AE2636" s="10"/>
      <c r="AF2636" s="10"/>
      <c r="AG2636" s="10"/>
      <c r="AH2636" s="10"/>
      <c r="AI2636" s="10"/>
      <c r="AJ2636" s="10"/>
    </row>
    <row r="2637" spans="1:36" s="16" customFormat="1" x14ac:dyDescent="0.25">
      <c r="A2637" s="10"/>
      <c r="B2637" s="10"/>
      <c r="C2637" s="10"/>
      <c r="D2637" s="10"/>
      <c r="E2637" s="10"/>
      <c r="F2637" s="10"/>
      <c r="G2637" s="10"/>
      <c r="H2637" s="10"/>
      <c r="I2637" s="10"/>
      <c r="J2637" s="10"/>
      <c r="K2637" s="10"/>
      <c r="L2637" s="10"/>
      <c r="M2637" s="10"/>
      <c r="N2637" s="10"/>
      <c r="O2637" s="10"/>
      <c r="P2637" s="10"/>
      <c r="Q2637" s="10"/>
      <c r="R2637" s="10"/>
      <c r="S2637" s="10"/>
      <c r="T2637" s="10"/>
      <c r="U2637" s="10"/>
      <c r="V2637" s="10"/>
      <c r="W2637" s="10"/>
      <c r="X2637" s="10"/>
      <c r="Y2637" s="10"/>
      <c r="Z2637" s="10"/>
      <c r="AA2637" s="10"/>
      <c r="AB2637" s="10"/>
      <c r="AC2637" s="10"/>
      <c r="AD2637" s="10"/>
      <c r="AE2637" s="10"/>
      <c r="AF2637" s="10"/>
      <c r="AG2637" s="10"/>
      <c r="AH2637" s="10"/>
      <c r="AI2637" s="10"/>
      <c r="AJ2637" s="10"/>
    </row>
    <row r="2638" spans="1:36" s="16" customFormat="1" x14ac:dyDescent="0.25">
      <c r="A2638" s="10"/>
      <c r="B2638" s="10"/>
      <c r="C2638" s="10"/>
      <c r="D2638" s="10"/>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c r="AG2638" s="10"/>
      <c r="AH2638" s="10"/>
      <c r="AI2638" s="10"/>
      <c r="AJ2638" s="10"/>
    </row>
    <row r="2639" spans="1:36" s="16" customFormat="1" x14ac:dyDescent="0.25">
      <c r="A2639" s="10"/>
      <c r="B2639" s="10"/>
      <c r="C2639" s="10"/>
      <c r="D2639" s="10"/>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c r="AG2639" s="10"/>
      <c r="AH2639" s="10"/>
      <c r="AI2639" s="10"/>
      <c r="AJ2639" s="10"/>
    </row>
    <row r="2640" spans="1:36" s="16" customFormat="1" x14ac:dyDescent="0.25">
      <c r="A2640" s="10"/>
      <c r="B2640" s="10"/>
      <c r="C2640" s="10"/>
      <c r="D2640" s="10"/>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c r="AG2640" s="10"/>
      <c r="AH2640" s="10"/>
      <c r="AI2640" s="10"/>
      <c r="AJ2640" s="10"/>
    </row>
    <row r="2641" spans="1:36" s="16" customFormat="1" x14ac:dyDescent="0.25">
      <c r="A2641" s="10"/>
      <c r="B2641" s="10"/>
      <c r="C2641" s="10"/>
      <c r="D2641" s="10"/>
      <c r="E2641" s="10"/>
      <c r="F2641" s="10"/>
      <c r="G2641" s="10"/>
      <c r="H2641" s="10"/>
      <c r="I2641" s="10"/>
      <c r="J2641" s="10"/>
      <c r="K2641" s="10"/>
      <c r="L2641" s="10"/>
      <c r="M2641" s="10"/>
      <c r="N2641" s="10"/>
      <c r="O2641" s="10"/>
      <c r="P2641" s="10"/>
      <c r="Q2641" s="10"/>
      <c r="R2641" s="10"/>
      <c r="S2641" s="10"/>
      <c r="T2641" s="10"/>
      <c r="U2641" s="10"/>
      <c r="V2641" s="10"/>
      <c r="W2641" s="10"/>
      <c r="X2641" s="10"/>
      <c r="Y2641" s="10"/>
      <c r="Z2641" s="10"/>
      <c r="AA2641" s="10"/>
      <c r="AB2641" s="10"/>
      <c r="AC2641" s="10"/>
      <c r="AD2641" s="10"/>
      <c r="AE2641" s="10"/>
      <c r="AF2641" s="10"/>
      <c r="AG2641" s="10"/>
      <c r="AH2641" s="10"/>
      <c r="AI2641" s="10"/>
      <c r="AJ2641" s="10"/>
    </row>
    <row r="2642" spans="1:36" s="16" customFormat="1" x14ac:dyDescent="0.25">
      <c r="A2642" s="10"/>
      <c r="B2642" s="10"/>
      <c r="C2642" s="10"/>
      <c r="D2642" s="10"/>
      <c r="E2642" s="10"/>
      <c r="F2642" s="10"/>
      <c r="G2642" s="10"/>
      <c r="H2642" s="10"/>
      <c r="I2642" s="10"/>
      <c r="J2642" s="10"/>
      <c r="K2642" s="10"/>
      <c r="L2642" s="10"/>
      <c r="M2642" s="10"/>
      <c r="N2642" s="10"/>
      <c r="O2642" s="10"/>
      <c r="P2642" s="10"/>
      <c r="Q2642" s="10"/>
      <c r="R2642" s="10"/>
      <c r="S2642" s="10"/>
      <c r="T2642" s="10"/>
      <c r="U2642" s="10"/>
      <c r="V2642" s="10"/>
      <c r="W2642" s="10"/>
      <c r="X2642" s="10"/>
      <c r="Y2642" s="10"/>
      <c r="Z2642" s="10"/>
      <c r="AA2642" s="10"/>
      <c r="AB2642" s="10"/>
      <c r="AC2642" s="10"/>
      <c r="AD2642" s="10"/>
      <c r="AE2642" s="10"/>
      <c r="AF2642" s="10"/>
      <c r="AG2642" s="10"/>
      <c r="AH2642" s="10"/>
      <c r="AI2642" s="10"/>
      <c r="AJ2642" s="10"/>
    </row>
    <row r="2643" spans="1:36" s="16" customFormat="1" x14ac:dyDescent="0.25">
      <c r="A2643" s="10"/>
      <c r="B2643" s="10"/>
      <c r="C2643" s="10"/>
      <c r="D2643" s="10"/>
      <c r="E2643" s="10"/>
      <c r="F2643" s="10"/>
      <c r="G2643" s="10"/>
      <c r="H2643" s="10"/>
      <c r="I2643" s="10"/>
      <c r="J2643" s="10"/>
      <c r="K2643" s="10"/>
      <c r="L2643" s="10"/>
      <c r="M2643" s="10"/>
      <c r="N2643" s="10"/>
      <c r="O2643" s="10"/>
      <c r="P2643" s="10"/>
      <c r="Q2643" s="10"/>
      <c r="R2643" s="10"/>
      <c r="S2643" s="10"/>
      <c r="T2643" s="10"/>
      <c r="U2643" s="10"/>
      <c r="V2643" s="10"/>
      <c r="W2643" s="10"/>
      <c r="X2643" s="10"/>
      <c r="Y2643" s="10"/>
      <c r="Z2643" s="10"/>
      <c r="AA2643" s="10"/>
      <c r="AB2643" s="10"/>
      <c r="AC2643" s="10"/>
      <c r="AD2643" s="10"/>
      <c r="AE2643" s="10"/>
      <c r="AF2643" s="10"/>
      <c r="AG2643" s="10"/>
      <c r="AH2643" s="10"/>
      <c r="AI2643" s="10"/>
      <c r="AJ2643" s="10"/>
    </row>
    <row r="2644" spans="1:36" s="16" customFormat="1" x14ac:dyDescent="0.25">
      <c r="A2644" s="13"/>
      <c r="B2644" s="13"/>
      <c r="C2644" s="13"/>
      <c r="D2644" s="13"/>
      <c r="E2644" s="13"/>
      <c r="F2644" s="13"/>
      <c r="G2644" s="13"/>
      <c r="H2644" s="13"/>
      <c r="I2644" s="13"/>
      <c r="J2644" s="13"/>
      <c r="K2644" s="13"/>
      <c r="L2644" s="13"/>
      <c r="M2644" s="13"/>
      <c r="N2644" s="13"/>
      <c r="O2644" s="13"/>
      <c r="P2644" s="13"/>
      <c r="Q2644" s="13"/>
      <c r="R2644" s="13"/>
      <c r="S2644" s="10"/>
      <c r="T2644" s="10"/>
      <c r="U2644" s="10"/>
      <c r="V2644" s="10"/>
      <c r="W2644" s="10"/>
      <c r="X2644" s="10"/>
      <c r="Y2644" s="10"/>
      <c r="Z2644" s="13"/>
      <c r="AA2644" s="13"/>
      <c r="AB2644" s="13"/>
      <c r="AC2644" s="13"/>
      <c r="AD2644" s="13"/>
      <c r="AE2644" s="13"/>
      <c r="AF2644" s="13"/>
      <c r="AG2644" s="13"/>
      <c r="AH2644" s="13"/>
      <c r="AI2644" s="13"/>
      <c r="AJ2644" s="13"/>
    </row>
    <row r="2645" spans="1:36" s="16" customFormat="1" x14ac:dyDescent="0.25">
      <c r="A2645" s="13"/>
      <c r="B2645" s="13"/>
      <c r="C2645" s="13"/>
      <c r="D2645" s="13"/>
      <c r="E2645" s="13"/>
      <c r="F2645" s="13"/>
      <c r="G2645" s="13"/>
      <c r="H2645" s="13"/>
      <c r="I2645" s="13"/>
      <c r="J2645" s="13"/>
      <c r="K2645" s="13"/>
      <c r="L2645" s="13"/>
      <c r="M2645" s="13"/>
      <c r="N2645" s="13"/>
      <c r="O2645" s="13"/>
      <c r="P2645" s="13"/>
      <c r="Q2645" s="13"/>
      <c r="R2645" s="13"/>
      <c r="S2645" s="10"/>
      <c r="T2645" s="10"/>
      <c r="U2645" s="10"/>
      <c r="V2645" s="10"/>
      <c r="W2645" s="10"/>
      <c r="X2645" s="10"/>
      <c r="Y2645" s="10"/>
      <c r="Z2645" s="13"/>
      <c r="AA2645" s="13"/>
      <c r="AB2645" s="13"/>
      <c r="AC2645" s="13"/>
      <c r="AD2645" s="13"/>
      <c r="AE2645" s="13"/>
      <c r="AF2645" s="13"/>
      <c r="AG2645" s="13"/>
      <c r="AH2645" s="13"/>
      <c r="AI2645" s="13"/>
      <c r="AJ2645" s="13"/>
    </row>
    <row r="2646" spans="1:36" s="16" customFormat="1" x14ac:dyDescent="0.25">
      <c r="A2646" s="13"/>
      <c r="B2646" s="13"/>
      <c r="C2646" s="13"/>
      <c r="D2646" s="13"/>
      <c r="E2646" s="13"/>
      <c r="F2646" s="13"/>
      <c r="G2646" s="13"/>
      <c r="H2646" s="13"/>
      <c r="I2646" s="13"/>
      <c r="J2646" s="13"/>
      <c r="K2646" s="13"/>
      <c r="L2646" s="13"/>
      <c r="M2646" s="13"/>
      <c r="N2646" s="13"/>
      <c r="O2646" s="13"/>
      <c r="P2646" s="13"/>
      <c r="Q2646" s="13"/>
      <c r="R2646" s="13"/>
      <c r="S2646" s="10"/>
      <c r="T2646" s="10"/>
      <c r="U2646" s="10"/>
      <c r="V2646" s="10"/>
      <c r="W2646" s="10"/>
      <c r="X2646" s="10"/>
      <c r="Y2646" s="10"/>
      <c r="Z2646" s="13"/>
      <c r="AA2646" s="13"/>
      <c r="AB2646" s="13"/>
      <c r="AC2646" s="13"/>
      <c r="AD2646" s="13"/>
      <c r="AE2646" s="13"/>
      <c r="AF2646" s="13"/>
      <c r="AG2646" s="13"/>
      <c r="AH2646" s="13"/>
      <c r="AI2646" s="13"/>
      <c r="AJ2646" s="13"/>
    </row>
    <row r="2647" spans="1:36" s="16" customFormat="1" x14ac:dyDescent="0.25">
      <c r="A2647" s="10"/>
      <c r="B2647" s="10"/>
      <c r="C2647" s="10"/>
      <c r="D2647" s="10"/>
      <c r="E2647" s="10"/>
      <c r="F2647" s="10"/>
      <c r="G2647" s="10"/>
      <c r="H2647" s="10"/>
      <c r="I2647" s="10"/>
      <c r="J2647" s="10"/>
      <c r="K2647" s="10"/>
      <c r="L2647" s="10"/>
      <c r="M2647" s="10"/>
      <c r="N2647" s="10"/>
      <c r="O2647" s="10"/>
      <c r="P2647" s="10"/>
      <c r="Q2647" s="10"/>
      <c r="R2647" s="10"/>
      <c r="S2647" s="10"/>
      <c r="T2647" s="10"/>
      <c r="U2647" s="10"/>
      <c r="V2647" s="10"/>
      <c r="W2647" s="10"/>
      <c r="X2647" s="10"/>
      <c r="Y2647" s="10"/>
      <c r="Z2647" s="10"/>
      <c r="AA2647" s="10"/>
      <c r="AB2647" s="10"/>
      <c r="AC2647" s="10"/>
      <c r="AD2647" s="10"/>
      <c r="AE2647" s="10"/>
      <c r="AF2647" s="10"/>
      <c r="AG2647" s="10"/>
      <c r="AH2647" s="10"/>
      <c r="AI2647" s="10"/>
      <c r="AJ2647" s="10"/>
    </row>
    <row r="2648" spans="1:36" s="16" customFormat="1" x14ac:dyDescent="0.25">
      <c r="A2648" s="10"/>
      <c r="B2648" s="10"/>
      <c r="C2648" s="10"/>
      <c r="D2648" s="10"/>
      <c r="E2648" s="10"/>
      <c r="F2648" s="10"/>
      <c r="G2648" s="10"/>
      <c r="H2648" s="10"/>
      <c r="I2648" s="10"/>
      <c r="J2648" s="10"/>
      <c r="K2648" s="10"/>
      <c r="L2648" s="10"/>
      <c r="M2648" s="10"/>
      <c r="N2648" s="10"/>
      <c r="O2648" s="10"/>
      <c r="P2648" s="10"/>
      <c r="Q2648" s="10"/>
      <c r="R2648" s="10"/>
      <c r="S2648" s="10"/>
      <c r="T2648" s="10"/>
      <c r="U2648" s="10"/>
      <c r="V2648" s="10"/>
      <c r="W2648" s="10"/>
      <c r="X2648" s="10"/>
      <c r="Y2648" s="10"/>
      <c r="Z2648" s="10"/>
      <c r="AA2648" s="10"/>
      <c r="AB2648" s="10"/>
      <c r="AC2648" s="10"/>
      <c r="AD2648" s="10"/>
      <c r="AE2648" s="10"/>
      <c r="AF2648" s="10"/>
      <c r="AG2648" s="10"/>
      <c r="AH2648" s="10"/>
      <c r="AI2648" s="10"/>
      <c r="AJ2648" s="10"/>
    </row>
    <row r="2649" spans="1:36" s="16" customFormat="1" x14ac:dyDescent="0.25">
      <c r="A2649" s="10"/>
      <c r="B2649" s="10"/>
      <c r="C2649" s="10"/>
      <c r="D2649" s="10"/>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c r="AG2649" s="10"/>
      <c r="AH2649" s="10"/>
      <c r="AI2649" s="10"/>
      <c r="AJ2649" s="10"/>
    </row>
    <row r="2650" spans="1:36" s="16" customFormat="1" x14ac:dyDescent="0.25">
      <c r="A2650" s="10"/>
      <c r="B2650" s="10"/>
      <c r="C2650" s="10"/>
      <c r="D2650" s="10"/>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c r="AG2650" s="10"/>
      <c r="AH2650" s="10"/>
      <c r="AI2650" s="10"/>
      <c r="AJ2650" s="10"/>
    </row>
    <row r="2651" spans="1:36" s="16" customFormat="1" x14ac:dyDescent="0.25">
      <c r="A2651" s="10"/>
      <c r="B2651" s="10"/>
      <c r="C2651" s="10"/>
      <c r="D2651" s="10"/>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c r="AG2651" s="10"/>
      <c r="AH2651" s="10"/>
      <c r="AI2651" s="10"/>
      <c r="AJ2651" s="10"/>
    </row>
    <row r="2652" spans="1:36" s="16" customFormat="1" x14ac:dyDescent="0.25">
      <c r="A2652" s="10"/>
      <c r="B2652" s="10"/>
      <c r="C2652" s="10"/>
      <c r="D2652" s="10"/>
      <c r="E2652" s="10"/>
      <c r="F2652" s="10"/>
      <c r="G2652" s="10"/>
      <c r="H2652" s="10"/>
      <c r="I2652" s="10"/>
      <c r="J2652" s="10"/>
      <c r="K2652" s="10"/>
      <c r="L2652" s="10"/>
      <c r="M2652" s="10"/>
      <c r="N2652" s="10"/>
      <c r="O2652" s="10"/>
      <c r="P2652" s="10"/>
      <c r="Q2652" s="10"/>
      <c r="R2652" s="10"/>
      <c r="S2652" s="10"/>
      <c r="T2652" s="10"/>
      <c r="U2652" s="10"/>
      <c r="V2652" s="10"/>
      <c r="W2652" s="10"/>
      <c r="X2652" s="10"/>
      <c r="Y2652" s="10"/>
      <c r="Z2652" s="10"/>
      <c r="AA2652" s="10"/>
      <c r="AB2652" s="10"/>
      <c r="AC2652" s="10"/>
      <c r="AD2652" s="10"/>
      <c r="AE2652" s="10"/>
      <c r="AF2652" s="10"/>
      <c r="AG2652" s="10"/>
      <c r="AH2652" s="10"/>
      <c r="AI2652" s="10"/>
      <c r="AJ2652" s="10"/>
    </row>
    <row r="2653" spans="1:36" s="16" customFormat="1" x14ac:dyDescent="0.25">
      <c r="A2653" s="10"/>
      <c r="B2653" s="10"/>
      <c r="C2653" s="10"/>
      <c r="D2653" s="10"/>
      <c r="E2653" s="10"/>
      <c r="F2653" s="10"/>
      <c r="G2653" s="10"/>
      <c r="H2653" s="10"/>
      <c r="I2653" s="10"/>
      <c r="J2653" s="10"/>
      <c r="K2653" s="10"/>
      <c r="L2653" s="10"/>
      <c r="M2653" s="10"/>
      <c r="N2653" s="10"/>
      <c r="O2653" s="10"/>
      <c r="P2653" s="10"/>
      <c r="Q2653" s="10"/>
      <c r="R2653" s="10"/>
      <c r="S2653" s="10"/>
      <c r="T2653" s="10"/>
      <c r="U2653" s="10"/>
      <c r="V2653" s="10"/>
      <c r="W2653" s="10"/>
      <c r="X2653" s="10"/>
      <c r="Y2653" s="10"/>
      <c r="Z2653" s="10"/>
      <c r="AA2653" s="10"/>
      <c r="AB2653" s="10"/>
      <c r="AC2653" s="10"/>
      <c r="AD2653" s="10"/>
      <c r="AE2653" s="10"/>
      <c r="AF2653" s="10"/>
      <c r="AG2653" s="10"/>
      <c r="AH2653" s="10"/>
      <c r="AI2653" s="10"/>
      <c r="AJ2653" s="10"/>
    </row>
    <row r="2654" spans="1:36" s="16" customFormat="1" x14ac:dyDescent="0.25">
      <c r="A2654" s="10"/>
      <c r="B2654" s="10"/>
      <c r="C2654" s="10"/>
      <c r="D2654" s="10"/>
      <c r="E2654" s="10"/>
      <c r="F2654" s="10"/>
      <c r="G2654" s="10"/>
      <c r="H2654" s="10"/>
      <c r="I2654" s="10"/>
      <c r="J2654" s="10"/>
      <c r="K2654" s="10"/>
      <c r="L2654" s="10"/>
      <c r="M2654" s="10"/>
      <c r="N2654" s="10"/>
      <c r="O2654" s="10"/>
      <c r="P2654" s="10"/>
      <c r="Q2654" s="10"/>
      <c r="R2654" s="10"/>
      <c r="S2654" s="10"/>
      <c r="T2654" s="10"/>
      <c r="U2654" s="10"/>
      <c r="V2654" s="10"/>
      <c r="W2654" s="10"/>
      <c r="X2654" s="10"/>
      <c r="Y2654" s="10"/>
      <c r="Z2654" s="10"/>
      <c r="AA2654" s="10"/>
      <c r="AB2654" s="10"/>
      <c r="AC2654" s="10"/>
      <c r="AD2654" s="10"/>
      <c r="AE2654" s="10"/>
      <c r="AF2654" s="10"/>
      <c r="AG2654" s="10"/>
      <c r="AH2654" s="10"/>
      <c r="AI2654" s="10"/>
      <c r="AJ2654" s="10"/>
    </row>
    <row r="2655" spans="1:36" s="16" customFormat="1" x14ac:dyDescent="0.25">
      <c r="A2655" s="13"/>
      <c r="B2655" s="13"/>
      <c r="C2655" s="13"/>
      <c r="D2655" s="13"/>
      <c r="E2655" s="13"/>
      <c r="F2655" s="13"/>
      <c r="G2655" s="13"/>
      <c r="H2655" s="13"/>
      <c r="I2655" s="13"/>
      <c r="J2655" s="13"/>
      <c r="K2655" s="13"/>
      <c r="L2655" s="13"/>
      <c r="M2655" s="13"/>
      <c r="N2655" s="13"/>
      <c r="O2655" s="13"/>
      <c r="P2655" s="13"/>
      <c r="Q2655" s="13"/>
      <c r="R2655" s="13"/>
      <c r="S2655" s="10"/>
      <c r="T2655" s="10"/>
      <c r="U2655" s="10"/>
      <c r="V2655" s="10"/>
      <c r="W2655" s="10"/>
      <c r="X2655" s="10"/>
      <c r="Y2655" s="10"/>
      <c r="Z2655" s="13"/>
      <c r="AA2655" s="13"/>
      <c r="AB2655" s="13"/>
      <c r="AC2655" s="13"/>
      <c r="AD2655" s="13"/>
      <c r="AE2655" s="13"/>
      <c r="AF2655" s="13"/>
      <c r="AG2655" s="13"/>
      <c r="AH2655" s="13"/>
      <c r="AI2655" s="13"/>
      <c r="AJ2655" s="13"/>
    </row>
    <row r="2656" spans="1:36" s="16" customFormat="1" x14ac:dyDescent="0.25">
      <c r="A2656" s="13"/>
      <c r="B2656" s="13"/>
      <c r="C2656" s="13"/>
      <c r="D2656" s="13"/>
      <c r="E2656" s="13"/>
      <c r="F2656" s="13"/>
      <c r="G2656" s="13"/>
      <c r="H2656" s="13"/>
      <c r="I2656" s="13"/>
      <c r="J2656" s="13"/>
      <c r="K2656" s="13"/>
      <c r="L2656" s="13"/>
      <c r="M2656" s="13"/>
      <c r="N2656" s="13"/>
      <c r="O2656" s="13"/>
      <c r="P2656" s="13"/>
      <c r="Q2656" s="13"/>
      <c r="R2656" s="13"/>
      <c r="S2656" s="10"/>
      <c r="T2656" s="10"/>
      <c r="U2656" s="10"/>
      <c r="V2656" s="10"/>
      <c r="W2656" s="10"/>
      <c r="X2656" s="10"/>
      <c r="Y2656" s="10"/>
      <c r="Z2656" s="13"/>
      <c r="AA2656" s="13"/>
      <c r="AB2656" s="13"/>
      <c r="AC2656" s="13"/>
      <c r="AD2656" s="13"/>
      <c r="AE2656" s="13"/>
      <c r="AF2656" s="13"/>
      <c r="AG2656" s="13"/>
      <c r="AH2656" s="13"/>
      <c r="AI2656" s="13"/>
      <c r="AJ2656" s="13"/>
    </row>
    <row r="2657" spans="1:36" s="16" customFormat="1" x14ac:dyDescent="0.25">
      <c r="A2657" s="13"/>
      <c r="B2657" s="13"/>
      <c r="C2657" s="13"/>
      <c r="D2657" s="13"/>
      <c r="E2657" s="13"/>
      <c r="F2657" s="13"/>
      <c r="G2657" s="13"/>
      <c r="H2657" s="13"/>
      <c r="I2657" s="13"/>
      <c r="J2657" s="13"/>
      <c r="K2657" s="13"/>
      <c r="L2657" s="13"/>
      <c r="M2657" s="13"/>
      <c r="N2657" s="13"/>
      <c r="O2657" s="13"/>
      <c r="P2657" s="13"/>
      <c r="Q2657" s="13"/>
      <c r="R2657" s="13"/>
      <c r="S2657" s="10"/>
      <c r="T2657" s="10"/>
      <c r="U2657" s="10"/>
      <c r="V2657" s="10"/>
      <c r="W2657" s="10"/>
      <c r="X2657" s="10"/>
      <c r="Y2657" s="10"/>
      <c r="Z2657" s="13"/>
      <c r="AA2657" s="13"/>
      <c r="AB2657" s="13"/>
      <c r="AC2657" s="13"/>
      <c r="AD2657" s="13"/>
      <c r="AE2657" s="13"/>
      <c r="AF2657" s="13"/>
      <c r="AG2657" s="13"/>
      <c r="AH2657" s="13"/>
      <c r="AI2657" s="13"/>
      <c r="AJ2657" s="13"/>
    </row>
    <row r="2658" spans="1:36" s="16" customFormat="1" x14ac:dyDescent="0.25">
      <c r="A2658" s="10"/>
      <c r="B2658" s="10"/>
      <c r="C2658" s="10"/>
      <c r="D2658" s="10"/>
      <c r="E2658" s="10"/>
      <c r="F2658" s="10"/>
      <c r="G2658" s="10"/>
      <c r="H2658" s="10"/>
      <c r="I2658" s="10"/>
      <c r="J2658" s="10"/>
      <c r="K2658" s="10"/>
      <c r="L2658" s="10"/>
      <c r="M2658" s="10"/>
      <c r="N2658" s="10"/>
      <c r="O2658" s="10"/>
      <c r="P2658" s="10"/>
      <c r="Q2658" s="10"/>
      <c r="R2658" s="10"/>
      <c r="S2658" s="10"/>
      <c r="T2658" s="10"/>
      <c r="U2658" s="10"/>
      <c r="V2658" s="10"/>
      <c r="W2658" s="10"/>
      <c r="X2658" s="10"/>
      <c r="Y2658" s="10"/>
      <c r="Z2658" s="10"/>
      <c r="AA2658" s="10"/>
      <c r="AB2658" s="10"/>
      <c r="AC2658" s="10"/>
      <c r="AD2658" s="10"/>
      <c r="AE2658" s="10"/>
      <c r="AF2658" s="10"/>
      <c r="AG2658" s="10"/>
      <c r="AH2658" s="10"/>
      <c r="AI2658" s="10"/>
      <c r="AJ2658" s="10"/>
    </row>
    <row r="2659" spans="1:36" s="16" customFormat="1" x14ac:dyDescent="0.25">
      <c r="A2659" s="10"/>
      <c r="B2659" s="10"/>
      <c r="C2659" s="10"/>
      <c r="D2659" s="10"/>
      <c r="E2659" s="10"/>
      <c r="F2659" s="10"/>
      <c r="G2659" s="10"/>
      <c r="H2659" s="10"/>
      <c r="I2659" s="10"/>
      <c r="J2659" s="10"/>
      <c r="K2659" s="10"/>
      <c r="L2659" s="10"/>
      <c r="M2659" s="10"/>
      <c r="N2659" s="10"/>
      <c r="O2659" s="10"/>
      <c r="P2659" s="10"/>
      <c r="Q2659" s="10"/>
      <c r="R2659" s="10"/>
      <c r="S2659" s="10"/>
      <c r="T2659" s="10"/>
      <c r="U2659" s="10"/>
      <c r="V2659" s="10"/>
      <c r="W2659" s="10"/>
      <c r="X2659" s="10"/>
      <c r="Y2659" s="10"/>
      <c r="Z2659" s="10"/>
      <c r="AA2659" s="10"/>
      <c r="AB2659" s="10"/>
      <c r="AC2659" s="10"/>
      <c r="AD2659" s="10"/>
      <c r="AE2659" s="10"/>
      <c r="AF2659" s="10"/>
      <c r="AG2659" s="10"/>
      <c r="AH2659" s="10"/>
      <c r="AI2659" s="10"/>
      <c r="AJ2659" s="10"/>
    </row>
    <row r="2660" spans="1:36" s="16" customFormat="1" x14ac:dyDescent="0.25">
      <c r="A2660" s="10"/>
      <c r="B2660" s="10"/>
      <c r="C2660" s="10"/>
      <c r="D2660" s="10"/>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c r="AG2660" s="10"/>
      <c r="AH2660" s="10"/>
      <c r="AI2660" s="10"/>
      <c r="AJ2660" s="10"/>
    </row>
    <row r="2661" spans="1:36" s="16" customFormat="1" x14ac:dyDescent="0.25">
      <c r="A2661" s="10"/>
      <c r="B2661" s="10"/>
      <c r="C2661" s="10"/>
      <c r="D2661" s="10"/>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c r="AG2661" s="10"/>
      <c r="AH2661" s="10"/>
      <c r="AI2661" s="10"/>
      <c r="AJ2661" s="10"/>
    </row>
    <row r="2662" spans="1:36" s="16" customFormat="1" x14ac:dyDescent="0.25">
      <c r="A2662" s="10"/>
      <c r="B2662" s="10"/>
      <c r="C2662" s="10"/>
      <c r="D2662" s="10"/>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c r="AG2662" s="10"/>
      <c r="AH2662" s="10"/>
      <c r="AI2662" s="10"/>
      <c r="AJ2662" s="10"/>
    </row>
    <row r="2663" spans="1:36" s="16" customFormat="1" x14ac:dyDescent="0.25">
      <c r="A2663" s="10"/>
      <c r="B2663" s="10"/>
      <c r="C2663" s="10"/>
      <c r="D2663" s="10"/>
      <c r="E2663" s="10"/>
      <c r="F2663" s="10"/>
      <c r="G2663" s="10"/>
      <c r="H2663" s="10"/>
      <c r="I2663" s="10"/>
      <c r="J2663" s="10"/>
      <c r="K2663" s="10"/>
      <c r="L2663" s="10"/>
      <c r="M2663" s="10"/>
      <c r="N2663" s="10"/>
      <c r="O2663" s="10"/>
      <c r="P2663" s="10"/>
      <c r="Q2663" s="10"/>
      <c r="R2663" s="10"/>
      <c r="S2663" s="10"/>
      <c r="T2663" s="10"/>
      <c r="U2663" s="10"/>
      <c r="V2663" s="10"/>
      <c r="W2663" s="10"/>
      <c r="X2663" s="10"/>
      <c r="Y2663" s="10"/>
      <c r="Z2663" s="10"/>
      <c r="AA2663" s="10"/>
      <c r="AB2663" s="10"/>
      <c r="AC2663" s="10"/>
      <c r="AD2663" s="10"/>
      <c r="AE2663" s="10"/>
      <c r="AF2663" s="10"/>
      <c r="AG2663" s="10"/>
      <c r="AH2663" s="10"/>
      <c r="AI2663" s="10"/>
      <c r="AJ2663" s="10"/>
    </row>
    <row r="2664" spans="1:36" s="16" customFormat="1" x14ac:dyDescent="0.25">
      <c r="A2664" s="10"/>
      <c r="B2664" s="10"/>
      <c r="C2664" s="10"/>
      <c r="D2664" s="10"/>
      <c r="E2664" s="10"/>
      <c r="F2664" s="10"/>
      <c r="G2664" s="10"/>
      <c r="H2664" s="10"/>
      <c r="I2664" s="10"/>
      <c r="J2664" s="10"/>
      <c r="K2664" s="10"/>
      <c r="L2664" s="10"/>
      <c r="M2664" s="10"/>
      <c r="N2664" s="10"/>
      <c r="O2664" s="10"/>
      <c r="P2664" s="10"/>
      <c r="Q2664" s="10"/>
      <c r="R2664" s="10"/>
      <c r="S2664" s="10"/>
      <c r="T2664" s="10"/>
      <c r="U2664" s="10"/>
      <c r="V2664" s="10"/>
      <c r="W2664" s="10"/>
      <c r="X2664" s="10"/>
      <c r="Y2664" s="10"/>
      <c r="Z2664" s="10"/>
      <c r="AA2664" s="10"/>
      <c r="AB2664" s="10"/>
      <c r="AC2664" s="10"/>
      <c r="AD2664" s="10"/>
      <c r="AE2664" s="10"/>
      <c r="AF2664" s="10"/>
      <c r="AG2664" s="10"/>
      <c r="AH2664" s="10"/>
      <c r="AI2664" s="10"/>
      <c r="AJ2664" s="10"/>
    </row>
    <row r="2665" spans="1:36" s="16" customFormat="1" x14ac:dyDescent="0.25">
      <c r="A2665" s="10"/>
      <c r="B2665" s="10"/>
      <c r="C2665" s="10"/>
      <c r="D2665" s="10"/>
      <c r="E2665" s="10"/>
      <c r="F2665" s="10"/>
      <c r="G2665" s="10"/>
      <c r="H2665" s="10"/>
      <c r="I2665" s="10"/>
      <c r="J2665" s="10"/>
      <c r="K2665" s="10"/>
      <c r="L2665" s="10"/>
      <c r="M2665" s="10"/>
      <c r="N2665" s="10"/>
      <c r="O2665" s="10"/>
      <c r="P2665" s="10"/>
      <c r="Q2665" s="10"/>
      <c r="R2665" s="10"/>
      <c r="S2665" s="10"/>
      <c r="T2665" s="10"/>
      <c r="U2665" s="10"/>
      <c r="V2665" s="10"/>
      <c r="W2665" s="10"/>
      <c r="X2665" s="10"/>
      <c r="Y2665" s="10"/>
      <c r="Z2665" s="10"/>
      <c r="AA2665" s="10"/>
      <c r="AB2665" s="10"/>
      <c r="AC2665" s="10"/>
      <c r="AD2665" s="10"/>
      <c r="AE2665" s="10"/>
      <c r="AF2665" s="10"/>
      <c r="AG2665" s="10"/>
      <c r="AH2665" s="10"/>
      <c r="AI2665" s="10"/>
      <c r="AJ2665" s="10"/>
    </row>
    <row r="2666" spans="1:36" s="16" customFormat="1" x14ac:dyDescent="0.25">
      <c r="A2666" s="13"/>
      <c r="B2666" s="13"/>
      <c r="C2666" s="13"/>
      <c r="D2666" s="13"/>
      <c r="E2666" s="13"/>
      <c r="F2666" s="13"/>
      <c r="G2666" s="13"/>
      <c r="H2666" s="13"/>
      <c r="I2666" s="13"/>
      <c r="J2666" s="13"/>
      <c r="K2666" s="13"/>
      <c r="L2666" s="13"/>
      <c r="M2666" s="13"/>
      <c r="N2666" s="13"/>
      <c r="O2666" s="13"/>
      <c r="P2666" s="13"/>
      <c r="Q2666" s="13"/>
      <c r="R2666" s="13"/>
      <c r="S2666" s="10"/>
      <c r="T2666" s="10"/>
      <c r="U2666" s="10"/>
      <c r="V2666" s="10"/>
      <c r="W2666" s="10"/>
      <c r="X2666" s="10"/>
      <c r="Y2666" s="10"/>
      <c r="Z2666" s="13"/>
      <c r="AA2666" s="13"/>
      <c r="AB2666" s="13"/>
      <c r="AC2666" s="13"/>
      <c r="AD2666" s="13"/>
      <c r="AE2666" s="13"/>
      <c r="AF2666" s="13"/>
      <c r="AG2666" s="13"/>
      <c r="AH2666" s="13"/>
      <c r="AI2666" s="13"/>
      <c r="AJ2666" s="13"/>
    </row>
    <row r="2667" spans="1:36" s="16" customFormat="1" x14ac:dyDescent="0.25">
      <c r="A2667" s="13"/>
      <c r="B2667" s="13"/>
      <c r="C2667" s="13"/>
      <c r="D2667" s="13"/>
      <c r="E2667" s="13"/>
      <c r="F2667" s="13"/>
      <c r="G2667" s="13"/>
      <c r="H2667" s="13"/>
      <c r="I2667" s="13"/>
      <c r="J2667" s="13"/>
      <c r="K2667" s="13"/>
      <c r="L2667" s="13"/>
      <c r="M2667" s="13"/>
      <c r="N2667" s="13"/>
      <c r="O2667" s="13"/>
      <c r="P2667" s="13"/>
      <c r="Q2667" s="13"/>
      <c r="R2667" s="13"/>
      <c r="S2667" s="10"/>
      <c r="T2667" s="10"/>
      <c r="U2667" s="10"/>
      <c r="V2667" s="10"/>
      <c r="W2667" s="10"/>
      <c r="X2667" s="10"/>
      <c r="Y2667" s="10"/>
      <c r="Z2667" s="13"/>
      <c r="AA2667" s="13"/>
      <c r="AB2667" s="13"/>
      <c r="AC2667" s="13"/>
      <c r="AD2667" s="13"/>
      <c r="AE2667" s="13"/>
      <c r="AF2667" s="13"/>
      <c r="AG2667" s="13"/>
      <c r="AH2667" s="13"/>
      <c r="AI2667" s="13"/>
      <c r="AJ2667" s="13"/>
    </row>
    <row r="2668" spans="1:36" s="16" customFormat="1" x14ac:dyDescent="0.25">
      <c r="A2668" s="13"/>
      <c r="B2668" s="13"/>
      <c r="C2668" s="13"/>
      <c r="D2668" s="13"/>
      <c r="E2668" s="13"/>
      <c r="F2668" s="13"/>
      <c r="G2668" s="13"/>
      <c r="H2668" s="13"/>
      <c r="I2668" s="13"/>
      <c r="J2668" s="13"/>
      <c r="K2668" s="13"/>
      <c r="L2668" s="13"/>
      <c r="M2668" s="13"/>
      <c r="N2668" s="13"/>
      <c r="O2668" s="13"/>
      <c r="P2668" s="13"/>
      <c r="Q2668" s="13"/>
      <c r="R2668" s="13"/>
      <c r="S2668" s="10"/>
      <c r="T2668" s="10"/>
      <c r="U2668" s="10"/>
      <c r="V2668" s="10"/>
      <c r="W2668" s="10"/>
      <c r="X2668" s="10"/>
      <c r="Y2668" s="10"/>
      <c r="Z2668" s="13"/>
      <c r="AA2668" s="13"/>
      <c r="AB2668" s="13"/>
      <c r="AC2668" s="13"/>
      <c r="AD2668" s="13"/>
      <c r="AE2668" s="13"/>
      <c r="AF2668" s="13"/>
      <c r="AG2668" s="13"/>
      <c r="AH2668" s="13"/>
      <c r="AI2668" s="13"/>
      <c r="AJ2668" s="13"/>
    </row>
    <row r="2669" spans="1:36" s="16" customFormat="1" x14ac:dyDescent="0.25">
      <c r="A2669" s="10"/>
      <c r="B2669" s="10"/>
      <c r="C2669" s="10"/>
      <c r="D2669" s="10"/>
      <c r="E2669" s="10"/>
      <c r="F2669" s="10"/>
      <c r="G2669" s="10"/>
      <c r="H2669" s="10"/>
      <c r="I2669" s="10"/>
      <c r="J2669" s="10"/>
      <c r="K2669" s="10"/>
      <c r="L2669" s="10"/>
      <c r="M2669" s="10"/>
      <c r="N2669" s="10"/>
      <c r="O2669" s="10"/>
      <c r="P2669" s="10"/>
      <c r="Q2669" s="10"/>
      <c r="R2669" s="10"/>
      <c r="S2669" s="10"/>
      <c r="T2669" s="10"/>
      <c r="U2669" s="10"/>
      <c r="V2669" s="10"/>
      <c r="W2669" s="10"/>
      <c r="X2669" s="10"/>
      <c r="Y2669" s="10"/>
      <c r="Z2669" s="10"/>
      <c r="AA2669" s="10"/>
      <c r="AB2669" s="10"/>
      <c r="AC2669" s="10"/>
      <c r="AD2669" s="10"/>
      <c r="AE2669" s="10"/>
      <c r="AF2669" s="10"/>
      <c r="AG2669" s="10"/>
      <c r="AH2669" s="10"/>
      <c r="AI2669" s="10"/>
      <c r="AJ2669" s="10"/>
    </row>
    <row r="2670" spans="1:36" s="16" customFormat="1" x14ac:dyDescent="0.25">
      <c r="A2670" s="10"/>
      <c r="B2670" s="10"/>
      <c r="C2670" s="10"/>
      <c r="D2670" s="10"/>
      <c r="E2670" s="10"/>
      <c r="F2670" s="10"/>
      <c r="G2670" s="10"/>
      <c r="H2670" s="10"/>
      <c r="I2670" s="10"/>
      <c r="J2670" s="10"/>
      <c r="K2670" s="10"/>
      <c r="L2670" s="10"/>
      <c r="M2670" s="10"/>
      <c r="N2670" s="10"/>
      <c r="O2670" s="10"/>
      <c r="P2670" s="10"/>
      <c r="Q2670" s="10"/>
      <c r="R2670" s="10"/>
      <c r="S2670" s="10"/>
      <c r="T2670" s="10"/>
      <c r="U2670" s="10"/>
      <c r="V2670" s="10"/>
      <c r="W2670" s="10"/>
      <c r="X2670" s="10"/>
      <c r="Y2670" s="10"/>
      <c r="Z2670" s="10"/>
      <c r="AA2670" s="10"/>
      <c r="AB2670" s="10"/>
      <c r="AC2670" s="10"/>
      <c r="AD2670" s="10"/>
      <c r="AE2670" s="10"/>
      <c r="AF2670" s="10"/>
      <c r="AG2670" s="10"/>
      <c r="AH2670" s="10"/>
      <c r="AI2670" s="10"/>
      <c r="AJ2670" s="10"/>
    </row>
    <row r="2671" spans="1:36" s="16" customFormat="1" x14ac:dyDescent="0.25">
      <c r="A2671" s="10"/>
      <c r="B2671" s="10"/>
      <c r="C2671" s="10"/>
      <c r="D2671" s="10"/>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c r="AG2671" s="10"/>
      <c r="AH2671" s="10"/>
      <c r="AI2671" s="10"/>
      <c r="AJ2671" s="10"/>
    </row>
    <row r="2672" spans="1:36" s="16" customFormat="1" x14ac:dyDescent="0.25">
      <c r="A2672" s="10"/>
      <c r="B2672" s="10"/>
      <c r="C2672" s="10"/>
      <c r="D2672" s="10"/>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c r="AG2672" s="10"/>
      <c r="AH2672" s="10"/>
      <c r="AI2672" s="10"/>
      <c r="AJ2672" s="10"/>
    </row>
    <row r="2673" spans="1:36" s="16" customFormat="1" x14ac:dyDescent="0.25">
      <c r="A2673" s="10"/>
      <c r="B2673" s="10"/>
      <c r="C2673" s="10"/>
      <c r="D2673" s="10"/>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c r="AG2673" s="10"/>
      <c r="AH2673" s="10"/>
      <c r="AI2673" s="10"/>
      <c r="AJ2673" s="10"/>
    </row>
    <row r="2674" spans="1:36" s="16" customFormat="1" x14ac:dyDescent="0.25">
      <c r="A2674" s="10"/>
      <c r="B2674" s="10"/>
      <c r="C2674" s="10"/>
      <c r="D2674" s="10"/>
      <c r="E2674" s="10"/>
      <c r="F2674" s="10"/>
      <c r="G2674" s="10"/>
      <c r="H2674" s="10"/>
      <c r="I2674" s="10"/>
      <c r="J2674" s="10"/>
      <c r="K2674" s="10"/>
      <c r="L2674" s="10"/>
      <c r="M2674" s="10"/>
      <c r="N2674" s="10"/>
      <c r="O2674" s="10"/>
      <c r="P2674" s="10"/>
      <c r="Q2674" s="10"/>
      <c r="R2674" s="10"/>
      <c r="S2674" s="10"/>
      <c r="T2674" s="10"/>
      <c r="U2674" s="10"/>
      <c r="V2674" s="10"/>
      <c r="W2674" s="10"/>
      <c r="X2674" s="10"/>
      <c r="Y2674" s="10"/>
      <c r="Z2674" s="10"/>
      <c r="AA2674" s="10"/>
      <c r="AB2674" s="10"/>
      <c r="AC2674" s="10"/>
      <c r="AD2674" s="10"/>
      <c r="AE2674" s="10"/>
      <c r="AF2674" s="10"/>
      <c r="AG2674" s="10"/>
      <c r="AH2674" s="10"/>
      <c r="AI2674" s="10"/>
      <c r="AJ2674" s="10"/>
    </row>
    <row r="2675" spans="1:36" s="16" customFormat="1" x14ac:dyDescent="0.25">
      <c r="A2675" s="10"/>
      <c r="B2675" s="10"/>
      <c r="C2675" s="10"/>
      <c r="D2675" s="10"/>
      <c r="E2675" s="10"/>
      <c r="F2675" s="10"/>
      <c r="G2675" s="10"/>
      <c r="H2675" s="10"/>
      <c r="I2675" s="10"/>
      <c r="J2675" s="10"/>
      <c r="K2675" s="10"/>
      <c r="L2675" s="10"/>
      <c r="M2675" s="10"/>
      <c r="N2675" s="10"/>
      <c r="O2675" s="10"/>
      <c r="P2675" s="10"/>
      <c r="Q2675" s="10"/>
      <c r="R2675" s="10"/>
      <c r="S2675" s="10"/>
      <c r="T2675" s="10"/>
      <c r="U2675" s="10"/>
      <c r="V2675" s="10"/>
      <c r="W2675" s="10"/>
      <c r="X2675" s="10"/>
      <c r="Y2675" s="10"/>
      <c r="Z2675" s="10"/>
      <c r="AA2675" s="10"/>
      <c r="AB2675" s="10"/>
      <c r="AC2675" s="10"/>
      <c r="AD2675" s="10"/>
      <c r="AE2675" s="10"/>
      <c r="AF2675" s="10"/>
      <c r="AG2675" s="10"/>
      <c r="AH2675" s="10"/>
      <c r="AI2675" s="10"/>
      <c r="AJ2675" s="10"/>
    </row>
    <row r="2676" spans="1:36" s="16" customFormat="1" x14ac:dyDescent="0.25">
      <c r="A2676" s="10"/>
      <c r="B2676" s="10"/>
      <c r="C2676" s="10"/>
      <c r="D2676" s="10"/>
      <c r="E2676" s="10"/>
      <c r="F2676" s="10"/>
      <c r="G2676" s="10"/>
      <c r="H2676" s="10"/>
      <c r="I2676" s="10"/>
      <c r="J2676" s="10"/>
      <c r="K2676" s="10"/>
      <c r="L2676" s="10"/>
      <c r="M2676" s="10"/>
      <c r="N2676" s="10"/>
      <c r="O2676" s="10"/>
      <c r="P2676" s="10"/>
      <c r="Q2676" s="10"/>
      <c r="R2676" s="10"/>
      <c r="S2676" s="10"/>
      <c r="T2676" s="10"/>
      <c r="U2676" s="10"/>
      <c r="V2676" s="10"/>
      <c r="W2676" s="10"/>
      <c r="X2676" s="10"/>
      <c r="Y2676" s="10"/>
      <c r="Z2676" s="10"/>
      <c r="AA2676" s="10"/>
      <c r="AB2676" s="10"/>
      <c r="AC2676" s="10"/>
      <c r="AD2676" s="10"/>
      <c r="AE2676" s="10"/>
      <c r="AF2676" s="10"/>
      <c r="AG2676" s="10"/>
      <c r="AH2676" s="10"/>
      <c r="AI2676" s="10"/>
      <c r="AJ2676" s="10"/>
    </row>
    <row r="2677" spans="1:36" s="16" customFormat="1" x14ac:dyDescent="0.25">
      <c r="A2677" s="13"/>
      <c r="B2677" s="13"/>
      <c r="C2677" s="13"/>
      <c r="D2677" s="13"/>
      <c r="E2677" s="13"/>
      <c r="F2677" s="13"/>
      <c r="G2677" s="13"/>
      <c r="H2677" s="13"/>
      <c r="I2677" s="13"/>
      <c r="J2677" s="13"/>
      <c r="K2677" s="13"/>
      <c r="L2677" s="13"/>
      <c r="M2677" s="13"/>
      <c r="N2677" s="13"/>
      <c r="O2677" s="13"/>
      <c r="P2677" s="13"/>
      <c r="Q2677" s="13"/>
      <c r="R2677" s="13"/>
      <c r="S2677" s="10"/>
      <c r="T2677" s="10"/>
      <c r="U2677" s="10"/>
      <c r="V2677" s="10"/>
      <c r="W2677" s="10"/>
      <c r="X2677" s="10"/>
      <c r="Y2677" s="10"/>
      <c r="Z2677" s="13"/>
      <c r="AA2677" s="13"/>
      <c r="AB2677" s="13"/>
      <c r="AC2677" s="13"/>
      <c r="AD2677" s="13"/>
      <c r="AE2677" s="13"/>
      <c r="AF2677" s="13"/>
      <c r="AG2677" s="13"/>
      <c r="AH2677" s="13"/>
      <c r="AI2677" s="13"/>
      <c r="AJ2677" s="13"/>
    </row>
    <row r="2678" spans="1:36" s="16" customFormat="1" x14ac:dyDescent="0.25">
      <c r="A2678" s="13"/>
      <c r="B2678" s="13"/>
      <c r="C2678" s="13"/>
      <c r="D2678" s="13"/>
      <c r="E2678" s="13"/>
      <c r="F2678" s="13"/>
      <c r="G2678" s="13"/>
      <c r="H2678" s="13"/>
      <c r="I2678" s="13"/>
      <c r="J2678" s="13"/>
      <c r="K2678" s="13"/>
      <c r="L2678" s="13"/>
      <c r="M2678" s="13"/>
      <c r="N2678" s="13"/>
      <c r="O2678" s="13"/>
      <c r="P2678" s="13"/>
      <c r="Q2678" s="13"/>
      <c r="R2678" s="13"/>
      <c r="S2678" s="10"/>
      <c r="T2678" s="10"/>
      <c r="U2678" s="10"/>
      <c r="V2678" s="10"/>
      <c r="W2678" s="10"/>
      <c r="X2678" s="10"/>
      <c r="Y2678" s="10"/>
      <c r="Z2678" s="13"/>
      <c r="AA2678" s="13"/>
      <c r="AB2678" s="13"/>
      <c r="AC2678" s="13"/>
      <c r="AD2678" s="13"/>
      <c r="AE2678" s="13"/>
      <c r="AF2678" s="13"/>
      <c r="AG2678" s="13"/>
      <c r="AH2678" s="13"/>
      <c r="AI2678" s="13"/>
      <c r="AJ2678" s="13"/>
    </row>
    <row r="2679" spans="1:36" s="16" customFormat="1" x14ac:dyDescent="0.25">
      <c r="A2679" s="13"/>
      <c r="B2679" s="13"/>
      <c r="C2679" s="13"/>
      <c r="D2679" s="13"/>
      <c r="E2679" s="13"/>
      <c r="F2679" s="13"/>
      <c r="G2679" s="13"/>
      <c r="H2679" s="13"/>
      <c r="I2679" s="13"/>
      <c r="J2679" s="13"/>
      <c r="K2679" s="13"/>
      <c r="L2679" s="13"/>
      <c r="M2679" s="13"/>
      <c r="N2679" s="13"/>
      <c r="O2679" s="13"/>
      <c r="P2679" s="13"/>
      <c r="Q2679" s="13"/>
      <c r="R2679" s="13"/>
      <c r="S2679" s="10"/>
      <c r="T2679" s="10"/>
      <c r="U2679" s="10"/>
      <c r="V2679" s="10"/>
      <c r="W2679" s="10"/>
      <c r="X2679" s="10"/>
      <c r="Y2679" s="10"/>
      <c r="Z2679" s="13"/>
      <c r="AA2679" s="13"/>
      <c r="AB2679" s="13"/>
      <c r="AC2679" s="13"/>
      <c r="AD2679" s="13"/>
      <c r="AE2679" s="13"/>
      <c r="AF2679" s="13"/>
      <c r="AG2679" s="13"/>
      <c r="AH2679" s="13"/>
      <c r="AI2679" s="13"/>
      <c r="AJ2679" s="13"/>
    </row>
    <row r="2680" spans="1:36" s="16" customFormat="1" x14ac:dyDescent="0.25">
      <c r="A2680" s="10"/>
      <c r="B2680" s="10"/>
      <c r="C2680" s="10"/>
      <c r="D2680" s="10"/>
      <c r="E2680" s="10"/>
      <c r="F2680" s="10"/>
      <c r="G2680" s="10"/>
      <c r="H2680" s="10"/>
      <c r="I2680" s="10"/>
      <c r="J2680" s="10"/>
      <c r="K2680" s="10"/>
      <c r="L2680" s="10"/>
      <c r="M2680" s="10"/>
      <c r="N2680" s="10"/>
      <c r="O2680" s="10"/>
      <c r="P2680" s="10"/>
      <c r="Q2680" s="10"/>
      <c r="R2680" s="10"/>
      <c r="S2680" s="10"/>
      <c r="T2680" s="10"/>
      <c r="U2680" s="10"/>
      <c r="V2680" s="10"/>
      <c r="W2680" s="10"/>
      <c r="X2680" s="10"/>
      <c r="Y2680" s="10"/>
      <c r="Z2680" s="10"/>
      <c r="AA2680" s="10"/>
      <c r="AB2680" s="10"/>
      <c r="AC2680" s="10"/>
      <c r="AD2680" s="10"/>
      <c r="AE2680" s="10"/>
      <c r="AF2680" s="10"/>
      <c r="AG2680" s="10"/>
      <c r="AH2680" s="10"/>
      <c r="AI2680" s="10"/>
      <c r="AJ2680" s="10"/>
    </row>
    <row r="2681" spans="1:36" s="16" customFormat="1" x14ac:dyDescent="0.25">
      <c r="A2681" s="10"/>
      <c r="B2681" s="10"/>
      <c r="C2681" s="10"/>
      <c r="D2681" s="10"/>
      <c r="E2681" s="10"/>
      <c r="F2681" s="10"/>
      <c r="G2681" s="10"/>
      <c r="H2681" s="10"/>
      <c r="I2681" s="10"/>
      <c r="J2681" s="10"/>
      <c r="K2681" s="10"/>
      <c r="L2681" s="10"/>
      <c r="M2681" s="10"/>
      <c r="N2681" s="10"/>
      <c r="O2681" s="10"/>
      <c r="P2681" s="10"/>
      <c r="Q2681" s="10"/>
      <c r="R2681" s="10"/>
      <c r="S2681" s="10"/>
      <c r="T2681" s="10"/>
      <c r="U2681" s="10"/>
      <c r="V2681" s="10"/>
      <c r="W2681" s="10"/>
      <c r="X2681" s="10"/>
      <c r="Y2681" s="10"/>
      <c r="Z2681" s="10"/>
      <c r="AA2681" s="10"/>
      <c r="AB2681" s="10"/>
      <c r="AC2681" s="10"/>
      <c r="AD2681" s="10"/>
      <c r="AE2681" s="10"/>
      <c r="AF2681" s="10"/>
      <c r="AG2681" s="10"/>
      <c r="AH2681" s="10"/>
      <c r="AI2681" s="10"/>
      <c r="AJ2681" s="10"/>
    </row>
    <row r="2682" spans="1:36" s="16" customFormat="1" x14ac:dyDescent="0.25">
      <c r="A2682" s="10"/>
      <c r="B2682" s="10"/>
      <c r="C2682" s="10"/>
      <c r="D2682" s="10"/>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c r="AG2682" s="10"/>
      <c r="AH2682" s="10"/>
      <c r="AI2682" s="10"/>
      <c r="AJ2682" s="10"/>
    </row>
    <row r="2683" spans="1:36" s="16" customFormat="1" x14ac:dyDescent="0.25">
      <c r="A2683" s="10"/>
      <c r="B2683" s="10"/>
      <c r="C2683" s="10"/>
      <c r="D2683" s="10"/>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c r="AG2683" s="10"/>
      <c r="AH2683" s="10"/>
      <c r="AI2683" s="10"/>
      <c r="AJ2683" s="10"/>
    </row>
    <row r="2684" spans="1:36" s="16" customFormat="1" x14ac:dyDescent="0.25">
      <c r="A2684" s="10"/>
      <c r="B2684" s="10"/>
      <c r="C2684" s="10"/>
      <c r="D2684" s="10"/>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c r="AG2684" s="10"/>
      <c r="AH2684" s="10"/>
      <c r="AI2684" s="10"/>
      <c r="AJ2684" s="10"/>
    </row>
    <row r="2685" spans="1:36" s="16" customFormat="1" x14ac:dyDescent="0.25">
      <c r="A2685" s="10"/>
      <c r="B2685" s="10"/>
      <c r="C2685" s="10"/>
      <c r="D2685" s="10"/>
      <c r="E2685" s="10"/>
      <c r="F2685" s="10"/>
      <c r="G2685" s="10"/>
      <c r="H2685" s="10"/>
      <c r="I2685" s="10"/>
      <c r="J2685" s="10"/>
      <c r="K2685" s="10"/>
      <c r="L2685" s="10"/>
      <c r="M2685" s="10"/>
      <c r="N2685" s="10"/>
      <c r="O2685" s="10"/>
      <c r="P2685" s="10"/>
      <c r="Q2685" s="10"/>
      <c r="R2685" s="10"/>
      <c r="S2685" s="10"/>
      <c r="T2685" s="10"/>
      <c r="U2685" s="10"/>
      <c r="V2685" s="10"/>
      <c r="W2685" s="10"/>
      <c r="X2685" s="10"/>
      <c r="Y2685" s="10"/>
      <c r="Z2685" s="10"/>
      <c r="AA2685" s="10"/>
      <c r="AB2685" s="10"/>
      <c r="AC2685" s="10"/>
      <c r="AD2685" s="10"/>
      <c r="AE2685" s="10"/>
      <c r="AF2685" s="10"/>
      <c r="AG2685" s="10"/>
      <c r="AH2685" s="10"/>
      <c r="AI2685" s="10"/>
      <c r="AJ2685" s="10"/>
    </row>
    <row r="2686" spans="1:36" s="16" customFormat="1" x14ac:dyDescent="0.25">
      <c r="A2686" s="10"/>
      <c r="B2686" s="10"/>
      <c r="C2686" s="10"/>
      <c r="D2686" s="10"/>
      <c r="E2686" s="10"/>
      <c r="F2686" s="10"/>
      <c r="G2686" s="10"/>
      <c r="H2686" s="10"/>
      <c r="I2686" s="10"/>
      <c r="J2686" s="10"/>
      <c r="K2686" s="10"/>
      <c r="L2686" s="10"/>
      <c r="M2686" s="10"/>
      <c r="N2686" s="10"/>
      <c r="O2686" s="10"/>
      <c r="P2686" s="10"/>
      <c r="Q2686" s="10"/>
      <c r="R2686" s="10"/>
      <c r="S2686" s="10"/>
      <c r="T2686" s="10"/>
      <c r="U2686" s="10"/>
      <c r="V2686" s="10"/>
      <c r="W2686" s="10"/>
      <c r="X2686" s="10"/>
      <c r="Y2686" s="10"/>
      <c r="Z2686" s="10"/>
      <c r="AA2686" s="10"/>
      <c r="AB2686" s="10"/>
      <c r="AC2686" s="10"/>
      <c r="AD2686" s="10"/>
      <c r="AE2686" s="10"/>
      <c r="AF2686" s="10"/>
      <c r="AG2686" s="10"/>
      <c r="AH2686" s="10"/>
      <c r="AI2686" s="10"/>
      <c r="AJ2686" s="10"/>
    </row>
    <row r="2687" spans="1:36" s="16" customFormat="1" x14ac:dyDescent="0.25">
      <c r="A2687" s="10"/>
      <c r="B2687" s="10"/>
      <c r="C2687" s="10"/>
      <c r="D2687" s="10"/>
      <c r="E2687" s="10"/>
      <c r="F2687" s="10"/>
      <c r="G2687" s="10"/>
      <c r="H2687" s="10"/>
      <c r="I2687" s="10"/>
      <c r="J2687" s="10"/>
      <c r="K2687" s="10"/>
      <c r="L2687" s="10"/>
      <c r="M2687" s="10"/>
      <c r="N2687" s="10"/>
      <c r="O2687" s="10"/>
      <c r="P2687" s="10"/>
      <c r="Q2687" s="10"/>
      <c r="R2687" s="10"/>
      <c r="S2687" s="10"/>
      <c r="T2687" s="10"/>
      <c r="U2687" s="10"/>
      <c r="V2687" s="10"/>
      <c r="W2687" s="10"/>
      <c r="X2687" s="10"/>
      <c r="Y2687" s="10"/>
      <c r="Z2687" s="10"/>
      <c r="AA2687" s="10"/>
      <c r="AB2687" s="10"/>
      <c r="AC2687" s="10"/>
      <c r="AD2687" s="10"/>
      <c r="AE2687" s="10"/>
      <c r="AF2687" s="10"/>
      <c r="AG2687" s="10"/>
      <c r="AH2687" s="10"/>
      <c r="AI2687" s="10"/>
      <c r="AJ2687" s="10"/>
    </row>
    <row r="2688" spans="1:36" s="16" customFormat="1" x14ac:dyDescent="0.25">
      <c r="A2688" s="13"/>
      <c r="B2688" s="13"/>
      <c r="C2688" s="13"/>
      <c r="D2688" s="13"/>
      <c r="E2688" s="13"/>
      <c r="F2688" s="13"/>
      <c r="G2688" s="13"/>
      <c r="H2688" s="13"/>
      <c r="I2688" s="13"/>
      <c r="J2688" s="13"/>
      <c r="K2688" s="13"/>
      <c r="L2688" s="13"/>
      <c r="M2688" s="13"/>
      <c r="N2688" s="13"/>
      <c r="O2688" s="13"/>
      <c r="P2688" s="13"/>
      <c r="Q2688" s="13"/>
      <c r="R2688" s="13"/>
      <c r="S2688" s="10"/>
      <c r="T2688" s="10"/>
      <c r="U2688" s="10"/>
      <c r="V2688" s="10"/>
      <c r="W2688" s="10"/>
      <c r="X2688" s="10"/>
      <c r="Y2688" s="10"/>
      <c r="Z2688" s="13"/>
      <c r="AA2688" s="13"/>
      <c r="AB2688" s="13"/>
      <c r="AC2688" s="13"/>
      <c r="AD2688" s="13"/>
      <c r="AE2688" s="13"/>
      <c r="AF2688" s="13"/>
      <c r="AG2688" s="13"/>
      <c r="AH2688" s="13"/>
      <c r="AI2688" s="13"/>
      <c r="AJ2688" s="13"/>
    </row>
    <row r="2689" spans="1:36" s="16" customFormat="1" x14ac:dyDescent="0.25">
      <c r="A2689" s="13"/>
      <c r="B2689" s="13"/>
      <c r="C2689" s="13"/>
      <c r="D2689" s="13"/>
      <c r="E2689" s="13"/>
      <c r="F2689" s="13"/>
      <c r="G2689" s="13"/>
      <c r="H2689" s="13"/>
      <c r="I2689" s="13"/>
      <c r="J2689" s="13"/>
      <c r="K2689" s="13"/>
      <c r="L2689" s="13"/>
      <c r="M2689" s="13"/>
      <c r="N2689" s="13"/>
      <c r="O2689" s="13"/>
      <c r="P2689" s="13"/>
      <c r="Q2689" s="13"/>
      <c r="R2689" s="13"/>
      <c r="S2689" s="10"/>
      <c r="T2689" s="10"/>
      <c r="U2689" s="10"/>
      <c r="V2689" s="10"/>
      <c r="W2689" s="10"/>
      <c r="X2689" s="10"/>
      <c r="Y2689" s="10"/>
      <c r="Z2689" s="13"/>
      <c r="AA2689" s="13"/>
      <c r="AB2689" s="13"/>
      <c r="AC2689" s="13"/>
      <c r="AD2689" s="13"/>
      <c r="AE2689" s="13"/>
      <c r="AF2689" s="13"/>
      <c r="AG2689" s="13"/>
      <c r="AH2689" s="13"/>
      <c r="AI2689" s="13"/>
      <c r="AJ2689" s="13"/>
    </row>
    <row r="2690" spans="1:36" s="16" customFormat="1" x14ac:dyDescent="0.25">
      <c r="A2690" s="13"/>
      <c r="B2690" s="13"/>
      <c r="C2690" s="13"/>
      <c r="D2690" s="13"/>
      <c r="E2690" s="13"/>
      <c r="F2690" s="13"/>
      <c r="G2690" s="13"/>
      <c r="H2690" s="13"/>
      <c r="I2690" s="13"/>
      <c r="J2690" s="13"/>
      <c r="K2690" s="13"/>
      <c r="L2690" s="13"/>
      <c r="M2690" s="13"/>
      <c r="N2690" s="13"/>
      <c r="O2690" s="13"/>
      <c r="P2690" s="13"/>
      <c r="Q2690" s="13"/>
      <c r="R2690" s="13"/>
      <c r="S2690" s="10"/>
      <c r="T2690" s="10"/>
      <c r="U2690" s="10"/>
      <c r="V2690" s="10"/>
      <c r="W2690" s="10"/>
      <c r="X2690" s="10"/>
      <c r="Y2690" s="10"/>
      <c r="Z2690" s="13"/>
      <c r="AA2690" s="13"/>
      <c r="AB2690" s="13"/>
      <c r="AC2690" s="13"/>
      <c r="AD2690" s="13"/>
      <c r="AE2690" s="13"/>
      <c r="AF2690" s="13"/>
      <c r="AG2690" s="13"/>
      <c r="AH2690" s="13"/>
      <c r="AI2690" s="13"/>
      <c r="AJ2690" s="13"/>
    </row>
    <row r="2691" spans="1:36" s="16" customFormat="1" x14ac:dyDescent="0.25">
      <c r="A2691" s="10"/>
      <c r="B2691" s="10"/>
      <c r="C2691" s="10"/>
      <c r="D2691" s="10"/>
      <c r="E2691" s="10"/>
      <c r="F2691" s="10"/>
      <c r="G2691" s="10"/>
      <c r="H2691" s="10"/>
      <c r="I2691" s="10"/>
      <c r="J2691" s="10"/>
      <c r="K2691" s="10"/>
      <c r="L2691" s="10"/>
      <c r="M2691" s="10"/>
      <c r="N2691" s="10"/>
      <c r="O2691" s="10"/>
      <c r="P2691" s="10"/>
      <c r="Q2691" s="10"/>
      <c r="R2691" s="10"/>
      <c r="S2691" s="10"/>
      <c r="T2691" s="10"/>
      <c r="U2691" s="10"/>
      <c r="V2691" s="10"/>
      <c r="W2691" s="10"/>
      <c r="X2691" s="10"/>
      <c r="Y2691" s="10"/>
      <c r="Z2691" s="10"/>
      <c r="AA2691" s="10"/>
      <c r="AB2691" s="10"/>
      <c r="AC2691" s="10"/>
      <c r="AD2691" s="10"/>
      <c r="AE2691" s="10"/>
      <c r="AF2691" s="10"/>
      <c r="AG2691" s="10"/>
      <c r="AH2691" s="10"/>
      <c r="AI2691" s="10"/>
      <c r="AJ2691" s="10"/>
    </row>
    <row r="2692" spans="1:36" s="16" customFormat="1" x14ac:dyDescent="0.25">
      <c r="A2692" s="10"/>
      <c r="B2692" s="10"/>
      <c r="C2692" s="10"/>
      <c r="D2692" s="10"/>
      <c r="E2692" s="10"/>
      <c r="F2692" s="10"/>
      <c r="G2692" s="10"/>
      <c r="H2692" s="10"/>
      <c r="I2692" s="10"/>
      <c r="J2692" s="10"/>
      <c r="K2692" s="10"/>
      <c r="L2692" s="10"/>
      <c r="M2692" s="10"/>
      <c r="N2692" s="10"/>
      <c r="O2692" s="10"/>
      <c r="P2692" s="10"/>
      <c r="Q2692" s="10"/>
      <c r="R2692" s="10"/>
      <c r="S2692" s="10"/>
      <c r="T2692" s="10"/>
      <c r="U2692" s="10"/>
      <c r="V2692" s="10"/>
      <c r="W2692" s="10"/>
      <c r="X2692" s="10"/>
      <c r="Y2692" s="10"/>
      <c r="Z2692" s="10"/>
      <c r="AA2692" s="10"/>
      <c r="AB2692" s="10"/>
      <c r="AC2692" s="10"/>
      <c r="AD2692" s="10"/>
      <c r="AE2692" s="10"/>
      <c r="AF2692" s="10"/>
      <c r="AG2692" s="10"/>
      <c r="AH2692" s="10"/>
      <c r="AI2692" s="10"/>
      <c r="AJ2692" s="10"/>
    </row>
    <row r="2693" spans="1:36" s="16" customFormat="1" x14ac:dyDescent="0.25">
      <c r="A2693" s="10"/>
      <c r="B2693" s="10"/>
      <c r="C2693" s="10"/>
      <c r="D2693" s="10"/>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c r="AG2693" s="10"/>
      <c r="AH2693" s="10"/>
      <c r="AI2693" s="10"/>
      <c r="AJ2693" s="10"/>
    </row>
    <row r="2694" spans="1:36" s="16" customFormat="1" x14ac:dyDescent="0.25">
      <c r="A2694" s="10"/>
      <c r="B2694" s="10"/>
      <c r="C2694" s="10"/>
      <c r="D2694" s="10"/>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c r="AG2694" s="10"/>
      <c r="AH2694" s="10"/>
      <c r="AI2694" s="10"/>
      <c r="AJ2694" s="10"/>
    </row>
    <row r="2695" spans="1:36" s="16" customFormat="1" x14ac:dyDescent="0.25">
      <c r="A2695" s="10"/>
      <c r="B2695" s="10"/>
      <c r="C2695" s="10"/>
      <c r="D2695" s="10"/>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c r="AG2695" s="10"/>
      <c r="AH2695" s="10"/>
      <c r="AI2695" s="10"/>
      <c r="AJ2695" s="10"/>
    </row>
    <row r="2696" spans="1:36" s="16" customFormat="1" x14ac:dyDescent="0.25">
      <c r="A2696" s="10"/>
      <c r="B2696" s="10"/>
      <c r="C2696" s="10"/>
      <c r="D2696" s="10"/>
      <c r="E2696" s="10"/>
      <c r="F2696" s="10"/>
      <c r="G2696" s="10"/>
      <c r="H2696" s="10"/>
      <c r="I2696" s="10"/>
      <c r="J2696" s="10"/>
      <c r="K2696" s="10"/>
      <c r="L2696" s="10"/>
      <c r="M2696" s="10"/>
      <c r="N2696" s="10"/>
      <c r="O2696" s="10"/>
      <c r="P2696" s="10"/>
      <c r="Q2696" s="10"/>
      <c r="R2696" s="10"/>
      <c r="S2696" s="10"/>
      <c r="T2696" s="10"/>
      <c r="U2696" s="10"/>
      <c r="V2696" s="10"/>
      <c r="W2696" s="10"/>
      <c r="X2696" s="10"/>
      <c r="Y2696" s="10"/>
      <c r="Z2696" s="10"/>
      <c r="AA2696" s="10"/>
      <c r="AB2696" s="10"/>
      <c r="AC2696" s="10"/>
      <c r="AD2696" s="10"/>
      <c r="AE2696" s="10"/>
      <c r="AF2696" s="10"/>
      <c r="AG2696" s="10"/>
      <c r="AH2696" s="10"/>
      <c r="AI2696" s="10"/>
      <c r="AJ2696" s="10"/>
    </row>
    <row r="2697" spans="1:36" s="16" customFormat="1" x14ac:dyDescent="0.25">
      <c r="A2697" s="10"/>
      <c r="B2697" s="10"/>
      <c r="C2697" s="10"/>
      <c r="D2697" s="10"/>
      <c r="E2697" s="10"/>
      <c r="F2697" s="10"/>
      <c r="G2697" s="10"/>
      <c r="H2697" s="10"/>
      <c r="I2697" s="10"/>
      <c r="J2697" s="10"/>
      <c r="K2697" s="10"/>
      <c r="L2697" s="10"/>
      <c r="M2697" s="10"/>
      <c r="N2697" s="10"/>
      <c r="O2697" s="10"/>
      <c r="P2697" s="10"/>
      <c r="Q2697" s="10"/>
      <c r="R2697" s="10"/>
      <c r="S2697" s="10"/>
      <c r="T2697" s="10"/>
      <c r="U2697" s="10"/>
      <c r="V2697" s="10"/>
      <c r="W2697" s="10"/>
      <c r="X2697" s="10"/>
      <c r="Y2697" s="10"/>
      <c r="Z2697" s="10"/>
      <c r="AA2697" s="10"/>
      <c r="AB2697" s="10"/>
      <c r="AC2697" s="10"/>
      <c r="AD2697" s="10"/>
      <c r="AE2697" s="10"/>
      <c r="AF2697" s="10"/>
      <c r="AG2697" s="10"/>
      <c r="AH2697" s="10"/>
      <c r="AI2697" s="10"/>
      <c r="AJ2697" s="10"/>
    </row>
    <row r="2698" spans="1:36" s="16" customFormat="1" x14ac:dyDescent="0.25">
      <c r="A2698" s="10"/>
      <c r="B2698" s="10"/>
      <c r="C2698" s="10"/>
      <c r="D2698" s="10"/>
      <c r="E2698" s="10"/>
      <c r="F2698" s="10"/>
      <c r="G2698" s="10"/>
      <c r="H2698" s="10"/>
      <c r="I2698" s="10"/>
      <c r="J2698" s="10"/>
      <c r="K2698" s="10"/>
      <c r="L2698" s="10"/>
      <c r="M2698" s="10"/>
      <c r="N2698" s="10"/>
      <c r="O2698" s="10"/>
      <c r="P2698" s="10"/>
      <c r="Q2698" s="10"/>
      <c r="R2698" s="10"/>
      <c r="S2698" s="10"/>
      <c r="T2698" s="10"/>
      <c r="U2698" s="10"/>
      <c r="V2698" s="10"/>
      <c r="W2698" s="10"/>
      <c r="X2698" s="10"/>
      <c r="Y2698" s="10"/>
      <c r="Z2698" s="10"/>
      <c r="AA2698" s="10"/>
      <c r="AB2698" s="10"/>
      <c r="AC2698" s="10"/>
      <c r="AD2698" s="10"/>
      <c r="AE2698" s="10"/>
      <c r="AF2698" s="10"/>
      <c r="AG2698" s="10"/>
      <c r="AH2698" s="10"/>
      <c r="AI2698" s="10"/>
      <c r="AJ2698" s="10"/>
    </row>
    <row r="2699" spans="1:36" s="16" customFormat="1" x14ac:dyDescent="0.25">
      <c r="A2699" s="13"/>
      <c r="B2699" s="13"/>
      <c r="C2699" s="13"/>
      <c r="D2699" s="13"/>
      <c r="E2699" s="13"/>
      <c r="F2699" s="13"/>
      <c r="G2699" s="13"/>
      <c r="H2699" s="13"/>
      <c r="I2699" s="13"/>
      <c r="J2699" s="13"/>
      <c r="K2699" s="13"/>
      <c r="L2699" s="13"/>
      <c r="M2699" s="13"/>
      <c r="N2699" s="13"/>
      <c r="O2699" s="13"/>
      <c r="P2699" s="13"/>
      <c r="Q2699" s="13"/>
      <c r="R2699" s="13"/>
      <c r="S2699" s="10"/>
      <c r="T2699" s="10"/>
      <c r="U2699" s="10"/>
      <c r="V2699" s="10"/>
      <c r="W2699" s="10"/>
      <c r="X2699" s="10"/>
      <c r="Y2699" s="10"/>
      <c r="Z2699" s="13"/>
      <c r="AA2699" s="13"/>
      <c r="AB2699" s="13"/>
      <c r="AC2699" s="13"/>
      <c r="AD2699" s="13"/>
      <c r="AE2699" s="13"/>
      <c r="AF2699" s="13"/>
      <c r="AG2699" s="13"/>
      <c r="AH2699" s="13"/>
      <c r="AI2699" s="13"/>
      <c r="AJ2699" s="13"/>
    </row>
    <row r="2700" spans="1:36" s="16" customFormat="1" x14ac:dyDescent="0.25">
      <c r="A2700" s="13"/>
      <c r="B2700" s="13"/>
      <c r="C2700" s="13"/>
      <c r="D2700" s="13"/>
      <c r="E2700" s="13"/>
      <c r="F2700" s="13"/>
      <c r="G2700" s="13"/>
      <c r="H2700" s="13"/>
      <c r="I2700" s="13"/>
      <c r="J2700" s="13"/>
      <c r="K2700" s="13"/>
      <c r="L2700" s="13"/>
      <c r="M2700" s="13"/>
      <c r="N2700" s="13"/>
      <c r="O2700" s="13"/>
      <c r="P2700" s="13"/>
      <c r="Q2700" s="13"/>
      <c r="R2700" s="13"/>
      <c r="S2700" s="10"/>
      <c r="T2700" s="10"/>
      <c r="U2700" s="10"/>
      <c r="V2700" s="10"/>
      <c r="W2700" s="10"/>
      <c r="X2700" s="10"/>
      <c r="Y2700" s="10"/>
      <c r="Z2700" s="13"/>
      <c r="AA2700" s="13"/>
      <c r="AB2700" s="13"/>
      <c r="AC2700" s="13"/>
      <c r="AD2700" s="13"/>
      <c r="AE2700" s="13"/>
      <c r="AF2700" s="13"/>
      <c r="AG2700" s="13"/>
      <c r="AH2700" s="13"/>
      <c r="AI2700" s="13"/>
      <c r="AJ2700" s="13"/>
    </row>
    <row r="2701" spans="1:36" s="16" customFormat="1" x14ac:dyDescent="0.25">
      <c r="A2701" s="13"/>
      <c r="B2701" s="13"/>
      <c r="C2701" s="13"/>
      <c r="D2701" s="13"/>
      <c r="E2701" s="13"/>
      <c r="F2701" s="13"/>
      <c r="G2701" s="13"/>
      <c r="H2701" s="13"/>
      <c r="I2701" s="13"/>
      <c r="J2701" s="13"/>
      <c r="K2701" s="13"/>
      <c r="L2701" s="13"/>
      <c r="M2701" s="13"/>
      <c r="N2701" s="13"/>
      <c r="O2701" s="13"/>
      <c r="P2701" s="13"/>
      <c r="Q2701" s="13"/>
      <c r="R2701" s="13"/>
      <c r="S2701" s="10"/>
      <c r="T2701" s="10"/>
      <c r="U2701" s="10"/>
      <c r="V2701" s="10"/>
      <c r="W2701" s="10"/>
      <c r="X2701" s="10"/>
      <c r="Y2701" s="10"/>
      <c r="Z2701" s="13"/>
      <c r="AA2701" s="13"/>
      <c r="AB2701" s="13"/>
      <c r="AC2701" s="13"/>
      <c r="AD2701" s="13"/>
      <c r="AE2701" s="13"/>
      <c r="AF2701" s="13"/>
      <c r="AG2701" s="13"/>
      <c r="AH2701" s="13"/>
      <c r="AI2701" s="13"/>
      <c r="AJ2701" s="13"/>
    </row>
    <row r="2702" spans="1:36" s="16" customFormat="1" x14ac:dyDescent="0.25">
      <c r="A2702" s="10"/>
      <c r="B2702" s="10"/>
      <c r="C2702" s="10"/>
      <c r="D2702" s="10"/>
      <c r="E2702" s="10"/>
      <c r="F2702" s="10"/>
      <c r="G2702" s="10"/>
      <c r="H2702" s="10"/>
      <c r="I2702" s="10"/>
      <c r="J2702" s="10"/>
      <c r="K2702" s="10"/>
      <c r="L2702" s="10"/>
      <c r="M2702" s="10"/>
      <c r="N2702" s="10"/>
      <c r="O2702" s="10"/>
      <c r="P2702" s="10"/>
      <c r="Q2702" s="10"/>
      <c r="R2702" s="10"/>
      <c r="S2702" s="10"/>
      <c r="T2702" s="10"/>
      <c r="U2702" s="10"/>
      <c r="V2702" s="10"/>
      <c r="W2702" s="10"/>
      <c r="X2702" s="10"/>
      <c r="Y2702" s="10"/>
      <c r="Z2702" s="10"/>
      <c r="AA2702" s="10"/>
      <c r="AB2702" s="10"/>
      <c r="AC2702" s="10"/>
      <c r="AD2702" s="10"/>
      <c r="AE2702" s="10"/>
      <c r="AF2702" s="10"/>
      <c r="AG2702" s="10"/>
      <c r="AH2702" s="10"/>
      <c r="AI2702" s="10"/>
      <c r="AJ2702" s="10"/>
    </row>
    <row r="2703" spans="1:36" s="16" customFormat="1" x14ac:dyDescent="0.25">
      <c r="A2703" s="10"/>
      <c r="B2703" s="10"/>
      <c r="C2703" s="10"/>
      <c r="D2703" s="10"/>
      <c r="E2703" s="10"/>
      <c r="F2703" s="10"/>
      <c r="G2703" s="10"/>
      <c r="H2703" s="10"/>
      <c r="I2703" s="10"/>
      <c r="J2703" s="10"/>
      <c r="K2703" s="10"/>
      <c r="L2703" s="10"/>
      <c r="M2703" s="10"/>
      <c r="N2703" s="10"/>
      <c r="O2703" s="10"/>
      <c r="P2703" s="10"/>
      <c r="Q2703" s="10"/>
      <c r="R2703" s="10"/>
      <c r="S2703" s="10"/>
      <c r="T2703" s="10"/>
      <c r="U2703" s="10"/>
      <c r="V2703" s="10"/>
      <c r="W2703" s="10"/>
      <c r="X2703" s="10"/>
      <c r="Y2703" s="10"/>
      <c r="Z2703" s="10"/>
      <c r="AA2703" s="10"/>
      <c r="AB2703" s="10"/>
      <c r="AC2703" s="10"/>
      <c r="AD2703" s="10"/>
      <c r="AE2703" s="10"/>
      <c r="AF2703" s="10"/>
      <c r="AG2703" s="10"/>
      <c r="AH2703" s="10"/>
      <c r="AI2703" s="10"/>
      <c r="AJ2703" s="10"/>
    </row>
    <row r="2704" spans="1:36" s="16" customFormat="1" x14ac:dyDescent="0.25">
      <c r="A2704" s="10"/>
      <c r="B2704" s="10"/>
      <c r="C2704" s="10"/>
      <c r="D2704" s="10"/>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c r="AG2704" s="10"/>
      <c r="AH2704" s="10"/>
      <c r="AI2704" s="10"/>
      <c r="AJ2704" s="10"/>
    </row>
    <row r="2705" spans="1:36" s="16" customFormat="1" x14ac:dyDescent="0.25">
      <c r="A2705" s="10"/>
      <c r="B2705" s="10"/>
      <c r="C2705" s="10"/>
      <c r="D2705" s="10"/>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c r="AG2705" s="10"/>
      <c r="AH2705" s="10"/>
      <c r="AI2705" s="10"/>
      <c r="AJ2705" s="10"/>
    </row>
    <row r="2706" spans="1:36" s="16" customFormat="1" x14ac:dyDescent="0.25">
      <c r="A2706" s="10"/>
      <c r="B2706" s="10"/>
      <c r="C2706" s="10"/>
      <c r="D2706" s="10"/>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c r="AG2706" s="10"/>
      <c r="AH2706" s="10"/>
      <c r="AI2706" s="10"/>
      <c r="AJ2706" s="10"/>
    </row>
    <row r="2707" spans="1:36" s="16" customFormat="1" x14ac:dyDescent="0.25">
      <c r="A2707" s="10"/>
      <c r="B2707" s="10"/>
      <c r="C2707" s="10"/>
      <c r="D2707" s="10"/>
      <c r="E2707" s="10"/>
      <c r="F2707" s="10"/>
      <c r="G2707" s="10"/>
      <c r="H2707" s="10"/>
      <c r="I2707" s="10"/>
      <c r="J2707" s="10"/>
      <c r="K2707" s="10"/>
      <c r="L2707" s="10"/>
      <c r="M2707" s="10"/>
      <c r="N2707" s="10"/>
      <c r="O2707" s="10"/>
      <c r="P2707" s="10"/>
      <c r="Q2707" s="10"/>
      <c r="R2707" s="10"/>
      <c r="S2707" s="10"/>
      <c r="T2707" s="10"/>
      <c r="U2707" s="10"/>
      <c r="V2707" s="10"/>
      <c r="W2707" s="10"/>
      <c r="X2707" s="10"/>
      <c r="Y2707" s="10"/>
      <c r="Z2707" s="10"/>
      <c r="AA2707" s="10"/>
      <c r="AB2707" s="10"/>
      <c r="AC2707" s="10"/>
      <c r="AD2707" s="10"/>
      <c r="AE2707" s="10"/>
      <c r="AF2707" s="10"/>
      <c r="AG2707" s="10"/>
      <c r="AH2707" s="10"/>
      <c r="AI2707" s="10"/>
      <c r="AJ2707" s="10"/>
    </row>
    <row r="2708" spans="1:36" s="16" customFormat="1" x14ac:dyDescent="0.25">
      <c r="A2708" s="10"/>
      <c r="B2708" s="10"/>
      <c r="C2708" s="10"/>
      <c r="D2708" s="10"/>
      <c r="E2708" s="10"/>
      <c r="F2708" s="10"/>
      <c r="G2708" s="10"/>
      <c r="H2708" s="10"/>
      <c r="I2708" s="10"/>
      <c r="J2708" s="10"/>
      <c r="K2708" s="10"/>
      <c r="L2708" s="10"/>
      <c r="M2708" s="10"/>
      <c r="N2708" s="10"/>
      <c r="O2708" s="10"/>
      <c r="P2708" s="10"/>
      <c r="Q2708" s="10"/>
      <c r="R2708" s="10"/>
      <c r="S2708" s="10"/>
      <c r="T2708" s="10"/>
      <c r="U2708" s="10"/>
      <c r="V2708" s="10"/>
      <c r="W2708" s="10"/>
      <c r="X2708" s="10"/>
      <c r="Y2708" s="10"/>
      <c r="Z2708" s="10"/>
      <c r="AA2708" s="10"/>
      <c r="AB2708" s="10"/>
      <c r="AC2708" s="10"/>
      <c r="AD2708" s="10"/>
      <c r="AE2708" s="10"/>
      <c r="AF2708" s="10"/>
      <c r="AG2708" s="10"/>
      <c r="AH2708" s="10"/>
      <c r="AI2708" s="10"/>
      <c r="AJ2708" s="10"/>
    </row>
    <row r="2709" spans="1:36" s="16" customFormat="1" x14ac:dyDescent="0.25">
      <c r="A2709" s="10"/>
      <c r="B2709" s="10"/>
      <c r="C2709" s="10"/>
      <c r="D2709" s="10"/>
      <c r="E2709" s="10"/>
      <c r="F2709" s="10"/>
      <c r="G2709" s="10"/>
      <c r="H2709" s="10"/>
      <c r="I2709" s="10"/>
      <c r="J2709" s="10"/>
      <c r="K2709" s="10"/>
      <c r="L2709" s="10"/>
      <c r="M2709" s="10"/>
      <c r="N2709" s="10"/>
      <c r="O2709" s="10"/>
      <c r="P2709" s="10"/>
      <c r="Q2709" s="10"/>
      <c r="R2709" s="10"/>
      <c r="S2709" s="10"/>
      <c r="T2709" s="10"/>
      <c r="U2709" s="10"/>
      <c r="V2709" s="10"/>
      <c r="W2709" s="10"/>
      <c r="X2709" s="10"/>
      <c r="Y2709" s="10"/>
      <c r="Z2709" s="10"/>
      <c r="AA2709" s="10"/>
      <c r="AB2709" s="10"/>
      <c r="AC2709" s="10"/>
      <c r="AD2709" s="10"/>
      <c r="AE2709" s="10"/>
      <c r="AF2709" s="10"/>
      <c r="AG2709" s="10"/>
      <c r="AH2709" s="10"/>
      <c r="AI2709" s="10"/>
      <c r="AJ2709" s="10"/>
    </row>
    <row r="2710" spans="1:36" s="16" customFormat="1" x14ac:dyDescent="0.25">
      <c r="A2710" s="13"/>
      <c r="B2710" s="13"/>
      <c r="C2710" s="13"/>
      <c r="D2710" s="13"/>
      <c r="E2710" s="13"/>
      <c r="F2710" s="13"/>
      <c r="G2710" s="13"/>
      <c r="H2710" s="13"/>
      <c r="I2710" s="13"/>
      <c r="J2710" s="13"/>
      <c r="K2710" s="13"/>
      <c r="L2710" s="13"/>
      <c r="M2710" s="13"/>
      <c r="N2710" s="13"/>
      <c r="O2710" s="13"/>
      <c r="P2710" s="13"/>
      <c r="Q2710" s="13"/>
      <c r="R2710" s="13"/>
      <c r="S2710" s="10"/>
      <c r="T2710" s="10"/>
      <c r="U2710" s="10"/>
      <c r="V2710" s="10"/>
      <c r="W2710" s="10"/>
      <c r="X2710" s="10"/>
      <c r="Y2710" s="10"/>
      <c r="Z2710" s="13"/>
      <c r="AA2710" s="13"/>
      <c r="AB2710" s="13"/>
      <c r="AC2710" s="13"/>
      <c r="AD2710" s="13"/>
      <c r="AE2710" s="13"/>
      <c r="AF2710" s="13"/>
      <c r="AG2710" s="13"/>
      <c r="AH2710" s="13"/>
      <c r="AI2710" s="13"/>
      <c r="AJ2710" s="13"/>
    </row>
    <row r="2711" spans="1:36" s="16" customFormat="1" x14ac:dyDescent="0.25">
      <c r="A2711" s="13"/>
      <c r="B2711" s="13"/>
      <c r="C2711" s="13"/>
      <c r="D2711" s="13"/>
      <c r="E2711" s="13"/>
      <c r="F2711" s="13"/>
      <c r="G2711" s="13"/>
      <c r="H2711" s="13"/>
      <c r="I2711" s="13"/>
      <c r="J2711" s="13"/>
      <c r="K2711" s="13"/>
      <c r="L2711" s="13"/>
      <c r="M2711" s="13"/>
      <c r="N2711" s="13"/>
      <c r="O2711" s="13"/>
      <c r="P2711" s="13"/>
      <c r="Q2711" s="13"/>
      <c r="R2711" s="13"/>
      <c r="S2711" s="10"/>
      <c r="T2711" s="10"/>
      <c r="U2711" s="10"/>
      <c r="V2711" s="10"/>
      <c r="W2711" s="10"/>
      <c r="X2711" s="10"/>
      <c r="Y2711" s="10"/>
      <c r="Z2711" s="13"/>
      <c r="AA2711" s="13"/>
      <c r="AB2711" s="13"/>
      <c r="AC2711" s="13"/>
      <c r="AD2711" s="13"/>
      <c r="AE2711" s="13"/>
      <c r="AF2711" s="13"/>
      <c r="AG2711" s="13"/>
      <c r="AH2711" s="13"/>
      <c r="AI2711" s="13"/>
      <c r="AJ2711" s="13"/>
    </row>
    <row r="2712" spans="1:36" s="16" customFormat="1" x14ac:dyDescent="0.25">
      <c r="A2712" s="13"/>
      <c r="B2712" s="13"/>
      <c r="C2712" s="13"/>
      <c r="D2712" s="13"/>
      <c r="E2712" s="13"/>
      <c r="F2712" s="13"/>
      <c r="G2712" s="13"/>
      <c r="H2712" s="13"/>
      <c r="I2712" s="13"/>
      <c r="J2712" s="13"/>
      <c r="K2712" s="13"/>
      <c r="L2712" s="13"/>
      <c r="M2712" s="13"/>
      <c r="N2712" s="13"/>
      <c r="O2712" s="13"/>
      <c r="P2712" s="13"/>
      <c r="Q2712" s="13"/>
      <c r="R2712" s="13"/>
      <c r="S2712" s="10"/>
      <c r="T2712" s="10"/>
      <c r="U2712" s="10"/>
      <c r="V2712" s="10"/>
      <c r="W2712" s="10"/>
      <c r="X2712" s="10"/>
      <c r="Y2712" s="10"/>
      <c r="Z2712" s="13"/>
      <c r="AA2712" s="13"/>
      <c r="AB2712" s="13"/>
      <c r="AC2712" s="13"/>
      <c r="AD2712" s="13"/>
      <c r="AE2712" s="13"/>
      <c r="AF2712" s="13"/>
      <c r="AG2712" s="13"/>
      <c r="AH2712" s="13"/>
      <c r="AI2712" s="13"/>
      <c r="AJ2712" s="13"/>
    </row>
    <row r="2713" spans="1:36" s="16" customFormat="1" x14ac:dyDescent="0.25">
      <c r="A2713" s="10"/>
      <c r="B2713" s="10"/>
      <c r="C2713" s="10"/>
      <c r="D2713" s="10"/>
      <c r="E2713" s="10"/>
      <c r="F2713" s="10"/>
      <c r="G2713" s="10"/>
      <c r="H2713" s="10"/>
      <c r="I2713" s="10"/>
      <c r="J2713" s="10"/>
      <c r="K2713" s="10"/>
      <c r="L2713" s="10"/>
      <c r="M2713" s="10"/>
      <c r="N2713" s="10"/>
      <c r="O2713" s="10"/>
      <c r="P2713" s="10"/>
      <c r="Q2713" s="10"/>
      <c r="R2713" s="10"/>
      <c r="S2713" s="10"/>
      <c r="T2713" s="10"/>
      <c r="U2713" s="10"/>
      <c r="V2713" s="10"/>
      <c r="W2713" s="10"/>
      <c r="X2713" s="10"/>
      <c r="Y2713" s="10"/>
      <c r="Z2713" s="10"/>
      <c r="AA2713" s="10"/>
      <c r="AB2713" s="10"/>
      <c r="AC2713" s="10"/>
      <c r="AD2713" s="10"/>
      <c r="AE2713" s="10"/>
      <c r="AF2713" s="10"/>
      <c r="AG2713" s="10"/>
      <c r="AH2713" s="10"/>
      <c r="AI2713" s="10"/>
      <c r="AJ2713" s="10"/>
    </row>
    <row r="2714" spans="1:36" s="16" customFormat="1" x14ac:dyDescent="0.25">
      <c r="A2714" s="10"/>
      <c r="B2714" s="10"/>
      <c r="C2714" s="10"/>
      <c r="D2714" s="10"/>
      <c r="E2714" s="10"/>
      <c r="F2714" s="10"/>
      <c r="G2714" s="10"/>
      <c r="H2714" s="10"/>
      <c r="I2714" s="10"/>
      <c r="J2714" s="10"/>
      <c r="K2714" s="10"/>
      <c r="L2714" s="10"/>
      <c r="M2714" s="10"/>
      <c r="N2714" s="10"/>
      <c r="O2714" s="10"/>
      <c r="P2714" s="10"/>
      <c r="Q2714" s="10"/>
      <c r="R2714" s="10"/>
      <c r="S2714" s="10"/>
      <c r="T2714" s="10"/>
      <c r="U2714" s="10"/>
      <c r="V2714" s="10"/>
      <c r="W2714" s="10"/>
      <c r="X2714" s="10"/>
      <c r="Y2714" s="10"/>
      <c r="Z2714" s="10"/>
      <c r="AA2714" s="10"/>
      <c r="AB2714" s="10"/>
      <c r="AC2714" s="10"/>
      <c r="AD2714" s="10"/>
      <c r="AE2714" s="10"/>
      <c r="AF2714" s="10"/>
      <c r="AG2714" s="10"/>
      <c r="AH2714" s="10"/>
      <c r="AI2714" s="10"/>
      <c r="AJ2714" s="10"/>
    </row>
    <row r="2715" spans="1:36" s="16" customFormat="1" x14ac:dyDescent="0.25">
      <c r="A2715" s="10"/>
      <c r="B2715" s="10"/>
      <c r="C2715" s="10"/>
      <c r="D2715" s="10"/>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c r="AG2715" s="10"/>
      <c r="AH2715" s="10"/>
      <c r="AI2715" s="10"/>
      <c r="AJ2715" s="10"/>
    </row>
    <row r="2716" spans="1:36" s="16" customFormat="1" x14ac:dyDescent="0.25">
      <c r="A2716" s="10"/>
      <c r="B2716" s="10"/>
      <c r="C2716" s="10"/>
      <c r="D2716" s="10"/>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c r="AG2716" s="10"/>
      <c r="AH2716" s="10"/>
      <c r="AI2716" s="10"/>
      <c r="AJ2716" s="10"/>
    </row>
    <row r="2717" spans="1:36" s="16" customFormat="1" x14ac:dyDescent="0.25">
      <c r="A2717" s="10"/>
      <c r="B2717" s="10"/>
      <c r="C2717" s="10"/>
      <c r="D2717" s="10"/>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c r="AG2717" s="10"/>
      <c r="AH2717" s="10"/>
      <c r="AI2717" s="10"/>
      <c r="AJ2717" s="10"/>
    </row>
    <row r="2718" spans="1:36" s="16" customFormat="1" x14ac:dyDescent="0.25">
      <c r="A2718" s="10"/>
      <c r="B2718" s="10"/>
      <c r="C2718" s="10"/>
      <c r="D2718" s="10"/>
      <c r="E2718" s="10"/>
      <c r="F2718" s="10"/>
      <c r="G2718" s="10"/>
      <c r="H2718" s="10"/>
      <c r="I2718" s="10"/>
      <c r="J2718" s="10"/>
      <c r="K2718" s="10"/>
      <c r="L2718" s="10"/>
      <c r="M2718" s="10"/>
      <c r="N2718" s="10"/>
      <c r="O2718" s="10"/>
      <c r="P2718" s="10"/>
      <c r="Q2718" s="10"/>
      <c r="R2718" s="10"/>
      <c r="S2718" s="10"/>
      <c r="T2718" s="10"/>
      <c r="U2718" s="10"/>
      <c r="V2718" s="10"/>
      <c r="W2718" s="10"/>
      <c r="X2718" s="10"/>
      <c r="Y2718" s="10"/>
      <c r="Z2718" s="10"/>
      <c r="AA2718" s="10"/>
      <c r="AB2718" s="10"/>
      <c r="AC2718" s="10"/>
      <c r="AD2718" s="10"/>
      <c r="AE2718" s="10"/>
      <c r="AF2718" s="10"/>
      <c r="AG2718" s="10"/>
      <c r="AH2718" s="10"/>
      <c r="AI2718" s="10"/>
      <c r="AJ2718" s="10"/>
    </row>
    <row r="2719" spans="1:36" s="16" customFormat="1" x14ac:dyDescent="0.25">
      <c r="A2719" s="10"/>
      <c r="B2719" s="10"/>
      <c r="C2719" s="10"/>
      <c r="D2719" s="10"/>
      <c r="E2719" s="10"/>
      <c r="F2719" s="10"/>
      <c r="G2719" s="10"/>
      <c r="H2719" s="10"/>
      <c r="I2719" s="10"/>
      <c r="J2719" s="10"/>
      <c r="K2719" s="10"/>
      <c r="L2719" s="10"/>
      <c r="M2719" s="10"/>
      <c r="N2719" s="10"/>
      <c r="O2719" s="10"/>
      <c r="P2719" s="10"/>
      <c r="Q2719" s="10"/>
      <c r="R2719" s="10"/>
      <c r="S2719" s="10"/>
      <c r="T2719" s="10"/>
      <c r="U2719" s="10"/>
      <c r="V2719" s="10"/>
      <c r="W2719" s="10"/>
      <c r="X2719" s="10"/>
      <c r="Y2719" s="10"/>
      <c r="Z2719" s="10"/>
      <c r="AA2719" s="10"/>
      <c r="AB2719" s="10"/>
      <c r="AC2719" s="10"/>
      <c r="AD2719" s="10"/>
      <c r="AE2719" s="10"/>
      <c r="AF2719" s="10"/>
      <c r="AG2719" s="10"/>
      <c r="AH2719" s="10"/>
      <c r="AI2719" s="10"/>
      <c r="AJ2719" s="10"/>
    </row>
    <row r="2720" spans="1:36" s="16" customFormat="1" x14ac:dyDescent="0.25">
      <c r="A2720" s="10"/>
      <c r="B2720" s="10"/>
      <c r="C2720" s="10"/>
      <c r="D2720" s="10"/>
      <c r="E2720" s="10"/>
      <c r="F2720" s="10"/>
      <c r="G2720" s="10"/>
      <c r="H2720" s="10"/>
      <c r="I2720" s="10"/>
      <c r="J2720" s="10"/>
      <c r="K2720" s="10"/>
      <c r="L2720" s="10"/>
      <c r="M2720" s="10"/>
      <c r="N2720" s="10"/>
      <c r="O2720" s="10"/>
      <c r="P2720" s="10"/>
      <c r="Q2720" s="10"/>
      <c r="R2720" s="10"/>
      <c r="S2720" s="10"/>
      <c r="T2720" s="10"/>
      <c r="U2720" s="10"/>
      <c r="V2720" s="10"/>
      <c r="W2720" s="10"/>
      <c r="X2720" s="10"/>
      <c r="Y2720" s="10"/>
      <c r="Z2720" s="10"/>
      <c r="AA2720" s="10"/>
      <c r="AB2720" s="10"/>
      <c r="AC2720" s="10"/>
      <c r="AD2720" s="10"/>
      <c r="AE2720" s="10"/>
      <c r="AF2720" s="10"/>
      <c r="AG2720" s="10"/>
      <c r="AH2720" s="10"/>
      <c r="AI2720" s="10"/>
      <c r="AJ2720" s="10"/>
    </row>
    <row r="2721" spans="1:36" s="16" customFormat="1" x14ac:dyDescent="0.25">
      <c r="A2721" s="13"/>
      <c r="B2721" s="13"/>
      <c r="C2721" s="13"/>
      <c r="D2721" s="13"/>
      <c r="E2721" s="13"/>
      <c r="F2721" s="13"/>
      <c r="G2721" s="13"/>
      <c r="H2721" s="13"/>
      <c r="I2721" s="13"/>
      <c r="J2721" s="13"/>
      <c r="K2721" s="13"/>
      <c r="L2721" s="13"/>
      <c r="M2721" s="13"/>
      <c r="N2721" s="13"/>
      <c r="O2721" s="13"/>
      <c r="P2721" s="13"/>
      <c r="Q2721" s="13"/>
      <c r="R2721" s="13"/>
      <c r="S2721" s="10"/>
      <c r="T2721" s="10"/>
      <c r="U2721" s="10"/>
      <c r="V2721" s="10"/>
      <c r="W2721" s="10"/>
      <c r="X2721" s="10"/>
      <c r="Y2721" s="10"/>
      <c r="Z2721" s="13"/>
      <c r="AA2721" s="13"/>
      <c r="AB2721" s="13"/>
      <c r="AC2721" s="13"/>
      <c r="AD2721" s="13"/>
      <c r="AE2721" s="13"/>
      <c r="AF2721" s="13"/>
      <c r="AG2721" s="13"/>
      <c r="AH2721" s="13"/>
      <c r="AI2721" s="13"/>
      <c r="AJ2721" s="13"/>
    </row>
    <row r="2722" spans="1:36" s="16" customFormat="1" x14ac:dyDescent="0.25">
      <c r="A2722" s="13"/>
      <c r="B2722" s="13"/>
      <c r="C2722" s="13"/>
      <c r="D2722" s="13"/>
      <c r="E2722" s="13"/>
      <c r="F2722" s="13"/>
      <c r="G2722" s="13"/>
      <c r="H2722" s="13"/>
      <c r="I2722" s="13"/>
      <c r="J2722" s="13"/>
      <c r="K2722" s="13"/>
      <c r="L2722" s="13"/>
      <c r="M2722" s="13"/>
      <c r="N2722" s="13"/>
      <c r="O2722" s="13"/>
      <c r="P2722" s="13"/>
      <c r="Q2722" s="13"/>
      <c r="R2722" s="13"/>
      <c r="S2722" s="10"/>
      <c r="T2722" s="10"/>
      <c r="U2722" s="10"/>
      <c r="V2722" s="10"/>
      <c r="W2722" s="10"/>
      <c r="X2722" s="10"/>
      <c r="Y2722" s="10"/>
      <c r="Z2722" s="13"/>
      <c r="AA2722" s="13"/>
      <c r="AB2722" s="13"/>
      <c r="AC2722" s="13"/>
      <c r="AD2722" s="13"/>
      <c r="AE2722" s="13"/>
      <c r="AF2722" s="13"/>
      <c r="AG2722" s="13"/>
      <c r="AH2722" s="13"/>
      <c r="AI2722" s="13"/>
      <c r="AJ2722" s="13"/>
    </row>
    <row r="2723" spans="1:36" s="16" customFormat="1" x14ac:dyDescent="0.25">
      <c r="A2723" s="13"/>
      <c r="B2723" s="13"/>
      <c r="C2723" s="13"/>
      <c r="D2723" s="13"/>
      <c r="E2723" s="13"/>
      <c r="F2723" s="13"/>
      <c r="G2723" s="13"/>
      <c r="H2723" s="13"/>
      <c r="I2723" s="13"/>
      <c r="J2723" s="13"/>
      <c r="K2723" s="13"/>
      <c r="L2723" s="13"/>
      <c r="M2723" s="13"/>
      <c r="N2723" s="13"/>
      <c r="O2723" s="13"/>
      <c r="P2723" s="13"/>
      <c r="Q2723" s="13"/>
      <c r="R2723" s="13"/>
      <c r="S2723" s="10"/>
      <c r="T2723" s="10"/>
      <c r="U2723" s="10"/>
      <c r="V2723" s="10"/>
      <c r="W2723" s="10"/>
      <c r="X2723" s="10"/>
      <c r="Y2723" s="10"/>
      <c r="Z2723" s="13"/>
      <c r="AA2723" s="13"/>
      <c r="AB2723" s="13"/>
      <c r="AC2723" s="13"/>
      <c r="AD2723" s="13"/>
      <c r="AE2723" s="13"/>
      <c r="AF2723" s="13"/>
      <c r="AG2723" s="13"/>
      <c r="AH2723" s="13"/>
      <c r="AI2723" s="13"/>
      <c r="AJ2723" s="13"/>
    </row>
    <row r="2724" spans="1:36" s="16" customFormat="1" x14ac:dyDescent="0.25">
      <c r="A2724" s="10"/>
      <c r="B2724" s="10"/>
      <c r="C2724" s="10"/>
      <c r="D2724" s="10"/>
      <c r="E2724" s="10"/>
      <c r="F2724" s="10"/>
      <c r="G2724" s="10"/>
      <c r="H2724" s="10"/>
      <c r="I2724" s="10"/>
      <c r="J2724" s="10"/>
      <c r="K2724" s="10"/>
      <c r="L2724" s="10"/>
      <c r="M2724" s="10"/>
      <c r="N2724" s="10"/>
      <c r="O2724" s="10"/>
      <c r="P2724" s="10"/>
      <c r="Q2724" s="10"/>
      <c r="R2724" s="10"/>
      <c r="S2724" s="10"/>
      <c r="T2724" s="10"/>
      <c r="U2724" s="10"/>
      <c r="V2724" s="10"/>
      <c r="W2724" s="10"/>
      <c r="X2724" s="10"/>
      <c r="Y2724" s="10"/>
      <c r="Z2724" s="10"/>
      <c r="AA2724" s="10"/>
      <c r="AB2724" s="10"/>
      <c r="AC2724" s="10"/>
      <c r="AD2724" s="10"/>
      <c r="AE2724" s="10"/>
      <c r="AF2724" s="10"/>
      <c r="AG2724" s="10"/>
      <c r="AH2724" s="10"/>
      <c r="AI2724" s="10"/>
      <c r="AJ2724" s="10"/>
    </row>
    <row r="2725" spans="1:36" s="16" customFormat="1" x14ac:dyDescent="0.25">
      <c r="A2725" s="10"/>
      <c r="B2725" s="10"/>
      <c r="C2725" s="10"/>
      <c r="D2725" s="10"/>
      <c r="E2725" s="10"/>
      <c r="F2725" s="10"/>
      <c r="G2725" s="10"/>
      <c r="H2725" s="10"/>
      <c r="I2725" s="10"/>
      <c r="J2725" s="10"/>
      <c r="K2725" s="10"/>
      <c r="L2725" s="10"/>
      <c r="M2725" s="10"/>
      <c r="N2725" s="10"/>
      <c r="O2725" s="10"/>
      <c r="P2725" s="10"/>
      <c r="Q2725" s="10"/>
      <c r="R2725" s="10"/>
      <c r="S2725" s="10"/>
      <c r="T2725" s="10"/>
      <c r="U2725" s="10"/>
      <c r="V2725" s="10"/>
      <c r="W2725" s="10"/>
      <c r="X2725" s="10"/>
      <c r="Y2725" s="10"/>
      <c r="Z2725" s="10"/>
      <c r="AA2725" s="10"/>
      <c r="AB2725" s="10"/>
      <c r="AC2725" s="10"/>
      <c r="AD2725" s="10"/>
      <c r="AE2725" s="10"/>
      <c r="AF2725" s="10"/>
      <c r="AG2725" s="10"/>
      <c r="AH2725" s="10"/>
      <c r="AI2725" s="10"/>
      <c r="AJ2725" s="10"/>
    </row>
    <row r="2726" spans="1:36" s="16" customFormat="1" x14ac:dyDescent="0.25">
      <c r="A2726" s="10"/>
      <c r="B2726" s="10"/>
      <c r="C2726" s="10"/>
      <c r="D2726" s="10"/>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c r="AG2726" s="10"/>
      <c r="AH2726" s="10"/>
      <c r="AI2726" s="10"/>
      <c r="AJ2726" s="10"/>
    </row>
    <row r="2727" spans="1:36" s="16" customFormat="1" x14ac:dyDescent="0.25">
      <c r="A2727" s="10"/>
      <c r="B2727" s="10"/>
      <c r="C2727" s="10"/>
      <c r="D2727" s="10"/>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c r="AG2727" s="10"/>
      <c r="AH2727" s="10"/>
      <c r="AI2727" s="10"/>
      <c r="AJ2727" s="10"/>
    </row>
    <row r="2728" spans="1:36" s="16" customFormat="1" x14ac:dyDescent="0.25">
      <c r="A2728" s="10"/>
      <c r="B2728" s="10"/>
      <c r="C2728" s="10"/>
      <c r="D2728" s="10"/>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c r="AG2728" s="10"/>
      <c r="AH2728" s="10"/>
      <c r="AI2728" s="10"/>
      <c r="AJ2728" s="10"/>
    </row>
    <row r="2729" spans="1:36" s="16" customFormat="1" x14ac:dyDescent="0.25">
      <c r="A2729" s="10"/>
      <c r="B2729" s="10"/>
      <c r="C2729" s="10"/>
      <c r="D2729" s="10"/>
      <c r="E2729" s="10"/>
      <c r="F2729" s="10"/>
      <c r="G2729" s="10"/>
      <c r="H2729" s="10"/>
      <c r="I2729" s="10"/>
      <c r="J2729" s="10"/>
      <c r="K2729" s="10"/>
      <c r="L2729" s="10"/>
      <c r="M2729" s="10"/>
      <c r="N2729" s="10"/>
      <c r="O2729" s="10"/>
      <c r="P2729" s="10"/>
      <c r="Q2729" s="10"/>
      <c r="R2729" s="10"/>
      <c r="S2729" s="10"/>
      <c r="T2729" s="10"/>
      <c r="U2729" s="10"/>
      <c r="V2729" s="10"/>
      <c r="W2729" s="10"/>
      <c r="X2729" s="10"/>
      <c r="Y2729" s="10"/>
      <c r="Z2729" s="10"/>
      <c r="AA2729" s="10"/>
      <c r="AB2729" s="10"/>
      <c r="AC2729" s="10"/>
      <c r="AD2729" s="10"/>
      <c r="AE2729" s="10"/>
      <c r="AF2729" s="10"/>
      <c r="AG2729" s="10"/>
      <c r="AH2729" s="10"/>
      <c r="AI2729" s="10"/>
      <c r="AJ2729" s="10"/>
    </row>
    <row r="2730" spans="1:36" s="16" customFormat="1" x14ac:dyDescent="0.25">
      <c r="A2730" s="10"/>
      <c r="B2730" s="10"/>
      <c r="C2730" s="10"/>
      <c r="D2730" s="10"/>
      <c r="E2730" s="10"/>
      <c r="F2730" s="10"/>
      <c r="G2730" s="10"/>
      <c r="H2730" s="10"/>
      <c r="I2730" s="10"/>
      <c r="J2730" s="10"/>
      <c r="K2730" s="10"/>
      <c r="L2730" s="10"/>
      <c r="M2730" s="10"/>
      <c r="N2730" s="10"/>
      <c r="O2730" s="10"/>
      <c r="P2730" s="10"/>
      <c r="Q2730" s="10"/>
      <c r="R2730" s="10"/>
      <c r="S2730" s="10"/>
      <c r="T2730" s="10"/>
      <c r="U2730" s="10"/>
      <c r="V2730" s="10"/>
      <c r="W2730" s="10"/>
      <c r="X2730" s="10"/>
      <c r="Y2730" s="10"/>
      <c r="Z2730" s="10"/>
      <c r="AA2730" s="10"/>
      <c r="AB2730" s="10"/>
      <c r="AC2730" s="10"/>
      <c r="AD2730" s="10"/>
      <c r="AE2730" s="10"/>
      <c r="AF2730" s="10"/>
      <c r="AG2730" s="10"/>
      <c r="AH2730" s="10"/>
      <c r="AI2730" s="10"/>
      <c r="AJ2730" s="10"/>
    </row>
    <row r="2731" spans="1:36" s="16" customFormat="1" x14ac:dyDescent="0.25">
      <c r="A2731" s="10"/>
      <c r="B2731" s="10"/>
      <c r="C2731" s="10"/>
      <c r="D2731" s="10"/>
      <c r="E2731" s="10"/>
      <c r="F2731" s="10"/>
      <c r="G2731" s="10"/>
      <c r="H2731" s="10"/>
      <c r="I2731" s="10"/>
      <c r="J2731" s="10"/>
      <c r="K2731" s="10"/>
      <c r="L2731" s="10"/>
      <c r="M2731" s="10"/>
      <c r="N2731" s="10"/>
      <c r="O2731" s="10"/>
      <c r="P2731" s="10"/>
      <c r="Q2731" s="10"/>
      <c r="R2731" s="10"/>
      <c r="S2731" s="10"/>
      <c r="T2731" s="10"/>
      <c r="U2731" s="10"/>
      <c r="V2731" s="10"/>
      <c r="W2731" s="10"/>
      <c r="X2731" s="10"/>
      <c r="Y2731" s="10"/>
      <c r="Z2731" s="10"/>
      <c r="AA2731" s="10"/>
      <c r="AB2731" s="10"/>
      <c r="AC2731" s="10"/>
      <c r="AD2731" s="10"/>
      <c r="AE2731" s="10"/>
      <c r="AF2731" s="10"/>
      <c r="AG2731" s="10"/>
      <c r="AH2731" s="10"/>
      <c r="AI2731" s="10"/>
      <c r="AJ2731" s="10"/>
    </row>
    <row r="2732" spans="1:36" s="16" customFormat="1" x14ac:dyDescent="0.25">
      <c r="A2732" s="13"/>
      <c r="B2732" s="13"/>
      <c r="C2732" s="13"/>
      <c r="D2732" s="13"/>
      <c r="E2732" s="13"/>
      <c r="F2732" s="13"/>
      <c r="G2732" s="13"/>
      <c r="H2732" s="13"/>
      <c r="I2732" s="13"/>
      <c r="J2732" s="13"/>
      <c r="K2732" s="13"/>
      <c r="L2732" s="13"/>
      <c r="M2732" s="13"/>
      <c r="N2732" s="13"/>
      <c r="O2732" s="13"/>
      <c r="P2732" s="13"/>
      <c r="Q2732" s="13"/>
      <c r="R2732" s="13"/>
      <c r="S2732" s="10"/>
      <c r="T2732" s="10"/>
      <c r="U2732" s="10"/>
      <c r="V2732" s="10"/>
      <c r="W2732" s="10"/>
      <c r="X2732" s="10"/>
      <c r="Y2732" s="10"/>
      <c r="Z2732" s="13"/>
      <c r="AA2732" s="13"/>
      <c r="AB2732" s="13"/>
      <c r="AC2732" s="13"/>
      <c r="AD2732" s="13"/>
      <c r="AE2732" s="13"/>
      <c r="AF2732" s="13"/>
      <c r="AG2732" s="13"/>
      <c r="AH2732" s="13"/>
      <c r="AI2732" s="13"/>
      <c r="AJ2732" s="13"/>
    </row>
    <row r="2733" spans="1:36" s="16" customFormat="1" x14ac:dyDescent="0.25">
      <c r="A2733" s="13"/>
      <c r="B2733" s="13"/>
      <c r="C2733" s="13"/>
      <c r="D2733" s="13"/>
      <c r="E2733" s="13"/>
      <c r="F2733" s="13"/>
      <c r="G2733" s="13"/>
      <c r="H2733" s="13"/>
      <c r="I2733" s="13"/>
      <c r="J2733" s="13"/>
      <c r="K2733" s="13"/>
      <c r="L2733" s="13"/>
      <c r="M2733" s="13"/>
      <c r="N2733" s="13"/>
      <c r="O2733" s="13"/>
      <c r="P2733" s="13"/>
      <c r="Q2733" s="13"/>
      <c r="R2733" s="13"/>
      <c r="S2733" s="10"/>
      <c r="T2733" s="10"/>
      <c r="U2733" s="10"/>
      <c r="V2733" s="10"/>
      <c r="W2733" s="10"/>
      <c r="X2733" s="10"/>
      <c r="Y2733" s="10"/>
      <c r="Z2733" s="13"/>
      <c r="AA2733" s="13"/>
      <c r="AB2733" s="13"/>
      <c r="AC2733" s="13"/>
      <c r="AD2733" s="13"/>
      <c r="AE2733" s="13"/>
      <c r="AF2733" s="13"/>
      <c r="AG2733" s="13"/>
      <c r="AH2733" s="13"/>
      <c r="AI2733" s="13"/>
      <c r="AJ2733" s="13"/>
    </row>
    <row r="2734" spans="1:36" s="16" customFormat="1" x14ac:dyDescent="0.25">
      <c r="A2734" s="13"/>
      <c r="B2734" s="13"/>
      <c r="C2734" s="13"/>
      <c r="D2734" s="13"/>
      <c r="E2734" s="13"/>
      <c r="F2734" s="13"/>
      <c r="G2734" s="13"/>
      <c r="H2734" s="13"/>
      <c r="I2734" s="13"/>
      <c r="J2734" s="13"/>
      <c r="K2734" s="13"/>
      <c r="L2734" s="13"/>
      <c r="M2734" s="13"/>
      <c r="N2734" s="13"/>
      <c r="O2734" s="13"/>
      <c r="P2734" s="13"/>
      <c r="Q2734" s="13"/>
      <c r="R2734" s="13"/>
      <c r="S2734" s="10"/>
      <c r="T2734" s="10"/>
      <c r="U2734" s="10"/>
      <c r="V2734" s="10"/>
      <c r="W2734" s="10"/>
      <c r="X2734" s="10"/>
      <c r="Y2734" s="10"/>
      <c r="Z2734" s="13"/>
      <c r="AA2734" s="13"/>
      <c r="AB2734" s="13"/>
      <c r="AC2734" s="13"/>
      <c r="AD2734" s="13"/>
      <c r="AE2734" s="13"/>
      <c r="AF2734" s="13"/>
      <c r="AG2734" s="13"/>
      <c r="AH2734" s="13"/>
      <c r="AI2734" s="13"/>
      <c r="AJ2734" s="13"/>
    </row>
    <row r="2735" spans="1:36" s="16" customFormat="1" x14ac:dyDescent="0.25">
      <c r="A2735" s="10"/>
      <c r="B2735" s="10"/>
      <c r="C2735" s="10"/>
      <c r="D2735" s="10"/>
      <c r="E2735" s="10"/>
      <c r="F2735" s="10"/>
      <c r="G2735" s="10"/>
      <c r="H2735" s="10"/>
      <c r="I2735" s="10"/>
      <c r="J2735" s="10"/>
      <c r="K2735" s="10"/>
      <c r="L2735" s="10"/>
      <c r="M2735" s="10"/>
      <c r="N2735" s="10"/>
      <c r="O2735" s="10"/>
      <c r="P2735" s="10"/>
      <c r="Q2735" s="10"/>
      <c r="R2735" s="10"/>
      <c r="S2735" s="10"/>
      <c r="T2735" s="10"/>
      <c r="U2735" s="10"/>
      <c r="V2735" s="10"/>
      <c r="W2735" s="10"/>
      <c r="X2735" s="10"/>
      <c r="Y2735" s="10"/>
      <c r="Z2735" s="10"/>
      <c r="AA2735" s="10"/>
      <c r="AB2735" s="10"/>
      <c r="AC2735" s="10"/>
      <c r="AD2735" s="10"/>
      <c r="AE2735" s="10"/>
      <c r="AF2735" s="10"/>
      <c r="AG2735" s="10"/>
      <c r="AH2735" s="10"/>
      <c r="AI2735" s="10"/>
      <c r="AJ2735" s="10"/>
    </row>
    <row r="2736" spans="1:36" s="16" customFormat="1" x14ac:dyDescent="0.25">
      <c r="A2736" s="10"/>
      <c r="B2736" s="10"/>
      <c r="C2736" s="10"/>
      <c r="D2736" s="10"/>
      <c r="E2736" s="10"/>
      <c r="F2736" s="10"/>
      <c r="G2736" s="10"/>
      <c r="H2736" s="10"/>
      <c r="I2736" s="10"/>
      <c r="J2736" s="10"/>
      <c r="K2736" s="10"/>
      <c r="L2736" s="10"/>
      <c r="M2736" s="10"/>
      <c r="N2736" s="10"/>
      <c r="O2736" s="10"/>
      <c r="P2736" s="10"/>
      <c r="Q2736" s="10"/>
      <c r="R2736" s="10"/>
      <c r="S2736" s="10"/>
      <c r="T2736" s="10"/>
      <c r="U2736" s="10"/>
      <c r="V2736" s="10"/>
      <c r="W2736" s="10"/>
      <c r="X2736" s="10"/>
      <c r="Y2736" s="10"/>
      <c r="Z2736" s="10"/>
      <c r="AA2736" s="10"/>
      <c r="AB2736" s="10"/>
      <c r="AC2736" s="10"/>
      <c r="AD2736" s="10"/>
      <c r="AE2736" s="10"/>
      <c r="AF2736" s="10"/>
      <c r="AG2736" s="10"/>
      <c r="AH2736" s="10"/>
      <c r="AI2736" s="10"/>
      <c r="AJ2736" s="10"/>
    </row>
    <row r="2737" spans="1:36" s="16" customFormat="1" x14ac:dyDescent="0.25">
      <c r="A2737" s="10"/>
      <c r="B2737" s="10"/>
      <c r="C2737" s="10"/>
      <c r="D2737" s="10"/>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c r="AG2737" s="10"/>
      <c r="AH2737" s="10"/>
      <c r="AI2737" s="10"/>
      <c r="AJ2737" s="10"/>
    </row>
    <row r="2738" spans="1:36" s="16" customFormat="1" x14ac:dyDescent="0.25">
      <c r="A2738" s="10"/>
      <c r="B2738" s="10"/>
      <c r="C2738" s="10"/>
      <c r="D2738" s="10"/>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c r="AG2738" s="10"/>
      <c r="AH2738" s="10"/>
      <c r="AI2738" s="10"/>
      <c r="AJ2738" s="10"/>
    </row>
    <row r="2739" spans="1:36" s="16" customFormat="1" x14ac:dyDescent="0.25">
      <c r="A2739" s="10"/>
      <c r="B2739" s="10"/>
      <c r="C2739" s="10"/>
      <c r="D2739" s="10"/>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c r="AG2739" s="10"/>
      <c r="AH2739" s="10"/>
      <c r="AI2739" s="10"/>
      <c r="AJ2739" s="10"/>
    </row>
    <row r="2740" spans="1:36" s="16" customFormat="1" x14ac:dyDescent="0.25">
      <c r="A2740" s="10"/>
      <c r="B2740" s="10"/>
      <c r="C2740" s="10"/>
      <c r="D2740" s="10"/>
      <c r="E2740" s="10"/>
      <c r="F2740" s="10"/>
      <c r="G2740" s="10"/>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c r="AG2740" s="10"/>
      <c r="AH2740" s="10"/>
      <c r="AI2740" s="10"/>
      <c r="AJ2740" s="10"/>
    </row>
    <row r="2741" spans="1:36" s="16" customFormat="1" x14ac:dyDescent="0.25">
      <c r="A2741" s="10"/>
      <c r="B2741" s="10"/>
      <c r="C2741" s="10"/>
      <c r="D2741" s="10"/>
      <c r="E2741" s="10"/>
      <c r="F2741" s="10"/>
      <c r="G2741" s="10"/>
      <c r="H2741" s="10"/>
      <c r="I2741" s="10"/>
      <c r="J2741" s="10"/>
      <c r="K2741" s="10"/>
      <c r="L2741" s="10"/>
      <c r="M2741" s="10"/>
      <c r="N2741" s="10"/>
      <c r="O2741" s="10"/>
      <c r="P2741" s="10"/>
      <c r="Q2741" s="10"/>
      <c r="R2741" s="10"/>
      <c r="S2741" s="10"/>
      <c r="T2741" s="10"/>
      <c r="U2741" s="10"/>
      <c r="V2741" s="10"/>
      <c r="W2741" s="10"/>
      <c r="X2741" s="10"/>
      <c r="Y2741" s="10"/>
      <c r="Z2741" s="10"/>
      <c r="AA2741" s="10"/>
      <c r="AB2741" s="10"/>
      <c r="AC2741" s="10"/>
      <c r="AD2741" s="10"/>
      <c r="AE2741" s="10"/>
      <c r="AF2741" s="10"/>
      <c r="AG2741" s="10"/>
      <c r="AH2741" s="10"/>
      <c r="AI2741" s="10"/>
      <c r="AJ2741" s="10"/>
    </row>
    <row r="2742" spans="1:36" s="16" customFormat="1" x14ac:dyDescent="0.25">
      <c r="A2742" s="10"/>
      <c r="B2742" s="10"/>
      <c r="C2742" s="10"/>
      <c r="D2742" s="10"/>
      <c r="E2742" s="10"/>
      <c r="F2742" s="10"/>
      <c r="G2742" s="10"/>
      <c r="H2742" s="10"/>
      <c r="I2742" s="10"/>
      <c r="J2742" s="10"/>
      <c r="K2742" s="10"/>
      <c r="L2742" s="10"/>
      <c r="M2742" s="10"/>
      <c r="N2742" s="10"/>
      <c r="O2742" s="10"/>
      <c r="P2742" s="10"/>
      <c r="Q2742" s="10"/>
      <c r="R2742" s="10"/>
      <c r="S2742" s="10"/>
      <c r="T2742" s="10"/>
      <c r="U2742" s="10"/>
      <c r="V2742" s="10"/>
      <c r="W2742" s="10"/>
      <c r="X2742" s="10"/>
      <c r="Y2742" s="10"/>
      <c r="Z2742" s="10"/>
      <c r="AA2742" s="10"/>
      <c r="AB2742" s="10"/>
      <c r="AC2742" s="10"/>
      <c r="AD2742" s="10"/>
      <c r="AE2742" s="10"/>
      <c r="AF2742" s="10"/>
      <c r="AG2742" s="10"/>
      <c r="AH2742" s="10"/>
      <c r="AI2742" s="10"/>
      <c r="AJ2742" s="10"/>
    </row>
    <row r="2743" spans="1:36" s="16" customFormat="1" x14ac:dyDescent="0.25">
      <c r="A2743" s="13"/>
      <c r="B2743" s="13"/>
      <c r="C2743" s="13"/>
      <c r="D2743" s="13"/>
      <c r="E2743" s="13"/>
      <c r="F2743" s="13"/>
      <c r="G2743" s="13"/>
      <c r="H2743" s="13"/>
      <c r="I2743" s="13"/>
      <c r="J2743" s="13"/>
      <c r="K2743" s="13"/>
      <c r="L2743" s="13"/>
      <c r="M2743" s="13"/>
      <c r="N2743" s="13"/>
      <c r="O2743" s="13"/>
      <c r="P2743" s="13"/>
      <c r="Q2743" s="13"/>
      <c r="R2743" s="13"/>
      <c r="S2743" s="10"/>
      <c r="T2743" s="10"/>
      <c r="U2743" s="10"/>
      <c r="V2743" s="10"/>
      <c r="W2743" s="10"/>
      <c r="X2743" s="10"/>
      <c r="Y2743" s="10"/>
      <c r="Z2743" s="13"/>
      <c r="AA2743" s="13"/>
      <c r="AB2743" s="13"/>
      <c r="AC2743" s="13"/>
      <c r="AD2743" s="13"/>
      <c r="AE2743" s="13"/>
      <c r="AF2743" s="13"/>
      <c r="AG2743" s="13"/>
      <c r="AH2743" s="13"/>
      <c r="AI2743" s="13"/>
      <c r="AJ2743" s="13"/>
    </row>
    <row r="2744" spans="1:36" s="16" customFormat="1" x14ac:dyDescent="0.25">
      <c r="A2744" s="13"/>
      <c r="B2744" s="13"/>
      <c r="C2744" s="13"/>
      <c r="D2744" s="13"/>
      <c r="E2744" s="13"/>
      <c r="F2744" s="13"/>
      <c r="G2744" s="13"/>
      <c r="H2744" s="13"/>
      <c r="I2744" s="13"/>
      <c r="J2744" s="13"/>
      <c r="K2744" s="13"/>
      <c r="L2744" s="13"/>
      <c r="M2744" s="13"/>
      <c r="N2744" s="13"/>
      <c r="O2744" s="13"/>
      <c r="P2744" s="13"/>
      <c r="Q2744" s="13"/>
      <c r="R2744" s="13"/>
      <c r="S2744" s="10"/>
      <c r="T2744" s="10"/>
      <c r="U2744" s="10"/>
      <c r="V2744" s="10"/>
      <c r="W2744" s="10"/>
      <c r="X2744" s="10"/>
      <c r="Y2744" s="10"/>
      <c r="Z2744" s="13"/>
      <c r="AA2744" s="13"/>
      <c r="AB2744" s="13"/>
      <c r="AC2744" s="13"/>
      <c r="AD2744" s="13"/>
      <c r="AE2744" s="13"/>
      <c r="AF2744" s="13"/>
      <c r="AG2744" s="13"/>
      <c r="AH2744" s="13"/>
      <c r="AI2744" s="13"/>
      <c r="AJ2744" s="13"/>
    </row>
    <row r="2745" spans="1:36" s="16" customFormat="1" x14ac:dyDescent="0.25">
      <c r="A2745" s="13"/>
      <c r="B2745" s="13"/>
      <c r="C2745" s="13"/>
      <c r="D2745" s="13"/>
      <c r="E2745" s="13"/>
      <c r="F2745" s="13"/>
      <c r="G2745" s="13"/>
      <c r="H2745" s="13"/>
      <c r="I2745" s="13"/>
      <c r="J2745" s="13"/>
      <c r="K2745" s="13"/>
      <c r="L2745" s="13"/>
      <c r="M2745" s="13"/>
      <c r="N2745" s="13"/>
      <c r="O2745" s="13"/>
      <c r="P2745" s="13"/>
      <c r="Q2745" s="13"/>
      <c r="R2745" s="13"/>
      <c r="S2745" s="10"/>
      <c r="T2745" s="10"/>
      <c r="U2745" s="10"/>
      <c r="V2745" s="10"/>
      <c r="W2745" s="10"/>
      <c r="X2745" s="10"/>
      <c r="Y2745" s="10"/>
      <c r="Z2745" s="13"/>
      <c r="AA2745" s="13"/>
      <c r="AB2745" s="13"/>
      <c r="AC2745" s="13"/>
      <c r="AD2745" s="13"/>
      <c r="AE2745" s="13"/>
      <c r="AF2745" s="13"/>
      <c r="AG2745" s="13"/>
      <c r="AH2745" s="13"/>
      <c r="AI2745" s="13"/>
      <c r="AJ2745" s="13"/>
    </row>
    <row r="2746" spans="1:36" s="16" customFormat="1" x14ac:dyDescent="0.25">
      <c r="A2746" s="10"/>
      <c r="B2746" s="10"/>
      <c r="C2746" s="10"/>
      <c r="D2746" s="10"/>
      <c r="E2746" s="10"/>
      <c r="F2746" s="10"/>
      <c r="G2746" s="10"/>
      <c r="H2746" s="10"/>
      <c r="I2746" s="10"/>
      <c r="J2746" s="10"/>
      <c r="K2746" s="10"/>
      <c r="L2746" s="10"/>
      <c r="M2746" s="10"/>
      <c r="N2746" s="10"/>
      <c r="O2746" s="10"/>
      <c r="P2746" s="10"/>
      <c r="Q2746" s="10"/>
      <c r="R2746" s="10"/>
      <c r="S2746" s="10"/>
      <c r="T2746" s="10"/>
      <c r="U2746" s="10"/>
      <c r="V2746" s="10"/>
      <c r="W2746" s="10"/>
      <c r="X2746" s="10"/>
      <c r="Y2746" s="10"/>
      <c r="Z2746" s="10"/>
      <c r="AA2746" s="10"/>
      <c r="AB2746" s="10"/>
      <c r="AC2746" s="10"/>
      <c r="AD2746" s="10"/>
      <c r="AE2746" s="10"/>
      <c r="AF2746" s="10"/>
      <c r="AG2746" s="10"/>
      <c r="AH2746" s="10"/>
      <c r="AI2746" s="10"/>
      <c r="AJ2746" s="10"/>
    </row>
    <row r="2747" spans="1:36" s="16" customFormat="1" x14ac:dyDescent="0.25">
      <c r="A2747" s="10"/>
      <c r="B2747" s="10"/>
      <c r="C2747" s="10"/>
      <c r="D2747" s="10"/>
      <c r="E2747" s="10"/>
      <c r="F2747" s="10"/>
      <c r="G2747" s="10"/>
      <c r="H2747" s="10"/>
      <c r="I2747" s="10"/>
      <c r="J2747" s="10"/>
      <c r="K2747" s="10"/>
      <c r="L2747" s="10"/>
      <c r="M2747" s="10"/>
      <c r="N2747" s="10"/>
      <c r="O2747" s="10"/>
      <c r="P2747" s="10"/>
      <c r="Q2747" s="10"/>
      <c r="R2747" s="10"/>
      <c r="S2747" s="10"/>
      <c r="T2747" s="10"/>
      <c r="U2747" s="10"/>
      <c r="V2747" s="10"/>
      <c r="W2747" s="10"/>
      <c r="X2747" s="10"/>
      <c r="Y2747" s="10"/>
      <c r="Z2747" s="10"/>
      <c r="AA2747" s="10"/>
      <c r="AB2747" s="10"/>
      <c r="AC2747" s="10"/>
      <c r="AD2747" s="10"/>
      <c r="AE2747" s="10"/>
      <c r="AF2747" s="10"/>
      <c r="AG2747" s="10"/>
      <c r="AH2747" s="10"/>
      <c r="AI2747" s="10"/>
      <c r="AJ2747" s="10"/>
    </row>
    <row r="2748" spans="1:36" s="16" customFormat="1" x14ac:dyDescent="0.25">
      <c r="A2748" s="10"/>
      <c r="B2748" s="10"/>
      <c r="C2748" s="10"/>
      <c r="D2748" s="10"/>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c r="AG2748" s="10"/>
      <c r="AH2748" s="10"/>
      <c r="AI2748" s="10"/>
      <c r="AJ2748" s="10"/>
    </row>
    <row r="2749" spans="1:36" s="16" customFormat="1" x14ac:dyDescent="0.25">
      <c r="A2749" s="10"/>
      <c r="B2749" s="10"/>
      <c r="C2749" s="10"/>
      <c r="D2749" s="10"/>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c r="AG2749" s="10"/>
      <c r="AH2749" s="10"/>
      <c r="AI2749" s="10"/>
      <c r="AJ2749" s="10"/>
    </row>
    <row r="2750" spans="1:36" s="16" customFormat="1" x14ac:dyDescent="0.25">
      <c r="A2750" s="10"/>
      <c r="B2750" s="10"/>
      <c r="C2750" s="10"/>
      <c r="D2750" s="10"/>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c r="AG2750" s="10"/>
      <c r="AH2750" s="10"/>
      <c r="AI2750" s="10"/>
      <c r="AJ2750" s="10"/>
    </row>
    <row r="2751" spans="1:36" s="16" customFormat="1" x14ac:dyDescent="0.25">
      <c r="A2751" s="10"/>
      <c r="B2751" s="10"/>
      <c r="C2751" s="10"/>
      <c r="D2751" s="10"/>
      <c r="E2751" s="10"/>
      <c r="F2751" s="10"/>
      <c r="G2751" s="10"/>
      <c r="H2751" s="10"/>
      <c r="I2751" s="10"/>
      <c r="J2751" s="10"/>
      <c r="K2751" s="10"/>
      <c r="L2751" s="10"/>
      <c r="M2751" s="10"/>
      <c r="N2751" s="10"/>
      <c r="O2751" s="10"/>
      <c r="P2751" s="10"/>
      <c r="Q2751" s="10"/>
      <c r="R2751" s="10"/>
      <c r="S2751" s="10"/>
      <c r="T2751" s="10"/>
      <c r="U2751" s="10"/>
      <c r="V2751" s="10"/>
      <c r="W2751" s="10"/>
      <c r="X2751" s="10"/>
      <c r="Y2751" s="10"/>
      <c r="Z2751" s="10"/>
      <c r="AA2751" s="10"/>
      <c r="AB2751" s="10"/>
      <c r="AC2751" s="10"/>
      <c r="AD2751" s="10"/>
      <c r="AE2751" s="10"/>
      <c r="AF2751" s="10"/>
      <c r="AG2751" s="10"/>
      <c r="AH2751" s="10"/>
      <c r="AI2751" s="10"/>
      <c r="AJ2751" s="10"/>
    </row>
    <row r="2752" spans="1:36" s="16" customFormat="1" x14ac:dyDescent="0.25">
      <c r="A2752" s="10"/>
      <c r="B2752" s="10"/>
      <c r="C2752" s="10"/>
      <c r="D2752" s="10"/>
      <c r="E2752" s="10"/>
      <c r="F2752" s="10"/>
      <c r="G2752" s="10"/>
      <c r="H2752" s="10"/>
      <c r="I2752" s="10"/>
      <c r="J2752" s="10"/>
      <c r="K2752" s="10"/>
      <c r="L2752" s="10"/>
      <c r="M2752" s="10"/>
      <c r="N2752" s="10"/>
      <c r="O2752" s="10"/>
      <c r="P2752" s="10"/>
      <c r="Q2752" s="10"/>
      <c r="R2752" s="10"/>
      <c r="S2752" s="10"/>
      <c r="T2752" s="10"/>
      <c r="U2752" s="10"/>
      <c r="V2752" s="10"/>
      <c r="W2752" s="10"/>
      <c r="X2752" s="10"/>
      <c r="Y2752" s="10"/>
      <c r="Z2752" s="10"/>
      <c r="AA2752" s="10"/>
      <c r="AB2752" s="10"/>
      <c r="AC2752" s="10"/>
      <c r="AD2752" s="10"/>
      <c r="AE2752" s="10"/>
      <c r="AF2752" s="10"/>
      <c r="AG2752" s="10"/>
      <c r="AH2752" s="10"/>
      <c r="AI2752" s="10"/>
      <c r="AJ2752" s="10"/>
    </row>
    <row r="2753" spans="1:36" s="16" customFormat="1" x14ac:dyDescent="0.25">
      <c r="A2753" s="10"/>
      <c r="B2753" s="10"/>
      <c r="C2753" s="10"/>
      <c r="D2753" s="10"/>
      <c r="E2753" s="10"/>
      <c r="F2753" s="10"/>
      <c r="G2753" s="10"/>
      <c r="H2753" s="10"/>
      <c r="I2753" s="10"/>
      <c r="J2753" s="10"/>
      <c r="K2753" s="10"/>
      <c r="L2753" s="10"/>
      <c r="M2753" s="10"/>
      <c r="N2753" s="10"/>
      <c r="O2753" s="10"/>
      <c r="P2753" s="10"/>
      <c r="Q2753" s="10"/>
      <c r="R2753" s="10"/>
      <c r="S2753" s="10"/>
      <c r="T2753" s="10"/>
      <c r="U2753" s="10"/>
      <c r="V2753" s="10"/>
      <c r="W2753" s="10"/>
      <c r="X2753" s="10"/>
      <c r="Y2753" s="10"/>
      <c r="Z2753" s="10"/>
      <c r="AA2753" s="10"/>
      <c r="AB2753" s="10"/>
      <c r="AC2753" s="10"/>
      <c r="AD2753" s="10"/>
      <c r="AE2753" s="10"/>
      <c r="AF2753" s="10"/>
      <c r="AG2753" s="10"/>
      <c r="AH2753" s="10"/>
      <c r="AI2753" s="10"/>
      <c r="AJ2753" s="10"/>
    </row>
    <row r="2754" spans="1:36" s="16" customFormat="1" x14ac:dyDescent="0.25">
      <c r="A2754" s="13"/>
      <c r="B2754" s="13"/>
      <c r="C2754" s="13"/>
      <c r="D2754" s="13"/>
      <c r="E2754" s="13"/>
      <c r="F2754" s="13"/>
      <c r="G2754" s="13"/>
      <c r="H2754" s="13"/>
      <c r="I2754" s="13"/>
      <c r="J2754" s="13"/>
      <c r="K2754" s="13"/>
      <c r="L2754" s="13"/>
      <c r="M2754" s="13"/>
      <c r="N2754" s="13"/>
      <c r="O2754" s="13"/>
      <c r="P2754" s="13"/>
      <c r="Q2754" s="13"/>
      <c r="R2754" s="13"/>
      <c r="S2754" s="10"/>
      <c r="T2754" s="10"/>
      <c r="U2754" s="10"/>
      <c r="V2754" s="10"/>
      <c r="W2754" s="10"/>
      <c r="X2754" s="10"/>
      <c r="Y2754" s="10"/>
      <c r="Z2754" s="13"/>
      <c r="AA2754" s="13"/>
      <c r="AB2754" s="13"/>
      <c r="AC2754" s="13"/>
      <c r="AD2754" s="13"/>
      <c r="AE2754" s="13"/>
      <c r="AF2754" s="13"/>
      <c r="AG2754" s="13"/>
      <c r="AH2754" s="13"/>
      <c r="AI2754" s="13"/>
      <c r="AJ2754" s="13"/>
    </row>
    <row r="2755" spans="1:36" s="16" customFormat="1" x14ac:dyDescent="0.25">
      <c r="A2755" s="13"/>
      <c r="B2755" s="13"/>
      <c r="C2755" s="13"/>
      <c r="D2755" s="13"/>
      <c r="E2755" s="13"/>
      <c r="F2755" s="13"/>
      <c r="G2755" s="13"/>
      <c r="H2755" s="13"/>
      <c r="I2755" s="13"/>
      <c r="J2755" s="13"/>
      <c r="K2755" s="13"/>
      <c r="L2755" s="13"/>
      <c r="M2755" s="13"/>
      <c r="N2755" s="13"/>
      <c r="O2755" s="13"/>
      <c r="P2755" s="13"/>
      <c r="Q2755" s="13"/>
      <c r="R2755" s="13"/>
      <c r="S2755" s="10"/>
      <c r="T2755" s="10"/>
      <c r="U2755" s="10"/>
      <c r="V2755" s="10"/>
      <c r="W2755" s="10"/>
      <c r="X2755" s="10"/>
      <c r="Y2755" s="10"/>
      <c r="Z2755" s="13"/>
      <c r="AA2755" s="13"/>
      <c r="AB2755" s="13"/>
      <c r="AC2755" s="13"/>
      <c r="AD2755" s="13"/>
      <c r="AE2755" s="13"/>
      <c r="AF2755" s="13"/>
      <c r="AG2755" s="13"/>
      <c r="AH2755" s="13"/>
      <c r="AI2755" s="13"/>
      <c r="AJ2755" s="13"/>
    </row>
    <row r="2756" spans="1:36" s="16" customFormat="1" x14ac:dyDescent="0.25">
      <c r="A2756" s="13"/>
      <c r="B2756" s="13"/>
      <c r="C2756" s="13"/>
      <c r="D2756" s="13"/>
      <c r="E2756" s="13"/>
      <c r="F2756" s="13"/>
      <c r="G2756" s="13"/>
      <c r="H2756" s="13"/>
      <c r="I2756" s="13"/>
      <c r="J2756" s="13"/>
      <c r="K2756" s="13"/>
      <c r="L2756" s="13"/>
      <c r="M2756" s="13"/>
      <c r="N2756" s="13"/>
      <c r="O2756" s="13"/>
      <c r="P2756" s="13"/>
      <c r="Q2756" s="13"/>
      <c r="R2756" s="13"/>
      <c r="S2756" s="10"/>
      <c r="T2756" s="10"/>
      <c r="U2756" s="10"/>
      <c r="V2756" s="10"/>
      <c r="W2756" s="10"/>
      <c r="X2756" s="10"/>
      <c r="Y2756" s="10"/>
      <c r="Z2756" s="13"/>
      <c r="AA2756" s="13"/>
      <c r="AB2756" s="13"/>
      <c r="AC2756" s="13"/>
      <c r="AD2756" s="13"/>
      <c r="AE2756" s="13"/>
      <c r="AF2756" s="13"/>
      <c r="AG2756" s="13"/>
      <c r="AH2756" s="13"/>
      <c r="AI2756" s="13"/>
      <c r="AJ2756" s="13"/>
    </row>
    <row r="2757" spans="1:36" s="16" customFormat="1" x14ac:dyDescent="0.25">
      <c r="A2757" s="10"/>
      <c r="B2757" s="10"/>
      <c r="C2757" s="10"/>
      <c r="D2757" s="10"/>
      <c r="E2757" s="10"/>
      <c r="F2757" s="10"/>
      <c r="G2757" s="10"/>
      <c r="H2757" s="10"/>
      <c r="I2757" s="10"/>
      <c r="J2757" s="10"/>
      <c r="K2757" s="10"/>
      <c r="L2757" s="10"/>
      <c r="M2757" s="10"/>
      <c r="N2757" s="10"/>
      <c r="O2757" s="10"/>
      <c r="P2757" s="10"/>
      <c r="Q2757" s="10"/>
      <c r="R2757" s="10"/>
      <c r="S2757" s="10"/>
      <c r="T2757" s="10"/>
      <c r="U2757" s="10"/>
      <c r="V2757" s="10"/>
      <c r="W2757" s="10"/>
      <c r="X2757" s="10"/>
      <c r="Y2757" s="10"/>
      <c r="Z2757" s="10"/>
      <c r="AA2757" s="10"/>
      <c r="AB2757" s="10"/>
      <c r="AC2757" s="10"/>
      <c r="AD2757" s="10"/>
      <c r="AE2757" s="10"/>
      <c r="AF2757" s="10"/>
      <c r="AG2757" s="10"/>
      <c r="AH2757" s="10"/>
      <c r="AI2757" s="10"/>
      <c r="AJ2757" s="10"/>
    </row>
    <row r="2758" spans="1:36" s="16" customFormat="1" x14ac:dyDescent="0.25">
      <c r="A2758" s="10"/>
      <c r="B2758" s="10"/>
      <c r="C2758" s="10"/>
      <c r="D2758" s="10"/>
      <c r="E2758" s="10"/>
      <c r="F2758" s="10"/>
      <c r="G2758" s="10"/>
      <c r="H2758" s="10"/>
      <c r="I2758" s="10"/>
      <c r="J2758" s="10"/>
      <c r="K2758" s="10"/>
      <c r="L2758" s="10"/>
      <c r="M2758" s="10"/>
      <c r="N2758" s="10"/>
      <c r="O2758" s="10"/>
      <c r="P2758" s="10"/>
      <c r="Q2758" s="10"/>
      <c r="R2758" s="10"/>
      <c r="S2758" s="10"/>
      <c r="T2758" s="10"/>
      <c r="U2758" s="10"/>
      <c r="V2758" s="10"/>
      <c r="W2758" s="10"/>
      <c r="X2758" s="10"/>
      <c r="Y2758" s="10"/>
      <c r="Z2758" s="10"/>
      <c r="AA2758" s="10"/>
      <c r="AB2758" s="10"/>
      <c r="AC2758" s="10"/>
      <c r="AD2758" s="10"/>
      <c r="AE2758" s="10"/>
      <c r="AF2758" s="10"/>
      <c r="AG2758" s="10"/>
      <c r="AH2758" s="10"/>
      <c r="AI2758" s="10"/>
      <c r="AJ2758" s="10"/>
    </row>
    <row r="2759" spans="1:36" s="16" customFormat="1" x14ac:dyDescent="0.25">
      <c r="A2759" s="10"/>
      <c r="B2759" s="10"/>
      <c r="C2759" s="10"/>
      <c r="D2759" s="10"/>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c r="AG2759" s="10"/>
      <c r="AH2759" s="10"/>
      <c r="AI2759" s="10"/>
      <c r="AJ2759" s="10"/>
    </row>
    <row r="2760" spans="1:36" s="16" customFormat="1" x14ac:dyDescent="0.25">
      <c r="A2760" s="10"/>
      <c r="B2760" s="10"/>
      <c r="C2760" s="10"/>
      <c r="D2760" s="10"/>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c r="AG2760" s="10"/>
      <c r="AH2760" s="10"/>
      <c r="AI2760" s="10"/>
      <c r="AJ2760" s="10"/>
    </row>
    <row r="2761" spans="1:36" s="16" customFormat="1" x14ac:dyDescent="0.25">
      <c r="A2761" s="10"/>
      <c r="B2761" s="10"/>
      <c r="C2761" s="10"/>
      <c r="D2761" s="10"/>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c r="AG2761" s="10"/>
      <c r="AH2761" s="10"/>
      <c r="AI2761" s="10"/>
      <c r="AJ2761" s="10"/>
    </row>
    <row r="2762" spans="1:36" s="16" customFormat="1" x14ac:dyDescent="0.25">
      <c r="A2762" s="10"/>
      <c r="B2762" s="10"/>
      <c r="C2762" s="10"/>
      <c r="D2762" s="10"/>
      <c r="E2762" s="10"/>
      <c r="F2762" s="10"/>
      <c r="G2762" s="10"/>
      <c r="H2762" s="10"/>
      <c r="I2762" s="10"/>
      <c r="J2762" s="10"/>
      <c r="K2762" s="10"/>
      <c r="L2762" s="10"/>
      <c r="M2762" s="10"/>
      <c r="N2762" s="10"/>
      <c r="O2762" s="10"/>
      <c r="P2762" s="10"/>
      <c r="Q2762" s="10"/>
      <c r="R2762" s="10"/>
      <c r="S2762" s="10"/>
      <c r="T2762" s="10"/>
      <c r="U2762" s="10"/>
      <c r="V2762" s="10"/>
      <c r="W2762" s="10"/>
      <c r="X2762" s="10"/>
      <c r="Y2762" s="10"/>
      <c r="Z2762" s="10"/>
      <c r="AA2762" s="10"/>
      <c r="AB2762" s="10"/>
      <c r="AC2762" s="10"/>
      <c r="AD2762" s="10"/>
      <c r="AE2762" s="10"/>
      <c r="AF2762" s="10"/>
      <c r="AG2762" s="10"/>
      <c r="AH2762" s="10"/>
      <c r="AI2762" s="10"/>
      <c r="AJ2762" s="10"/>
    </row>
    <row r="2763" spans="1:36" s="16" customFormat="1" x14ac:dyDescent="0.25">
      <c r="A2763" s="10"/>
      <c r="B2763" s="10"/>
      <c r="C2763" s="10"/>
      <c r="D2763" s="10"/>
      <c r="E2763" s="10"/>
      <c r="F2763" s="10"/>
      <c r="G2763" s="10"/>
      <c r="H2763" s="10"/>
      <c r="I2763" s="10"/>
      <c r="J2763" s="10"/>
      <c r="K2763" s="10"/>
      <c r="L2763" s="10"/>
      <c r="M2763" s="10"/>
      <c r="N2763" s="10"/>
      <c r="O2763" s="10"/>
      <c r="P2763" s="10"/>
      <c r="Q2763" s="10"/>
      <c r="R2763" s="10"/>
      <c r="S2763" s="10"/>
      <c r="T2763" s="10"/>
      <c r="U2763" s="10"/>
      <c r="V2763" s="10"/>
      <c r="W2763" s="10"/>
      <c r="X2763" s="10"/>
      <c r="Y2763" s="10"/>
      <c r="Z2763" s="10"/>
      <c r="AA2763" s="10"/>
      <c r="AB2763" s="10"/>
      <c r="AC2763" s="10"/>
      <c r="AD2763" s="10"/>
      <c r="AE2763" s="10"/>
      <c r="AF2763" s="10"/>
      <c r="AG2763" s="10"/>
      <c r="AH2763" s="10"/>
      <c r="AI2763" s="10"/>
      <c r="AJ2763" s="10"/>
    </row>
    <row r="2764" spans="1:36" s="16" customFormat="1" x14ac:dyDescent="0.25">
      <c r="A2764" s="10"/>
      <c r="B2764" s="10"/>
      <c r="C2764" s="10"/>
      <c r="D2764" s="10"/>
      <c r="E2764" s="10"/>
      <c r="F2764" s="10"/>
      <c r="G2764" s="10"/>
      <c r="H2764" s="10"/>
      <c r="I2764" s="10"/>
      <c r="J2764" s="10"/>
      <c r="K2764" s="10"/>
      <c r="L2764" s="10"/>
      <c r="M2764" s="10"/>
      <c r="N2764" s="10"/>
      <c r="O2764" s="10"/>
      <c r="P2764" s="10"/>
      <c r="Q2764" s="10"/>
      <c r="R2764" s="10"/>
      <c r="S2764" s="10"/>
      <c r="T2764" s="10"/>
      <c r="U2764" s="10"/>
      <c r="V2764" s="10"/>
      <c r="W2764" s="10"/>
      <c r="X2764" s="10"/>
      <c r="Y2764" s="10"/>
      <c r="Z2764" s="10"/>
      <c r="AA2764" s="10"/>
      <c r="AB2764" s="10"/>
      <c r="AC2764" s="10"/>
      <c r="AD2764" s="10"/>
      <c r="AE2764" s="10"/>
      <c r="AF2764" s="10"/>
      <c r="AG2764" s="10"/>
      <c r="AH2764" s="10"/>
      <c r="AI2764" s="10"/>
      <c r="AJ2764" s="10"/>
    </row>
  </sheetData>
  <mergeCells count="38">
    <mergeCell ref="A1:AF1"/>
    <mergeCell ref="A3:A4"/>
    <mergeCell ref="C3:C4"/>
    <mergeCell ref="D3:D4"/>
    <mergeCell ref="E3:E4"/>
    <mergeCell ref="F3:F4"/>
    <mergeCell ref="G3:H3"/>
    <mergeCell ref="I3:K3"/>
    <mergeCell ref="L3:N3"/>
    <mergeCell ref="O3:Q3"/>
    <mergeCell ref="AR61:AR66"/>
    <mergeCell ref="AJ3:AL3"/>
    <mergeCell ref="AM3:AO3"/>
    <mergeCell ref="AP3:AQ3"/>
    <mergeCell ref="AR3:AR4"/>
    <mergeCell ref="A6:AQ6"/>
    <mergeCell ref="AR13:AR18"/>
    <mergeCell ref="R3:T3"/>
    <mergeCell ref="U3:W3"/>
    <mergeCell ref="X3:Z3"/>
    <mergeCell ref="AA3:AC3"/>
    <mergeCell ref="AD3:AF3"/>
    <mergeCell ref="AG3:AI3"/>
    <mergeCell ref="AR19:AR24"/>
    <mergeCell ref="AR31:AR42"/>
    <mergeCell ref="AR43:AR48"/>
    <mergeCell ref="AR49:AR54"/>
    <mergeCell ref="AR55:AR60"/>
    <mergeCell ref="B115:C115"/>
    <mergeCell ref="F115:G115"/>
    <mergeCell ref="H115:N115"/>
    <mergeCell ref="F116:G116"/>
    <mergeCell ref="AR73:AR78"/>
    <mergeCell ref="AR79:AR84"/>
    <mergeCell ref="AR85:AR90"/>
    <mergeCell ref="AR91:AR96"/>
    <mergeCell ref="AR97:AR102"/>
    <mergeCell ref="AR103:AR1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01.04.2022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2022-04-07T11:03:39Z</dcterms:modified>
</cp:coreProperties>
</file>