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МП Экстремизм (18)" sheetId="2" r:id="rId1"/>
  </sheets>
  <definedNames>
    <definedName name="Z_152EA2B4_AFF6_41B3_8791_DDFCEEE6007B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39787928_929D_4E7A_B15B_7FB89EB540D6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49237A1B_A0BB_49B4_A785_93BCCE65D118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4A645566_3991_40AF_9603_30CFEE5699D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785A5E8E_943B_46A4_ABA6_3F45E84CFB7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93BB064E_9A23_4131_868E_110F50E068AF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A81E302B_75AA_4687_8196_CB320B48433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AD48BB01_E61F_4860_97A9_07481F3E16E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D90619F4_4B6D_468A_A3EF_6ACD71046298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D972801E_0759_444E_BA85_CF18550A256F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E8D282CA_F62B_45A8_A93F_7ADE51A8CC89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</definedNames>
  <calcPr calcId="152511"/>
</workbook>
</file>

<file path=xl/calcChain.xml><?xml version="1.0" encoding="utf-8"?>
<calcChain xmlns="http://schemas.openxmlformats.org/spreadsheetml/2006/main">
  <c r="AE236" i="2" l="1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E236" i="2"/>
  <c r="G236" i="2" s="1"/>
  <c r="D236" i="2"/>
  <c r="C236" i="2"/>
  <c r="B236" i="2"/>
  <c r="AE230" i="2"/>
  <c r="AD230" i="2"/>
  <c r="AC230" i="2"/>
  <c r="AB230" i="2"/>
  <c r="Z230" i="2"/>
  <c r="X230" i="2"/>
  <c r="V230" i="2"/>
  <c r="T230" i="2"/>
  <c r="R230" i="2"/>
  <c r="P230" i="2"/>
  <c r="L230" i="2"/>
  <c r="J230" i="2"/>
  <c r="H230" i="2"/>
  <c r="G230" i="2"/>
  <c r="B230" i="2"/>
  <c r="F230" i="2" s="1"/>
  <c r="B217" i="2"/>
  <c r="AE216" i="2"/>
  <c r="AD216" i="2"/>
  <c r="AC216" i="2"/>
  <c r="AB216" i="2"/>
  <c r="Z216" i="2"/>
  <c r="X216" i="2"/>
  <c r="V216" i="2"/>
  <c r="T216" i="2"/>
  <c r="R216" i="2"/>
  <c r="P216" i="2"/>
  <c r="L216" i="2"/>
  <c r="J216" i="2"/>
  <c r="H216" i="2"/>
  <c r="G216" i="2"/>
  <c r="B216" i="2"/>
  <c r="F216" i="2" s="1"/>
  <c r="E212" i="2"/>
  <c r="G212" i="2" s="1"/>
  <c r="D212" i="2"/>
  <c r="C212" i="2"/>
  <c r="B212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E209" i="2"/>
  <c r="G209" i="2" s="1"/>
  <c r="D209" i="2"/>
  <c r="C209" i="2"/>
  <c r="B209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E205" i="2"/>
  <c r="G205" i="2" s="1"/>
  <c r="D205" i="2"/>
  <c r="C205" i="2"/>
  <c r="B205" i="2"/>
  <c r="AE202" i="2"/>
  <c r="AD202" i="2"/>
  <c r="AB202" i="2"/>
  <c r="Z202" i="2"/>
  <c r="X202" i="2"/>
  <c r="V202" i="2"/>
  <c r="T202" i="2"/>
  <c r="R202" i="2"/>
  <c r="P202" i="2"/>
  <c r="O202" i="2"/>
  <c r="N202" i="2"/>
  <c r="L202" i="2"/>
  <c r="J202" i="2"/>
  <c r="H202" i="2"/>
  <c r="E202" i="2"/>
  <c r="G202" i="2" s="1"/>
  <c r="D202" i="2"/>
  <c r="C202" i="2"/>
  <c r="B202" i="2"/>
  <c r="AE195" i="2"/>
  <c r="AD195" i="2"/>
  <c r="AB195" i="2"/>
  <c r="Z195" i="2"/>
  <c r="X195" i="2"/>
  <c r="V195" i="2"/>
  <c r="T195" i="2"/>
  <c r="R195" i="2"/>
  <c r="P195" i="2"/>
  <c r="N195" i="2"/>
  <c r="L195" i="2"/>
  <c r="J195" i="2"/>
  <c r="H195" i="2"/>
  <c r="G195" i="2"/>
  <c r="B195" i="2"/>
  <c r="F195" i="2" s="1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E188" i="2"/>
  <c r="G188" i="2" s="1"/>
  <c r="D188" i="2"/>
  <c r="C188" i="2"/>
  <c r="E184" i="2"/>
  <c r="G184" i="2" s="1"/>
  <c r="D184" i="2"/>
  <c r="C184" i="2"/>
  <c r="B184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E181" i="2"/>
  <c r="G181" i="2" s="1"/>
  <c r="D181" i="2"/>
  <c r="C181" i="2"/>
  <c r="B181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E177" i="2"/>
  <c r="G177" i="2" s="1"/>
  <c r="D177" i="2"/>
  <c r="C177" i="2"/>
  <c r="B177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E174" i="2"/>
  <c r="G174" i="2" s="1"/>
  <c r="D174" i="2"/>
  <c r="C174" i="2"/>
  <c r="B174" i="2"/>
  <c r="E170" i="2"/>
  <c r="G170" i="2" s="1"/>
  <c r="D170" i="2"/>
  <c r="C170" i="2"/>
  <c r="B170" i="2"/>
  <c r="AE167" i="2"/>
  <c r="AD167" i="2"/>
  <c r="AC167" i="2"/>
  <c r="AB167" i="2"/>
  <c r="Z167" i="2"/>
  <c r="X167" i="2"/>
  <c r="V167" i="2"/>
  <c r="T167" i="2"/>
  <c r="R167" i="2"/>
  <c r="P167" i="2"/>
  <c r="N167" i="2"/>
  <c r="L167" i="2"/>
  <c r="J167" i="2"/>
  <c r="H167" i="2"/>
  <c r="E167" i="2"/>
  <c r="G167" i="2" s="1"/>
  <c r="D167" i="2"/>
  <c r="C167" i="2"/>
  <c r="B167" i="2"/>
  <c r="AE160" i="2"/>
  <c r="AD160" i="2"/>
  <c r="AC160" i="2"/>
  <c r="AB160" i="2"/>
  <c r="Z160" i="2"/>
  <c r="X160" i="2"/>
  <c r="V160" i="2"/>
  <c r="T160" i="2"/>
  <c r="R160" i="2"/>
  <c r="P160" i="2"/>
  <c r="N160" i="2"/>
  <c r="L160" i="2"/>
  <c r="J160" i="2"/>
  <c r="H160" i="2"/>
  <c r="E160" i="2"/>
  <c r="G160" i="2" s="1"/>
  <c r="D160" i="2"/>
  <c r="C160" i="2"/>
  <c r="B160" i="2"/>
  <c r="AE153" i="2"/>
  <c r="AD153" i="2"/>
  <c r="AC153" i="2"/>
  <c r="AB153" i="2"/>
  <c r="Z153" i="2"/>
  <c r="Y153" i="2"/>
  <c r="X153" i="2"/>
  <c r="V153" i="2"/>
  <c r="T153" i="2"/>
  <c r="R153" i="2"/>
  <c r="P153" i="2"/>
  <c r="N153" i="2"/>
  <c r="L153" i="2"/>
  <c r="J153" i="2"/>
  <c r="H153" i="2"/>
  <c r="E153" i="2"/>
  <c r="G153" i="2" s="1"/>
  <c r="D153" i="2"/>
  <c r="C153" i="2"/>
  <c r="B153" i="2"/>
  <c r="AE146" i="2"/>
  <c r="AD146" i="2"/>
  <c r="AC146" i="2"/>
  <c r="AB146" i="2"/>
  <c r="Z146" i="2"/>
  <c r="X146" i="2"/>
  <c r="V146" i="2"/>
  <c r="T146" i="2"/>
  <c r="R146" i="2"/>
  <c r="P146" i="2"/>
  <c r="N146" i="2"/>
  <c r="L146" i="2"/>
  <c r="J146" i="2"/>
  <c r="H146" i="2"/>
  <c r="E146" i="2"/>
  <c r="G146" i="2" s="1"/>
  <c r="D146" i="2"/>
  <c r="C146" i="2"/>
  <c r="B146" i="2"/>
  <c r="E142" i="2"/>
  <c r="G142" i="2" s="1"/>
  <c r="D142" i="2"/>
  <c r="C142" i="2"/>
  <c r="B142" i="2"/>
  <c r="AE139" i="2"/>
  <c r="AD139" i="2"/>
  <c r="AC139" i="2"/>
  <c r="AB139" i="2"/>
  <c r="Z139" i="2"/>
  <c r="X139" i="2"/>
  <c r="V139" i="2"/>
  <c r="T139" i="2"/>
  <c r="R139" i="2"/>
  <c r="P139" i="2"/>
  <c r="N139" i="2"/>
  <c r="L139" i="2"/>
  <c r="J139" i="2"/>
  <c r="H139" i="2"/>
  <c r="E139" i="2"/>
  <c r="G139" i="2" s="1"/>
  <c r="D139" i="2"/>
  <c r="C139" i="2"/>
  <c r="B139" i="2"/>
  <c r="AE132" i="2"/>
  <c r="AD132" i="2"/>
  <c r="AC132" i="2"/>
  <c r="AB132" i="2"/>
  <c r="Z132" i="2"/>
  <c r="X132" i="2"/>
  <c r="V132" i="2"/>
  <c r="T132" i="2"/>
  <c r="R132" i="2"/>
  <c r="P132" i="2"/>
  <c r="N132" i="2"/>
  <c r="L132" i="2"/>
  <c r="J132" i="2"/>
  <c r="H132" i="2"/>
  <c r="E132" i="2"/>
  <c r="G132" i="2" s="1"/>
  <c r="D132" i="2"/>
  <c r="C132" i="2"/>
  <c r="B132" i="2"/>
  <c r="AE128" i="2"/>
  <c r="AE225" i="2" s="1"/>
  <c r="AE222" i="2" s="1"/>
  <c r="AD128" i="2"/>
  <c r="AD225" i="2" s="1"/>
  <c r="AD222" i="2" s="1"/>
  <c r="AC128" i="2"/>
  <c r="AC225" i="2" s="1"/>
  <c r="AC222" i="2" s="1"/>
  <c r="AB128" i="2"/>
  <c r="AB225" i="2" s="1"/>
  <c r="AB222" i="2" s="1"/>
  <c r="AA128" i="2"/>
  <c r="AA225" i="2" s="1"/>
  <c r="AA222" i="2" s="1"/>
  <c r="Z128" i="2"/>
  <c r="Z225" i="2" s="1"/>
  <c r="Z222" i="2" s="1"/>
  <c r="Y128" i="2"/>
  <c r="Y225" i="2" s="1"/>
  <c r="Y222" i="2" s="1"/>
  <c r="X128" i="2"/>
  <c r="X225" i="2" s="1"/>
  <c r="X222" i="2" s="1"/>
  <c r="W128" i="2"/>
  <c r="W225" i="2" s="1"/>
  <c r="W222" i="2" s="1"/>
  <c r="V128" i="2"/>
  <c r="V225" i="2" s="1"/>
  <c r="V222" i="2" s="1"/>
  <c r="U128" i="2"/>
  <c r="U225" i="2" s="1"/>
  <c r="U222" i="2" s="1"/>
  <c r="T128" i="2"/>
  <c r="T225" i="2" s="1"/>
  <c r="T222" i="2" s="1"/>
  <c r="S128" i="2"/>
  <c r="S225" i="2" s="1"/>
  <c r="S222" i="2" s="1"/>
  <c r="R128" i="2"/>
  <c r="R225" i="2" s="1"/>
  <c r="R222" i="2" s="1"/>
  <c r="Q128" i="2"/>
  <c r="Q225" i="2" s="1"/>
  <c r="Q222" i="2" s="1"/>
  <c r="P128" i="2"/>
  <c r="P225" i="2" s="1"/>
  <c r="P222" i="2" s="1"/>
  <c r="O128" i="2"/>
  <c r="O225" i="2" s="1"/>
  <c r="O222" i="2" s="1"/>
  <c r="N128" i="2"/>
  <c r="N225" i="2" s="1"/>
  <c r="N222" i="2" s="1"/>
  <c r="M128" i="2"/>
  <c r="M225" i="2" s="1"/>
  <c r="M222" i="2" s="1"/>
  <c r="L128" i="2"/>
  <c r="L225" i="2" s="1"/>
  <c r="L222" i="2" s="1"/>
  <c r="K128" i="2"/>
  <c r="K225" i="2" s="1"/>
  <c r="K222" i="2" s="1"/>
  <c r="J128" i="2"/>
  <c r="J225" i="2" s="1"/>
  <c r="J222" i="2" s="1"/>
  <c r="I128" i="2"/>
  <c r="I225" i="2" s="1"/>
  <c r="I222" i="2" s="1"/>
  <c r="H128" i="2"/>
  <c r="H225" i="2" s="1"/>
  <c r="H222" i="2" s="1"/>
  <c r="E128" i="2"/>
  <c r="E225" i="2" s="1"/>
  <c r="D128" i="2"/>
  <c r="D225" i="2" s="1"/>
  <c r="D222" i="2" s="1"/>
  <c r="C128" i="2"/>
  <c r="C225" i="2" s="1"/>
  <c r="C222" i="2" s="1"/>
  <c r="B128" i="2"/>
  <c r="B225" i="2" s="1"/>
  <c r="B222" i="2" s="1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E125" i="2"/>
  <c r="G125" i="2" s="1"/>
  <c r="D125" i="2"/>
  <c r="C125" i="2"/>
  <c r="B125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E111" i="2"/>
  <c r="G111" i="2" s="1"/>
  <c r="D111" i="2"/>
  <c r="C111" i="2"/>
  <c r="B111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E104" i="2"/>
  <c r="G104" i="2" s="1"/>
  <c r="D104" i="2"/>
  <c r="C104" i="2"/>
  <c r="B104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E97" i="2"/>
  <c r="G97" i="2" s="1"/>
  <c r="D97" i="2"/>
  <c r="C97" i="2"/>
  <c r="B97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E90" i="2"/>
  <c r="G90" i="2" s="1"/>
  <c r="D90" i="2"/>
  <c r="C90" i="2"/>
  <c r="B90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E83" i="2"/>
  <c r="G83" i="2" s="1"/>
  <c r="D83" i="2"/>
  <c r="C83" i="2"/>
  <c r="B83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E79" i="2"/>
  <c r="G79" i="2" s="1"/>
  <c r="D79" i="2"/>
  <c r="C79" i="2"/>
  <c r="B79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E74" i="2"/>
  <c r="G74" i="2" s="1"/>
  <c r="D74" i="2"/>
  <c r="C74" i="2"/>
  <c r="B74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E70" i="2"/>
  <c r="G70" i="2" s="1"/>
  <c r="D70" i="2"/>
  <c r="C70" i="2"/>
  <c r="B70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E66" i="2"/>
  <c r="G66" i="2" s="1"/>
  <c r="D66" i="2"/>
  <c r="C66" i="2"/>
  <c r="B66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E62" i="2"/>
  <c r="G62" i="2" s="1"/>
  <c r="D62" i="2"/>
  <c r="C62" i="2"/>
  <c r="B62" i="2"/>
  <c r="E59" i="2"/>
  <c r="G59" i="2" s="1"/>
  <c r="D59" i="2"/>
  <c r="C59" i="2"/>
  <c r="B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E58" i="2"/>
  <c r="G58" i="2" s="1"/>
  <c r="D58" i="2"/>
  <c r="C58" i="2"/>
  <c r="B58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E55" i="2"/>
  <c r="G55" i="2" s="1"/>
  <c r="D55" i="2"/>
  <c r="C55" i="2"/>
  <c r="B55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9" i="2"/>
  <c r="G49" i="2" s="1"/>
  <c r="D49" i="2"/>
  <c r="C49" i="2"/>
  <c r="B49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B46" i="2"/>
  <c r="F46" i="2" s="1"/>
  <c r="E42" i="2"/>
  <c r="G42" i="2" s="1"/>
  <c r="D42" i="2"/>
  <c r="C42" i="2"/>
  <c r="B42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N39" i="2"/>
  <c r="L39" i="2"/>
  <c r="J39" i="2"/>
  <c r="H39" i="2"/>
  <c r="E39" i="2"/>
  <c r="G39" i="2" s="1"/>
  <c r="D39" i="2"/>
  <c r="C39" i="2"/>
  <c r="B39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E35" i="2"/>
  <c r="D35" i="2"/>
  <c r="C35" i="2"/>
  <c r="B35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G32" i="2" s="1"/>
  <c r="D32" i="2"/>
  <c r="C32" i="2"/>
  <c r="B32" i="2"/>
  <c r="AD25" i="2"/>
  <c r="AB25" i="2"/>
  <c r="Z25" i="2"/>
  <c r="X25" i="2"/>
  <c r="V25" i="2"/>
  <c r="T25" i="2"/>
  <c r="R25" i="2"/>
  <c r="P25" i="2"/>
  <c r="N25" i="2"/>
  <c r="L25" i="2"/>
  <c r="J25" i="2"/>
  <c r="H25" i="2"/>
  <c r="G25" i="2"/>
  <c r="B25" i="2"/>
  <c r="F25" i="2" s="1"/>
  <c r="AD18" i="2"/>
  <c r="AB18" i="2"/>
  <c r="Z18" i="2"/>
  <c r="X18" i="2"/>
  <c r="V18" i="2"/>
  <c r="T18" i="2"/>
  <c r="R18" i="2"/>
  <c r="P18" i="2"/>
  <c r="N18" i="2"/>
  <c r="L18" i="2"/>
  <c r="J18" i="2"/>
  <c r="H18" i="2"/>
  <c r="G18" i="2"/>
  <c r="B18" i="2"/>
  <c r="F18" i="2" s="1"/>
  <c r="G17" i="2"/>
  <c r="F17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F11" i="2" l="1"/>
  <c r="F32" i="2"/>
  <c r="B251" i="2"/>
  <c r="B248" i="2" s="1"/>
  <c r="B120" i="2"/>
  <c r="C251" i="2"/>
  <c r="C248" i="2" s="1"/>
  <c r="C120" i="2"/>
  <c r="D251" i="2"/>
  <c r="D248" i="2" s="1"/>
  <c r="D120" i="2"/>
  <c r="E251" i="2"/>
  <c r="E120" i="2"/>
  <c r="F35" i="2"/>
  <c r="G35" i="2"/>
  <c r="H251" i="2"/>
  <c r="H248" i="2" s="1"/>
  <c r="H120" i="2"/>
  <c r="I251" i="2"/>
  <c r="I248" i="2" s="1"/>
  <c r="I120" i="2"/>
  <c r="J251" i="2"/>
  <c r="J248" i="2" s="1"/>
  <c r="J120" i="2"/>
  <c r="K251" i="2"/>
  <c r="K248" i="2" s="1"/>
  <c r="K120" i="2"/>
  <c r="L251" i="2"/>
  <c r="L248" i="2" s="1"/>
  <c r="L120" i="2"/>
  <c r="M251" i="2"/>
  <c r="M248" i="2" s="1"/>
  <c r="M120" i="2"/>
  <c r="N251" i="2"/>
  <c r="N248" i="2" s="1"/>
  <c r="N120" i="2"/>
  <c r="O251" i="2"/>
  <c r="O248" i="2" s="1"/>
  <c r="O120" i="2"/>
  <c r="P251" i="2"/>
  <c r="P248" i="2" s="1"/>
  <c r="P120" i="2"/>
  <c r="Q251" i="2"/>
  <c r="Q248" i="2" s="1"/>
  <c r="Q120" i="2"/>
  <c r="R251" i="2"/>
  <c r="R248" i="2" s="1"/>
  <c r="R120" i="2"/>
  <c r="S251" i="2"/>
  <c r="S248" i="2" s="1"/>
  <c r="S120" i="2"/>
  <c r="T251" i="2"/>
  <c r="T248" i="2" s="1"/>
  <c r="T120" i="2"/>
  <c r="U251" i="2"/>
  <c r="U248" i="2" s="1"/>
  <c r="U120" i="2"/>
  <c r="V251" i="2"/>
  <c r="V248" i="2" s="1"/>
  <c r="V120" i="2"/>
  <c r="W251" i="2"/>
  <c r="W248" i="2" s="1"/>
  <c r="W120" i="2"/>
  <c r="X251" i="2"/>
  <c r="X248" i="2" s="1"/>
  <c r="X120" i="2"/>
  <c r="Y251" i="2"/>
  <c r="Y248" i="2" s="1"/>
  <c r="Y120" i="2"/>
  <c r="Z251" i="2"/>
  <c r="Z248" i="2" s="1"/>
  <c r="Z120" i="2"/>
  <c r="AA251" i="2"/>
  <c r="AA248" i="2" s="1"/>
  <c r="AA120" i="2"/>
  <c r="AB251" i="2"/>
  <c r="AB248" i="2" s="1"/>
  <c r="AB120" i="2"/>
  <c r="AC251" i="2"/>
  <c r="AC248" i="2" s="1"/>
  <c r="AC120" i="2"/>
  <c r="AD251" i="2"/>
  <c r="AD248" i="2" s="1"/>
  <c r="AD120" i="2"/>
  <c r="AE251" i="2"/>
  <c r="AE248" i="2" s="1"/>
  <c r="AE120" i="2"/>
  <c r="F39" i="2"/>
  <c r="F42" i="2"/>
  <c r="F49" i="2"/>
  <c r="F53" i="2"/>
  <c r="F55" i="2"/>
  <c r="F58" i="2"/>
  <c r="F59" i="2"/>
  <c r="F62" i="2"/>
  <c r="F66" i="2"/>
  <c r="F70" i="2"/>
  <c r="F74" i="2"/>
  <c r="F79" i="2"/>
  <c r="F83" i="2"/>
  <c r="F90" i="2"/>
  <c r="F97" i="2"/>
  <c r="F104" i="2"/>
  <c r="F111" i="2"/>
  <c r="G225" i="2"/>
  <c r="F225" i="2"/>
  <c r="E222" i="2"/>
  <c r="F125" i="2"/>
  <c r="F128" i="2"/>
  <c r="G128" i="2"/>
  <c r="F132" i="2"/>
  <c r="F139" i="2"/>
  <c r="F142" i="2"/>
  <c r="F146" i="2"/>
  <c r="F153" i="2"/>
  <c r="F160" i="2"/>
  <c r="F167" i="2"/>
  <c r="F170" i="2"/>
  <c r="F174" i="2"/>
  <c r="F177" i="2"/>
  <c r="F181" i="2"/>
  <c r="F184" i="2"/>
  <c r="F188" i="2"/>
  <c r="F202" i="2"/>
  <c r="F205" i="2"/>
  <c r="F209" i="2"/>
  <c r="F212" i="2"/>
  <c r="F236" i="2"/>
  <c r="G222" i="2" l="1"/>
  <c r="F222" i="2"/>
  <c r="AE245" i="2"/>
  <c r="AE242" i="2" s="1"/>
  <c r="AE117" i="2"/>
  <c r="AD245" i="2"/>
  <c r="AD242" i="2" s="1"/>
  <c r="AD117" i="2"/>
  <c r="AC245" i="2"/>
  <c r="AC242" i="2" s="1"/>
  <c r="AC117" i="2"/>
  <c r="AB245" i="2"/>
  <c r="AB242" i="2" s="1"/>
  <c r="AB117" i="2"/>
  <c r="AA245" i="2"/>
  <c r="AA242" i="2" s="1"/>
  <c r="AA117" i="2"/>
  <c r="Z245" i="2"/>
  <c r="Z242" i="2" s="1"/>
  <c r="Z117" i="2"/>
  <c r="Y245" i="2"/>
  <c r="Y242" i="2" s="1"/>
  <c r="Y117" i="2"/>
  <c r="X245" i="2"/>
  <c r="X242" i="2" s="1"/>
  <c r="X117" i="2"/>
  <c r="W245" i="2"/>
  <c r="W242" i="2" s="1"/>
  <c r="W117" i="2"/>
  <c r="V245" i="2"/>
  <c r="V242" i="2" s="1"/>
  <c r="V117" i="2"/>
  <c r="U245" i="2"/>
  <c r="U242" i="2" s="1"/>
  <c r="U117" i="2"/>
  <c r="T245" i="2"/>
  <c r="T242" i="2" s="1"/>
  <c r="T117" i="2"/>
  <c r="S245" i="2"/>
  <c r="S242" i="2" s="1"/>
  <c r="S117" i="2"/>
  <c r="R245" i="2"/>
  <c r="R242" i="2" s="1"/>
  <c r="R117" i="2"/>
  <c r="Q245" i="2"/>
  <c r="Q242" i="2" s="1"/>
  <c r="Q117" i="2"/>
  <c r="P245" i="2"/>
  <c r="P242" i="2" s="1"/>
  <c r="P117" i="2"/>
  <c r="O245" i="2"/>
  <c r="O242" i="2" s="1"/>
  <c r="O117" i="2"/>
  <c r="N245" i="2"/>
  <c r="N242" i="2" s="1"/>
  <c r="N117" i="2"/>
  <c r="M245" i="2"/>
  <c r="M242" i="2" s="1"/>
  <c r="M117" i="2"/>
  <c r="L245" i="2"/>
  <c r="L242" i="2" s="1"/>
  <c r="L117" i="2"/>
  <c r="K245" i="2"/>
  <c r="K242" i="2" s="1"/>
  <c r="K117" i="2"/>
  <c r="J245" i="2"/>
  <c r="J242" i="2" s="1"/>
  <c r="J117" i="2"/>
  <c r="I245" i="2"/>
  <c r="I242" i="2" s="1"/>
  <c r="I117" i="2"/>
  <c r="H245" i="2"/>
  <c r="H242" i="2" s="1"/>
  <c r="B242" i="2" s="1"/>
  <c r="H117" i="2"/>
  <c r="E245" i="2"/>
  <c r="G120" i="2"/>
  <c r="F120" i="2"/>
  <c r="E117" i="2"/>
  <c r="G251" i="2"/>
  <c r="F251" i="2"/>
  <c r="E248" i="2"/>
  <c r="D245" i="2"/>
  <c r="D242" i="2" s="1"/>
  <c r="D117" i="2"/>
  <c r="C245" i="2"/>
  <c r="C242" i="2" s="1"/>
  <c r="C117" i="2"/>
  <c r="B245" i="2"/>
  <c r="B117" i="2"/>
  <c r="G248" i="2" l="1"/>
  <c r="F248" i="2"/>
  <c r="G117" i="2"/>
  <c r="F117" i="2"/>
  <c r="G245" i="2"/>
  <c r="F245" i="2"/>
  <c r="E242" i="2"/>
  <c r="G242" i="2" l="1"/>
  <c r="F242" i="2"/>
</calcChain>
</file>

<file path=xl/sharedStrings.xml><?xml version="1.0" encoding="utf-8"?>
<sst xmlns="http://schemas.openxmlformats.org/spreadsheetml/2006/main" count="298" uniqueCount="77">
  <si>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</si>
  <si>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</si>
  <si>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</si>
  <si>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</si>
  <si>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</si>
  <si>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</si>
  <si>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</si>
  <si>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</si>
  <si>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</si>
  <si>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</si>
  <si>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</si>
  <si>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</si>
  <si>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</si>
  <si>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</si>
  <si>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</si>
  <si>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</si>
  <si>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</si>
  <si>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</si>
  <si>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</si>
  <si>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</si>
  <si>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</si>
  <si>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</si>
  <si>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</si>
  <si>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</si>
  <si>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</si>
  <si>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</si>
  <si>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</t>
  </si>
  <si>
    <t>1.1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(I,1,3)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</si>
  <si>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</si>
  <si>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</si>
  <si>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</si>
  <si>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</si>
  <si>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</si>
  <si>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</si>
  <si>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</t>
  </si>
  <si>
    <t>1.3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</si>
  <si>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 Реализация мер, направленных на социальную и культурную адаптацию мигрантов, анализ их эффективности 
(I,1,3)
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</si>
  <si>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</si>
  <si>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</si>
  <si>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 Содействие этнокультурному многообразию народов России 
(I,1,3)
</t>
  </si>
  <si>
    <t xml:space="preserve">1.5.1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</t>
  </si>
  <si>
    <t xml:space="preserve">Всего </t>
  </si>
  <si>
    <t xml:space="preserve">1.5.2Проведение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</si>
  <si>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</si>
  <si>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</si>
  <si>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</si>
  <si>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>1.5.6 Просветительские мероприятия, направленные на популяризацию и поддержку родных языков народов России, проживающих в городе Когалыме</t>
  </si>
  <si>
    <t>1.6 Развитие и использование потенциала молодежи в интересах укрепления единства российской нации, упрочения мира и согласия 
(1,I,3)</t>
  </si>
  <si>
    <t>1.7 Издание и распространение информационных материалов, тематических словарей, разговорников для мигрантов (I,2)</t>
  </si>
  <si>
    <t xml:space="preserve">1.8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</si>
  <si>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</si>
  <si>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 Обеспечение участия российского казачества в воспитании подрастающего поколения в духе патриотизма (I)</t>
  </si>
  <si>
    <t>Итого по Подпрограмме 1</t>
  </si>
  <si>
    <t>Подпрограмма 2.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</t>
  </si>
  <si>
    <t xml:space="preserve">2.1 Профилактика экстремизма и терроризма  (I,1,3) </t>
  </si>
  <si>
    <t>2.1.1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</si>
  <si>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</si>
  <si>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</si>
  <si>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</si>
  <si>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</si>
  <si>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</si>
  <si>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</si>
  <si>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</si>
  <si>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>2.2.2 Информационное обеспечение реализации государственной национальной политики, профилактики экстремизма и терроризма</t>
  </si>
  <si>
    <t xml:space="preserve">2.3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</si>
  <si>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 Мониторинг экстремистских настроений в молодежной среде (I,1,3)</t>
  </si>
  <si>
    <t>2.4.1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</si>
  <si>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</si>
  <si>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>Итого по Подпрограмме 2</t>
  </si>
  <si>
    <t>Подпрограмма 3. Усиление антитеррористической защищенности объектов, находящихся в муниципальной собственности</t>
  </si>
  <si>
    <t xml:space="preserve">3.1 Повышение уровня антитеррористической защищенности объектов, находящихся в муниципальной собственности  (I) </t>
  </si>
  <si>
    <t xml:space="preserve">Итого по Подпрограмме 3 </t>
  </si>
  <si>
    <t>Итого по программе</t>
  </si>
  <si>
    <t>ПРОЦЕССНАЯ ЧАСТЬ В ЦЕЛОМ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</si>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</sst>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;[Red]#,##0.0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Calibri"/>
      <family val="2"/>
      <scheme val="minor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9" xfId="1" applyFont="1" applyFill="1" applyBorder="1" applyAlignment="1" applyProtection="1">
      <alignment horizontal="left" vertical="center"/>
    </xf>
    <xf numFmtId="167" fontId="3" fillId="0" borderId="11" xfId="2" applyNumberFormat="1" applyFont="1" applyFill="1" applyBorder="1" applyAlignment="1" applyProtection="1">
      <alignment horizontal="center" vertical="center" wrapText="1"/>
    </xf>
    <xf numFmtId="167" fontId="3" fillId="0" borderId="11" xfId="1" applyNumberFormat="1" applyFont="1" applyFill="1" applyBorder="1" applyAlignment="1" applyProtection="1">
      <alignment horizontal="center" vertical="center" wrapText="1"/>
    </xf>
    <xf numFmtId="168" fontId="3" fillId="0" borderId="11" xfId="2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vertical="top" wrapText="1"/>
    </xf>
    <xf numFmtId="0" fontId="7" fillId="0" borderId="0" xfId="0" applyFont="1" applyFill="1"/>
    <xf numFmtId="0" fontId="8" fillId="2" borderId="9" xfId="0" applyFont="1" applyFill="1" applyBorder="1" applyAlignment="1">
      <alignment vertical="center" wrapText="1"/>
    </xf>
    <xf numFmtId="0" fontId="7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169" fontId="2" fillId="0" borderId="9" xfId="0" applyNumberFormat="1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169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center" vertical="center" wrapText="1"/>
    </xf>
    <xf numFmtId="170" fontId="3" fillId="0" borderId="9" xfId="0" applyNumberFormat="1" applyFont="1" applyFill="1" applyBorder="1" applyAlignment="1">
      <alignment horizontal="center" vertical="center"/>
    </xf>
    <xf numFmtId="169" fontId="2" fillId="0" borderId="9" xfId="0" applyNumberFormat="1" applyFont="1" applyFill="1" applyBorder="1" applyAlignment="1" applyProtection="1">
      <alignment horizontal="center" vertical="center" wrapText="1"/>
    </xf>
    <xf numFmtId="167" fontId="3" fillId="0" borderId="9" xfId="2" applyNumberFormat="1" applyFont="1" applyFill="1" applyBorder="1" applyAlignment="1" applyProtection="1">
      <alignment horizontal="center" vertical="center" wrapText="1"/>
    </xf>
    <xf numFmtId="167" fontId="3" fillId="0" borderId="9" xfId="1" applyNumberFormat="1" applyFont="1" applyFill="1" applyBorder="1" applyAlignment="1" applyProtection="1">
      <alignment horizontal="center" vertical="center" wrapText="1"/>
    </xf>
    <xf numFmtId="169" fontId="2" fillId="0" borderId="9" xfId="0" applyNumberFormat="1" applyFont="1" applyFill="1" applyBorder="1" applyAlignment="1">
      <alignment horizontal="left" wrapText="1"/>
    </xf>
    <xf numFmtId="169" fontId="3" fillId="0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left" wrapText="1"/>
    </xf>
    <xf numFmtId="169" fontId="3" fillId="0" borderId="9" xfId="2" applyNumberFormat="1" applyFont="1" applyFill="1" applyBorder="1" applyAlignment="1" applyProtection="1">
      <alignment horizontal="center" vertical="center" wrapText="1"/>
    </xf>
    <xf numFmtId="169" fontId="3" fillId="0" borderId="9" xfId="1" applyNumberFormat="1" applyFont="1" applyFill="1" applyBorder="1" applyAlignment="1" applyProtection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 applyProtection="1">
      <alignment horizontal="center" vertical="center" wrapText="1"/>
    </xf>
    <xf numFmtId="169" fontId="3" fillId="0" borderId="11" xfId="0" applyNumberFormat="1" applyFont="1" applyFill="1" applyBorder="1" applyAlignment="1" applyProtection="1">
      <alignment horizontal="center" vertical="center" wrapText="1"/>
    </xf>
    <xf numFmtId="169" fontId="3" fillId="0" borderId="12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169" fontId="6" fillId="0" borderId="9" xfId="0" applyNumberFormat="1" applyFont="1" applyFill="1" applyBorder="1" applyAlignment="1" applyProtection="1">
      <alignment horizontal="center" vertical="center" wrapText="1"/>
    </xf>
    <xf numFmtId="16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0" fontId="6" fillId="0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center" wrapText="1"/>
    </xf>
    <xf numFmtId="169" fontId="2" fillId="2" borderId="9" xfId="0" applyNumberFormat="1" applyFont="1" applyFill="1" applyBorder="1" applyAlignment="1">
      <alignment horizontal="center" vertical="center" wrapText="1"/>
    </xf>
    <xf numFmtId="170" fontId="2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3" borderId="10" xfId="1" applyFont="1" applyFill="1" applyBorder="1" applyAlignment="1" applyProtection="1">
      <alignment horizontal="left" wrapText="1"/>
    </xf>
    <xf numFmtId="0" fontId="4" fillId="0" borderId="0" xfId="0" applyFont="1" applyFill="1"/>
    <xf numFmtId="14" fontId="9" fillId="0" borderId="0" xfId="0" applyNumberFormat="1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vertical="center" wrapText="1"/>
    </xf>
    <xf numFmtId="164" fontId="9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168" fontId="9" fillId="0" borderId="0" xfId="3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4" fontId="11" fillId="0" borderId="0" xfId="0" applyNumberFormat="1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vertical="center" wrapText="1"/>
    </xf>
    <xf numFmtId="164" fontId="11" fillId="0" borderId="0" xfId="0" applyNumberFormat="1" applyFont="1" applyFill="1" applyAlignment="1" applyProtection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left" vertical="center" wrapText="1"/>
    </xf>
    <xf numFmtId="169" fontId="3" fillId="0" borderId="12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0"/>
  <sheetViews>
    <sheetView tabSelected="1" view="pageBreakPreview" zoomScale="55" zoomScaleNormal="55" zoomScaleSheetLayoutView="55" workbookViewId="0">
      <pane xSplit="1" ySplit="6" topLeftCell="B120" activePane="bottomRight" state="frozen"/>
      <selection pane="topRight" activeCell="B1" sqref="B1"/>
      <selection pane="bottomLeft" activeCell="A7" sqref="A7"/>
      <selection pane="bottomRight" activeCell="AF169" sqref="AF169"/>
    </sheetView>
  </sheetViews>
  <sheetFormatPr defaultColWidth="9.140625" defaultRowHeight="17.25" x14ac:dyDescent="0.3"/>
  <cols>
    <col min="1" max="1" width="53.28515625" style="21" customWidth="1"/>
    <col min="2" max="2" width="17" style="21" customWidth="1"/>
    <col min="3" max="3" width="14.85546875" style="21" customWidth="1"/>
    <col min="4" max="4" width="17" style="21" customWidth="1"/>
    <col min="5" max="5" width="15.85546875" style="21" customWidth="1"/>
    <col min="6" max="30" width="12.85546875" style="21" customWidth="1"/>
    <col min="31" max="31" width="15.42578125" style="21" customWidth="1"/>
    <col min="32" max="32" width="48" style="21" customWidth="1"/>
    <col min="33" max="16384" width="9.140625" style="21"/>
  </cols>
  <sheetData>
    <row r="1" spans="1:35" s="2" customFormat="1" ht="18.75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1"/>
      <c r="AF1" s="1"/>
    </row>
    <row r="2" spans="1:35" s="2" customFormat="1" ht="18.75" x14ac:dyDescent="0.3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1"/>
      <c r="AF2" s="1"/>
    </row>
    <row r="3" spans="1:35" s="2" customFormat="1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5" t="s">
        <v>2</v>
      </c>
    </row>
    <row r="4" spans="1:35" s="2" customFormat="1" x14ac:dyDescent="0.3">
      <c r="A4" s="92" t="s">
        <v>3</v>
      </c>
      <c r="B4" s="95" t="s">
        <v>4</v>
      </c>
      <c r="C4" s="95" t="s">
        <v>4</v>
      </c>
      <c r="D4" s="95" t="s">
        <v>5</v>
      </c>
      <c r="E4" s="97" t="s">
        <v>6</v>
      </c>
      <c r="F4" s="99" t="s">
        <v>7</v>
      </c>
      <c r="G4" s="100"/>
      <c r="H4" s="99" t="s">
        <v>8</v>
      </c>
      <c r="I4" s="100"/>
      <c r="J4" s="99" t="s">
        <v>9</v>
      </c>
      <c r="K4" s="100"/>
      <c r="L4" s="99" t="s">
        <v>10</v>
      </c>
      <c r="M4" s="100"/>
      <c r="N4" s="99" t="s">
        <v>11</v>
      </c>
      <c r="O4" s="100"/>
      <c r="P4" s="99" t="s">
        <v>12</v>
      </c>
      <c r="Q4" s="100"/>
      <c r="R4" s="99" t="s">
        <v>13</v>
      </c>
      <c r="S4" s="100"/>
      <c r="T4" s="99" t="s">
        <v>14</v>
      </c>
      <c r="U4" s="100"/>
      <c r="V4" s="99" t="s">
        <v>15</v>
      </c>
      <c r="W4" s="100"/>
      <c r="X4" s="99" t="s">
        <v>16</v>
      </c>
      <c r="Y4" s="100"/>
      <c r="Z4" s="99" t="s">
        <v>17</v>
      </c>
      <c r="AA4" s="100"/>
      <c r="AB4" s="99" t="s">
        <v>18</v>
      </c>
      <c r="AC4" s="100"/>
      <c r="AD4" s="99" t="s">
        <v>19</v>
      </c>
      <c r="AE4" s="100"/>
      <c r="AF4" s="106" t="s">
        <v>20</v>
      </c>
    </row>
    <row r="5" spans="1:35" s="2" customFormat="1" ht="36" customHeight="1" x14ac:dyDescent="0.3">
      <c r="A5" s="93"/>
      <c r="B5" s="96"/>
      <c r="C5" s="96"/>
      <c r="D5" s="96"/>
      <c r="E5" s="98"/>
      <c r="F5" s="101"/>
      <c r="G5" s="102"/>
      <c r="H5" s="101"/>
      <c r="I5" s="102"/>
      <c r="J5" s="101"/>
      <c r="K5" s="102"/>
      <c r="L5" s="101"/>
      <c r="M5" s="102"/>
      <c r="N5" s="101"/>
      <c r="O5" s="102"/>
      <c r="P5" s="101"/>
      <c r="Q5" s="102"/>
      <c r="R5" s="101"/>
      <c r="S5" s="102"/>
      <c r="T5" s="101"/>
      <c r="U5" s="102"/>
      <c r="V5" s="101"/>
      <c r="W5" s="102"/>
      <c r="X5" s="101"/>
      <c r="Y5" s="102"/>
      <c r="Z5" s="101"/>
      <c r="AA5" s="102"/>
      <c r="AB5" s="101"/>
      <c r="AC5" s="102"/>
      <c r="AD5" s="101"/>
      <c r="AE5" s="102"/>
      <c r="AF5" s="107"/>
    </row>
    <row r="6" spans="1:35" s="2" customFormat="1" ht="56.25" x14ac:dyDescent="0.3">
      <c r="A6" s="94"/>
      <c r="B6" s="6">
        <v>2023</v>
      </c>
      <c r="C6" s="7">
        <v>44986</v>
      </c>
      <c r="D6" s="7">
        <v>44986</v>
      </c>
      <c r="E6" s="7">
        <v>44986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108"/>
    </row>
    <row r="7" spans="1:35" s="2" customFormat="1" ht="18.75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19" customFormat="1" ht="18.75" x14ac:dyDescent="0.3">
      <c r="A8" s="12" t="s">
        <v>25</v>
      </c>
      <c r="B8" s="13"/>
      <c r="C8" s="14"/>
      <c r="D8" s="14"/>
      <c r="E8" s="13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"/>
    </row>
    <row r="9" spans="1:35" ht="18.75" x14ac:dyDescent="0.3">
      <c r="A9" s="103" t="s">
        <v>26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5"/>
      <c r="AF9" s="20"/>
    </row>
    <row r="10" spans="1:35" ht="18.75" hidden="1" x14ac:dyDescent="0.3">
      <c r="A10" s="112" t="s">
        <v>27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  <c r="AF10" s="22"/>
    </row>
    <row r="11" spans="1:35" s="2" customFormat="1" ht="18.75" hidden="1" x14ac:dyDescent="0.3">
      <c r="A11" s="23" t="s">
        <v>28</v>
      </c>
      <c r="B11" s="24">
        <f>B12+B13+B14+B16</f>
        <v>0</v>
      </c>
      <c r="C11" s="24">
        <f>C12+C13+C14+C16</f>
        <v>0</v>
      </c>
      <c r="D11" s="24">
        <f>D12+D13+D14+D16</f>
        <v>0</v>
      </c>
      <c r="E11" s="24">
        <f>E12+E13+E14+E16</f>
        <v>0</v>
      </c>
      <c r="F11" s="25">
        <f>IFERROR(E11/B11*100,0)</f>
        <v>0</v>
      </c>
      <c r="G11" s="25">
        <f>IFERROR(E11/C11*100,0)</f>
        <v>0</v>
      </c>
      <c r="H11" s="24">
        <f t="shared" ref="H11:AE11" si="0">H12+H13+H14+H16</f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6"/>
    </row>
    <row r="12" spans="1:35" s="2" customFormat="1" ht="18.75" hidden="1" x14ac:dyDescent="0.3">
      <c r="A12" s="27" t="s">
        <v>29</v>
      </c>
      <c r="B12" s="28"/>
      <c r="C12" s="28"/>
      <c r="D12" s="28"/>
      <c r="E12" s="28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  <c r="AE12" s="32"/>
      <c r="AF12" s="33"/>
    </row>
    <row r="13" spans="1:35" s="2" customFormat="1" ht="37.5" hidden="1" x14ac:dyDescent="0.3">
      <c r="A13" s="27" t="s">
        <v>30</v>
      </c>
      <c r="B13" s="28"/>
      <c r="C13" s="28"/>
      <c r="D13" s="28"/>
      <c r="E13" s="28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2"/>
      <c r="AF13" s="33"/>
    </row>
    <row r="14" spans="1:35" s="2" customFormat="1" ht="18.75" hidden="1" x14ac:dyDescent="0.3">
      <c r="A14" s="27" t="s">
        <v>31</v>
      </c>
      <c r="B14" s="28"/>
      <c r="C14" s="28"/>
      <c r="D14" s="28"/>
      <c r="E14" s="28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  <c r="AE14" s="32"/>
      <c r="AF14" s="33"/>
    </row>
    <row r="15" spans="1:35" s="2" customFormat="1" ht="37.5" hidden="1" x14ac:dyDescent="0.3">
      <c r="A15" s="27" t="s">
        <v>32</v>
      </c>
      <c r="B15" s="28"/>
      <c r="C15" s="28"/>
      <c r="D15" s="28"/>
      <c r="E15" s="28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/>
      <c r="AE15" s="32"/>
      <c r="AF15" s="33"/>
    </row>
    <row r="16" spans="1:35" s="2" customFormat="1" ht="18.75" hidden="1" x14ac:dyDescent="0.3">
      <c r="A16" s="27" t="s">
        <v>33</v>
      </c>
      <c r="B16" s="28"/>
      <c r="C16" s="28"/>
      <c r="D16" s="2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  <c r="AE16" s="32"/>
      <c r="AF16" s="33"/>
    </row>
    <row r="17" spans="1:32" s="2" customFormat="1" ht="18.75" hidden="1" x14ac:dyDescent="0.3">
      <c r="A17" s="112" t="s">
        <v>34</v>
      </c>
      <c r="B17" s="113"/>
      <c r="C17" s="113"/>
      <c r="D17" s="113"/>
      <c r="E17" s="113"/>
      <c r="F17" s="113" t="e">
        <f>E17/B17</f>
        <v>#DIV/0!</v>
      </c>
      <c r="G17" s="113" t="e">
        <f>E17/C17</f>
        <v>#DIV/0!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4"/>
      <c r="AF17" s="33"/>
    </row>
    <row r="18" spans="1:32" s="2" customFormat="1" ht="18.75" hidden="1" x14ac:dyDescent="0.3">
      <c r="A18" s="23" t="s">
        <v>28</v>
      </c>
      <c r="B18" s="24">
        <f>B19+B20+B21</f>
        <v>0</v>
      </c>
      <c r="C18" s="24">
        <v>0</v>
      </c>
      <c r="D18" s="24">
        <v>0</v>
      </c>
      <c r="E18" s="24">
        <v>0</v>
      </c>
      <c r="F18" s="25">
        <f>IFERROR(E18/B18*100,0)</f>
        <v>0</v>
      </c>
      <c r="G18" s="25">
        <f>IFERROR(E18/C18*100,0)</f>
        <v>0</v>
      </c>
      <c r="H18" s="24">
        <f t="shared" ref="H18:AD18" si="1">H19+H20+H21</f>
        <v>0</v>
      </c>
      <c r="I18" s="24">
        <v>0</v>
      </c>
      <c r="J18" s="24">
        <f t="shared" si="1"/>
        <v>0</v>
      </c>
      <c r="K18" s="24">
        <v>0</v>
      </c>
      <c r="L18" s="24">
        <f t="shared" si="1"/>
        <v>0</v>
      </c>
      <c r="M18" s="24">
        <v>0</v>
      </c>
      <c r="N18" s="24">
        <f t="shared" si="1"/>
        <v>0</v>
      </c>
      <c r="O18" s="24">
        <v>0</v>
      </c>
      <c r="P18" s="24">
        <f t="shared" si="1"/>
        <v>0</v>
      </c>
      <c r="Q18" s="24">
        <v>0</v>
      </c>
      <c r="R18" s="24">
        <f t="shared" si="1"/>
        <v>0</v>
      </c>
      <c r="S18" s="24">
        <v>0</v>
      </c>
      <c r="T18" s="24">
        <f t="shared" si="1"/>
        <v>0</v>
      </c>
      <c r="U18" s="24">
        <v>0</v>
      </c>
      <c r="V18" s="24">
        <f t="shared" si="1"/>
        <v>0</v>
      </c>
      <c r="W18" s="24">
        <v>0</v>
      </c>
      <c r="X18" s="24">
        <f t="shared" si="1"/>
        <v>0</v>
      </c>
      <c r="Y18" s="24">
        <v>0</v>
      </c>
      <c r="Z18" s="24">
        <f t="shared" si="1"/>
        <v>0</v>
      </c>
      <c r="AA18" s="24">
        <v>0</v>
      </c>
      <c r="AB18" s="24">
        <f t="shared" si="1"/>
        <v>0</v>
      </c>
      <c r="AC18" s="24">
        <v>0</v>
      </c>
      <c r="AD18" s="34">
        <f t="shared" si="1"/>
        <v>0</v>
      </c>
      <c r="AE18" s="35">
        <v>0</v>
      </c>
      <c r="AF18" s="26"/>
    </row>
    <row r="19" spans="1:32" s="2" customFormat="1" ht="18.75" hidden="1" x14ac:dyDescent="0.3">
      <c r="A19" s="27" t="s">
        <v>29</v>
      </c>
      <c r="B19" s="28"/>
      <c r="C19" s="28"/>
      <c r="D19" s="28"/>
      <c r="E19" s="28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2"/>
      <c r="AF19" s="33"/>
    </row>
    <row r="20" spans="1:32" s="2" customFormat="1" ht="37.5" hidden="1" x14ac:dyDescent="0.3">
      <c r="A20" s="27" t="s">
        <v>30</v>
      </c>
      <c r="B20" s="28"/>
      <c r="C20" s="28"/>
      <c r="D20" s="28"/>
      <c r="E20" s="28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32"/>
      <c r="AF20" s="33"/>
    </row>
    <row r="21" spans="1:32" s="2" customFormat="1" ht="18.75" hidden="1" x14ac:dyDescent="0.3">
      <c r="A21" s="27" t="s">
        <v>31</v>
      </c>
      <c r="B21" s="28"/>
      <c r="C21" s="28"/>
      <c r="D21" s="28"/>
      <c r="E21" s="28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32"/>
      <c r="AF21" s="33"/>
    </row>
    <row r="22" spans="1:32" s="2" customFormat="1" ht="37.5" hidden="1" x14ac:dyDescent="0.3">
      <c r="A22" s="27" t="s">
        <v>32</v>
      </c>
      <c r="B22" s="28"/>
      <c r="C22" s="28"/>
      <c r="D22" s="28"/>
      <c r="E22" s="28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32"/>
      <c r="AF22" s="33"/>
    </row>
    <row r="23" spans="1:32" s="2" customFormat="1" ht="18.75" hidden="1" x14ac:dyDescent="0.3">
      <c r="A23" s="27" t="s">
        <v>33</v>
      </c>
      <c r="B23" s="28"/>
      <c r="C23" s="28"/>
      <c r="D23" s="28"/>
      <c r="E23" s="28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32"/>
      <c r="AF23" s="33"/>
    </row>
    <row r="24" spans="1:32" s="2" customFormat="1" ht="18.75" hidden="1" x14ac:dyDescent="0.3">
      <c r="A24" s="112" t="s">
        <v>35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4"/>
      <c r="AF24" s="33"/>
    </row>
    <row r="25" spans="1:32" s="2" customFormat="1" ht="18.75" hidden="1" x14ac:dyDescent="0.3">
      <c r="A25" s="23" t="s">
        <v>28</v>
      </c>
      <c r="B25" s="24">
        <f>B26+B27+B28</f>
        <v>0</v>
      </c>
      <c r="C25" s="24">
        <v>0</v>
      </c>
      <c r="D25" s="24">
        <v>0</v>
      </c>
      <c r="E25" s="24">
        <v>0</v>
      </c>
      <c r="F25" s="25">
        <f>IFERROR(E25/B25*100,0)</f>
        <v>0</v>
      </c>
      <c r="G25" s="25">
        <f>IFERROR(E25/C25*100,0)</f>
        <v>0</v>
      </c>
      <c r="H25" s="24">
        <f t="shared" ref="H25:AD25" si="2">H26+H27+H28</f>
        <v>0</v>
      </c>
      <c r="I25" s="24">
        <v>0</v>
      </c>
      <c r="J25" s="24">
        <f t="shared" si="2"/>
        <v>0</v>
      </c>
      <c r="K25" s="24">
        <v>0</v>
      </c>
      <c r="L25" s="24">
        <f t="shared" si="2"/>
        <v>0</v>
      </c>
      <c r="M25" s="24">
        <v>0</v>
      </c>
      <c r="N25" s="24">
        <f t="shared" si="2"/>
        <v>0</v>
      </c>
      <c r="O25" s="24">
        <v>0</v>
      </c>
      <c r="P25" s="24">
        <f t="shared" si="2"/>
        <v>0</v>
      </c>
      <c r="Q25" s="24">
        <v>0</v>
      </c>
      <c r="R25" s="24">
        <f t="shared" si="2"/>
        <v>0</v>
      </c>
      <c r="S25" s="24">
        <v>0</v>
      </c>
      <c r="T25" s="24">
        <f t="shared" si="2"/>
        <v>0</v>
      </c>
      <c r="U25" s="24">
        <v>0</v>
      </c>
      <c r="V25" s="24">
        <f t="shared" si="2"/>
        <v>0</v>
      </c>
      <c r="W25" s="24">
        <v>0</v>
      </c>
      <c r="X25" s="24">
        <f t="shared" si="2"/>
        <v>0</v>
      </c>
      <c r="Y25" s="24">
        <v>0</v>
      </c>
      <c r="Z25" s="24">
        <f t="shared" si="2"/>
        <v>0</v>
      </c>
      <c r="AA25" s="24">
        <v>0</v>
      </c>
      <c r="AB25" s="24">
        <f t="shared" si="2"/>
        <v>0</v>
      </c>
      <c r="AC25" s="24">
        <v>0</v>
      </c>
      <c r="AD25" s="34">
        <f t="shared" si="2"/>
        <v>0</v>
      </c>
      <c r="AE25" s="35">
        <v>0</v>
      </c>
      <c r="AF25" s="26"/>
    </row>
    <row r="26" spans="1:32" s="2" customFormat="1" ht="18.75" hidden="1" x14ac:dyDescent="0.3">
      <c r="A26" s="27" t="s">
        <v>29</v>
      </c>
      <c r="B26" s="28"/>
      <c r="C26" s="28"/>
      <c r="D26" s="28"/>
      <c r="E26" s="28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32"/>
      <c r="AF26" s="33"/>
    </row>
    <row r="27" spans="1:32" s="2" customFormat="1" ht="37.5" hidden="1" x14ac:dyDescent="0.3">
      <c r="A27" s="27" t="s">
        <v>30</v>
      </c>
      <c r="B27" s="28"/>
      <c r="C27" s="28"/>
      <c r="D27" s="28"/>
      <c r="E27" s="28"/>
      <c r="F27" s="29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32"/>
      <c r="AF27" s="33"/>
    </row>
    <row r="28" spans="1:32" s="2" customFormat="1" ht="18.75" hidden="1" x14ac:dyDescent="0.3">
      <c r="A28" s="27" t="s">
        <v>31</v>
      </c>
      <c r="B28" s="28"/>
      <c r="C28" s="28"/>
      <c r="D28" s="28"/>
      <c r="E28" s="28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32"/>
      <c r="AF28" s="33"/>
    </row>
    <row r="29" spans="1:32" s="2" customFormat="1" ht="37.5" hidden="1" x14ac:dyDescent="0.3">
      <c r="A29" s="27" t="s">
        <v>32</v>
      </c>
      <c r="B29" s="28"/>
      <c r="C29" s="28"/>
      <c r="D29" s="28"/>
      <c r="E29" s="28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32"/>
      <c r="AF29" s="33"/>
    </row>
    <row r="30" spans="1:32" s="2" customFormat="1" ht="18.75" hidden="1" x14ac:dyDescent="0.3">
      <c r="A30" s="27" t="s">
        <v>33</v>
      </c>
      <c r="B30" s="28"/>
      <c r="C30" s="28"/>
      <c r="D30" s="28"/>
      <c r="E30" s="28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32"/>
      <c r="AF30" s="33"/>
    </row>
    <row r="31" spans="1:32" s="2" customFormat="1" ht="18.75" hidden="1" x14ac:dyDescent="0.3">
      <c r="A31" s="112" t="s">
        <v>36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33"/>
    </row>
    <row r="32" spans="1:32" s="2" customFormat="1" ht="18.75" hidden="1" x14ac:dyDescent="0.3">
      <c r="A32" s="23" t="s">
        <v>28</v>
      </c>
      <c r="B32" s="24">
        <f>B33+B34+B35</f>
        <v>0</v>
      </c>
      <c r="C32" s="24">
        <f>C33+C34+C35</f>
        <v>0</v>
      </c>
      <c r="D32" s="24">
        <f>D33+D34+D35</f>
        <v>0</v>
      </c>
      <c r="E32" s="24">
        <f>E33+E34+E35</f>
        <v>0</v>
      </c>
      <c r="F32" s="25">
        <f>IFERROR(E32/B32*100,0)</f>
        <v>0</v>
      </c>
      <c r="G32" s="25">
        <f>IFERROR(E32/C32*100,0)</f>
        <v>0</v>
      </c>
      <c r="H32" s="24">
        <f>H33+H34+H35</f>
        <v>0</v>
      </c>
      <c r="I32" s="24">
        <f t="shared" ref="I32:AE32" si="3">I33+I34+I35</f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>S33+S34+S35</f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6"/>
    </row>
    <row r="33" spans="1:32" s="2" customFormat="1" ht="18.75" hidden="1" x14ac:dyDescent="0.3">
      <c r="A33" s="27" t="s">
        <v>29</v>
      </c>
      <c r="B33" s="28"/>
      <c r="C33" s="28"/>
      <c r="D33" s="28"/>
      <c r="E33" s="28"/>
      <c r="F33" s="36"/>
      <c r="G33" s="3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3"/>
    </row>
    <row r="34" spans="1:32" s="2" customFormat="1" ht="37.5" hidden="1" x14ac:dyDescent="0.3">
      <c r="A34" s="27" t="s">
        <v>30</v>
      </c>
      <c r="B34" s="28"/>
      <c r="C34" s="28"/>
      <c r="D34" s="28"/>
      <c r="E34" s="28"/>
      <c r="F34" s="37"/>
      <c r="G34" s="3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3"/>
    </row>
    <row r="35" spans="1:32" s="2" customFormat="1" ht="18.75" hidden="1" x14ac:dyDescent="0.3">
      <c r="A35" s="27" t="s">
        <v>31</v>
      </c>
      <c r="B35" s="28">
        <f>B42+B49</f>
        <v>0</v>
      </c>
      <c r="C35" s="28">
        <f>C42+C49</f>
        <v>0</v>
      </c>
      <c r="D35" s="28">
        <f>D42+D49</f>
        <v>0</v>
      </c>
      <c r="E35" s="28">
        <f>E42+E49</f>
        <v>0</v>
      </c>
      <c r="F35" s="37">
        <f>IFERROR(E35/B35*100,0)</f>
        <v>0</v>
      </c>
      <c r="G35" s="37">
        <f>IFERROR(E35/C35*100,0)</f>
        <v>0</v>
      </c>
      <c r="H35" s="28">
        <f>H42+H49</f>
        <v>0</v>
      </c>
      <c r="I35" s="28">
        <f t="shared" ref="I35:AE35" si="4">I42+I49</f>
        <v>0</v>
      </c>
      <c r="J35" s="28">
        <f t="shared" si="4"/>
        <v>0</v>
      </c>
      <c r="K35" s="28">
        <f t="shared" si="4"/>
        <v>0</v>
      </c>
      <c r="L35" s="28">
        <f t="shared" si="4"/>
        <v>0</v>
      </c>
      <c r="M35" s="28">
        <f t="shared" si="4"/>
        <v>0</v>
      </c>
      <c r="N35" s="28">
        <f t="shared" si="4"/>
        <v>0</v>
      </c>
      <c r="O35" s="28">
        <f t="shared" si="4"/>
        <v>0</v>
      </c>
      <c r="P35" s="28">
        <f t="shared" si="4"/>
        <v>0</v>
      </c>
      <c r="Q35" s="28">
        <f t="shared" si="4"/>
        <v>0</v>
      </c>
      <c r="R35" s="28">
        <f t="shared" si="4"/>
        <v>0</v>
      </c>
      <c r="S35" s="28">
        <f t="shared" si="4"/>
        <v>0</v>
      </c>
      <c r="T35" s="28">
        <f t="shared" si="4"/>
        <v>0</v>
      </c>
      <c r="U35" s="28">
        <f t="shared" si="4"/>
        <v>0</v>
      </c>
      <c r="V35" s="28">
        <f t="shared" si="4"/>
        <v>0</v>
      </c>
      <c r="W35" s="28">
        <f t="shared" si="4"/>
        <v>0</v>
      </c>
      <c r="X35" s="28">
        <f t="shared" si="4"/>
        <v>0</v>
      </c>
      <c r="Y35" s="28">
        <f t="shared" si="4"/>
        <v>0</v>
      </c>
      <c r="Z35" s="28">
        <f t="shared" si="4"/>
        <v>0</v>
      </c>
      <c r="AA35" s="28">
        <f t="shared" si="4"/>
        <v>0</v>
      </c>
      <c r="AB35" s="28">
        <f t="shared" si="4"/>
        <v>0</v>
      </c>
      <c r="AC35" s="28">
        <f t="shared" si="4"/>
        <v>0</v>
      </c>
      <c r="AD35" s="28">
        <f t="shared" si="4"/>
        <v>0</v>
      </c>
      <c r="AE35" s="28">
        <f t="shared" si="4"/>
        <v>0</v>
      </c>
      <c r="AF35" s="33"/>
    </row>
    <row r="36" spans="1:32" s="2" customFormat="1" ht="37.5" hidden="1" x14ac:dyDescent="0.3">
      <c r="A36" s="27" t="s">
        <v>32</v>
      </c>
      <c r="B36" s="28"/>
      <c r="C36" s="28"/>
      <c r="D36" s="28"/>
      <c r="E36" s="28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32"/>
      <c r="AF36" s="33"/>
    </row>
    <row r="37" spans="1:32" s="2" customFormat="1" ht="18.75" hidden="1" x14ac:dyDescent="0.3">
      <c r="A37" s="27" t="s">
        <v>33</v>
      </c>
      <c r="B37" s="28"/>
      <c r="C37" s="28"/>
      <c r="D37" s="28"/>
      <c r="E37" s="28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  <c r="AE37" s="32"/>
      <c r="AF37" s="33"/>
    </row>
    <row r="38" spans="1:32" s="2" customFormat="1" ht="18.75" hidden="1" x14ac:dyDescent="0.3">
      <c r="A38" s="109" t="s">
        <v>37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1"/>
      <c r="AF38" s="33"/>
    </row>
    <row r="39" spans="1:32" s="2" customFormat="1" ht="18.75" hidden="1" x14ac:dyDescent="0.3">
      <c r="A39" s="23" t="s">
        <v>28</v>
      </c>
      <c r="B39" s="24">
        <f>B40+B41+B42</f>
        <v>0</v>
      </c>
      <c r="C39" s="24">
        <f>C40+C41+C42</f>
        <v>0</v>
      </c>
      <c r="D39" s="24">
        <f>D40+D41+D42</f>
        <v>0</v>
      </c>
      <c r="E39" s="24">
        <f>E40+E41+E42</f>
        <v>0</v>
      </c>
      <c r="F39" s="25">
        <f>IFERROR(E39/B39*100,0)</f>
        <v>0</v>
      </c>
      <c r="G39" s="25">
        <f>IFERROR(E39/C39*100,0)</f>
        <v>0</v>
      </c>
      <c r="H39" s="24">
        <f>H40+H41+H42</f>
        <v>0</v>
      </c>
      <c r="I39" s="24">
        <v>0</v>
      </c>
      <c r="J39" s="24">
        <f>J40+J41+J42</f>
        <v>0</v>
      </c>
      <c r="K39" s="24">
        <v>0</v>
      </c>
      <c r="L39" s="24">
        <f>L40+L41+L42</f>
        <v>0</v>
      </c>
      <c r="M39" s="24">
        <v>0</v>
      </c>
      <c r="N39" s="24">
        <f>N40+N41+N42</f>
        <v>0</v>
      </c>
      <c r="O39" s="24">
        <v>0</v>
      </c>
      <c r="P39" s="24">
        <f>P40+P41+P42</f>
        <v>0</v>
      </c>
      <c r="Q39" s="24">
        <v>0</v>
      </c>
      <c r="R39" s="24">
        <f t="shared" ref="R39:AE39" si="5">R40+R41+R42</f>
        <v>0</v>
      </c>
      <c r="S39" s="24">
        <f t="shared" si="5"/>
        <v>0</v>
      </c>
      <c r="T39" s="24">
        <f t="shared" si="5"/>
        <v>0</v>
      </c>
      <c r="U39" s="24">
        <f t="shared" si="5"/>
        <v>0</v>
      </c>
      <c r="V39" s="24">
        <f t="shared" si="5"/>
        <v>0</v>
      </c>
      <c r="W39" s="24">
        <f t="shared" si="5"/>
        <v>0</v>
      </c>
      <c r="X39" s="24">
        <f t="shared" si="5"/>
        <v>0</v>
      </c>
      <c r="Y39" s="24">
        <f t="shared" si="5"/>
        <v>0</v>
      </c>
      <c r="Z39" s="24">
        <f t="shared" si="5"/>
        <v>0</v>
      </c>
      <c r="AA39" s="24">
        <f t="shared" si="5"/>
        <v>0</v>
      </c>
      <c r="AB39" s="24">
        <f t="shared" si="5"/>
        <v>0</v>
      </c>
      <c r="AC39" s="24">
        <f t="shared" si="5"/>
        <v>0</v>
      </c>
      <c r="AD39" s="24">
        <f t="shared" si="5"/>
        <v>0</v>
      </c>
      <c r="AE39" s="24">
        <f t="shared" si="5"/>
        <v>0</v>
      </c>
      <c r="AF39" s="26"/>
    </row>
    <row r="40" spans="1:32" s="2" customFormat="1" ht="18.75" hidden="1" x14ac:dyDescent="0.3">
      <c r="A40" s="27" t="s">
        <v>29</v>
      </c>
      <c r="B40" s="28"/>
      <c r="C40" s="28"/>
      <c r="D40" s="28"/>
      <c r="E40" s="28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1"/>
      <c r="AE40" s="32"/>
      <c r="AF40" s="33"/>
    </row>
    <row r="41" spans="1:32" s="2" customFormat="1" ht="37.5" hidden="1" x14ac:dyDescent="0.3">
      <c r="A41" s="27" t="s">
        <v>30</v>
      </c>
      <c r="B41" s="28"/>
      <c r="C41" s="28"/>
      <c r="D41" s="28"/>
      <c r="E41" s="28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/>
      <c r="AE41" s="32"/>
      <c r="AF41" s="33"/>
    </row>
    <row r="42" spans="1:32" s="2" customFormat="1" ht="18.75" hidden="1" x14ac:dyDescent="0.3">
      <c r="A42" s="27" t="s">
        <v>31</v>
      </c>
      <c r="B42" s="28">
        <f>H42+J42+L42+N42+P42+R42+T42+V42+X42+Z42+AB42+AD42</f>
        <v>0</v>
      </c>
      <c r="C42" s="28">
        <f>H42+J42+L42+N42</f>
        <v>0</v>
      </c>
      <c r="D42" s="28">
        <f>I42+K42+M42+O42+Q42+S42+U42+W42+Y42</f>
        <v>0</v>
      </c>
      <c r="E42" s="28">
        <f>I42+K42+M42+O42+Q42+S42+U42+W42+Y42+AA42+AC42+AE42</f>
        <v>0</v>
      </c>
      <c r="F42" s="37">
        <f>IFERROR(E42/B42*100,0)</f>
        <v>0</v>
      </c>
      <c r="G42" s="37">
        <f>IFERROR(E42/C42*100,0)</f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1">
        <v>0</v>
      </c>
      <c r="AE42" s="32"/>
      <c r="AF42" s="33"/>
    </row>
    <row r="43" spans="1:32" s="2" customFormat="1" ht="37.5" hidden="1" x14ac:dyDescent="0.3">
      <c r="A43" s="27" t="s">
        <v>32</v>
      </c>
      <c r="B43" s="28"/>
      <c r="C43" s="28"/>
      <c r="D43" s="28"/>
      <c r="E43" s="28"/>
      <c r="F43" s="29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  <c r="AE43" s="32"/>
      <c r="AF43" s="33"/>
    </row>
    <row r="44" spans="1:32" s="2" customFormat="1" ht="18.75" hidden="1" x14ac:dyDescent="0.3">
      <c r="A44" s="27" t="s">
        <v>33</v>
      </c>
      <c r="B44" s="28"/>
      <c r="C44" s="28"/>
      <c r="D44" s="28"/>
      <c r="E44" s="28"/>
      <c r="F44" s="29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/>
      <c r="AE44" s="32"/>
      <c r="AF44" s="33"/>
    </row>
    <row r="45" spans="1:32" s="2" customFormat="1" ht="18.75" hidden="1" x14ac:dyDescent="0.3">
      <c r="A45" s="109" t="s">
        <v>38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1"/>
      <c r="AF45" s="33"/>
    </row>
    <row r="46" spans="1:32" s="2" customFormat="1" ht="18.75" hidden="1" x14ac:dyDescent="0.3">
      <c r="A46" s="23" t="s">
        <v>28</v>
      </c>
      <c r="B46" s="24">
        <f>B47+B48+B49</f>
        <v>0</v>
      </c>
      <c r="C46" s="24">
        <v>0</v>
      </c>
      <c r="D46" s="24">
        <v>0</v>
      </c>
      <c r="E46" s="24">
        <v>0</v>
      </c>
      <c r="F46" s="25">
        <f>IFERROR(E46/B46*100,0)</f>
        <v>0</v>
      </c>
      <c r="G46" s="25">
        <f>IFERROR(E46/C46*100,0)</f>
        <v>0</v>
      </c>
      <c r="H46" s="24">
        <f t="shared" ref="H46:AE46" si="6">H47+H48+H49</f>
        <v>0</v>
      </c>
      <c r="I46" s="24">
        <f t="shared" si="6"/>
        <v>0</v>
      </c>
      <c r="J46" s="24">
        <f t="shared" si="6"/>
        <v>0</v>
      </c>
      <c r="K46" s="24">
        <f t="shared" si="6"/>
        <v>0</v>
      </c>
      <c r="L46" s="24">
        <f t="shared" si="6"/>
        <v>0</v>
      </c>
      <c r="M46" s="24">
        <f t="shared" si="6"/>
        <v>0</v>
      </c>
      <c r="N46" s="24">
        <f t="shared" si="6"/>
        <v>0</v>
      </c>
      <c r="O46" s="24">
        <f t="shared" si="6"/>
        <v>0</v>
      </c>
      <c r="P46" s="24">
        <f t="shared" si="6"/>
        <v>0</v>
      </c>
      <c r="Q46" s="24">
        <f t="shared" si="6"/>
        <v>0</v>
      </c>
      <c r="R46" s="24">
        <f t="shared" si="6"/>
        <v>0</v>
      </c>
      <c r="S46" s="24">
        <f t="shared" si="6"/>
        <v>0</v>
      </c>
      <c r="T46" s="24">
        <f t="shared" si="6"/>
        <v>0</v>
      </c>
      <c r="U46" s="24">
        <f t="shared" si="6"/>
        <v>0</v>
      </c>
      <c r="V46" s="24">
        <f t="shared" si="6"/>
        <v>0</v>
      </c>
      <c r="W46" s="24">
        <f t="shared" si="6"/>
        <v>0</v>
      </c>
      <c r="X46" s="24">
        <f t="shared" si="6"/>
        <v>0</v>
      </c>
      <c r="Y46" s="24">
        <f t="shared" si="6"/>
        <v>0</v>
      </c>
      <c r="Z46" s="24">
        <f t="shared" si="6"/>
        <v>0</v>
      </c>
      <c r="AA46" s="24">
        <f t="shared" si="6"/>
        <v>0</v>
      </c>
      <c r="AB46" s="24">
        <f t="shared" si="6"/>
        <v>0</v>
      </c>
      <c r="AC46" s="24">
        <f t="shared" si="6"/>
        <v>0</v>
      </c>
      <c r="AD46" s="24">
        <f t="shared" si="6"/>
        <v>0</v>
      </c>
      <c r="AE46" s="24">
        <f t="shared" si="6"/>
        <v>0</v>
      </c>
      <c r="AF46" s="26"/>
    </row>
    <row r="47" spans="1:32" s="2" customFormat="1" ht="18.75" hidden="1" x14ac:dyDescent="0.3">
      <c r="A47" s="27" t="s">
        <v>29</v>
      </c>
      <c r="B47" s="28"/>
      <c r="C47" s="28"/>
      <c r="D47" s="28"/>
      <c r="E47" s="28"/>
      <c r="F47" s="36"/>
      <c r="G47" s="36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1"/>
      <c r="AE47" s="32"/>
      <c r="AF47" s="33"/>
    </row>
    <row r="48" spans="1:32" s="2" customFormat="1" ht="37.5" hidden="1" x14ac:dyDescent="0.3">
      <c r="A48" s="27" t="s">
        <v>30</v>
      </c>
      <c r="B48" s="28"/>
      <c r="C48" s="28"/>
      <c r="D48" s="28"/>
      <c r="E48" s="28"/>
      <c r="F48" s="37"/>
      <c r="G48" s="3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1"/>
      <c r="AE48" s="32"/>
      <c r="AF48" s="33"/>
    </row>
    <row r="49" spans="1:32" s="2" customFormat="1" ht="18.75" hidden="1" x14ac:dyDescent="0.3">
      <c r="A49" s="27" t="s">
        <v>31</v>
      </c>
      <c r="B49" s="28">
        <f>H49+J49+L49+N49+P49+R49+T49+V49+X49+Z49+AB49+AD49</f>
        <v>0</v>
      </c>
      <c r="C49" s="28">
        <f>H49</f>
        <v>0</v>
      </c>
      <c r="D49" s="28">
        <f>E49</f>
        <v>0</v>
      </c>
      <c r="E49" s="28">
        <f>I49+K49+M49+O49+Q49+S49+U49+W49+Y49+AA49+AC49+AE49</f>
        <v>0</v>
      </c>
      <c r="F49" s="37">
        <f>IFERROR(E49/B49*100,0)</f>
        <v>0</v>
      </c>
      <c r="G49" s="37">
        <f>IFERROR(E49/C49*100,0)</f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/>
      <c r="AD49" s="31">
        <v>0</v>
      </c>
      <c r="AE49" s="32"/>
      <c r="AF49" s="33"/>
    </row>
    <row r="50" spans="1:32" s="2" customFormat="1" ht="37.5" hidden="1" x14ac:dyDescent="0.3">
      <c r="A50" s="27" t="s">
        <v>32</v>
      </c>
      <c r="B50" s="28"/>
      <c r="C50" s="28"/>
      <c r="D50" s="28"/>
      <c r="E50" s="28"/>
      <c r="F50" s="37"/>
      <c r="G50" s="3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1"/>
      <c r="AE50" s="32"/>
      <c r="AF50" s="33"/>
    </row>
    <row r="51" spans="1:32" s="2" customFormat="1" ht="18.75" hidden="1" x14ac:dyDescent="0.3">
      <c r="A51" s="27" t="s">
        <v>33</v>
      </c>
      <c r="B51" s="28"/>
      <c r="C51" s="28"/>
      <c r="D51" s="28"/>
      <c r="E51" s="28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/>
      <c r="AE51" s="32"/>
      <c r="AF51" s="33"/>
    </row>
    <row r="52" spans="1:32" s="2" customFormat="1" ht="18.75" x14ac:dyDescent="0.3">
      <c r="A52" s="115" t="s">
        <v>39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7"/>
    </row>
    <row r="53" spans="1:32" s="2" customFormat="1" ht="18.75" x14ac:dyDescent="0.3">
      <c r="A53" s="23" t="s">
        <v>28</v>
      </c>
      <c r="B53" s="24">
        <f>B54+B55</f>
        <v>309.8</v>
      </c>
      <c r="C53" s="24">
        <f>C54+C55</f>
        <v>0</v>
      </c>
      <c r="D53" s="24">
        <f>D54+D55</f>
        <v>0</v>
      </c>
      <c r="E53" s="24">
        <f>E54+E55</f>
        <v>0</v>
      </c>
      <c r="F53" s="25">
        <f>IFERROR(E53/B53*100,0)</f>
        <v>0</v>
      </c>
      <c r="G53" s="25">
        <f>IFERROR(E53/C53*100,0)</f>
        <v>0</v>
      </c>
      <c r="H53" s="24">
        <f t="shared" ref="H53:AE53" si="7">H55</f>
        <v>0</v>
      </c>
      <c r="I53" s="24">
        <f t="shared" si="7"/>
        <v>0</v>
      </c>
      <c r="J53" s="24">
        <f t="shared" si="7"/>
        <v>0</v>
      </c>
      <c r="K53" s="24">
        <f t="shared" si="7"/>
        <v>0</v>
      </c>
      <c r="L53" s="24">
        <f t="shared" si="7"/>
        <v>0</v>
      </c>
      <c r="M53" s="24">
        <f t="shared" si="7"/>
        <v>0</v>
      </c>
      <c r="N53" s="24">
        <f t="shared" si="7"/>
        <v>0</v>
      </c>
      <c r="O53" s="24">
        <f t="shared" si="7"/>
        <v>0</v>
      </c>
      <c r="P53" s="24">
        <f t="shared" si="7"/>
        <v>0</v>
      </c>
      <c r="Q53" s="24">
        <f t="shared" si="7"/>
        <v>0</v>
      </c>
      <c r="R53" s="24">
        <f t="shared" si="7"/>
        <v>0</v>
      </c>
      <c r="S53" s="24">
        <f t="shared" si="7"/>
        <v>0</v>
      </c>
      <c r="T53" s="24">
        <f t="shared" si="7"/>
        <v>0</v>
      </c>
      <c r="U53" s="24">
        <f t="shared" si="7"/>
        <v>0</v>
      </c>
      <c r="V53" s="24">
        <f t="shared" si="7"/>
        <v>0</v>
      </c>
      <c r="W53" s="24">
        <f t="shared" si="7"/>
        <v>0</v>
      </c>
      <c r="X53" s="24">
        <f t="shared" si="7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4">
        <f>AB55</f>
        <v>309.8</v>
      </c>
      <c r="AC53" s="24">
        <f t="shared" si="7"/>
        <v>0</v>
      </c>
      <c r="AD53" s="24">
        <f t="shared" si="7"/>
        <v>0</v>
      </c>
      <c r="AE53" s="24">
        <f t="shared" si="7"/>
        <v>0</v>
      </c>
      <c r="AF53" s="26"/>
    </row>
    <row r="54" spans="1:32" s="2" customFormat="1" ht="37.5" x14ac:dyDescent="0.3">
      <c r="A54" s="27" t="s">
        <v>30</v>
      </c>
      <c r="B54" s="28"/>
      <c r="C54" s="28"/>
      <c r="D54" s="28"/>
      <c r="E54" s="28"/>
      <c r="F54" s="37"/>
      <c r="G54" s="3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33"/>
    </row>
    <row r="55" spans="1:32" s="2" customFormat="1" ht="18.75" x14ac:dyDescent="0.3">
      <c r="A55" s="27" t="s">
        <v>31</v>
      </c>
      <c r="B55" s="28">
        <f>B59+B63+B67+B71+B76+B80</f>
        <v>309.8</v>
      </c>
      <c r="C55" s="28">
        <f>C60+C76</f>
        <v>0</v>
      </c>
      <c r="D55" s="28">
        <f t="shared" ref="D55:E55" si="8">D59+D63+D67+D71+D76+D80</f>
        <v>0</v>
      </c>
      <c r="E55" s="28">
        <f t="shared" si="8"/>
        <v>0</v>
      </c>
      <c r="F55" s="37">
        <f>IFERROR(E55/B55*100,0)</f>
        <v>0</v>
      </c>
      <c r="G55" s="37">
        <f>IFERROR(E55/C55*100,0)</f>
        <v>0</v>
      </c>
      <c r="H55" s="28">
        <f t="shared" ref="H55:AE55" si="9">H59+H76</f>
        <v>0</v>
      </c>
      <c r="I55" s="28">
        <f t="shared" si="9"/>
        <v>0</v>
      </c>
      <c r="J55" s="28">
        <f t="shared" si="9"/>
        <v>0</v>
      </c>
      <c r="K55" s="28">
        <f t="shared" si="9"/>
        <v>0</v>
      </c>
      <c r="L55" s="28">
        <f t="shared" si="9"/>
        <v>0</v>
      </c>
      <c r="M55" s="28">
        <f t="shared" si="9"/>
        <v>0</v>
      </c>
      <c r="N55" s="28">
        <f t="shared" si="9"/>
        <v>0</v>
      </c>
      <c r="O55" s="28">
        <f t="shared" si="9"/>
        <v>0</v>
      </c>
      <c r="P55" s="28">
        <f t="shared" si="9"/>
        <v>0</v>
      </c>
      <c r="Q55" s="28">
        <f t="shared" si="9"/>
        <v>0</v>
      </c>
      <c r="R55" s="28">
        <f t="shared" si="9"/>
        <v>0</v>
      </c>
      <c r="S55" s="28">
        <f t="shared" si="9"/>
        <v>0</v>
      </c>
      <c r="T55" s="28">
        <f t="shared" si="9"/>
        <v>0</v>
      </c>
      <c r="U55" s="28">
        <f t="shared" si="9"/>
        <v>0</v>
      </c>
      <c r="V55" s="28">
        <f t="shared" si="9"/>
        <v>0</v>
      </c>
      <c r="W55" s="28">
        <f t="shared" si="9"/>
        <v>0</v>
      </c>
      <c r="X55" s="28">
        <f t="shared" si="9"/>
        <v>0</v>
      </c>
      <c r="Y55" s="28">
        <f t="shared" si="9"/>
        <v>0</v>
      </c>
      <c r="Z55" s="28">
        <f t="shared" si="9"/>
        <v>0</v>
      </c>
      <c r="AA55" s="28">
        <f t="shared" si="9"/>
        <v>0</v>
      </c>
      <c r="AB55" s="28">
        <f t="shared" si="9"/>
        <v>309.8</v>
      </c>
      <c r="AC55" s="28">
        <f t="shared" si="9"/>
        <v>0</v>
      </c>
      <c r="AD55" s="28">
        <f t="shared" si="9"/>
        <v>0</v>
      </c>
      <c r="AE55" s="28">
        <f t="shared" si="9"/>
        <v>0</v>
      </c>
      <c r="AF55" s="33"/>
    </row>
    <row r="56" spans="1:32" s="2" customFormat="1" ht="37.5" x14ac:dyDescent="0.3">
      <c r="A56" s="27" t="s">
        <v>32</v>
      </c>
      <c r="B56" s="28"/>
      <c r="C56" s="28"/>
      <c r="D56" s="28"/>
      <c r="E56" s="28"/>
      <c r="F56" s="37"/>
      <c r="G56" s="3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3"/>
    </row>
    <row r="57" spans="1:32" s="2" customFormat="1" ht="18.75" x14ac:dyDescent="0.3">
      <c r="A57" s="118" t="s">
        <v>40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20"/>
    </row>
    <row r="58" spans="1:32" s="2" customFormat="1" ht="18.75" x14ac:dyDescent="0.3">
      <c r="A58" s="23" t="s">
        <v>41</v>
      </c>
      <c r="B58" s="24">
        <f>B59</f>
        <v>309.8</v>
      </c>
      <c r="C58" s="24">
        <f>C59</f>
        <v>0</v>
      </c>
      <c r="D58" s="24">
        <f>D59</f>
        <v>0</v>
      </c>
      <c r="E58" s="24">
        <f>E59</f>
        <v>0</v>
      </c>
      <c r="F58" s="25">
        <f>IFERROR(E58/B58*100,0)</f>
        <v>0</v>
      </c>
      <c r="G58" s="25">
        <f>IFERROR(E58/C58*100,0)</f>
        <v>0</v>
      </c>
      <c r="H58" s="38">
        <f>H59</f>
        <v>0</v>
      </c>
      <c r="I58" s="38">
        <f t="shared" ref="I58:AE58" si="10">I59</f>
        <v>0</v>
      </c>
      <c r="J58" s="38">
        <f t="shared" si="10"/>
        <v>0</v>
      </c>
      <c r="K58" s="38">
        <f t="shared" si="10"/>
        <v>0</v>
      </c>
      <c r="L58" s="38">
        <f t="shared" si="10"/>
        <v>0</v>
      </c>
      <c r="M58" s="38">
        <f t="shared" si="10"/>
        <v>0</v>
      </c>
      <c r="N58" s="38">
        <f t="shared" si="10"/>
        <v>0</v>
      </c>
      <c r="O58" s="38">
        <f t="shared" si="10"/>
        <v>0</v>
      </c>
      <c r="P58" s="38">
        <f t="shared" si="10"/>
        <v>0</v>
      </c>
      <c r="Q58" s="38">
        <f t="shared" si="10"/>
        <v>0</v>
      </c>
      <c r="R58" s="38">
        <f t="shared" si="10"/>
        <v>0</v>
      </c>
      <c r="S58" s="38">
        <f t="shared" si="10"/>
        <v>0</v>
      </c>
      <c r="T58" s="38">
        <f t="shared" si="10"/>
        <v>0</v>
      </c>
      <c r="U58" s="38">
        <f t="shared" si="10"/>
        <v>0</v>
      </c>
      <c r="V58" s="38">
        <f t="shared" si="10"/>
        <v>0</v>
      </c>
      <c r="W58" s="38">
        <f t="shared" si="10"/>
        <v>0</v>
      </c>
      <c r="X58" s="38">
        <f t="shared" si="10"/>
        <v>0</v>
      </c>
      <c r="Y58" s="38">
        <f t="shared" si="10"/>
        <v>0</v>
      </c>
      <c r="Z58" s="38">
        <f t="shared" si="10"/>
        <v>0</v>
      </c>
      <c r="AA58" s="38">
        <f t="shared" si="10"/>
        <v>0</v>
      </c>
      <c r="AB58" s="38">
        <f t="shared" si="10"/>
        <v>309.8</v>
      </c>
      <c r="AC58" s="38">
        <f t="shared" si="10"/>
        <v>0</v>
      </c>
      <c r="AD58" s="38">
        <f t="shared" si="10"/>
        <v>0</v>
      </c>
      <c r="AE58" s="38">
        <f t="shared" si="10"/>
        <v>0</v>
      </c>
      <c r="AF58" s="26"/>
    </row>
    <row r="59" spans="1:32" s="2" customFormat="1" ht="18.75" x14ac:dyDescent="0.3">
      <c r="A59" s="27" t="s">
        <v>31</v>
      </c>
      <c r="B59" s="39">
        <f>H59+J59+L59+N59+P59+R59+T59+V59+X59+Z59+AB59+AD59</f>
        <v>309.8</v>
      </c>
      <c r="C59" s="28">
        <f>H59+J59+L59+N59+P59+R59+T59+V59+X59+Z59</f>
        <v>0</v>
      </c>
      <c r="D59" s="40">
        <f>E59</f>
        <v>0</v>
      </c>
      <c r="E59" s="39">
        <f>I59+K59+M59+O59+Q59+S59+U59+W59+Y59+AA59+AC59+AE59</f>
        <v>0</v>
      </c>
      <c r="F59" s="37">
        <f>IFERROR(E59/B59*100,0)</f>
        <v>0</v>
      </c>
      <c r="G59" s="37">
        <f>IFERROR(E59/C59*100,0)</f>
        <v>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>
        <v>309.8</v>
      </c>
      <c r="AC59" s="30"/>
      <c r="AD59" s="30"/>
      <c r="AE59" s="33"/>
      <c r="AF59" s="33"/>
    </row>
    <row r="60" spans="1:32" s="2" customFormat="1" ht="37.5" x14ac:dyDescent="0.3">
      <c r="A60" s="27" t="s">
        <v>32</v>
      </c>
      <c r="B60" s="39"/>
      <c r="C60" s="28"/>
      <c r="D60" s="40"/>
      <c r="E60" s="39"/>
      <c r="F60" s="37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33"/>
    </row>
    <row r="61" spans="1:32" s="2" customFormat="1" ht="18.75" hidden="1" x14ac:dyDescent="0.3">
      <c r="A61" s="109" t="s">
        <v>42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1"/>
      <c r="AF61" s="33"/>
    </row>
    <row r="62" spans="1:32" s="2" customFormat="1" ht="18.75" hidden="1" x14ac:dyDescent="0.3">
      <c r="A62" s="23" t="s">
        <v>41</v>
      </c>
      <c r="B62" s="24">
        <f>B63</f>
        <v>0</v>
      </c>
      <c r="C62" s="24">
        <f>C63</f>
        <v>0</v>
      </c>
      <c r="D62" s="24">
        <f>D63</f>
        <v>0</v>
      </c>
      <c r="E62" s="24">
        <f>E63</f>
        <v>0</v>
      </c>
      <c r="F62" s="37">
        <f>IFERROR(E62/B62*100,0)</f>
        <v>0</v>
      </c>
      <c r="G62" s="37">
        <f>IFERROR(E62/C62*100,0)</f>
        <v>0</v>
      </c>
      <c r="H62" s="24">
        <f>H63</f>
        <v>0</v>
      </c>
      <c r="I62" s="24">
        <f t="shared" ref="I62:AE62" si="11">I63</f>
        <v>0</v>
      </c>
      <c r="J62" s="24">
        <f t="shared" si="11"/>
        <v>0</v>
      </c>
      <c r="K62" s="24">
        <f t="shared" si="11"/>
        <v>0</v>
      </c>
      <c r="L62" s="24">
        <f t="shared" si="11"/>
        <v>0</v>
      </c>
      <c r="M62" s="24">
        <f t="shared" si="11"/>
        <v>0</v>
      </c>
      <c r="N62" s="24">
        <f t="shared" si="11"/>
        <v>0</v>
      </c>
      <c r="O62" s="24">
        <f t="shared" si="11"/>
        <v>0</v>
      </c>
      <c r="P62" s="24">
        <f t="shared" si="11"/>
        <v>0</v>
      </c>
      <c r="Q62" s="24">
        <f t="shared" si="11"/>
        <v>0</v>
      </c>
      <c r="R62" s="24">
        <f t="shared" si="11"/>
        <v>0</v>
      </c>
      <c r="S62" s="24">
        <f t="shared" si="11"/>
        <v>0</v>
      </c>
      <c r="T62" s="24">
        <f t="shared" si="11"/>
        <v>0</v>
      </c>
      <c r="U62" s="24">
        <f t="shared" si="11"/>
        <v>0</v>
      </c>
      <c r="V62" s="24">
        <f t="shared" si="11"/>
        <v>0</v>
      </c>
      <c r="W62" s="24">
        <f t="shared" si="11"/>
        <v>0</v>
      </c>
      <c r="X62" s="24">
        <f t="shared" si="11"/>
        <v>0</v>
      </c>
      <c r="Y62" s="24">
        <f t="shared" si="11"/>
        <v>0</v>
      </c>
      <c r="Z62" s="24">
        <f t="shared" si="11"/>
        <v>0</v>
      </c>
      <c r="AA62" s="24">
        <f t="shared" si="11"/>
        <v>0</v>
      </c>
      <c r="AB62" s="24">
        <f t="shared" si="11"/>
        <v>0</v>
      </c>
      <c r="AC62" s="24">
        <f t="shared" si="11"/>
        <v>0</v>
      </c>
      <c r="AD62" s="24">
        <f t="shared" si="11"/>
        <v>0</v>
      </c>
      <c r="AE62" s="24">
        <f t="shared" si="11"/>
        <v>0</v>
      </c>
      <c r="AF62" s="26"/>
    </row>
    <row r="63" spans="1:32" s="2" customFormat="1" ht="18.75" hidden="1" x14ac:dyDescent="0.3">
      <c r="A63" s="27" t="s">
        <v>31</v>
      </c>
      <c r="B63" s="39"/>
      <c r="C63" s="28"/>
      <c r="D63" s="40"/>
      <c r="E63" s="3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33"/>
    </row>
    <row r="64" spans="1:32" s="2" customFormat="1" ht="37.5" hidden="1" x14ac:dyDescent="0.3">
      <c r="A64" s="27" t="s">
        <v>32</v>
      </c>
      <c r="B64" s="39"/>
      <c r="C64" s="28"/>
      <c r="D64" s="40"/>
      <c r="E64" s="39"/>
      <c r="F64" s="37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33"/>
    </row>
    <row r="65" spans="1:32" s="2" customFormat="1" ht="18.75" hidden="1" x14ac:dyDescent="0.3">
      <c r="A65" s="109" t="s">
        <v>43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1"/>
      <c r="AF65" s="33"/>
    </row>
    <row r="66" spans="1:32" s="2" customFormat="1" ht="18.75" hidden="1" x14ac:dyDescent="0.3">
      <c r="A66" s="23" t="s">
        <v>41</v>
      </c>
      <c r="B66" s="24">
        <f>B67</f>
        <v>0</v>
      </c>
      <c r="C66" s="24">
        <f>C67</f>
        <v>0</v>
      </c>
      <c r="D66" s="24">
        <f>D67</f>
        <v>0</v>
      </c>
      <c r="E66" s="24">
        <f>E67</f>
        <v>0</v>
      </c>
      <c r="F66" s="37">
        <f>IFERROR(E66/B66*100,0)</f>
        <v>0</v>
      </c>
      <c r="G66" s="37">
        <f>IFERROR(E66/C66*100,0)</f>
        <v>0</v>
      </c>
      <c r="H66" s="24">
        <f t="shared" ref="H66:AE66" si="12">H67</f>
        <v>0</v>
      </c>
      <c r="I66" s="24">
        <f t="shared" si="12"/>
        <v>0</v>
      </c>
      <c r="J66" s="24">
        <f t="shared" si="12"/>
        <v>0</v>
      </c>
      <c r="K66" s="24">
        <f t="shared" si="12"/>
        <v>0</v>
      </c>
      <c r="L66" s="24">
        <f t="shared" si="12"/>
        <v>0</v>
      </c>
      <c r="M66" s="24">
        <f t="shared" si="12"/>
        <v>0</v>
      </c>
      <c r="N66" s="24">
        <f t="shared" si="12"/>
        <v>0</v>
      </c>
      <c r="O66" s="24">
        <f t="shared" si="12"/>
        <v>0</v>
      </c>
      <c r="P66" s="24">
        <f t="shared" si="12"/>
        <v>0</v>
      </c>
      <c r="Q66" s="24">
        <f t="shared" si="12"/>
        <v>0</v>
      </c>
      <c r="R66" s="24">
        <f t="shared" si="12"/>
        <v>0</v>
      </c>
      <c r="S66" s="24">
        <f t="shared" si="12"/>
        <v>0</v>
      </c>
      <c r="T66" s="24">
        <f t="shared" si="12"/>
        <v>0</v>
      </c>
      <c r="U66" s="24">
        <f t="shared" si="12"/>
        <v>0</v>
      </c>
      <c r="V66" s="24">
        <f t="shared" si="12"/>
        <v>0</v>
      </c>
      <c r="W66" s="24">
        <f t="shared" si="12"/>
        <v>0</v>
      </c>
      <c r="X66" s="24">
        <f t="shared" si="12"/>
        <v>0</v>
      </c>
      <c r="Y66" s="24">
        <f t="shared" si="12"/>
        <v>0</v>
      </c>
      <c r="Z66" s="24">
        <f t="shared" si="12"/>
        <v>0</v>
      </c>
      <c r="AA66" s="24">
        <f t="shared" si="12"/>
        <v>0</v>
      </c>
      <c r="AB66" s="24">
        <f t="shared" si="12"/>
        <v>0</v>
      </c>
      <c r="AC66" s="24">
        <f t="shared" si="12"/>
        <v>0</v>
      </c>
      <c r="AD66" s="24">
        <f t="shared" si="12"/>
        <v>0</v>
      </c>
      <c r="AE66" s="24">
        <f t="shared" si="12"/>
        <v>0</v>
      </c>
      <c r="AF66" s="26"/>
    </row>
    <row r="67" spans="1:32" s="2" customFormat="1" ht="18.75" hidden="1" x14ac:dyDescent="0.3">
      <c r="A67" s="27" t="s">
        <v>31</v>
      </c>
      <c r="B67" s="39"/>
      <c r="C67" s="28"/>
      <c r="D67" s="40"/>
      <c r="E67" s="3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33"/>
    </row>
    <row r="68" spans="1:32" s="2" customFormat="1" ht="37.5" hidden="1" x14ac:dyDescent="0.3">
      <c r="A68" s="27" t="s">
        <v>32</v>
      </c>
      <c r="B68" s="39"/>
      <c r="C68" s="28"/>
      <c r="D68" s="40"/>
      <c r="E68" s="39"/>
      <c r="F68" s="37"/>
      <c r="G68" s="3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33"/>
    </row>
    <row r="69" spans="1:32" s="2" customFormat="1" ht="18.75" hidden="1" x14ac:dyDescent="0.3">
      <c r="A69" s="109" t="s">
        <v>44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1"/>
      <c r="AF69" s="33"/>
    </row>
    <row r="70" spans="1:32" s="2" customFormat="1" ht="18.75" hidden="1" x14ac:dyDescent="0.3">
      <c r="A70" s="23" t="s">
        <v>28</v>
      </c>
      <c r="B70" s="24">
        <f>B71</f>
        <v>0</v>
      </c>
      <c r="C70" s="24">
        <f>C71</f>
        <v>0</v>
      </c>
      <c r="D70" s="24">
        <f>D71</f>
        <v>0</v>
      </c>
      <c r="E70" s="24">
        <f>E71</f>
        <v>0</v>
      </c>
      <c r="F70" s="37">
        <f>IFERROR(E70/B70*100,0)</f>
        <v>0</v>
      </c>
      <c r="G70" s="37">
        <f>IFERROR(E70/C70*100,0)</f>
        <v>0</v>
      </c>
      <c r="H70" s="24">
        <f>H71</f>
        <v>0</v>
      </c>
      <c r="I70" s="24">
        <f t="shared" ref="I70:AE70" si="13">I71</f>
        <v>0</v>
      </c>
      <c r="J70" s="24">
        <f t="shared" si="13"/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>
        <f t="shared" si="13"/>
        <v>0</v>
      </c>
      <c r="P70" s="24">
        <f t="shared" si="13"/>
        <v>0</v>
      </c>
      <c r="Q70" s="24">
        <f t="shared" si="13"/>
        <v>0</v>
      </c>
      <c r="R70" s="24">
        <f t="shared" si="13"/>
        <v>0</v>
      </c>
      <c r="S70" s="24">
        <f t="shared" si="13"/>
        <v>0</v>
      </c>
      <c r="T70" s="24">
        <f t="shared" si="13"/>
        <v>0</v>
      </c>
      <c r="U70" s="24">
        <f t="shared" si="13"/>
        <v>0</v>
      </c>
      <c r="V70" s="24">
        <f t="shared" si="13"/>
        <v>0</v>
      </c>
      <c r="W70" s="24">
        <f t="shared" si="13"/>
        <v>0</v>
      </c>
      <c r="X70" s="24">
        <f t="shared" si="13"/>
        <v>0</v>
      </c>
      <c r="Y70" s="24">
        <f t="shared" si="13"/>
        <v>0</v>
      </c>
      <c r="Z70" s="24">
        <f t="shared" si="13"/>
        <v>0</v>
      </c>
      <c r="AA70" s="24">
        <f t="shared" si="13"/>
        <v>0</v>
      </c>
      <c r="AB70" s="24">
        <f t="shared" si="13"/>
        <v>0</v>
      </c>
      <c r="AC70" s="24">
        <f t="shared" si="13"/>
        <v>0</v>
      </c>
      <c r="AD70" s="24">
        <f t="shared" si="13"/>
        <v>0</v>
      </c>
      <c r="AE70" s="24">
        <f t="shared" si="13"/>
        <v>0</v>
      </c>
      <c r="AF70" s="26"/>
    </row>
    <row r="71" spans="1:32" s="2" customFormat="1" ht="18.75" hidden="1" x14ac:dyDescent="0.3">
      <c r="A71" s="27" t="s">
        <v>31</v>
      </c>
      <c r="B71" s="39"/>
      <c r="C71" s="28"/>
      <c r="D71" s="40"/>
      <c r="E71" s="39"/>
      <c r="F71" s="29"/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3"/>
      <c r="AF71" s="33"/>
    </row>
    <row r="72" spans="1:32" s="2" customFormat="1" ht="37.5" hidden="1" x14ac:dyDescent="0.3">
      <c r="A72" s="27" t="s">
        <v>32</v>
      </c>
      <c r="B72" s="39"/>
      <c r="C72" s="28"/>
      <c r="D72" s="40"/>
      <c r="E72" s="39"/>
      <c r="F72" s="37"/>
      <c r="G72" s="3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33"/>
    </row>
    <row r="73" spans="1:32" s="2" customFormat="1" ht="18.75" hidden="1" x14ac:dyDescent="0.3">
      <c r="A73" s="109" t="s">
        <v>45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1"/>
    </row>
    <row r="74" spans="1:32" s="2" customFormat="1" ht="18.75" hidden="1" x14ac:dyDescent="0.3">
      <c r="A74" s="41" t="s">
        <v>28</v>
      </c>
      <c r="B74" s="24">
        <f>B75+B76</f>
        <v>0</v>
      </c>
      <c r="C74" s="24">
        <f>C75+C76</f>
        <v>0</v>
      </c>
      <c r="D74" s="24">
        <f>D75+D76</f>
        <v>0</v>
      </c>
      <c r="E74" s="24">
        <f>E75+E76</f>
        <v>0</v>
      </c>
      <c r="F74" s="42">
        <f>IFERROR(E74/B74*100,0)</f>
        <v>0</v>
      </c>
      <c r="G74" s="42">
        <f>IFERROR(E74/C74*100,0)</f>
        <v>0</v>
      </c>
      <c r="H74" s="24">
        <f>H76</f>
        <v>0</v>
      </c>
      <c r="I74" s="24">
        <f>I76</f>
        <v>0</v>
      </c>
      <c r="J74" s="24">
        <f>J76+J75</f>
        <v>0</v>
      </c>
      <c r="K74" s="24">
        <f t="shared" ref="K74:AE74" si="14">K76+K75</f>
        <v>0</v>
      </c>
      <c r="L74" s="24">
        <f t="shared" si="14"/>
        <v>0</v>
      </c>
      <c r="M74" s="24">
        <f>M76+M75</f>
        <v>0</v>
      </c>
      <c r="N74" s="24">
        <f t="shared" si="14"/>
        <v>0</v>
      </c>
      <c r="O74" s="24">
        <f t="shared" si="14"/>
        <v>0</v>
      </c>
      <c r="P74" s="24">
        <f t="shared" si="14"/>
        <v>0</v>
      </c>
      <c r="Q74" s="24">
        <f t="shared" si="14"/>
        <v>0</v>
      </c>
      <c r="R74" s="24">
        <f t="shared" si="14"/>
        <v>0</v>
      </c>
      <c r="S74" s="24">
        <f t="shared" si="14"/>
        <v>0</v>
      </c>
      <c r="T74" s="24">
        <f t="shared" si="14"/>
        <v>0</v>
      </c>
      <c r="U74" s="24">
        <f t="shared" si="14"/>
        <v>0</v>
      </c>
      <c r="V74" s="24">
        <f t="shared" si="14"/>
        <v>0</v>
      </c>
      <c r="W74" s="24">
        <f t="shared" si="14"/>
        <v>0</v>
      </c>
      <c r="X74" s="24">
        <f>X76+X75</f>
        <v>0</v>
      </c>
      <c r="Y74" s="24">
        <f t="shared" si="14"/>
        <v>0</v>
      </c>
      <c r="Z74" s="24">
        <f t="shared" si="14"/>
        <v>0</v>
      </c>
      <c r="AA74" s="24">
        <f t="shared" si="14"/>
        <v>0</v>
      </c>
      <c r="AB74" s="24">
        <f t="shared" si="14"/>
        <v>0</v>
      </c>
      <c r="AC74" s="24">
        <f t="shared" si="14"/>
        <v>0</v>
      </c>
      <c r="AD74" s="24">
        <f t="shared" si="14"/>
        <v>0</v>
      </c>
      <c r="AE74" s="24">
        <f t="shared" si="14"/>
        <v>0</v>
      </c>
      <c r="AF74" s="26"/>
    </row>
    <row r="75" spans="1:32" s="2" customFormat="1" ht="37.5" hidden="1" x14ac:dyDescent="0.3">
      <c r="A75" s="43" t="s">
        <v>30</v>
      </c>
      <c r="B75" s="44"/>
      <c r="C75" s="28"/>
      <c r="D75" s="45"/>
      <c r="E75" s="44"/>
      <c r="F75" s="42"/>
      <c r="G75" s="42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1"/>
      <c r="AE75" s="46"/>
      <c r="AF75" s="33"/>
    </row>
    <row r="76" spans="1:32" s="2" customFormat="1" ht="18.75" hidden="1" x14ac:dyDescent="0.3">
      <c r="A76" s="43" t="s">
        <v>31</v>
      </c>
      <c r="B76" s="44"/>
      <c r="C76" s="28"/>
      <c r="D76" s="45"/>
      <c r="E76" s="44"/>
      <c r="F76" s="42"/>
      <c r="G76" s="42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8"/>
      <c r="AF76" s="33"/>
    </row>
    <row r="77" spans="1:32" s="2" customFormat="1" ht="37.5" hidden="1" x14ac:dyDescent="0.3">
      <c r="A77" s="43" t="s">
        <v>32</v>
      </c>
      <c r="B77" s="44"/>
      <c r="C77" s="28"/>
      <c r="D77" s="45"/>
      <c r="E77" s="44"/>
      <c r="F77" s="42"/>
      <c r="G77" s="42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8"/>
      <c r="AF77" s="33"/>
    </row>
    <row r="78" spans="1:32" s="2" customFormat="1" ht="18.75" hidden="1" x14ac:dyDescent="0.3">
      <c r="A78" s="121" t="s">
        <v>46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3"/>
      <c r="AF78" s="33"/>
    </row>
    <row r="79" spans="1:32" s="2" customFormat="1" ht="18.75" hidden="1" x14ac:dyDescent="0.3">
      <c r="A79" s="23" t="s">
        <v>28</v>
      </c>
      <c r="B79" s="24">
        <f>B80</f>
        <v>0</v>
      </c>
      <c r="C79" s="24">
        <f>C80</f>
        <v>0</v>
      </c>
      <c r="D79" s="24">
        <f>D80</f>
        <v>0</v>
      </c>
      <c r="E79" s="24">
        <f>E80</f>
        <v>0</v>
      </c>
      <c r="F79" s="37">
        <f>IFERROR(E79/B79*100,0)</f>
        <v>0</v>
      </c>
      <c r="G79" s="37">
        <f>IFERROR(E79/C79*100,0)</f>
        <v>0</v>
      </c>
      <c r="H79" s="24">
        <f>H80</f>
        <v>0</v>
      </c>
      <c r="I79" s="24">
        <f>I80</f>
        <v>0</v>
      </c>
      <c r="J79" s="24">
        <f>J80</f>
        <v>0</v>
      </c>
      <c r="K79" s="24">
        <f>K80</f>
        <v>0</v>
      </c>
      <c r="L79" s="24">
        <f t="shared" ref="L79:AE79" si="15">L80</f>
        <v>0</v>
      </c>
      <c r="M79" s="24">
        <f t="shared" si="15"/>
        <v>0</v>
      </c>
      <c r="N79" s="24">
        <f t="shared" si="15"/>
        <v>0</v>
      </c>
      <c r="O79" s="24">
        <f t="shared" si="15"/>
        <v>0</v>
      </c>
      <c r="P79" s="24">
        <f t="shared" si="15"/>
        <v>0</v>
      </c>
      <c r="Q79" s="24">
        <f t="shared" si="15"/>
        <v>0</v>
      </c>
      <c r="R79" s="24">
        <f t="shared" si="15"/>
        <v>0</v>
      </c>
      <c r="S79" s="24">
        <f t="shared" si="15"/>
        <v>0</v>
      </c>
      <c r="T79" s="24">
        <f t="shared" si="15"/>
        <v>0</v>
      </c>
      <c r="U79" s="24">
        <f t="shared" si="15"/>
        <v>0</v>
      </c>
      <c r="V79" s="24">
        <f t="shared" si="15"/>
        <v>0</v>
      </c>
      <c r="W79" s="24">
        <f t="shared" si="15"/>
        <v>0</v>
      </c>
      <c r="X79" s="24">
        <f t="shared" si="15"/>
        <v>0</v>
      </c>
      <c r="Y79" s="24">
        <f t="shared" si="15"/>
        <v>0</v>
      </c>
      <c r="Z79" s="24">
        <f t="shared" si="15"/>
        <v>0</v>
      </c>
      <c r="AA79" s="24">
        <f t="shared" si="15"/>
        <v>0</v>
      </c>
      <c r="AB79" s="24">
        <f t="shared" si="15"/>
        <v>0</v>
      </c>
      <c r="AC79" s="24">
        <f>AC80</f>
        <v>0</v>
      </c>
      <c r="AD79" s="24">
        <f t="shared" si="15"/>
        <v>0</v>
      </c>
      <c r="AE79" s="24">
        <f t="shared" si="15"/>
        <v>0</v>
      </c>
      <c r="AF79" s="26"/>
    </row>
    <row r="80" spans="1:32" s="2" customFormat="1" ht="18.75" hidden="1" x14ac:dyDescent="0.3">
      <c r="A80" s="27" t="s">
        <v>31</v>
      </c>
      <c r="B80" s="39"/>
      <c r="C80" s="39"/>
      <c r="D80" s="40"/>
      <c r="E80" s="3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3"/>
      <c r="AF80" s="33"/>
    </row>
    <row r="81" spans="1:32" s="2" customFormat="1" ht="37.5" hidden="1" x14ac:dyDescent="0.3">
      <c r="A81" s="27" t="s">
        <v>32</v>
      </c>
      <c r="B81" s="39"/>
      <c r="C81" s="39"/>
      <c r="D81" s="40"/>
      <c r="E81" s="39"/>
      <c r="F81" s="37"/>
      <c r="G81" s="3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33"/>
    </row>
    <row r="82" spans="1:32" s="2" customFormat="1" ht="18.75" hidden="1" x14ac:dyDescent="0.3">
      <c r="A82" s="112" t="s">
        <v>47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4"/>
      <c r="AF82" s="26"/>
    </row>
    <row r="83" spans="1:32" s="2" customFormat="1" ht="18.75" hidden="1" x14ac:dyDescent="0.3">
      <c r="A83" s="23" t="s">
        <v>28</v>
      </c>
      <c r="B83" s="24">
        <f>B84+B85+B86+B88</f>
        <v>0</v>
      </c>
      <c r="C83" s="24">
        <f>C84+C85+C86+C88</f>
        <v>0</v>
      </c>
      <c r="D83" s="24">
        <f>D84+D85+D86+D88</f>
        <v>0</v>
      </c>
      <c r="E83" s="24">
        <f>E84+E85+E86+E88</f>
        <v>0</v>
      </c>
      <c r="F83" s="25">
        <f>IFERROR(E83/B83*100,0)</f>
        <v>0</v>
      </c>
      <c r="G83" s="25">
        <f>IFERROR(E83/C83*100,0)</f>
        <v>0</v>
      </c>
      <c r="H83" s="24">
        <f t="shared" ref="H83:AE83" si="16">H84+H85+H86+H88</f>
        <v>0</v>
      </c>
      <c r="I83" s="24">
        <f t="shared" si="16"/>
        <v>0</v>
      </c>
      <c r="J83" s="24">
        <f t="shared" si="16"/>
        <v>0</v>
      </c>
      <c r="K83" s="24">
        <f t="shared" si="16"/>
        <v>0</v>
      </c>
      <c r="L83" s="24">
        <f t="shared" si="16"/>
        <v>0</v>
      </c>
      <c r="M83" s="24">
        <f t="shared" si="16"/>
        <v>0</v>
      </c>
      <c r="N83" s="24">
        <f t="shared" si="16"/>
        <v>0</v>
      </c>
      <c r="O83" s="24">
        <f t="shared" si="16"/>
        <v>0</v>
      </c>
      <c r="P83" s="24">
        <f t="shared" si="16"/>
        <v>0</v>
      </c>
      <c r="Q83" s="24">
        <f t="shared" si="16"/>
        <v>0</v>
      </c>
      <c r="R83" s="24">
        <f t="shared" si="16"/>
        <v>0</v>
      </c>
      <c r="S83" s="24">
        <f t="shared" si="16"/>
        <v>0</v>
      </c>
      <c r="T83" s="24">
        <f t="shared" si="16"/>
        <v>0</v>
      </c>
      <c r="U83" s="24">
        <f t="shared" si="16"/>
        <v>0</v>
      </c>
      <c r="V83" s="24">
        <f t="shared" si="16"/>
        <v>0</v>
      </c>
      <c r="W83" s="24">
        <f t="shared" si="16"/>
        <v>0</v>
      </c>
      <c r="X83" s="24">
        <f t="shared" si="16"/>
        <v>0</v>
      </c>
      <c r="Y83" s="24">
        <f t="shared" si="16"/>
        <v>0</v>
      </c>
      <c r="Z83" s="24">
        <f t="shared" si="16"/>
        <v>0</v>
      </c>
      <c r="AA83" s="24">
        <f t="shared" si="16"/>
        <v>0</v>
      </c>
      <c r="AB83" s="24">
        <f t="shared" si="16"/>
        <v>0</v>
      </c>
      <c r="AC83" s="24">
        <f t="shared" si="16"/>
        <v>0</v>
      </c>
      <c r="AD83" s="24">
        <f t="shared" si="16"/>
        <v>0</v>
      </c>
      <c r="AE83" s="24">
        <f t="shared" si="16"/>
        <v>0</v>
      </c>
      <c r="AF83" s="26"/>
    </row>
    <row r="84" spans="1:32" s="2" customFormat="1" ht="18.75" hidden="1" x14ac:dyDescent="0.3">
      <c r="A84" s="27" t="s">
        <v>29</v>
      </c>
      <c r="B84" s="28"/>
      <c r="C84" s="28"/>
      <c r="D84" s="28"/>
      <c r="E84" s="28"/>
      <c r="F84" s="29"/>
      <c r="G84" s="29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1"/>
      <c r="AE84" s="32"/>
      <c r="AF84" s="33"/>
    </row>
    <row r="85" spans="1:32" s="2" customFormat="1" ht="37.5" hidden="1" x14ac:dyDescent="0.3">
      <c r="A85" s="27" t="s">
        <v>30</v>
      </c>
      <c r="B85" s="28"/>
      <c r="C85" s="28"/>
      <c r="D85" s="28"/>
      <c r="E85" s="28"/>
      <c r="F85" s="29"/>
      <c r="G85" s="29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1"/>
      <c r="AE85" s="32"/>
      <c r="AF85" s="33"/>
    </row>
    <row r="86" spans="1:32" s="2" customFormat="1" ht="18.75" hidden="1" x14ac:dyDescent="0.3">
      <c r="A86" s="27" t="s">
        <v>31</v>
      </c>
      <c r="B86" s="28"/>
      <c r="C86" s="28"/>
      <c r="D86" s="28"/>
      <c r="E86" s="28"/>
      <c r="F86" s="29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1"/>
      <c r="AE86" s="32"/>
      <c r="AF86" s="33"/>
    </row>
    <row r="87" spans="1:32" s="2" customFormat="1" ht="37.5" hidden="1" x14ac:dyDescent="0.3">
      <c r="A87" s="27" t="s">
        <v>32</v>
      </c>
      <c r="B87" s="28"/>
      <c r="C87" s="28"/>
      <c r="D87" s="28"/>
      <c r="E87" s="28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1"/>
      <c r="AE87" s="32"/>
      <c r="AF87" s="33"/>
    </row>
    <row r="88" spans="1:32" s="2" customFormat="1" ht="18.75" hidden="1" x14ac:dyDescent="0.3">
      <c r="A88" s="27" t="s">
        <v>33</v>
      </c>
      <c r="B88" s="28"/>
      <c r="C88" s="28"/>
      <c r="D88" s="28"/>
      <c r="E88" s="28"/>
      <c r="F88" s="29"/>
      <c r="G88" s="29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1"/>
      <c r="AE88" s="32"/>
      <c r="AF88" s="33"/>
    </row>
    <row r="89" spans="1:32" s="2" customFormat="1" ht="30" hidden="1" customHeight="1" x14ac:dyDescent="0.3">
      <c r="A89" s="112" t="s">
        <v>48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4"/>
      <c r="AF89" s="26"/>
    </row>
    <row r="90" spans="1:32" s="2" customFormat="1" ht="18.75" hidden="1" x14ac:dyDescent="0.3">
      <c r="A90" s="23" t="s">
        <v>28</v>
      </c>
      <c r="B90" s="24">
        <f>B91+B92+B93+B95</f>
        <v>0</v>
      </c>
      <c r="C90" s="24">
        <f>C91+C92+C93+C95</f>
        <v>0</v>
      </c>
      <c r="D90" s="24">
        <f>D91+D92+D93+D95</f>
        <v>0</v>
      </c>
      <c r="E90" s="24">
        <f>E91+E92+E93+E95</f>
        <v>0</v>
      </c>
      <c r="F90" s="25">
        <f>IFERROR(E90/B90*100,0)</f>
        <v>0</v>
      </c>
      <c r="G90" s="25">
        <f>IFERROR(E90/C90*100,0)</f>
        <v>0</v>
      </c>
      <c r="H90" s="24">
        <f t="shared" ref="H90:AE90" si="17">H91+H92+H93+H95</f>
        <v>0</v>
      </c>
      <c r="I90" s="24">
        <f t="shared" si="17"/>
        <v>0</v>
      </c>
      <c r="J90" s="24">
        <f t="shared" si="17"/>
        <v>0</v>
      </c>
      <c r="K90" s="24">
        <f t="shared" si="17"/>
        <v>0</v>
      </c>
      <c r="L90" s="24">
        <f t="shared" si="17"/>
        <v>0</v>
      </c>
      <c r="M90" s="24">
        <f t="shared" si="17"/>
        <v>0</v>
      </c>
      <c r="N90" s="24">
        <f t="shared" si="17"/>
        <v>0</v>
      </c>
      <c r="O90" s="24">
        <f t="shared" si="17"/>
        <v>0</v>
      </c>
      <c r="P90" s="24">
        <f t="shared" si="17"/>
        <v>0</v>
      </c>
      <c r="Q90" s="24">
        <f t="shared" si="17"/>
        <v>0</v>
      </c>
      <c r="R90" s="24">
        <f t="shared" si="17"/>
        <v>0</v>
      </c>
      <c r="S90" s="24">
        <f t="shared" si="17"/>
        <v>0</v>
      </c>
      <c r="T90" s="24">
        <f t="shared" si="17"/>
        <v>0</v>
      </c>
      <c r="U90" s="24">
        <f t="shared" si="17"/>
        <v>0</v>
      </c>
      <c r="V90" s="24">
        <f t="shared" si="17"/>
        <v>0</v>
      </c>
      <c r="W90" s="24">
        <f t="shared" si="17"/>
        <v>0</v>
      </c>
      <c r="X90" s="24">
        <f t="shared" si="17"/>
        <v>0</v>
      </c>
      <c r="Y90" s="24">
        <f t="shared" si="17"/>
        <v>0</v>
      </c>
      <c r="Z90" s="24">
        <f t="shared" si="17"/>
        <v>0</v>
      </c>
      <c r="AA90" s="24">
        <f t="shared" si="17"/>
        <v>0</v>
      </c>
      <c r="AB90" s="24">
        <f t="shared" si="17"/>
        <v>0</v>
      </c>
      <c r="AC90" s="24">
        <f t="shared" si="17"/>
        <v>0</v>
      </c>
      <c r="AD90" s="24">
        <f t="shared" si="17"/>
        <v>0</v>
      </c>
      <c r="AE90" s="24">
        <f t="shared" si="17"/>
        <v>0</v>
      </c>
      <c r="AF90" s="26"/>
    </row>
    <row r="91" spans="1:32" s="2" customFormat="1" ht="18.75" hidden="1" x14ac:dyDescent="0.3">
      <c r="A91" s="27" t="s">
        <v>29</v>
      </c>
      <c r="B91" s="28"/>
      <c r="C91" s="28"/>
      <c r="D91" s="28"/>
      <c r="E91" s="28"/>
      <c r="F91" s="29"/>
      <c r="G91" s="29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1"/>
      <c r="AE91" s="32"/>
      <c r="AF91" s="33"/>
    </row>
    <row r="92" spans="1:32" s="2" customFormat="1" ht="37.5" hidden="1" x14ac:dyDescent="0.3">
      <c r="A92" s="27" t="s">
        <v>30</v>
      </c>
      <c r="B92" s="28"/>
      <c r="C92" s="28"/>
      <c r="D92" s="28"/>
      <c r="E92" s="28"/>
      <c r="F92" s="29"/>
      <c r="G92" s="29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1"/>
      <c r="AE92" s="32"/>
      <c r="AF92" s="33"/>
    </row>
    <row r="93" spans="1:32" s="2" customFormat="1" ht="18.75" hidden="1" x14ac:dyDescent="0.3">
      <c r="A93" s="27" t="s">
        <v>31</v>
      </c>
      <c r="B93" s="28"/>
      <c r="C93" s="28"/>
      <c r="D93" s="28"/>
      <c r="E93" s="28"/>
      <c r="F93" s="29"/>
      <c r="G93" s="29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1"/>
      <c r="AE93" s="32"/>
      <c r="AF93" s="33"/>
    </row>
    <row r="94" spans="1:32" s="2" customFormat="1" ht="37.5" hidden="1" x14ac:dyDescent="0.3">
      <c r="A94" s="27" t="s">
        <v>32</v>
      </c>
      <c r="B94" s="28"/>
      <c r="C94" s="28"/>
      <c r="D94" s="28"/>
      <c r="E94" s="28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2"/>
      <c r="AF94" s="33"/>
    </row>
    <row r="95" spans="1:32" s="2" customFormat="1" ht="18.75" hidden="1" x14ac:dyDescent="0.3">
      <c r="A95" s="27" t="s">
        <v>33</v>
      </c>
      <c r="B95" s="28"/>
      <c r="C95" s="28"/>
      <c r="D95" s="28"/>
      <c r="E95" s="28"/>
      <c r="F95" s="29"/>
      <c r="G95" s="2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1"/>
      <c r="AE95" s="32"/>
      <c r="AF95" s="33"/>
    </row>
    <row r="96" spans="1:32" s="2" customFormat="1" ht="18.75" hidden="1" x14ac:dyDescent="0.3">
      <c r="A96" s="47" t="s">
        <v>49</v>
      </c>
      <c r="B96" s="48"/>
      <c r="C96" s="49"/>
      <c r="D96" s="49"/>
      <c r="E96" s="49"/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2"/>
      <c r="AF96" s="26"/>
    </row>
    <row r="97" spans="1:32" s="2" customFormat="1" ht="18.75" hidden="1" x14ac:dyDescent="0.3">
      <c r="A97" s="23" t="s">
        <v>28</v>
      </c>
      <c r="B97" s="24">
        <f>B98+B99+B100+B102</f>
        <v>0</v>
      </c>
      <c r="C97" s="24">
        <f>C98+C99+C100+C102</f>
        <v>0</v>
      </c>
      <c r="D97" s="24">
        <f>D98+D99+D100+D102</f>
        <v>0</v>
      </c>
      <c r="E97" s="24">
        <f>E98+E99+E100+E102</f>
        <v>0</v>
      </c>
      <c r="F97" s="25">
        <f>IFERROR(E97/B97*100,0)</f>
        <v>0</v>
      </c>
      <c r="G97" s="25">
        <f>IFERROR(E97/C97*100,0)</f>
        <v>0</v>
      </c>
      <c r="H97" s="24">
        <f t="shared" ref="H97:AE97" si="18">H98+H99+H100+H102</f>
        <v>0</v>
      </c>
      <c r="I97" s="24">
        <f t="shared" si="18"/>
        <v>0</v>
      </c>
      <c r="J97" s="24">
        <f t="shared" si="18"/>
        <v>0</v>
      </c>
      <c r="K97" s="24">
        <f t="shared" si="18"/>
        <v>0</v>
      </c>
      <c r="L97" s="24">
        <f t="shared" si="18"/>
        <v>0</v>
      </c>
      <c r="M97" s="24">
        <f t="shared" si="18"/>
        <v>0</v>
      </c>
      <c r="N97" s="24">
        <f t="shared" si="18"/>
        <v>0</v>
      </c>
      <c r="O97" s="24">
        <f t="shared" si="18"/>
        <v>0</v>
      </c>
      <c r="P97" s="24">
        <f t="shared" si="18"/>
        <v>0</v>
      </c>
      <c r="Q97" s="24">
        <f t="shared" si="18"/>
        <v>0</v>
      </c>
      <c r="R97" s="24">
        <f t="shared" si="18"/>
        <v>0</v>
      </c>
      <c r="S97" s="24">
        <f t="shared" si="18"/>
        <v>0</v>
      </c>
      <c r="T97" s="24">
        <f t="shared" si="18"/>
        <v>0</v>
      </c>
      <c r="U97" s="24">
        <f t="shared" si="18"/>
        <v>0</v>
      </c>
      <c r="V97" s="24">
        <f t="shared" si="18"/>
        <v>0</v>
      </c>
      <c r="W97" s="24">
        <f t="shared" si="18"/>
        <v>0</v>
      </c>
      <c r="X97" s="24">
        <f t="shared" si="18"/>
        <v>0</v>
      </c>
      <c r="Y97" s="24">
        <f t="shared" si="18"/>
        <v>0</v>
      </c>
      <c r="Z97" s="24">
        <f t="shared" si="18"/>
        <v>0</v>
      </c>
      <c r="AA97" s="24">
        <f t="shared" si="18"/>
        <v>0</v>
      </c>
      <c r="AB97" s="24">
        <f t="shared" si="18"/>
        <v>0</v>
      </c>
      <c r="AC97" s="24">
        <f t="shared" si="18"/>
        <v>0</v>
      </c>
      <c r="AD97" s="24">
        <f t="shared" si="18"/>
        <v>0</v>
      </c>
      <c r="AE97" s="24">
        <f t="shared" si="18"/>
        <v>0</v>
      </c>
      <c r="AF97" s="26"/>
    </row>
    <row r="98" spans="1:32" s="2" customFormat="1" ht="18.75" hidden="1" x14ac:dyDescent="0.3">
      <c r="A98" s="27" t="s">
        <v>29</v>
      </c>
      <c r="B98" s="28"/>
      <c r="C98" s="28"/>
      <c r="D98" s="28"/>
      <c r="E98" s="28"/>
      <c r="F98" s="29"/>
      <c r="G98" s="29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1"/>
      <c r="AE98" s="32"/>
      <c r="AF98" s="33"/>
    </row>
    <row r="99" spans="1:32" s="2" customFormat="1" ht="37.5" hidden="1" x14ac:dyDescent="0.3">
      <c r="A99" s="27" t="s">
        <v>30</v>
      </c>
      <c r="B99" s="28"/>
      <c r="C99" s="28"/>
      <c r="D99" s="28"/>
      <c r="E99" s="28"/>
      <c r="F99" s="29"/>
      <c r="G99" s="29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1"/>
      <c r="AE99" s="32"/>
      <c r="AF99" s="33"/>
    </row>
    <row r="100" spans="1:32" s="2" customFormat="1" ht="18.75" hidden="1" x14ac:dyDescent="0.3">
      <c r="A100" s="27" t="s">
        <v>31</v>
      </c>
      <c r="B100" s="28"/>
      <c r="C100" s="28"/>
      <c r="D100" s="28"/>
      <c r="E100" s="28"/>
      <c r="F100" s="29"/>
      <c r="G100" s="29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1"/>
      <c r="AE100" s="32"/>
      <c r="AF100" s="33"/>
    </row>
    <row r="101" spans="1:32" s="2" customFormat="1" ht="37.5" hidden="1" x14ac:dyDescent="0.3">
      <c r="A101" s="27" t="s">
        <v>32</v>
      </c>
      <c r="B101" s="28"/>
      <c r="C101" s="28"/>
      <c r="D101" s="28"/>
      <c r="E101" s="28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1"/>
      <c r="AE101" s="32"/>
      <c r="AF101" s="33"/>
    </row>
    <row r="102" spans="1:32" s="2" customFormat="1" ht="18.75" hidden="1" x14ac:dyDescent="0.3">
      <c r="A102" s="27" t="s">
        <v>33</v>
      </c>
      <c r="B102" s="28"/>
      <c r="C102" s="28"/>
      <c r="D102" s="28"/>
      <c r="E102" s="28"/>
      <c r="F102" s="29"/>
      <c r="G102" s="29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1"/>
      <c r="AE102" s="32"/>
      <c r="AF102" s="33"/>
    </row>
    <row r="103" spans="1:32" s="2" customFormat="1" ht="18.75" hidden="1" x14ac:dyDescent="0.3">
      <c r="A103" s="47" t="s">
        <v>50</v>
      </c>
      <c r="B103" s="48"/>
      <c r="C103" s="49"/>
      <c r="D103" s="49"/>
      <c r="E103" s="49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2"/>
      <c r="AF103" s="26"/>
    </row>
    <row r="104" spans="1:32" s="2" customFormat="1" ht="18.75" hidden="1" x14ac:dyDescent="0.3">
      <c r="A104" s="23" t="s">
        <v>28</v>
      </c>
      <c r="B104" s="24">
        <f>B105+B106+B107+B109</f>
        <v>0</v>
      </c>
      <c r="C104" s="24">
        <f>C105+C106+C107+C109</f>
        <v>0</v>
      </c>
      <c r="D104" s="24">
        <f>D105+D106+D107+D109</f>
        <v>0</v>
      </c>
      <c r="E104" s="24">
        <f>E105+E106+E107+E109</f>
        <v>0</v>
      </c>
      <c r="F104" s="25">
        <f>IFERROR(E104/B104*100,0)</f>
        <v>0</v>
      </c>
      <c r="G104" s="25">
        <f>IFERROR(E104/C104*100,0)</f>
        <v>0</v>
      </c>
      <c r="H104" s="24">
        <f t="shared" ref="H104:AE104" si="19">H105+H106+H107+H109</f>
        <v>0</v>
      </c>
      <c r="I104" s="24">
        <f t="shared" si="19"/>
        <v>0</v>
      </c>
      <c r="J104" s="24">
        <f t="shared" si="19"/>
        <v>0</v>
      </c>
      <c r="K104" s="24">
        <f t="shared" si="19"/>
        <v>0</v>
      </c>
      <c r="L104" s="24">
        <f t="shared" si="19"/>
        <v>0</v>
      </c>
      <c r="M104" s="24">
        <f t="shared" si="19"/>
        <v>0</v>
      </c>
      <c r="N104" s="24">
        <f t="shared" si="19"/>
        <v>0</v>
      </c>
      <c r="O104" s="24">
        <f t="shared" si="19"/>
        <v>0</v>
      </c>
      <c r="P104" s="24">
        <f t="shared" si="19"/>
        <v>0</v>
      </c>
      <c r="Q104" s="24">
        <f t="shared" si="19"/>
        <v>0</v>
      </c>
      <c r="R104" s="24">
        <f t="shared" si="19"/>
        <v>0</v>
      </c>
      <c r="S104" s="24">
        <f t="shared" si="19"/>
        <v>0</v>
      </c>
      <c r="T104" s="24">
        <f t="shared" si="19"/>
        <v>0</v>
      </c>
      <c r="U104" s="24">
        <f t="shared" si="19"/>
        <v>0</v>
      </c>
      <c r="V104" s="24">
        <f t="shared" si="19"/>
        <v>0</v>
      </c>
      <c r="W104" s="24">
        <f t="shared" si="19"/>
        <v>0</v>
      </c>
      <c r="X104" s="24">
        <f t="shared" si="19"/>
        <v>0</v>
      </c>
      <c r="Y104" s="24">
        <f t="shared" si="19"/>
        <v>0</v>
      </c>
      <c r="Z104" s="24">
        <f t="shared" si="19"/>
        <v>0</v>
      </c>
      <c r="AA104" s="24">
        <f t="shared" si="19"/>
        <v>0</v>
      </c>
      <c r="AB104" s="24">
        <f t="shared" si="19"/>
        <v>0</v>
      </c>
      <c r="AC104" s="24">
        <f t="shared" si="19"/>
        <v>0</v>
      </c>
      <c r="AD104" s="24">
        <f t="shared" si="19"/>
        <v>0</v>
      </c>
      <c r="AE104" s="24">
        <f t="shared" si="19"/>
        <v>0</v>
      </c>
      <c r="AF104" s="26"/>
    </row>
    <row r="105" spans="1:32" s="2" customFormat="1" ht="18.75" hidden="1" x14ac:dyDescent="0.3">
      <c r="A105" s="27" t="s">
        <v>29</v>
      </c>
      <c r="B105" s="28"/>
      <c r="C105" s="28"/>
      <c r="D105" s="28"/>
      <c r="E105" s="28"/>
      <c r="F105" s="29"/>
      <c r="G105" s="29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1"/>
      <c r="AE105" s="32"/>
      <c r="AF105" s="33"/>
    </row>
    <row r="106" spans="1:32" s="2" customFormat="1" ht="37.5" hidden="1" x14ac:dyDescent="0.3">
      <c r="A106" s="27" t="s">
        <v>30</v>
      </c>
      <c r="B106" s="28"/>
      <c r="C106" s="28"/>
      <c r="D106" s="28"/>
      <c r="E106" s="28"/>
      <c r="F106" s="29"/>
      <c r="G106" s="29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1"/>
      <c r="AE106" s="32"/>
      <c r="AF106" s="33"/>
    </row>
    <row r="107" spans="1:32" s="2" customFormat="1" ht="18.75" hidden="1" x14ac:dyDescent="0.3">
      <c r="A107" s="27" t="s">
        <v>31</v>
      </c>
      <c r="B107" s="28"/>
      <c r="C107" s="28"/>
      <c r="D107" s="28"/>
      <c r="E107" s="28"/>
      <c r="F107" s="29"/>
      <c r="G107" s="29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1"/>
      <c r="AE107" s="32"/>
      <c r="AF107" s="33"/>
    </row>
    <row r="108" spans="1:32" s="2" customFormat="1" ht="37.5" hidden="1" x14ac:dyDescent="0.3">
      <c r="A108" s="27" t="s">
        <v>32</v>
      </c>
      <c r="B108" s="28"/>
      <c r="C108" s="28"/>
      <c r="D108" s="28"/>
      <c r="E108" s="28"/>
      <c r="F108" s="29"/>
      <c r="G108" s="29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1"/>
      <c r="AE108" s="32"/>
      <c r="AF108" s="33"/>
    </row>
    <row r="109" spans="1:32" s="2" customFormat="1" ht="18.75" hidden="1" x14ac:dyDescent="0.3">
      <c r="A109" s="27" t="s">
        <v>33</v>
      </c>
      <c r="B109" s="28"/>
      <c r="C109" s="28"/>
      <c r="D109" s="28"/>
      <c r="E109" s="28"/>
      <c r="F109" s="29"/>
      <c r="G109" s="29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1"/>
      <c r="AE109" s="32"/>
      <c r="AF109" s="33"/>
    </row>
    <row r="110" spans="1:32" s="2" customFormat="1" ht="18.75" hidden="1" x14ac:dyDescent="0.3">
      <c r="A110" s="47" t="s">
        <v>51</v>
      </c>
      <c r="B110" s="48"/>
      <c r="C110" s="49"/>
      <c r="D110" s="49"/>
      <c r="E110" s="49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2"/>
      <c r="AF110" s="26"/>
    </row>
    <row r="111" spans="1:32" s="2" customFormat="1" ht="18.75" hidden="1" x14ac:dyDescent="0.3">
      <c r="A111" s="23" t="s">
        <v>28</v>
      </c>
      <c r="B111" s="24">
        <f>B112+B113+B114+B116</f>
        <v>0</v>
      </c>
      <c r="C111" s="24">
        <f>C112+C113+C114+C116</f>
        <v>0</v>
      </c>
      <c r="D111" s="24">
        <f>D112+D113+D114+D116</f>
        <v>0</v>
      </c>
      <c r="E111" s="24">
        <f>E112+E113+E114+E116</f>
        <v>0</v>
      </c>
      <c r="F111" s="25">
        <f>IFERROR(E111/B111*100,0)</f>
        <v>0</v>
      </c>
      <c r="G111" s="25">
        <f>IFERROR(E111/C111*100,0)</f>
        <v>0</v>
      </c>
      <c r="H111" s="24">
        <f t="shared" ref="H111:AE111" si="20">H112+H113+H114+H116</f>
        <v>0</v>
      </c>
      <c r="I111" s="24">
        <f t="shared" si="20"/>
        <v>0</v>
      </c>
      <c r="J111" s="24">
        <f t="shared" si="20"/>
        <v>0</v>
      </c>
      <c r="K111" s="24">
        <f t="shared" si="20"/>
        <v>0</v>
      </c>
      <c r="L111" s="24">
        <f t="shared" si="20"/>
        <v>0</v>
      </c>
      <c r="M111" s="24">
        <f t="shared" si="20"/>
        <v>0</v>
      </c>
      <c r="N111" s="24">
        <f t="shared" si="20"/>
        <v>0</v>
      </c>
      <c r="O111" s="24">
        <f t="shared" si="20"/>
        <v>0</v>
      </c>
      <c r="P111" s="24">
        <f t="shared" si="20"/>
        <v>0</v>
      </c>
      <c r="Q111" s="24">
        <f t="shared" si="20"/>
        <v>0</v>
      </c>
      <c r="R111" s="24">
        <f t="shared" si="20"/>
        <v>0</v>
      </c>
      <c r="S111" s="24">
        <f t="shared" si="20"/>
        <v>0</v>
      </c>
      <c r="T111" s="24">
        <f t="shared" si="20"/>
        <v>0</v>
      </c>
      <c r="U111" s="24">
        <f t="shared" si="20"/>
        <v>0</v>
      </c>
      <c r="V111" s="24">
        <f t="shared" si="20"/>
        <v>0</v>
      </c>
      <c r="W111" s="24">
        <f t="shared" si="20"/>
        <v>0</v>
      </c>
      <c r="X111" s="24">
        <f t="shared" si="20"/>
        <v>0</v>
      </c>
      <c r="Y111" s="24">
        <f t="shared" si="20"/>
        <v>0</v>
      </c>
      <c r="Z111" s="24">
        <f t="shared" si="20"/>
        <v>0</v>
      </c>
      <c r="AA111" s="24">
        <f t="shared" si="20"/>
        <v>0</v>
      </c>
      <c r="AB111" s="24">
        <f t="shared" si="20"/>
        <v>0</v>
      </c>
      <c r="AC111" s="24">
        <f t="shared" si="20"/>
        <v>0</v>
      </c>
      <c r="AD111" s="24">
        <f t="shared" si="20"/>
        <v>0</v>
      </c>
      <c r="AE111" s="24">
        <f t="shared" si="20"/>
        <v>0</v>
      </c>
      <c r="AF111" s="26"/>
    </row>
    <row r="112" spans="1:32" s="2" customFormat="1" ht="18.75" hidden="1" x14ac:dyDescent="0.3">
      <c r="A112" s="27" t="s">
        <v>29</v>
      </c>
      <c r="B112" s="28"/>
      <c r="C112" s="28"/>
      <c r="D112" s="28"/>
      <c r="E112" s="28"/>
      <c r="F112" s="29"/>
      <c r="G112" s="29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1"/>
      <c r="AE112" s="32"/>
      <c r="AF112" s="33"/>
    </row>
    <row r="113" spans="1:32" s="2" customFormat="1" ht="37.5" hidden="1" x14ac:dyDescent="0.3">
      <c r="A113" s="27" t="s">
        <v>30</v>
      </c>
      <c r="B113" s="28"/>
      <c r="C113" s="28"/>
      <c r="D113" s="28"/>
      <c r="E113" s="28"/>
      <c r="F113" s="29"/>
      <c r="G113" s="29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1"/>
      <c r="AE113" s="32"/>
      <c r="AF113" s="33"/>
    </row>
    <row r="114" spans="1:32" s="2" customFormat="1" ht="18.75" hidden="1" x14ac:dyDescent="0.3">
      <c r="A114" s="27" t="s">
        <v>31</v>
      </c>
      <c r="B114" s="28"/>
      <c r="C114" s="28"/>
      <c r="D114" s="28"/>
      <c r="E114" s="28"/>
      <c r="F114" s="29"/>
      <c r="G114" s="29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1"/>
      <c r="AE114" s="32"/>
      <c r="AF114" s="33"/>
    </row>
    <row r="115" spans="1:32" s="2" customFormat="1" ht="37.5" hidden="1" x14ac:dyDescent="0.3">
      <c r="A115" s="27" t="s">
        <v>32</v>
      </c>
      <c r="B115" s="28"/>
      <c r="C115" s="28"/>
      <c r="D115" s="28"/>
      <c r="E115" s="28"/>
      <c r="F115" s="29"/>
      <c r="G115" s="29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1"/>
      <c r="AE115" s="32"/>
      <c r="AF115" s="33"/>
    </row>
    <row r="116" spans="1:32" s="2" customFormat="1" ht="18.75" hidden="1" x14ac:dyDescent="0.3">
      <c r="A116" s="27" t="s">
        <v>33</v>
      </c>
      <c r="B116" s="28"/>
      <c r="C116" s="28"/>
      <c r="D116" s="28"/>
      <c r="E116" s="28"/>
      <c r="F116" s="29"/>
      <c r="G116" s="29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1"/>
      <c r="AE116" s="32"/>
      <c r="AF116" s="33"/>
    </row>
    <row r="117" spans="1:32" s="2" customFormat="1" ht="18.75" x14ac:dyDescent="0.3">
      <c r="A117" s="53" t="s">
        <v>52</v>
      </c>
      <c r="B117" s="24">
        <f>B118+B119+B120</f>
        <v>309.8</v>
      </c>
      <c r="C117" s="24">
        <f>C118+C119+C120</f>
        <v>0</v>
      </c>
      <c r="D117" s="24">
        <f>D118+D119+D120</f>
        <v>0</v>
      </c>
      <c r="E117" s="24">
        <f>E118+E119+E120</f>
        <v>0</v>
      </c>
      <c r="F117" s="25">
        <f>IFERROR(E117/B117*100,0)</f>
        <v>0</v>
      </c>
      <c r="G117" s="25">
        <f>IFERROR(E117/C117*100,0)</f>
        <v>0</v>
      </c>
      <c r="H117" s="24">
        <f>H118+H119+H120</f>
        <v>0</v>
      </c>
      <c r="I117" s="24">
        <f>I118+I119+I120</f>
        <v>0</v>
      </c>
      <c r="J117" s="24">
        <f t="shared" ref="J117:AD117" si="21">J118+J119+J120</f>
        <v>0</v>
      </c>
      <c r="K117" s="24">
        <f t="shared" si="21"/>
        <v>0</v>
      </c>
      <c r="L117" s="24">
        <f t="shared" si="21"/>
        <v>0</v>
      </c>
      <c r="M117" s="24">
        <f t="shared" si="21"/>
        <v>0</v>
      </c>
      <c r="N117" s="24">
        <f t="shared" si="21"/>
        <v>0</v>
      </c>
      <c r="O117" s="24">
        <f t="shared" si="21"/>
        <v>0</v>
      </c>
      <c r="P117" s="24">
        <f t="shared" si="21"/>
        <v>0</v>
      </c>
      <c r="Q117" s="24">
        <f t="shared" si="21"/>
        <v>0</v>
      </c>
      <c r="R117" s="24">
        <f t="shared" si="21"/>
        <v>0</v>
      </c>
      <c r="S117" s="24">
        <f t="shared" si="21"/>
        <v>0</v>
      </c>
      <c r="T117" s="24">
        <f t="shared" si="21"/>
        <v>0</v>
      </c>
      <c r="U117" s="24">
        <f t="shared" si="21"/>
        <v>0</v>
      </c>
      <c r="V117" s="24">
        <f t="shared" si="21"/>
        <v>0</v>
      </c>
      <c r="W117" s="24">
        <f t="shared" si="21"/>
        <v>0</v>
      </c>
      <c r="X117" s="24">
        <f t="shared" si="21"/>
        <v>0</v>
      </c>
      <c r="Y117" s="24">
        <f t="shared" si="21"/>
        <v>0</v>
      </c>
      <c r="Z117" s="24">
        <f t="shared" si="21"/>
        <v>0</v>
      </c>
      <c r="AA117" s="24">
        <f t="shared" si="21"/>
        <v>0</v>
      </c>
      <c r="AB117" s="24">
        <f t="shared" si="21"/>
        <v>309.8</v>
      </c>
      <c r="AC117" s="24">
        <f t="shared" si="21"/>
        <v>0</v>
      </c>
      <c r="AD117" s="24">
        <f t="shared" si="21"/>
        <v>0</v>
      </c>
      <c r="AE117" s="24">
        <f>AE118+AE119+AE120</f>
        <v>0</v>
      </c>
      <c r="AF117" s="26"/>
    </row>
    <row r="118" spans="1:32" s="2" customFormat="1" ht="18.75" x14ac:dyDescent="0.3">
      <c r="A118" s="54" t="s">
        <v>29</v>
      </c>
      <c r="B118" s="28"/>
      <c r="C118" s="28"/>
      <c r="D118" s="28"/>
      <c r="E118" s="28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33"/>
    </row>
    <row r="119" spans="1:32" s="2" customFormat="1" ht="37.5" x14ac:dyDescent="0.3">
      <c r="A119" s="54" t="s">
        <v>30</v>
      </c>
      <c r="B119" s="28"/>
      <c r="C119" s="28"/>
      <c r="D119" s="28"/>
      <c r="E119" s="28"/>
      <c r="F119" s="37"/>
      <c r="G119" s="37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33"/>
    </row>
    <row r="120" spans="1:32" s="2" customFormat="1" ht="18.75" x14ac:dyDescent="0.3">
      <c r="A120" s="54" t="s">
        <v>31</v>
      </c>
      <c r="B120" s="28">
        <f>B14+B21+B28+B35+B55+B86+B93+B100+B107+B114</f>
        <v>309.8</v>
      </c>
      <c r="C120" s="28">
        <f>C14+C21+C28+C35+C55+C86+C93+C100+C107+C114</f>
        <v>0</v>
      </c>
      <c r="D120" s="28">
        <f>D14+D21+D28+D35+D55+D86+D93+D100+D107+D114</f>
        <v>0</v>
      </c>
      <c r="E120" s="28">
        <f t="shared" ref="E120" si="22">E14+E21+E28+E35+E55+E86+E93+E100+E107+E114</f>
        <v>0</v>
      </c>
      <c r="F120" s="37">
        <f>IFERROR(E120/B120*100,0)</f>
        <v>0</v>
      </c>
      <c r="G120" s="37">
        <f>IFERROR(E120/C120*100,0)</f>
        <v>0</v>
      </c>
      <c r="H120" s="28">
        <f t="shared" ref="H120:AE120" si="23">H14+H21+H28+H35+H55+H86+H93+H100+H107+H114</f>
        <v>0</v>
      </c>
      <c r="I120" s="28">
        <f t="shared" si="23"/>
        <v>0</v>
      </c>
      <c r="J120" s="28">
        <f t="shared" si="23"/>
        <v>0</v>
      </c>
      <c r="K120" s="28">
        <f t="shared" si="23"/>
        <v>0</v>
      </c>
      <c r="L120" s="28">
        <f t="shared" si="23"/>
        <v>0</v>
      </c>
      <c r="M120" s="28">
        <f t="shared" si="23"/>
        <v>0</v>
      </c>
      <c r="N120" s="28">
        <f t="shared" si="23"/>
        <v>0</v>
      </c>
      <c r="O120" s="28">
        <f t="shared" si="23"/>
        <v>0</v>
      </c>
      <c r="P120" s="28">
        <f t="shared" si="23"/>
        <v>0</v>
      </c>
      <c r="Q120" s="28">
        <f t="shared" si="23"/>
        <v>0</v>
      </c>
      <c r="R120" s="28">
        <f t="shared" si="23"/>
        <v>0</v>
      </c>
      <c r="S120" s="28">
        <f t="shared" si="23"/>
        <v>0</v>
      </c>
      <c r="T120" s="28">
        <f t="shared" si="23"/>
        <v>0</v>
      </c>
      <c r="U120" s="28">
        <f t="shared" si="23"/>
        <v>0</v>
      </c>
      <c r="V120" s="28">
        <f t="shared" si="23"/>
        <v>0</v>
      </c>
      <c r="W120" s="28">
        <f t="shared" si="23"/>
        <v>0</v>
      </c>
      <c r="X120" s="28">
        <f t="shared" si="23"/>
        <v>0</v>
      </c>
      <c r="Y120" s="28">
        <f t="shared" si="23"/>
        <v>0</v>
      </c>
      <c r="Z120" s="28">
        <f t="shared" si="23"/>
        <v>0</v>
      </c>
      <c r="AA120" s="28">
        <f t="shared" si="23"/>
        <v>0</v>
      </c>
      <c r="AB120" s="28">
        <f t="shared" si="23"/>
        <v>309.8</v>
      </c>
      <c r="AC120" s="28">
        <f t="shared" si="23"/>
        <v>0</v>
      </c>
      <c r="AD120" s="28">
        <f t="shared" si="23"/>
        <v>0</v>
      </c>
      <c r="AE120" s="28">
        <f t="shared" si="23"/>
        <v>0</v>
      </c>
      <c r="AF120" s="33"/>
    </row>
    <row r="121" spans="1:32" s="2" customFormat="1" ht="37.5" x14ac:dyDescent="0.3">
      <c r="A121" s="54" t="s">
        <v>32</v>
      </c>
      <c r="B121" s="28"/>
      <c r="C121" s="28"/>
      <c r="D121" s="28"/>
      <c r="E121" s="28"/>
      <c r="F121" s="37"/>
      <c r="G121" s="3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33"/>
    </row>
    <row r="122" spans="1:32" s="2" customFormat="1" ht="18.75" x14ac:dyDescent="0.3">
      <c r="A122" s="54" t="s">
        <v>33</v>
      </c>
      <c r="B122" s="28"/>
      <c r="C122" s="28"/>
      <c r="D122" s="28"/>
      <c r="E122" s="28"/>
      <c r="F122" s="29"/>
      <c r="G122" s="29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1"/>
      <c r="AE122" s="32"/>
      <c r="AF122" s="33"/>
    </row>
    <row r="123" spans="1:32" ht="18.75" x14ac:dyDescent="0.3">
      <c r="A123" s="103" t="s">
        <v>53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5"/>
      <c r="AF123" s="55"/>
    </row>
    <row r="124" spans="1:32" ht="18.75" x14ac:dyDescent="0.3">
      <c r="A124" s="115" t="s">
        <v>54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7"/>
    </row>
    <row r="125" spans="1:32" s="2" customFormat="1" ht="18.75" x14ac:dyDescent="0.3">
      <c r="A125" s="23" t="s">
        <v>28</v>
      </c>
      <c r="B125" s="24">
        <f>B126+B127+B128</f>
        <v>89</v>
      </c>
      <c r="C125" s="24">
        <f>C126+C127+C128</f>
        <v>89</v>
      </c>
      <c r="D125" s="24">
        <f>D126+D127+D128</f>
        <v>0</v>
      </c>
      <c r="E125" s="24">
        <f>E126+E127+E128</f>
        <v>0</v>
      </c>
      <c r="F125" s="25">
        <f>IFERROR(E125/B125*100,0)</f>
        <v>0</v>
      </c>
      <c r="G125" s="25">
        <f>IFERROR(E125/C125*100,0)</f>
        <v>0</v>
      </c>
      <c r="H125" s="24">
        <f>H126+H127+H128</f>
        <v>0</v>
      </c>
      <c r="I125" s="24">
        <f>I126+I127+I128</f>
        <v>0</v>
      </c>
      <c r="J125" s="24">
        <f t="shared" ref="J125:AD125" si="24">J126+J127+J128</f>
        <v>0</v>
      </c>
      <c r="K125" s="24">
        <f t="shared" si="24"/>
        <v>0</v>
      </c>
      <c r="L125" s="24">
        <f>L126+L127+L128</f>
        <v>80</v>
      </c>
      <c r="M125" s="24">
        <f t="shared" si="24"/>
        <v>0</v>
      </c>
      <c r="N125" s="24">
        <f t="shared" si="24"/>
        <v>0</v>
      </c>
      <c r="O125" s="24">
        <f t="shared" si="24"/>
        <v>0</v>
      </c>
      <c r="P125" s="24">
        <f t="shared" si="24"/>
        <v>0</v>
      </c>
      <c r="Q125" s="24">
        <f t="shared" si="24"/>
        <v>0</v>
      </c>
      <c r="R125" s="24">
        <f t="shared" si="24"/>
        <v>0</v>
      </c>
      <c r="S125" s="24">
        <f t="shared" si="24"/>
        <v>0</v>
      </c>
      <c r="T125" s="24">
        <f t="shared" si="24"/>
        <v>0</v>
      </c>
      <c r="U125" s="24">
        <f t="shared" si="24"/>
        <v>0</v>
      </c>
      <c r="V125" s="24">
        <f t="shared" si="24"/>
        <v>0</v>
      </c>
      <c r="W125" s="24">
        <f t="shared" si="24"/>
        <v>0</v>
      </c>
      <c r="X125" s="24">
        <f t="shared" si="24"/>
        <v>9</v>
      </c>
      <c r="Y125" s="24">
        <f t="shared" si="24"/>
        <v>0</v>
      </c>
      <c r="Z125" s="24">
        <f t="shared" si="24"/>
        <v>0</v>
      </c>
      <c r="AA125" s="24">
        <f t="shared" si="24"/>
        <v>0</v>
      </c>
      <c r="AB125" s="24">
        <f t="shared" si="24"/>
        <v>0</v>
      </c>
      <c r="AC125" s="24">
        <f t="shared" si="24"/>
        <v>0</v>
      </c>
      <c r="AD125" s="24">
        <f t="shared" si="24"/>
        <v>0</v>
      </c>
      <c r="AE125" s="24">
        <f>AE126+AE127+AE128</f>
        <v>0</v>
      </c>
      <c r="AF125" s="26"/>
    </row>
    <row r="126" spans="1:32" s="2" customFormat="1" ht="18.75" x14ac:dyDescent="0.3">
      <c r="A126" s="27" t="s">
        <v>29</v>
      </c>
      <c r="B126" s="28"/>
      <c r="C126" s="28"/>
      <c r="D126" s="28"/>
      <c r="E126" s="28"/>
      <c r="F126" s="37"/>
      <c r="G126" s="3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33"/>
    </row>
    <row r="127" spans="1:32" s="2" customFormat="1" ht="37.5" x14ac:dyDescent="0.3">
      <c r="A127" s="27" t="s">
        <v>30</v>
      </c>
      <c r="B127" s="28"/>
      <c r="C127" s="28"/>
      <c r="D127" s="28"/>
      <c r="E127" s="28"/>
      <c r="F127" s="37"/>
      <c r="G127" s="3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33"/>
    </row>
    <row r="128" spans="1:32" s="2" customFormat="1" ht="18.75" x14ac:dyDescent="0.3">
      <c r="A128" s="27" t="s">
        <v>31</v>
      </c>
      <c r="B128" s="28">
        <f>B135+B142+B149+B156+B163+B170</f>
        <v>89</v>
      </c>
      <c r="C128" s="28">
        <f>C135+C142+C149+C156+C163+C170</f>
        <v>89</v>
      </c>
      <c r="D128" s="28">
        <f t="shared" ref="D128:E128" si="25">D135+D142+D149+D156+D163+D170</f>
        <v>0</v>
      </c>
      <c r="E128" s="28">
        <f t="shared" si="25"/>
        <v>0</v>
      </c>
      <c r="F128" s="37">
        <f>IFERROR(E128/B128*100,0)</f>
        <v>0</v>
      </c>
      <c r="G128" s="37">
        <f>IFERROR(E128/C128*100,0)</f>
        <v>0</v>
      </c>
      <c r="H128" s="28">
        <f t="shared" ref="H128:AE128" si="26">H135+H142+H149+H156+H163+H170</f>
        <v>0</v>
      </c>
      <c r="I128" s="28">
        <f t="shared" si="26"/>
        <v>0</v>
      </c>
      <c r="J128" s="28">
        <f t="shared" si="26"/>
        <v>0</v>
      </c>
      <c r="K128" s="28">
        <f t="shared" si="26"/>
        <v>0</v>
      </c>
      <c r="L128" s="28">
        <f>L135+L142+L149+L156+L163+L170</f>
        <v>80</v>
      </c>
      <c r="M128" s="28">
        <f t="shared" si="26"/>
        <v>0</v>
      </c>
      <c r="N128" s="28">
        <f t="shared" si="26"/>
        <v>0</v>
      </c>
      <c r="O128" s="28">
        <f t="shared" si="26"/>
        <v>0</v>
      </c>
      <c r="P128" s="28">
        <f t="shared" si="26"/>
        <v>0</v>
      </c>
      <c r="Q128" s="28">
        <f t="shared" si="26"/>
        <v>0</v>
      </c>
      <c r="R128" s="28">
        <f t="shared" si="26"/>
        <v>0</v>
      </c>
      <c r="S128" s="28">
        <f t="shared" si="26"/>
        <v>0</v>
      </c>
      <c r="T128" s="28">
        <f t="shared" si="26"/>
        <v>0</v>
      </c>
      <c r="U128" s="28">
        <f t="shared" si="26"/>
        <v>0</v>
      </c>
      <c r="V128" s="28">
        <f t="shared" si="26"/>
        <v>0</v>
      </c>
      <c r="W128" s="28">
        <f t="shared" si="26"/>
        <v>0</v>
      </c>
      <c r="X128" s="28">
        <f t="shared" si="26"/>
        <v>9</v>
      </c>
      <c r="Y128" s="28">
        <f t="shared" si="26"/>
        <v>0</v>
      </c>
      <c r="Z128" s="28">
        <f t="shared" si="26"/>
        <v>0</v>
      </c>
      <c r="AA128" s="28">
        <f t="shared" si="26"/>
        <v>0</v>
      </c>
      <c r="AB128" s="28">
        <f t="shared" si="26"/>
        <v>0</v>
      </c>
      <c r="AC128" s="28">
        <f t="shared" si="26"/>
        <v>0</v>
      </c>
      <c r="AD128" s="28">
        <f t="shared" si="26"/>
        <v>0</v>
      </c>
      <c r="AE128" s="28">
        <f t="shared" si="26"/>
        <v>0</v>
      </c>
      <c r="AF128" s="33"/>
    </row>
    <row r="129" spans="1:32" s="2" customFormat="1" ht="37.5" x14ac:dyDescent="0.3">
      <c r="A129" s="27" t="s">
        <v>32</v>
      </c>
      <c r="B129" s="28"/>
      <c r="C129" s="28"/>
      <c r="D129" s="28"/>
      <c r="E129" s="28"/>
      <c r="F129" s="29"/>
      <c r="G129" s="2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1"/>
      <c r="AE129" s="32"/>
      <c r="AF129" s="33"/>
    </row>
    <row r="130" spans="1:32" s="2" customFormat="1" ht="18.75" x14ac:dyDescent="0.3">
      <c r="A130" s="27" t="s">
        <v>33</v>
      </c>
      <c r="B130" s="28"/>
      <c r="C130" s="28"/>
      <c r="D130" s="28"/>
      <c r="E130" s="28"/>
      <c r="F130" s="29"/>
      <c r="G130" s="29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1"/>
      <c r="AE130" s="32"/>
      <c r="AF130" s="33"/>
    </row>
    <row r="131" spans="1:32" s="2" customFormat="1" ht="18.75" hidden="1" x14ac:dyDescent="0.3">
      <c r="A131" s="109" t="s">
        <v>55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1"/>
      <c r="AF131" s="33"/>
    </row>
    <row r="132" spans="1:32" s="2" customFormat="1" ht="18.75" hidden="1" x14ac:dyDescent="0.3">
      <c r="A132" s="23" t="s">
        <v>28</v>
      </c>
      <c r="B132" s="24">
        <f>B133+B134+B135</f>
        <v>0</v>
      </c>
      <c r="C132" s="24">
        <f>C133+C134+C135</f>
        <v>0</v>
      </c>
      <c r="D132" s="24">
        <f>D133+D134+D135</f>
        <v>0</v>
      </c>
      <c r="E132" s="24">
        <f>E133+E134+E135</f>
        <v>0</v>
      </c>
      <c r="F132" s="25">
        <f>IFERROR(E132/B132*100,0)</f>
        <v>0</v>
      </c>
      <c r="G132" s="25">
        <f>IFERROR(E132/C132*100,0)</f>
        <v>0</v>
      </c>
      <c r="H132" s="24">
        <f t="shared" ref="H132:AD132" si="27">H133+H134+H135</f>
        <v>0</v>
      </c>
      <c r="I132" s="24">
        <v>0</v>
      </c>
      <c r="J132" s="24">
        <f t="shared" si="27"/>
        <v>0</v>
      </c>
      <c r="K132" s="24">
        <v>0</v>
      </c>
      <c r="L132" s="24">
        <f t="shared" si="27"/>
        <v>0</v>
      </c>
      <c r="M132" s="24">
        <v>0</v>
      </c>
      <c r="N132" s="24">
        <f t="shared" si="27"/>
        <v>0</v>
      </c>
      <c r="O132" s="24">
        <v>0</v>
      </c>
      <c r="P132" s="24">
        <f t="shared" si="27"/>
        <v>0</v>
      </c>
      <c r="Q132" s="24">
        <v>0</v>
      </c>
      <c r="R132" s="24">
        <f t="shared" si="27"/>
        <v>0</v>
      </c>
      <c r="S132" s="24">
        <v>0</v>
      </c>
      <c r="T132" s="24">
        <f t="shared" si="27"/>
        <v>0</v>
      </c>
      <c r="U132" s="24">
        <v>0</v>
      </c>
      <c r="V132" s="24">
        <f t="shared" si="27"/>
        <v>0</v>
      </c>
      <c r="W132" s="24">
        <v>0</v>
      </c>
      <c r="X132" s="24">
        <f t="shared" si="27"/>
        <v>0</v>
      </c>
      <c r="Y132" s="24">
        <v>0</v>
      </c>
      <c r="Z132" s="24">
        <f t="shared" si="27"/>
        <v>0</v>
      </c>
      <c r="AA132" s="24">
        <v>0</v>
      </c>
      <c r="AB132" s="24">
        <f t="shared" si="27"/>
        <v>0</v>
      </c>
      <c r="AC132" s="24">
        <f t="shared" si="27"/>
        <v>0</v>
      </c>
      <c r="AD132" s="34">
        <f t="shared" si="27"/>
        <v>0</v>
      </c>
      <c r="AE132" s="24">
        <f>AE133+AE134+AE135</f>
        <v>0</v>
      </c>
      <c r="AF132" s="26"/>
    </row>
    <row r="133" spans="1:32" s="2" customFormat="1" ht="18.75" hidden="1" x14ac:dyDescent="0.3">
      <c r="A133" s="27" t="s">
        <v>29</v>
      </c>
      <c r="B133" s="28"/>
      <c r="C133" s="28"/>
      <c r="D133" s="28"/>
      <c r="E133" s="28"/>
      <c r="F133" s="29"/>
      <c r="G133" s="2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1"/>
      <c r="AE133" s="32"/>
      <c r="AF133" s="33"/>
    </row>
    <row r="134" spans="1:32" s="2" customFormat="1" ht="37.5" hidden="1" x14ac:dyDescent="0.3">
      <c r="A134" s="27" t="s">
        <v>30</v>
      </c>
      <c r="B134" s="28"/>
      <c r="C134" s="28"/>
      <c r="D134" s="28"/>
      <c r="E134" s="28"/>
      <c r="F134" s="29"/>
      <c r="G134" s="29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2"/>
      <c r="AF134" s="33"/>
    </row>
    <row r="135" spans="1:32" s="2" customFormat="1" ht="18.75" hidden="1" x14ac:dyDescent="0.3">
      <c r="A135" s="27" t="s">
        <v>31</v>
      </c>
      <c r="B135" s="28"/>
      <c r="C135" s="28"/>
      <c r="D135" s="28"/>
      <c r="E135" s="28"/>
      <c r="F135" s="29"/>
      <c r="G135" s="29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1"/>
      <c r="AE135" s="32"/>
      <c r="AF135" s="33"/>
    </row>
    <row r="136" spans="1:32" s="2" customFormat="1" ht="37.5" hidden="1" x14ac:dyDescent="0.3">
      <c r="A136" s="27" t="s">
        <v>32</v>
      </c>
      <c r="B136" s="28"/>
      <c r="C136" s="28"/>
      <c r="D136" s="28"/>
      <c r="E136" s="28"/>
      <c r="F136" s="29"/>
      <c r="G136" s="29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1"/>
      <c r="AE136" s="32"/>
      <c r="AF136" s="33"/>
    </row>
    <row r="137" spans="1:32" s="2" customFormat="1" ht="18.75" hidden="1" x14ac:dyDescent="0.3">
      <c r="A137" s="27" t="s">
        <v>33</v>
      </c>
      <c r="B137" s="28"/>
      <c r="C137" s="28"/>
      <c r="D137" s="28"/>
      <c r="E137" s="28"/>
      <c r="F137" s="29"/>
      <c r="G137" s="2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1"/>
      <c r="AE137" s="32"/>
      <c r="AF137" s="33"/>
    </row>
    <row r="138" spans="1:32" s="2" customFormat="1" ht="18.75" x14ac:dyDescent="0.3">
      <c r="A138" s="118" t="s">
        <v>56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20"/>
    </row>
    <row r="139" spans="1:32" s="2" customFormat="1" ht="18.75" x14ac:dyDescent="0.3">
      <c r="A139" s="23" t="s">
        <v>28</v>
      </c>
      <c r="B139" s="24">
        <f>B140+B141+B142</f>
        <v>9</v>
      </c>
      <c r="C139" s="24">
        <f>C140+C141+C142</f>
        <v>9</v>
      </c>
      <c r="D139" s="24">
        <f>D140+D141+D142</f>
        <v>0</v>
      </c>
      <c r="E139" s="24">
        <f>E140+E141+E142</f>
        <v>0</v>
      </c>
      <c r="F139" s="25">
        <f>IFERROR(E139/B139*100,0)</f>
        <v>0</v>
      </c>
      <c r="G139" s="25">
        <f>IFERROR(E139/C139*100,0)</f>
        <v>0</v>
      </c>
      <c r="H139" s="24">
        <f t="shared" ref="H139:AE139" si="28">H140+H141+H142</f>
        <v>0</v>
      </c>
      <c r="I139" s="24">
        <v>0</v>
      </c>
      <c r="J139" s="24">
        <f t="shared" si="28"/>
        <v>0</v>
      </c>
      <c r="K139" s="24">
        <v>0</v>
      </c>
      <c r="L139" s="24">
        <f t="shared" si="28"/>
        <v>0</v>
      </c>
      <c r="M139" s="24">
        <v>0</v>
      </c>
      <c r="N139" s="24">
        <f t="shared" si="28"/>
        <v>0</v>
      </c>
      <c r="O139" s="24">
        <v>0</v>
      </c>
      <c r="P139" s="24">
        <f t="shared" si="28"/>
        <v>0</v>
      </c>
      <c r="Q139" s="24">
        <v>0</v>
      </c>
      <c r="R139" s="24">
        <f t="shared" si="28"/>
        <v>0</v>
      </c>
      <c r="S139" s="24">
        <v>0</v>
      </c>
      <c r="T139" s="24">
        <f t="shared" si="28"/>
        <v>0</v>
      </c>
      <c r="U139" s="24">
        <v>0</v>
      </c>
      <c r="V139" s="24">
        <f t="shared" si="28"/>
        <v>0</v>
      </c>
      <c r="W139" s="24">
        <v>0</v>
      </c>
      <c r="X139" s="24">
        <f t="shared" si="28"/>
        <v>9</v>
      </c>
      <c r="Y139" s="24">
        <v>9</v>
      </c>
      <c r="Z139" s="24">
        <f t="shared" si="28"/>
        <v>0</v>
      </c>
      <c r="AA139" s="24">
        <v>0</v>
      </c>
      <c r="AB139" s="24">
        <f t="shared" si="28"/>
        <v>0</v>
      </c>
      <c r="AC139" s="24">
        <f t="shared" si="28"/>
        <v>0</v>
      </c>
      <c r="AD139" s="24">
        <f t="shared" si="28"/>
        <v>0</v>
      </c>
      <c r="AE139" s="24">
        <f t="shared" si="28"/>
        <v>0</v>
      </c>
      <c r="AF139" s="26"/>
    </row>
    <row r="140" spans="1:32" s="2" customFormat="1" ht="18.75" x14ac:dyDescent="0.3">
      <c r="A140" s="27" t="s">
        <v>29</v>
      </c>
      <c r="B140" s="28"/>
      <c r="C140" s="28"/>
      <c r="D140" s="28"/>
      <c r="E140" s="28"/>
      <c r="F140" s="36"/>
      <c r="G140" s="36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1"/>
      <c r="AE140" s="32"/>
      <c r="AF140" s="33"/>
    </row>
    <row r="141" spans="1:32" s="2" customFormat="1" ht="37.5" x14ac:dyDescent="0.3">
      <c r="A141" s="27" t="s">
        <v>30</v>
      </c>
      <c r="B141" s="28"/>
      <c r="C141" s="28"/>
      <c r="D141" s="28"/>
      <c r="E141" s="28"/>
      <c r="F141" s="36"/>
      <c r="G141" s="36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1"/>
      <c r="AE141" s="32"/>
      <c r="AF141" s="33"/>
    </row>
    <row r="142" spans="1:32" s="2" customFormat="1" ht="18.75" x14ac:dyDescent="0.3">
      <c r="A142" s="27" t="s">
        <v>31</v>
      </c>
      <c r="B142" s="28">
        <f>H142+J142+L142+N142+P142+R142+T142+V142+X142+Z142+AB142+AD142</f>
        <v>9</v>
      </c>
      <c r="C142" s="28">
        <f>H142+J142+L142+N142+P142+R142+T142+V142+X142+Z142</f>
        <v>9</v>
      </c>
      <c r="D142" s="28">
        <f>E142</f>
        <v>0</v>
      </c>
      <c r="E142" s="28">
        <f>I142+K142+M142+O142+Q142+S142+U142+W142+Y142+AA142+AC142+AE142</f>
        <v>0</v>
      </c>
      <c r="F142" s="37">
        <f>IFERROR(E142/B142*100,0)</f>
        <v>0</v>
      </c>
      <c r="G142" s="37">
        <f>IFERROR(E142/C142*100,0)</f>
        <v>0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>
        <v>9</v>
      </c>
      <c r="Y142" s="30"/>
      <c r="Z142" s="30"/>
      <c r="AA142" s="30"/>
      <c r="AB142" s="30"/>
      <c r="AC142" s="30"/>
      <c r="AD142" s="31"/>
      <c r="AE142" s="32"/>
      <c r="AF142" s="33"/>
    </row>
    <row r="143" spans="1:32" s="2" customFormat="1" ht="37.5" x14ac:dyDescent="0.3">
      <c r="A143" s="27" t="s">
        <v>32</v>
      </c>
      <c r="B143" s="28"/>
      <c r="C143" s="28"/>
      <c r="D143" s="28"/>
      <c r="E143" s="28"/>
      <c r="F143" s="29"/>
      <c r="G143" s="29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1"/>
      <c r="AE143" s="32"/>
      <c r="AF143" s="33"/>
    </row>
    <row r="144" spans="1:32" s="2" customFormat="1" ht="18.75" x14ac:dyDescent="0.3">
      <c r="A144" s="27" t="s">
        <v>33</v>
      </c>
      <c r="B144" s="28"/>
      <c r="C144" s="28"/>
      <c r="D144" s="28"/>
      <c r="E144" s="28"/>
      <c r="F144" s="29"/>
      <c r="G144" s="29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1"/>
      <c r="AE144" s="32"/>
      <c r="AF144" s="33"/>
    </row>
    <row r="145" spans="1:32" s="2" customFormat="1" ht="18.75" hidden="1" x14ac:dyDescent="0.3">
      <c r="A145" s="109" t="s">
        <v>57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1"/>
      <c r="AF145" s="33"/>
    </row>
    <row r="146" spans="1:32" s="2" customFormat="1" ht="18.75" hidden="1" x14ac:dyDescent="0.3">
      <c r="A146" s="23" t="s">
        <v>28</v>
      </c>
      <c r="B146" s="24">
        <f>B147+B148+B149</f>
        <v>0</v>
      </c>
      <c r="C146" s="24">
        <f>C147+C148+C149</f>
        <v>0</v>
      </c>
      <c r="D146" s="24">
        <f>D147+D148+D149</f>
        <v>0</v>
      </c>
      <c r="E146" s="24">
        <f>E147+E148+E149</f>
        <v>0</v>
      </c>
      <c r="F146" s="25">
        <f>IFERROR(E146/B146*100,0)</f>
        <v>0</v>
      </c>
      <c r="G146" s="25">
        <f>IFERROR(E146/C146*100,0)</f>
        <v>0</v>
      </c>
      <c r="H146" s="24">
        <f t="shared" ref="H146:AE146" si="29">H147+H148+H149</f>
        <v>0</v>
      </c>
      <c r="I146" s="24">
        <v>0</v>
      </c>
      <c r="J146" s="24">
        <f t="shared" si="29"/>
        <v>0</v>
      </c>
      <c r="K146" s="24">
        <v>0</v>
      </c>
      <c r="L146" s="24">
        <f t="shared" si="29"/>
        <v>0</v>
      </c>
      <c r="M146" s="24">
        <v>0</v>
      </c>
      <c r="N146" s="24">
        <f t="shared" si="29"/>
        <v>0</v>
      </c>
      <c r="O146" s="24">
        <v>0</v>
      </c>
      <c r="P146" s="24">
        <f t="shared" si="29"/>
        <v>0</v>
      </c>
      <c r="Q146" s="24">
        <v>0</v>
      </c>
      <c r="R146" s="24">
        <f t="shared" si="29"/>
        <v>0</v>
      </c>
      <c r="S146" s="24">
        <v>0</v>
      </c>
      <c r="T146" s="24">
        <f t="shared" si="29"/>
        <v>0</v>
      </c>
      <c r="U146" s="24">
        <v>0</v>
      </c>
      <c r="V146" s="24">
        <f t="shared" si="29"/>
        <v>0</v>
      </c>
      <c r="W146" s="24">
        <v>0</v>
      </c>
      <c r="X146" s="24">
        <f t="shared" si="29"/>
        <v>0</v>
      </c>
      <c r="Y146" s="24">
        <v>0</v>
      </c>
      <c r="Z146" s="24">
        <f t="shared" si="29"/>
        <v>0</v>
      </c>
      <c r="AA146" s="24">
        <v>0</v>
      </c>
      <c r="AB146" s="24">
        <f t="shared" si="29"/>
        <v>0</v>
      </c>
      <c r="AC146" s="24">
        <f t="shared" si="29"/>
        <v>0</v>
      </c>
      <c r="AD146" s="24">
        <f t="shared" si="29"/>
        <v>0</v>
      </c>
      <c r="AE146" s="24">
        <f t="shared" si="29"/>
        <v>0</v>
      </c>
      <c r="AF146" s="26"/>
    </row>
    <row r="147" spans="1:32" s="2" customFormat="1" ht="18.75" hidden="1" x14ac:dyDescent="0.3">
      <c r="A147" s="27" t="s">
        <v>29</v>
      </c>
      <c r="B147" s="28"/>
      <c r="C147" s="28"/>
      <c r="D147" s="28"/>
      <c r="E147" s="28"/>
      <c r="F147" s="29"/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1"/>
      <c r="AE147" s="32"/>
      <c r="AF147" s="33"/>
    </row>
    <row r="148" spans="1:32" s="2" customFormat="1" ht="37.5" hidden="1" x14ac:dyDescent="0.3">
      <c r="A148" s="27" t="s">
        <v>30</v>
      </c>
      <c r="B148" s="28"/>
      <c r="C148" s="28"/>
      <c r="D148" s="28"/>
      <c r="E148" s="28"/>
      <c r="F148" s="29"/>
      <c r="G148" s="29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1"/>
      <c r="AE148" s="32"/>
      <c r="AF148" s="33"/>
    </row>
    <row r="149" spans="1:32" s="2" customFormat="1" ht="18.75" hidden="1" x14ac:dyDescent="0.3">
      <c r="A149" s="27" t="s">
        <v>31</v>
      </c>
      <c r="B149" s="28"/>
      <c r="C149" s="28"/>
      <c r="D149" s="28"/>
      <c r="E149" s="28"/>
      <c r="F149" s="29"/>
      <c r="G149" s="29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1"/>
      <c r="AE149" s="32"/>
      <c r="AF149" s="33"/>
    </row>
    <row r="150" spans="1:32" s="2" customFormat="1" ht="37.5" hidden="1" x14ac:dyDescent="0.3">
      <c r="A150" s="27" t="s">
        <v>32</v>
      </c>
      <c r="B150" s="28"/>
      <c r="C150" s="28"/>
      <c r="D150" s="28"/>
      <c r="E150" s="28"/>
      <c r="F150" s="29"/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1"/>
      <c r="AE150" s="32"/>
      <c r="AF150" s="33"/>
    </row>
    <row r="151" spans="1:32" s="2" customFormat="1" ht="18.75" hidden="1" x14ac:dyDescent="0.3">
      <c r="A151" s="27" t="s">
        <v>33</v>
      </c>
      <c r="B151" s="28"/>
      <c r="C151" s="28"/>
      <c r="D151" s="28"/>
      <c r="E151" s="28"/>
      <c r="F151" s="29"/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1"/>
      <c r="AE151" s="32"/>
      <c r="AF151" s="33"/>
    </row>
    <row r="152" spans="1:32" s="2" customFormat="1" ht="18.75" hidden="1" x14ac:dyDescent="0.3">
      <c r="A152" s="109" t="s">
        <v>58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1"/>
      <c r="AF152" s="33"/>
    </row>
    <row r="153" spans="1:32" s="2" customFormat="1" ht="18.75" hidden="1" x14ac:dyDescent="0.3">
      <c r="A153" s="23" t="s">
        <v>28</v>
      </c>
      <c r="B153" s="24">
        <f>B154+B155+B156</f>
        <v>0</v>
      </c>
      <c r="C153" s="24">
        <f>C154+C155+C156</f>
        <v>0</v>
      </c>
      <c r="D153" s="24">
        <f>D154+D155+D156</f>
        <v>0</v>
      </c>
      <c r="E153" s="24">
        <f>E154+E155+E156</f>
        <v>0</v>
      </c>
      <c r="F153" s="25">
        <f>IFERROR(E153/B153*100,0)</f>
        <v>0</v>
      </c>
      <c r="G153" s="25">
        <f>IFERROR(E153/C153*100,0)</f>
        <v>0</v>
      </c>
      <c r="H153" s="24">
        <f t="shared" ref="H153:AE153" si="30">H154+H155+H156</f>
        <v>0</v>
      </c>
      <c r="I153" s="24">
        <v>0</v>
      </c>
      <c r="J153" s="24">
        <f t="shared" si="30"/>
        <v>0</v>
      </c>
      <c r="K153" s="24">
        <v>0</v>
      </c>
      <c r="L153" s="24">
        <f t="shared" si="30"/>
        <v>0</v>
      </c>
      <c r="M153" s="24">
        <v>0</v>
      </c>
      <c r="N153" s="24">
        <f t="shared" si="30"/>
        <v>0</v>
      </c>
      <c r="O153" s="24">
        <v>0</v>
      </c>
      <c r="P153" s="24">
        <f t="shared" si="30"/>
        <v>0</v>
      </c>
      <c r="Q153" s="24">
        <v>0</v>
      </c>
      <c r="R153" s="24">
        <f t="shared" si="30"/>
        <v>0</v>
      </c>
      <c r="S153" s="24">
        <v>0</v>
      </c>
      <c r="T153" s="24">
        <f t="shared" si="30"/>
        <v>0</v>
      </c>
      <c r="U153" s="24">
        <v>0</v>
      </c>
      <c r="V153" s="24">
        <f t="shared" si="30"/>
        <v>0</v>
      </c>
      <c r="W153" s="24">
        <v>0</v>
      </c>
      <c r="X153" s="24">
        <f t="shared" si="30"/>
        <v>0</v>
      </c>
      <c r="Y153" s="24">
        <f>Y156</f>
        <v>0</v>
      </c>
      <c r="Z153" s="24">
        <f t="shared" si="30"/>
        <v>0</v>
      </c>
      <c r="AA153" s="24">
        <v>0</v>
      </c>
      <c r="AB153" s="24">
        <f t="shared" si="30"/>
        <v>0</v>
      </c>
      <c r="AC153" s="24">
        <f t="shared" si="30"/>
        <v>0</v>
      </c>
      <c r="AD153" s="24">
        <f t="shared" si="30"/>
        <v>0</v>
      </c>
      <c r="AE153" s="24">
        <f t="shared" si="30"/>
        <v>0</v>
      </c>
      <c r="AF153" s="26"/>
    </row>
    <row r="154" spans="1:32" s="2" customFormat="1" ht="18.75" hidden="1" x14ac:dyDescent="0.3">
      <c r="A154" s="27" t="s">
        <v>29</v>
      </c>
      <c r="B154" s="28"/>
      <c r="C154" s="28"/>
      <c r="D154" s="28"/>
      <c r="E154" s="28"/>
      <c r="F154" s="29"/>
      <c r="G154" s="29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1"/>
      <c r="AE154" s="32"/>
      <c r="AF154" s="33"/>
    </row>
    <row r="155" spans="1:32" s="2" customFormat="1" ht="37.5" hidden="1" x14ac:dyDescent="0.3">
      <c r="A155" s="27" t="s">
        <v>30</v>
      </c>
      <c r="B155" s="28"/>
      <c r="C155" s="28"/>
      <c r="D155" s="28"/>
      <c r="E155" s="28"/>
      <c r="F155" s="29"/>
      <c r="G155" s="29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1"/>
      <c r="AE155" s="32"/>
      <c r="AF155" s="33"/>
    </row>
    <row r="156" spans="1:32" s="2" customFormat="1" ht="18.75" hidden="1" x14ac:dyDescent="0.3">
      <c r="A156" s="27" t="s">
        <v>31</v>
      </c>
      <c r="B156" s="28"/>
      <c r="C156" s="28"/>
      <c r="D156" s="28"/>
      <c r="E156" s="28"/>
      <c r="F156" s="37"/>
      <c r="G156" s="37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3"/>
    </row>
    <row r="157" spans="1:32" s="2" customFormat="1" ht="37.5" hidden="1" x14ac:dyDescent="0.3">
      <c r="A157" s="27" t="s">
        <v>32</v>
      </c>
      <c r="B157" s="28"/>
      <c r="C157" s="28"/>
      <c r="D157" s="28"/>
      <c r="E157" s="28"/>
      <c r="F157" s="29"/>
      <c r="G157" s="29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1"/>
      <c r="AE157" s="32"/>
      <c r="AF157" s="33"/>
    </row>
    <row r="158" spans="1:32" s="2" customFormat="1" ht="18.75" hidden="1" x14ac:dyDescent="0.3">
      <c r="A158" s="27" t="s">
        <v>33</v>
      </c>
      <c r="B158" s="28"/>
      <c r="C158" s="28"/>
      <c r="D158" s="28"/>
      <c r="E158" s="28"/>
      <c r="F158" s="29"/>
      <c r="G158" s="29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1"/>
      <c r="AE158" s="32"/>
      <c r="AF158" s="33"/>
    </row>
    <row r="159" spans="1:32" s="2" customFormat="1" ht="18.75" hidden="1" x14ac:dyDescent="0.3">
      <c r="A159" s="109" t="s">
        <v>59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1"/>
      <c r="AF159" s="33"/>
    </row>
    <row r="160" spans="1:32" s="2" customFormat="1" ht="18.75" hidden="1" x14ac:dyDescent="0.3">
      <c r="A160" s="23" t="s">
        <v>28</v>
      </c>
      <c r="B160" s="24">
        <f>B161+B162+B163</f>
        <v>0</v>
      </c>
      <c r="C160" s="24">
        <f>C161+C162+C163</f>
        <v>0</v>
      </c>
      <c r="D160" s="24">
        <f>D161+D162+D163</f>
        <v>0</v>
      </c>
      <c r="E160" s="24">
        <f>E161+E162+E163</f>
        <v>0</v>
      </c>
      <c r="F160" s="25">
        <f>IFERROR(E160/B160*100,0)</f>
        <v>0</v>
      </c>
      <c r="G160" s="25">
        <f>IFERROR(E160/C160*100,0)</f>
        <v>0</v>
      </c>
      <c r="H160" s="24">
        <f t="shared" ref="H160:AE160" si="31">H161+H162+H163</f>
        <v>0</v>
      </c>
      <c r="I160" s="24">
        <v>0</v>
      </c>
      <c r="J160" s="24">
        <f t="shared" si="31"/>
        <v>0</v>
      </c>
      <c r="K160" s="24">
        <v>0</v>
      </c>
      <c r="L160" s="24">
        <f t="shared" si="31"/>
        <v>0</v>
      </c>
      <c r="M160" s="24">
        <v>0</v>
      </c>
      <c r="N160" s="24">
        <f t="shared" si="31"/>
        <v>0</v>
      </c>
      <c r="O160" s="24">
        <v>0</v>
      </c>
      <c r="P160" s="24">
        <f t="shared" si="31"/>
        <v>0</v>
      </c>
      <c r="Q160" s="24">
        <v>0</v>
      </c>
      <c r="R160" s="24">
        <f t="shared" si="31"/>
        <v>0</v>
      </c>
      <c r="S160" s="24">
        <v>0</v>
      </c>
      <c r="T160" s="24">
        <f t="shared" si="31"/>
        <v>0</v>
      </c>
      <c r="U160" s="24">
        <v>0</v>
      </c>
      <c r="V160" s="24">
        <f t="shared" si="31"/>
        <v>0</v>
      </c>
      <c r="W160" s="24">
        <v>0</v>
      </c>
      <c r="X160" s="24">
        <f t="shared" si="31"/>
        <v>0</v>
      </c>
      <c r="Y160" s="24">
        <v>0</v>
      </c>
      <c r="Z160" s="24">
        <f t="shared" si="31"/>
        <v>0</v>
      </c>
      <c r="AA160" s="24">
        <v>0</v>
      </c>
      <c r="AB160" s="24">
        <f t="shared" si="31"/>
        <v>0</v>
      </c>
      <c r="AC160" s="24">
        <f t="shared" si="31"/>
        <v>0</v>
      </c>
      <c r="AD160" s="24">
        <f t="shared" si="31"/>
        <v>0</v>
      </c>
      <c r="AE160" s="24">
        <f t="shared" si="31"/>
        <v>0</v>
      </c>
      <c r="AF160" s="26"/>
    </row>
    <row r="161" spans="1:32" s="2" customFormat="1" ht="18.75" hidden="1" x14ac:dyDescent="0.3">
      <c r="A161" s="27" t="s">
        <v>29</v>
      </c>
      <c r="B161" s="28"/>
      <c r="C161" s="28"/>
      <c r="D161" s="28"/>
      <c r="E161" s="28"/>
      <c r="F161" s="29"/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1"/>
      <c r="AE161" s="32"/>
      <c r="AF161" s="33"/>
    </row>
    <row r="162" spans="1:32" s="2" customFormat="1" ht="37.5" hidden="1" x14ac:dyDescent="0.3">
      <c r="A162" s="27" t="s">
        <v>30</v>
      </c>
      <c r="B162" s="28"/>
      <c r="C162" s="28"/>
      <c r="D162" s="28"/>
      <c r="E162" s="28"/>
      <c r="F162" s="29"/>
      <c r="G162" s="29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1"/>
      <c r="AE162" s="32"/>
      <c r="AF162" s="33"/>
    </row>
    <row r="163" spans="1:32" s="2" customFormat="1" ht="18.75" hidden="1" x14ac:dyDescent="0.3">
      <c r="A163" s="27" t="s">
        <v>31</v>
      </c>
      <c r="B163" s="28"/>
      <c r="C163" s="28"/>
      <c r="D163" s="28"/>
      <c r="E163" s="28"/>
      <c r="F163" s="29"/>
      <c r="G163" s="29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1"/>
      <c r="AE163" s="32"/>
      <c r="AF163" s="33"/>
    </row>
    <row r="164" spans="1:32" s="2" customFormat="1" ht="37.5" hidden="1" x14ac:dyDescent="0.3">
      <c r="A164" s="27" t="s">
        <v>32</v>
      </c>
      <c r="B164" s="28"/>
      <c r="C164" s="28"/>
      <c r="D164" s="28"/>
      <c r="E164" s="28"/>
      <c r="F164" s="29"/>
      <c r="G164" s="29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1"/>
      <c r="AE164" s="32"/>
      <c r="AF164" s="33"/>
    </row>
    <row r="165" spans="1:32" s="2" customFormat="1" ht="18.75" hidden="1" x14ac:dyDescent="0.3">
      <c r="A165" s="27" t="s">
        <v>33</v>
      </c>
      <c r="B165" s="28"/>
      <c r="C165" s="28"/>
      <c r="D165" s="28"/>
      <c r="E165" s="28"/>
      <c r="F165" s="29"/>
      <c r="G165" s="29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1"/>
      <c r="AE165" s="32"/>
      <c r="AF165" s="33"/>
    </row>
    <row r="166" spans="1:32" s="2" customFormat="1" ht="18.75" x14ac:dyDescent="0.3">
      <c r="A166" s="118" t="s">
        <v>60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20"/>
    </row>
    <row r="167" spans="1:32" s="2" customFormat="1" ht="18.75" x14ac:dyDescent="0.3">
      <c r="A167" s="23" t="s">
        <v>28</v>
      </c>
      <c r="B167" s="24">
        <f>B168+B169+B170</f>
        <v>80</v>
      </c>
      <c r="C167" s="24">
        <f>C168+C169+C170</f>
        <v>80</v>
      </c>
      <c r="D167" s="24">
        <f>D168+D169+D170</f>
        <v>0</v>
      </c>
      <c r="E167" s="24">
        <f>E168+E169+E170</f>
        <v>0</v>
      </c>
      <c r="F167" s="25">
        <f>IFERROR(E167/B167*100,0)</f>
        <v>0</v>
      </c>
      <c r="G167" s="25">
        <f>IFERROR(E167/C167*100,0)</f>
        <v>0</v>
      </c>
      <c r="H167" s="24">
        <f t="shared" ref="H167:AE167" si="32">H168+H169+H170</f>
        <v>0</v>
      </c>
      <c r="I167" s="24">
        <v>0</v>
      </c>
      <c r="J167" s="24">
        <f t="shared" si="32"/>
        <v>0</v>
      </c>
      <c r="K167" s="24">
        <v>0</v>
      </c>
      <c r="L167" s="24">
        <f t="shared" si="32"/>
        <v>80</v>
      </c>
      <c r="M167" s="24">
        <v>80</v>
      </c>
      <c r="N167" s="24">
        <f t="shared" si="32"/>
        <v>0</v>
      </c>
      <c r="O167" s="24">
        <v>0</v>
      </c>
      <c r="P167" s="24">
        <f t="shared" si="32"/>
        <v>0</v>
      </c>
      <c r="Q167" s="24">
        <v>0</v>
      </c>
      <c r="R167" s="24">
        <f t="shared" si="32"/>
        <v>0</v>
      </c>
      <c r="S167" s="24">
        <v>0</v>
      </c>
      <c r="T167" s="24">
        <f t="shared" si="32"/>
        <v>0</v>
      </c>
      <c r="U167" s="24">
        <v>0</v>
      </c>
      <c r="V167" s="24">
        <f t="shared" si="32"/>
        <v>0</v>
      </c>
      <c r="W167" s="24">
        <v>0</v>
      </c>
      <c r="X167" s="24">
        <f t="shared" si="32"/>
        <v>0</v>
      </c>
      <c r="Y167" s="24">
        <v>0</v>
      </c>
      <c r="Z167" s="24">
        <f t="shared" si="32"/>
        <v>0</v>
      </c>
      <c r="AA167" s="24">
        <v>0</v>
      </c>
      <c r="AB167" s="24">
        <f t="shared" si="32"/>
        <v>0</v>
      </c>
      <c r="AC167" s="24">
        <f t="shared" si="32"/>
        <v>0</v>
      </c>
      <c r="AD167" s="24">
        <f t="shared" si="32"/>
        <v>0</v>
      </c>
      <c r="AE167" s="24">
        <f t="shared" si="32"/>
        <v>0</v>
      </c>
      <c r="AF167" s="26"/>
    </row>
    <row r="168" spans="1:32" s="2" customFormat="1" ht="18.75" x14ac:dyDescent="0.3">
      <c r="A168" s="27" t="s">
        <v>29</v>
      </c>
      <c r="B168" s="28"/>
      <c r="C168" s="28"/>
      <c r="D168" s="28"/>
      <c r="E168" s="28"/>
      <c r="F168" s="36"/>
      <c r="G168" s="36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1"/>
      <c r="AE168" s="32"/>
      <c r="AF168" s="33"/>
    </row>
    <row r="169" spans="1:32" s="2" customFormat="1" ht="37.5" x14ac:dyDescent="0.3">
      <c r="A169" s="27" t="s">
        <v>30</v>
      </c>
      <c r="B169" s="28"/>
      <c r="C169" s="28"/>
      <c r="D169" s="28"/>
      <c r="E169" s="28"/>
      <c r="F169" s="36"/>
      <c r="G169" s="36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1"/>
      <c r="AE169" s="32"/>
      <c r="AF169" s="33"/>
    </row>
    <row r="170" spans="1:32" s="2" customFormat="1" ht="18.75" x14ac:dyDescent="0.3">
      <c r="A170" s="27" t="s">
        <v>31</v>
      </c>
      <c r="B170" s="28">
        <f>H170+J170+L170+N170+P170+R170+T170+V170+X170+Z170+AB170+AD170</f>
        <v>80</v>
      </c>
      <c r="C170" s="28">
        <f>H170+J170+L170+N170+P170+R170+T170+V170+X170+Z170</f>
        <v>80</v>
      </c>
      <c r="D170" s="28">
        <f>E170</f>
        <v>0</v>
      </c>
      <c r="E170" s="28">
        <f>I170+K170+M170+O170+Q170+S170+U170+W170+Y170+AA170+AC170+AE170</f>
        <v>0</v>
      </c>
      <c r="F170" s="37">
        <f>IFERROR(E170/B170*100,0)</f>
        <v>0</v>
      </c>
      <c r="G170" s="37">
        <f>IFERROR(E170/C170*100,0)</f>
        <v>0</v>
      </c>
      <c r="H170" s="30"/>
      <c r="I170" s="30"/>
      <c r="J170" s="30"/>
      <c r="K170" s="30"/>
      <c r="L170" s="30">
        <v>80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1"/>
      <c r="AE170" s="32"/>
      <c r="AF170" s="33"/>
    </row>
    <row r="171" spans="1:32" s="2" customFormat="1" ht="37.5" x14ac:dyDescent="0.3">
      <c r="A171" s="27" t="s">
        <v>32</v>
      </c>
      <c r="B171" s="28"/>
      <c r="C171" s="28"/>
      <c r="D171" s="28"/>
      <c r="E171" s="28"/>
      <c r="F171" s="29"/>
      <c r="G171" s="29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1"/>
      <c r="AE171" s="32"/>
      <c r="AF171" s="33"/>
    </row>
    <row r="172" spans="1:32" s="2" customFormat="1" ht="18.75" x14ac:dyDescent="0.3">
      <c r="A172" s="27" t="s">
        <v>33</v>
      </c>
      <c r="B172" s="28"/>
      <c r="C172" s="28"/>
      <c r="D172" s="28"/>
      <c r="E172" s="28"/>
      <c r="F172" s="29"/>
      <c r="G172" s="29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1"/>
      <c r="AE172" s="32"/>
      <c r="AF172" s="33"/>
    </row>
    <row r="173" spans="1:32" s="2" customFormat="1" ht="18.75" x14ac:dyDescent="0.3">
      <c r="A173" s="115" t="s">
        <v>61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7"/>
    </row>
    <row r="174" spans="1:32" s="2" customFormat="1" ht="18.75" x14ac:dyDescent="0.3">
      <c r="A174" s="23" t="s">
        <v>28</v>
      </c>
      <c r="B174" s="24">
        <f>B175+B176+B177</f>
        <v>40</v>
      </c>
      <c r="C174" s="24">
        <f>C175+C176+C177</f>
        <v>0</v>
      </c>
      <c r="D174" s="24">
        <f>D175+D176+D177</f>
        <v>0</v>
      </c>
      <c r="E174" s="24">
        <f>E175+E176+E177</f>
        <v>0</v>
      </c>
      <c r="F174" s="25">
        <f>IFERROR(E174/B174*100,0)</f>
        <v>0</v>
      </c>
      <c r="G174" s="25">
        <f>IFERROR(E174/C174*100,0)</f>
        <v>0</v>
      </c>
      <c r="H174" s="24">
        <f t="shared" ref="H174:AE174" si="33">H175+H176+H177</f>
        <v>0</v>
      </c>
      <c r="I174" s="24">
        <f t="shared" si="33"/>
        <v>0</v>
      </c>
      <c r="J174" s="24">
        <f t="shared" si="33"/>
        <v>0</v>
      </c>
      <c r="K174" s="24">
        <f t="shared" si="33"/>
        <v>0</v>
      </c>
      <c r="L174" s="24">
        <f t="shared" si="33"/>
        <v>0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 t="shared" si="33"/>
        <v>0</v>
      </c>
      <c r="S174" s="24">
        <f t="shared" si="33"/>
        <v>0</v>
      </c>
      <c r="T174" s="24">
        <f t="shared" si="33"/>
        <v>0</v>
      </c>
      <c r="U174" s="24">
        <f t="shared" si="33"/>
        <v>0</v>
      </c>
      <c r="V174" s="24">
        <f t="shared" si="33"/>
        <v>0</v>
      </c>
      <c r="W174" s="24">
        <f t="shared" si="33"/>
        <v>0</v>
      </c>
      <c r="X174" s="24">
        <f t="shared" si="33"/>
        <v>0</v>
      </c>
      <c r="Y174" s="24">
        <f t="shared" si="33"/>
        <v>0</v>
      </c>
      <c r="Z174" s="24">
        <f t="shared" si="33"/>
        <v>0</v>
      </c>
      <c r="AA174" s="24">
        <f t="shared" si="33"/>
        <v>0</v>
      </c>
      <c r="AB174" s="24">
        <f t="shared" si="33"/>
        <v>40</v>
      </c>
      <c r="AC174" s="24">
        <f t="shared" si="33"/>
        <v>0</v>
      </c>
      <c r="AD174" s="24">
        <f t="shared" si="33"/>
        <v>0</v>
      </c>
      <c r="AE174" s="24">
        <f t="shared" si="33"/>
        <v>0</v>
      </c>
      <c r="AF174" s="26"/>
    </row>
    <row r="175" spans="1:32" s="2" customFormat="1" ht="18.75" x14ac:dyDescent="0.3">
      <c r="A175" s="27" t="s">
        <v>29</v>
      </c>
      <c r="B175" s="28"/>
      <c r="C175" s="28"/>
      <c r="D175" s="28"/>
      <c r="E175" s="28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46"/>
      <c r="AE175" s="32"/>
      <c r="AF175" s="33"/>
    </row>
    <row r="176" spans="1:32" s="2" customFormat="1" ht="37.5" x14ac:dyDescent="0.3">
      <c r="A176" s="27" t="s">
        <v>30</v>
      </c>
      <c r="B176" s="28"/>
      <c r="C176" s="28"/>
      <c r="D176" s="28"/>
      <c r="E176" s="28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46"/>
      <c r="AE176" s="32"/>
      <c r="AF176" s="33"/>
    </row>
    <row r="177" spans="1:32" s="2" customFormat="1" ht="18.75" x14ac:dyDescent="0.3">
      <c r="A177" s="27" t="s">
        <v>31</v>
      </c>
      <c r="B177" s="28">
        <f>B184+B191</f>
        <v>40</v>
      </c>
      <c r="C177" s="28">
        <f>C184+C191</f>
        <v>0</v>
      </c>
      <c r="D177" s="28">
        <f>D184+D191</f>
        <v>0</v>
      </c>
      <c r="E177" s="28">
        <f>E184+E191</f>
        <v>0</v>
      </c>
      <c r="F177" s="37">
        <f>IFERROR(E177/B177*100,0)</f>
        <v>0</v>
      </c>
      <c r="G177" s="37">
        <f>IFERROR(E177/C177*100,0)</f>
        <v>0</v>
      </c>
      <c r="H177" s="28">
        <f t="shared" ref="H177:AE177" si="34">H184</f>
        <v>0</v>
      </c>
      <c r="I177" s="28">
        <f t="shared" si="34"/>
        <v>0</v>
      </c>
      <c r="J177" s="28">
        <f t="shared" si="34"/>
        <v>0</v>
      </c>
      <c r="K177" s="28">
        <f t="shared" si="34"/>
        <v>0</v>
      </c>
      <c r="L177" s="28">
        <f t="shared" si="34"/>
        <v>0</v>
      </c>
      <c r="M177" s="28">
        <f t="shared" si="34"/>
        <v>0</v>
      </c>
      <c r="N177" s="28">
        <f t="shared" si="34"/>
        <v>0</v>
      </c>
      <c r="O177" s="28">
        <f t="shared" si="34"/>
        <v>0</v>
      </c>
      <c r="P177" s="28">
        <f t="shared" si="34"/>
        <v>0</v>
      </c>
      <c r="Q177" s="28">
        <f t="shared" si="34"/>
        <v>0</v>
      </c>
      <c r="R177" s="28">
        <f t="shared" si="34"/>
        <v>0</v>
      </c>
      <c r="S177" s="28">
        <f t="shared" si="34"/>
        <v>0</v>
      </c>
      <c r="T177" s="28">
        <f t="shared" si="34"/>
        <v>0</v>
      </c>
      <c r="U177" s="28">
        <f t="shared" si="34"/>
        <v>0</v>
      </c>
      <c r="V177" s="28">
        <f t="shared" si="34"/>
        <v>0</v>
      </c>
      <c r="W177" s="28">
        <f t="shared" si="34"/>
        <v>0</v>
      </c>
      <c r="X177" s="28">
        <f t="shared" si="34"/>
        <v>0</v>
      </c>
      <c r="Y177" s="28">
        <f t="shared" si="34"/>
        <v>0</v>
      </c>
      <c r="Z177" s="28">
        <f t="shared" si="34"/>
        <v>0</v>
      </c>
      <c r="AA177" s="28">
        <f t="shared" si="34"/>
        <v>0</v>
      </c>
      <c r="AB177" s="28">
        <f t="shared" si="34"/>
        <v>40</v>
      </c>
      <c r="AC177" s="28">
        <f t="shared" si="34"/>
        <v>0</v>
      </c>
      <c r="AD177" s="28">
        <f t="shared" si="34"/>
        <v>0</v>
      </c>
      <c r="AE177" s="28">
        <f t="shared" si="34"/>
        <v>0</v>
      </c>
      <c r="AF177" s="33"/>
    </row>
    <row r="178" spans="1:32" s="2" customFormat="1" ht="37.5" x14ac:dyDescent="0.3">
      <c r="A178" s="27" t="s">
        <v>32</v>
      </c>
      <c r="B178" s="28"/>
      <c r="C178" s="28"/>
      <c r="D178" s="28"/>
      <c r="E178" s="28"/>
      <c r="F178" s="29"/>
      <c r="G178" s="29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1"/>
      <c r="AE178" s="32"/>
      <c r="AF178" s="33"/>
    </row>
    <row r="179" spans="1:32" s="2" customFormat="1" ht="18.75" x14ac:dyDescent="0.3">
      <c r="A179" s="27" t="s">
        <v>33</v>
      </c>
      <c r="B179" s="28"/>
      <c r="C179" s="28"/>
      <c r="D179" s="28"/>
      <c r="E179" s="28"/>
      <c r="F179" s="29"/>
      <c r="G179" s="29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1"/>
      <c r="AE179" s="32"/>
      <c r="AF179" s="33"/>
    </row>
    <row r="180" spans="1:32" s="2" customFormat="1" ht="18.75" x14ac:dyDescent="0.3">
      <c r="A180" s="118" t="s">
        <v>62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20"/>
    </row>
    <row r="181" spans="1:32" s="2" customFormat="1" ht="18.75" x14ac:dyDescent="0.3">
      <c r="A181" s="23" t="s">
        <v>28</v>
      </c>
      <c r="B181" s="24">
        <f>B182+B183+B184</f>
        <v>40</v>
      </c>
      <c r="C181" s="24">
        <f>C182+C183+C184</f>
        <v>0</v>
      </c>
      <c r="D181" s="24">
        <f>D182+D183+D184</f>
        <v>0</v>
      </c>
      <c r="E181" s="24">
        <f>E182+E183+E184</f>
        <v>0</v>
      </c>
      <c r="F181" s="25">
        <f>IFERROR(E181/B181*100,0)</f>
        <v>0</v>
      </c>
      <c r="G181" s="25">
        <f>IFERROR(E181/C181*100,0)</f>
        <v>0</v>
      </c>
      <c r="H181" s="24">
        <f t="shared" ref="H181:AE181" si="35">H182+H183+H184</f>
        <v>0</v>
      </c>
      <c r="I181" s="24">
        <f t="shared" si="35"/>
        <v>0</v>
      </c>
      <c r="J181" s="24">
        <f t="shared" si="35"/>
        <v>0</v>
      </c>
      <c r="K181" s="24">
        <f t="shared" si="35"/>
        <v>0</v>
      </c>
      <c r="L181" s="24">
        <f t="shared" si="35"/>
        <v>0</v>
      </c>
      <c r="M181" s="24">
        <f t="shared" si="35"/>
        <v>0</v>
      </c>
      <c r="N181" s="24">
        <f t="shared" si="35"/>
        <v>0</v>
      </c>
      <c r="O181" s="24">
        <f t="shared" si="35"/>
        <v>0</v>
      </c>
      <c r="P181" s="24">
        <f t="shared" si="35"/>
        <v>0</v>
      </c>
      <c r="Q181" s="24">
        <f t="shared" si="35"/>
        <v>0</v>
      </c>
      <c r="R181" s="24">
        <f t="shared" si="35"/>
        <v>0</v>
      </c>
      <c r="S181" s="24">
        <f t="shared" si="35"/>
        <v>0</v>
      </c>
      <c r="T181" s="24">
        <f t="shared" si="35"/>
        <v>0</v>
      </c>
      <c r="U181" s="24">
        <f t="shared" si="35"/>
        <v>0</v>
      </c>
      <c r="V181" s="24">
        <f t="shared" si="35"/>
        <v>0</v>
      </c>
      <c r="W181" s="24">
        <f t="shared" si="35"/>
        <v>0</v>
      </c>
      <c r="X181" s="24">
        <f t="shared" si="35"/>
        <v>0</v>
      </c>
      <c r="Y181" s="24">
        <f t="shared" si="35"/>
        <v>0</v>
      </c>
      <c r="Z181" s="24">
        <f t="shared" si="35"/>
        <v>0</v>
      </c>
      <c r="AA181" s="24">
        <f t="shared" si="35"/>
        <v>0</v>
      </c>
      <c r="AB181" s="24">
        <f t="shared" si="35"/>
        <v>40</v>
      </c>
      <c r="AC181" s="24">
        <f t="shared" si="35"/>
        <v>0</v>
      </c>
      <c r="AD181" s="24">
        <f t="shared" si="35"/>
        <v>0</v>
      </c>
      <c r="AE181" s="24">
        <f t="shared" si="35"/>
        <v>0</v>
      </c>
      <c r="AF181" s="26"/>
    </row>
    <row r="182" spans="1:32" s="2" customFormat="1" ht="18.75" x14ac:dyDescent="0.3">
      <c r="A182" s="27" t="s">
        <v>29</v>
      </c>
      <c r="B182" s="28"/>
      <c r="C182" s="28"/>
      <c r="D182" s="28"/>
      <c r="E182" s="28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1"/>
      <c r="AE182" s="32"/>
      <c r="AF182" s="33"/>
    </row>
    <row r="183" spans="1:32" s="2" customFormat="1" ht="37.5" x14ac:dyDescent="0.3">
      <c r="A183" s="27" t="s">
        <v>30</v>
      </c>
      <c r="B183" s="28"/>
      <c r="C183" s="28"/>
      <c r="D183" s="28"/>
      <c r="E183" s="28"/>
      <c r="F183" s="29"/>
      <c r="G183" s="29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1"/>
      <c r="AE183" s="32"/>
      <c r="AF183" s="33"/>
    </row>
    <row r="184" spans="1:32" s="2" customFormat="1" ht="18.75" x14ac:dyDescent="0.3">
      <c r="A184" s="27" t="s">
        <v>31</v>
      </c>
      <c r="B184" s="28">
        <f>H184+J184+L184+N184+P184+R184+T184+V184+X184+Z184+AB184+AD184</f>
        <v>40</v>
      </c>
      <c r="C184" s="28">
        <f>H184+J184+L184+N184+P184+R184+T184+V184+X184+Z184</f>
        <v>0</v>
      </c>
      <c r="D184" s="28">
        <f>E184</f>
        <v>0</v>
      </c>
      <c r="E184" s="28">
        <f>K184+M184+O184+Q184+S184+U184+W184+Y184+AA184+AC184+AE184</f>
        <v>0</v>
      </c>
      <c r="F184" s="37">
        <f>IFERROR(E184/B184*100,0)</f>
        <v>0</v>
      </c>
      <c r="G184" s="37">
        <f>IFERROR(E184/C184*100,0)</f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40</v>
      </c>
      <c r="AC184" s="30">
        <v>0</v>
      </c>
      <c r="AD184" s="31">
        <v>0</v>
      </c>
      <c r="AE184" s="30">
        <v>0</v>
      </c>
      <c r="AF184" s="33"/>
    </row>
    <row r="185" spans="1:32" s="2" customFormat="1" ht="37.5" x14ac:dyDescent="0.3">
      <c r="A185" s="27" t="s">
        <v>32</v>
      </c>
      <c r="B185" s="28"/>
      <c r="C185" s="28"/>
      <c r="D185" s="28"/>
      <c r="E185" s="28"/>
      <c r="F185" s="29"/>
      <c r="G185" s="29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1"/>
      <c r="AE185" s="32"/>
      <c r="AF185" s="33"/>
    </row>
    <row r="186" spans="1:32" s="2" customFormat="1" ht="18.75" x14ac:dyDescent="0.3">
      <c r="A186" s="27" t="s">
        <v>33</v>
      </c>
      <c r="B186" s="28"/>
      <c r="C186" s="28"/>
      <c r="D186" s="28"/>
      <c r="E186" s="28"/>
      <c r="F186" s="29"/>
      <c r="G186" s="29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1"/>
      <c r="AE186" s="32"/>
      <c r="AF186" s="33"/>
    </row>
    <row r="187" spans="1:32" s="2" customFormat="1" ht="18.75" hidden="1" x14ac:dyDescent="0.3">
      <c r="A187" s="109" t="s">
        <v>63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1"/>
      <c r="AF187" s="33"/>
    </row>
    <row r="188" spans="1:32" s="2" customFormat="1" ht="18.75" hidden="1" x14ac:dyDescent="0.3">
      <c r="A188" s="56" t="s">
        <v>41</v>
      </c>
      <c r="B188" s="57">
        <v>0</v>
      </c>
      <c r="C188" s="24">
        <f>C189+C190+C191</f>
        <v>0</v>
      </c>
      <c r="D188" s="24">
        <f>D189+D190+D191</f>
        <v>0</v>
      </c>
      <c r="E188" s="24">
        <f>E189+E190+E191</f>
        <v>0</v>
      </c>
      <c r="F188" s="25">
        <f>IFERROR(E188/B188*100,0)</f>
        <v>0</v>
      </c>
      <c r="G188" s="25">
        <f>IFERROR(E188/C188*100,0)</f>
        <v>0</v>
      </c>
      <c r="H188" s="24">
        <f t="shared" ref="H188:AE188" si="36">H189+H190+H191</f>
        <v>0</v>
      </c>
      <c r="I188" s="24">
        <f t="shared" si="36"/>
        <v>0</v>
      </c>
      <c r="J188" s="24">
        <f t="shared" si="36"/>
        <v>0</v>
      </c>
      <c r="K188" s="24">
        <f t="shared" si="36"/>
        <v>0</v>
      </c>
      <c r="L188" s="24">
        <f t="shared" si="36"/>
        <v>0</v>
      </c>
      <c r="M188" s="24">
        <f t="shared" si="36"/>
        <v>0</v>
      </c>
      <c r="N188" s="24">
        <f t="shared" si="36"/>
        <v>0</v>
      </c>
      <c r="O188" s="24">
        <f t="shared" si="36"/>
        <v>0</v>
      </c>
      <c r="P188" s="24">
        <f t="shared" si="36"/>
        <v>0</v>
      </c>
      <c r="Q188" s="24">
        <f t="shared" si="36"/>
        <v>0</v>
      </c>
      <c r="R188" s="24">
        <f t="shared" si="36"/>
        <v>0</v>
      </c>
      <c r="S188" s="24">
        <f t="shared" si="36"/>
        <v>0</v>
      </c>
      <c r="T188" s="24">
        <f t="shared" si="36"/>
        <v>0</v>
      </c>
      <c r="U188" s="24">
        <f t="shared" si="36"/>
        <v>0</v>
      </c>
      <c r="V188" s="24">
        <f t="shared" si="36"/>
        <v>0</v>
      </c>
      <c r="W188" s="24">
        <f t="shared" si="36"/>
        <v>0</v>
      </c>
      <c r="X188" s="24">
        <f t="shared" si="36"/>
        <v>0</v>
      </c>
      <c r="Y188" s="24">
        <f t="shared" si="36"/>
        <v>0</v>
      </c>
      <c r="Z188" s="24">
        <f t="shared" si="36"/>
        <v>0</v>
      </c>
      <c r="AA188" s="24">
        <f t="shared" si="36"/>
        <v>0</v>
      </c>
      <c r="AB188" s="24">
        <f t="shared" si="36"/>
        <v>0</v>
      </c>
      <c r="AC188" s="24">
        <f t="shared" si="36"/>
        <v>0</v>
      </c>
      <c r="AD188" s="24">
        <f t="shared" si="36"/>
        <v>0</v>
      </c>
      <c r="AE188" s="24">
        <f t="shared" si="36"/>
        <v>0</v>
      </c>
      <c r="AF188" s="26"/>
    </row>
    <row r="189" spans="1:32" s="2" customFormat="1" ht="18.75" hidden="1" x14ac:dyDescent="0.3">
      <c r="A189" s="27" t="s">
        <v>29</v>
      </c>
      <c r="B189" s="28"/>
      <c r="C189" s="28"/>
      <c r="D189" s="28"/>
      <c r="E189" s="28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1"/>
      <c r="AE189" s="32"/>
      <c r="AF189" s="33"/>
    </row>
    <row r="190" spans="1:32" s="2" customFormat="1" ht="37.5" hidden="1" x14ac:dyDescent="0.3">
      <c r="A190" s="27" t="s">
        <v>30</v>
      </c>
      <c r="B190" s="28"/>
      <c r="C190" s="28"/>
      <c r="D190" s="28"/>
      <c r="E190" s="28"/>
      <c r="F190" s="29"/>
      <c r="G190" s="29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1"/>
      <c r="AE190" s="32"/>
      <c r="AF190" s="33"/>
    </row>
    <row r="191" spans="1:32" s="2" customFormat="1" ht="18.75" hidden="1" x14ac:dyDescent="0.3">
      <c r="A191" s="27" t="s">
        <v>31</v>
      </c>
      <c r="B191" s="28"/>
      <c r="C191" s="28"/>
      <c r="D191" s="28"/>
      <c r="E191" s="28"/>
      <c r="F191" s="37"/>
      <c r="G191" s="37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3"/>
    </row>
    <row r="192" spans="1:32" s="2" customFormat="1" ht="37.5" hidden="1" x14ac:dyDescent="0.3">
      <c r="A192" s="27" t="s">
        <v>32</v>
      </c>
      <c r="B192" s="28"/>
      <c r="C192" s="28"/>
      <c r="D192" s="28"/>
      <c r="E192" s="28"/>
      <c r="F192" s="29"/>
      <c r="G192" s="29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1"/>
      <c r="AE192" s="32"/>
      <c r="AF192" s="33"/>
    </row>
    <row r="193" spans="1:32" s="2" customFormat="1" ht="18.75" hidden="1" x14ac:dyDescent="0.3">
      <c r="A193" s="27" t="s">
        <v>33</v>
      </c>
      <c r="B193" s="28"/>
      <c r="C193" s="28"/>
      <c r="D193" s="28"/>
      <c r="E193" s="28"/>
      <c r="F193" s="29"/>
      <c r="G193" s="29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1"/>
      <c r="AE193" s="32"/>
      <c r="AF193" s="33"/>
    </row>
    <row r="194" spans="1:32" s="2" customFormat="1" ht="18.75" hidden="1" x14ac:dyDescent="0.3">
      <c r="A194" s="112" t="s">
        <v>64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4"/>
      <c r="AF194" s="33"/>
    </row>
    <row r="195" spans="1:32" s="2" customFormat="1" ht="18.75" hidden="1" x14ac:dyDescent="0.3">
      <c r="A195" s="23" t="s">
        <v>28</v>
      </c>
      <c r="B195" s="24">
        <f>B196+B197+B198</f>
        <v>0</v>
      </c>
      <c r="C195" s="24">
        <v>0</v>
      </c>
      <c r="D195" s="24">
        <v>0</v>
      </c>
      <c r="E195" s="24">
        <v>0</v>
      </c>
      <c r="F195" s="25">
        <f>IFERROR(E195/B195*100,0)</f>
        <v>0</v>
      </c>
      <c r="G195" s="25">
        <f>IFERROR(E195/C195*100,0)</f>
        <v>0</v>
      </c>
      <c r="H195" s="24">
        <f t="shared" ref="H195:AE195" si="37">H196+H197+H198</f>
        <v>0</v>
      </c>
      <c r="I195" s="24">
        <v>0</v>
      </c>
      <c r="J195" s="24">
        <f t="shared" si="37"/>
        <v>0</v>
      </c>
      <c r="K195" s="24">
        <v>0</v>
      </c>
      <c r="L195" s="24">
        <f t="shared" si="37"/>
        <v>0</v>
      </c>
      <c r="M195" s="24">
        <v>0</v>
      </c>
      <c r="N195" s="24">
        <f t="shared" si="37"/>
        <v>0</v>
      </c>
      <c r="O195" s="24">
        <v>0</v>
      </c>
      <c r="P195" s="24">
        <f t="shared" si="37"/>
        <v>0</v>
      </c>
      <c r="Q195" s="24">
        <v>0</v>
      </c>
      <c r="R195" s="24">
        <f t="shared" si="37"/>
        <v>0</v>
      </c>
      <c r="S195" s="24">
        <v>0</v>
      </c>
      <c r="T195" s="24">
        <f t="shared" si="37"/>
        <v>0</v>
      </c>
      <c r="U195" s="24">
        <v>0</v>
      </c>
      <c r="V195" s="24">
        <f t="shared" si="37"/>
        <v>0</v>
      </c>
      <c r="W195" s="24">
        <v>0</v>
      </c>
      <c r="X195" s="24">
        <f t="shared" si="37"/>
        <v>0</v>
      </c>
      <c r="Y195" s="24">
        <v>0</v>
      </c>
      <c r="Z195" s="24">
        <f t="shared" si="37"/>
        <v>0</v>
      </c>
      <c r="AA195" s="24">
        <v>0</v>
      </c>
      <c r="AB195" s="24">
        <f t="shared" si="37"/>
        <v>0</v>
      </c>
      <c r="AC195" s="24">
        <v>0</v>
      </c>
      <c r="AD195" s="34">
        <f t="shared" si="37"/>
        <v>0</v>
      </c>
      <c r="AE195" s="34">
        <f t="shared" si="37"/>
        <v>0</v>
      </c>
      <c r="AF195" s="26"/>
    </row>
    <row r="196" spans="1:32" s="2" customFormat="1" ht="18.75" hidden="1" x14ac:dyDescent="0.3">
      <c r="A196" s="27" t="s">
        <v>29</v>
      </c>
      <c r="B196" s="28"/>
      <c r="C196" s="28"/>
      <c r="D196" s="28"/>
      <c r="E196" s="28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1"/>
      <c r="AE196" s="32"/>
      <c r="AF196" s="33"/>
    </row>
    <row r="197" spans="1:32" s="2" customFormat="1" ht="37.5" hidden="1" x14ac:dyDescent="0.3">
      <c r="A197" s="27" t="s">
        <v>30</v>
      </c>
      <c r="B197" s="28"/>
      <c r="C197" s="28"/>
      <c r="D197" s="28"/>
      <c r="E197" s="28"/>
      <c r="F197" s="29"/>
      <c r="G197" s="29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1"/>
      <c r="AE197" s="32"/>
      <c r="AF197" s="33"/>
    </row>
    <row r="198" spans="1:32" s="2" customFormat="1" ht="18.75" hidden="1" x14ac:dyDescent="0.3">
      <c r="A198" s="27" t="s">
        <v>31</v>
      </c>
      <c r="B198" s="28"/>
      <c r="C198" s="28"/>
      <c r="D198" s="28"/>
      <c r="E198" s="28"/>
      <c r="F198" s="29"/>
      <c r="G198" s="29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1"/>
      <c r="AE198" s="32"/>
      <c r="AF198" s="33"/>
    </row>
    <row r="199" spans="1:32" s="2" customFormat="1" ht="37.5" hidden="1" x14ac:dyDescent="0.3">
      <c r="A199" s="27" t="s">
        <v>32</v>
      </c>
      <c r="B199" s="28"/>
      <c r="C199" s="28"/>
      <c r="D199" s="28"/>
      <c r="E199" s="28"/>
      <c r="F199" s="29"/>
      <c r="G199" s="29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1"/>
      <c r="AE199" s="32"/>
      <c r="AF199" s="33"/>
    </row>
    <row r="200" spans="1:32" s="2" customFormat="1" ht="18.75" hidden="1" x14ac:dyDescent="0.3">
      <c r="A200" s="27" t="s">
        <v>33</v>
      </c>
      <c r="B200" s="28"/>
      <c r="C200" s="28"/>
      <c r="D200" s="28"/>
      <c r="E200" s="28"/>
      <c r="F200" s="29"/>
      <c r="G200" s="29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1"/>
      <c r="AE200" s="32"/>
      <c r="AF200" s="33"/>
    </row>
    <row r="201" spans="1:32" ht="18.75" x14ac:dyDescent="0.3">
      <c r="A201" s="115" t="s">
        <v>65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7"/>
    </row>
    <row r="202" spans="1:32" s="2" customFormat="1" ht="18.75" x14ac:dyDescent="0.3">
      <c r="A202" s="23" t="s">
        <v>28</v>
      </c>
      <c r="B202" s="24">
        <f>B203+B204+B205</f>
        <v>6.7</v>
      </c>
      <c r="C202" s="24">
        <f>C203+C204+C205</f>
        <v>6.7</v>
      </c>
      <c r="D202" s="24">
        <f>D203+D204+D205</f>
        <v>0</v>
      </c>
      <c r="E202" s="24">
        <f>E203+E204+E205</f>
        <v>0</v>
      </c>
      <c r="F202" s="25">
        <f>IFERROR(E202/B202*100,0)</f>
        <v>0</v>
      </c>
      <c r="G202" s="25">
        <f>IFERROR(E202/C202*100,0)</f>
        <v>0</v>
      </c>
      <c r="H202" s="24">
        <f t="shared" ref="H202:AE202" si="38">H203+H204+H205</f>
        <v>0</v>
      </c>
      <c r="I202" s="24">
        <v>0</v>
      </c>
      <c r="J202" s="24">
        <f t="shared" si="38"/>
        <v>0</v>
      </c>
      <c r="K202" s="24">
        <v>0</v>
      </c>
      <c r="L202" s="24">
        <f t="shared" si="38"/>
        <v>0</v>
      </c>
      <c r="M202" s="24">
        <v>0</v>
      </c>
      <c r="N202" s="24">
        <f t="shared" si="38"/>
        <v>0</v>
      </c>
      <c r="O202" s="24">
        <f t="shared" si="38"/>
        <v>0</v>
      </c>
      <c r="P202" s="24">
        <f t="shared" si="38"/>
        <v>0</v>
      </c>
      <c r="Q202" s="24">
        <v>0</v>
      </c>
      <c r="R202" s="24">
        <f t="shared" si="38"/>
        <v>0</v>
      </c>
      <c r="S202" s="24">
        <v>0</v>
      </c>
      <c r="T202" s="24">
        <f t="shared" si="38"/>
        <v>0</v>
      </c>
      <c r="U202" s="24">
        <v>0</v>
      </c>
      <c r="V202" s="24">
        <f t="shared" si="38"/>
        <v>6.7</v>
      </c>
      <c r="W202" s="24">
        <v>0</v>
      </c>
      <c r="X202" s="24">
        <f t="shared" si="38"/>
        <v>0</v>
      </c>
      <c r="Y202" s="24">
        <v>0</v>
      </c>
      <c r="Z202" s="24">
        <f t="shared" si="38"/>
        <v>0</v>
      </c>
      <c r="AA202" s="24">
        <v>0</v>
      </c>
      <c r="AB202" s="24">
        <f t="shared" si="38"/>
        <v>0</v>
      </c>
      <c r="AC202" s="24">
        <v>0</v>
      </c>
      <c r="AD202" s="34">
        <f t="shared" si="38"/>
        <v>0</v>
      </c>
      <c r="AE202" s="34">
        <f t="shared" si="38"/>
        <v>0</v>
      </c>
      <c r="AF202" s="26"/>
    </row>
    <row r="203" spans="1:32" s="2" customFormat="1" ht="18.75" x14ac:dyDescent="0.3">
      <c r="A203" s="27" t="s">
        <v>29</v>
      </c>
      <c r="B203" s="28"/>
      <c r="C203" s="28"/>
      <c r="D203" s="28"/>
      <c r="E203" s="28"/>
      <c r="F203" s="36"/>
      <c r="G203" s="36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46"/>
      <c r="AE203" s="32"/>
      <c r="AF203" s="33"/>
    </row>
    <row r="204" spans="1:32" s="2" customFormat="1" ht="37.5" x14ac:dyDescent="0.3">
      <c r="A204" s="27" t="s">
        <v>30</v>
      </c>
      <c r="B204" s="28"/>
      <c r="C204" s="28"/>
      <c r="D204" s="28"/>
      <c r="E204" s="28"/>
      <c r="F204" s="36"/>
      <c r="G204" s="36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46"/>
      <c r="AE204" s="32"/>
      <c r="AF204" s="33"/>
    </row>
    <row r="205" spans="1:32" s="2" customFormat="1" ht="18.75" x14ac:dyDescent="0.3">
      <c r="A205" s="27" t="s">
        <v>31</v>
      </c>
      <c r="B205" s="28">
        <f>B212</f>
        <v>6.7</v>
      </c>
      <c r="C205" s="28">
        <f>C212</f>
        <v>6.7</v>
      </c>
      <c r="D205" s="28">
        <f>D212</f>
        <v>0</v>
      </c>
      <c r="E205" s="28">
        <f>E212</f>
        <v>0</v>
      </c>
      <c r="F205" s="37">
        <f>IFERROR(E205/B205*100,0)</f>
        <v>0</v>
      </c>
      <c r="G205" s="37">
        <f>IFERROR(E205/C205*100,0)</f>
        <v>0</v>
      </c>
      <c r="H205" s="28">
        <f>H212</f>
        <v>0</v>
      </c>
      <c r="I205" s="28">
        <f t="shared" ref="I205:AE205" si="39">I212</f>
        <v>0</v>
      </c>
      <c r="J205" s="28">
        <f t="shared" si="39"/>
        <v>0</v>
      </c>
      <c r="K205" s="28">
        <f t="shared" si="39"/>
        <v>0</v>
      </c>
      <c r="L205" s="28">
        <f t="shared" si="39"/>
        <v>0</v>
      </c>
      <c r="M205" s="28">
        <f t="shared" si="39"/>
        <v>0</v>
      </c>
      <c r="N205" s="28">
        <f t="shared" si="39"/>
        <v>0</v>
      </c>
      <c r="O205" s="28">
        <f t="shared" si="39"/>
        <v>0</v>
      </c>
      <c r="P205" s="28">
        <f t="shared" si="39"/>
        <v>0</v>
      </c>
      <c r="Q205" s="28">
        <f>Q212</f>
        <v>0</v>
      </c>
      <c r="R205" s="28">
        <f t="shared" si="39"/>
        <v>0</v>
      </c>
      <c r="S205" s="28">
        <f t="shared" si="39"/>
        <v>0</v>
      </c>
      <c r="T205" s="28">
        <f t="shared" si="39"/>
        <v>0</v>
      </c>
      <c r="U205" s="28">
        <f t="shared" si="39"/>
        <v>0</v>
      </c>
      <c r="V205" s="28">
        <f t="shared" si="39"/>
        <v>6.7</v>
      </c>
      <c r="W205" s="28">
        <f t="shared" si="39"/>
        <v>0</v>
      </c>
      <c r="X205" s="28">
        <f t="shared" si="39"/>
        <v>0</v>
      </c>
      <c r="Y205" s="28">
        <f t="shared" si="39"/>
        <v>0</v>
      </c>
      <c r="Z205" s="28">
        <f t="shared" si="39"/>
        <v>0</v>
      </c>
      <c r="AA205" s="28">
        <f t="shared" si="39"/>
        <v>0</v>
      </c>
      <c r="AB205" s="28">
        <f t="shared" si="39"/>
        <v>0</v>
      </c>
      <c r="AC205" s="28">
        <f t="shared" si="39"/>
        <v>0</v>
      </c>
      <c r="AD205" s="28">
        <f t="shared" si="39"/>
        <v>0</v>
      </c>
      <c r="AE205" s="28">
        <f t="shared" si="39"/>
        <v>0</v>
      </c>
      <c r="AF205" s="33"/>
    </row>
    <row r="206" spans="1:32" s="2" customFormat="1" ht="37.5" x14ac:dyDescent="0.3">
      <c r="A206" s="27" t="s">
        <v>32</v>
      </c>
      <c r="B206" s="28"/>
      <c r="C206" s="28"/>
      <c r="D206" s="28"/>
      <c r="E206" s="28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46"/>
      <c r="AE206" s="32"/>
      <c r="AF206" s="33"/>
    </row>
    <row r="207" spans="1:32" s="2" customFormat="1" ht="18.75" x14ac:dyDescent="0.3">
      <c r="A207" s="27" t="s">
        <v>33</v>
      </c>
      <c r="B207" s="28"/>
      <c r="C207" s="28"/>
      <c r="D207" s="28"/>
      <c r="E207" s="28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46"/>
      <c r="AE207" s="32"/>
      <c r="AF207" s="33"/>
    </row>
    <row r="208" spans="1:32" s="2" customFormat="1" ht="18.75" x14ac:dyDescent="0.3">
      <c r="A208" s="118" t="s">
        <v>66</v>
      </c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20"/>
    </row>
    <row r="209" spans="1:32" s="2" customFormat="1" ht="18.75" x14ac:dyDescent="0.3">
      <c r="A209" s="23" t="s">
        <v>28</v>
      </c>
      <c r="B209" s="24">
        <f>B210+B211+B212</f>
        <v>6.7</v>
      </c>
      <c r="C209" s="24">
        <f>C210+C211+C212</f>
        <v>6.7</v>
      </c>
      <c r="D209" s="24">
        <f>D210+D211+D212</f>
        <v>0</v>
      </c>
      <c r="E209" s="24">
        <f>E210+E211+E212</f>
        <v>0</v>
      </c>
      <c r="F209" s="25">
        <f>IFERROR(E209/B209*100,0)</f>
        <v>0</v>
      </c>
      <c r="G209" s="25">
        <f>IFERROR(E209/C209*100,0)</f>
        <v>0</v>
      </c>
      <c r="H209" s="24">
        <f t="shared" ref="H209:AE209" si="40">H210+H211+H212</f>
        <v>0</v>
      </c>
      <c r="I209" s="24">
        <f t="shared" si="40"/>
        <v>0</v>
      </c>
      <c r="J209" s="24">
        <f t="shared" si="40"/>
        <v>0</v>
      </c>
      <c r="K209" s="24">
        <f t="shared" si="40"/>
        <v>0</v>
      </c>
      <c r="L209" s="24">
        <f t="shared" si="40"/>
        <v>0</v>
      </c>
      <c r="M209" s="24">
        <f t="shared" si="40"/>
        <v>0</v>
      </c>
      <c r="N209" s="24">
        <f t="shared" si="40"/>
        <v>0</v>
      </c>
      <c r="O209" s="24">
        <f t="shared" si="40"/>
        <v>0</v>
      </c>
      <c r="P209" s="24">
        <f t="shared" si="40"/>
        <v>0</v>
      </c>
      <c r="Q209" s="24">
        <f t="shared" si="40"/>
        <v>0</v>
      </c>
      <c r="R209" s="24">
        <f t="shared" si="40"/>
        <v>0</v>
      </c>
      <c r="S209" s="24">
        <f t="shared" si="40"/>
        <v>0</v>
      </c>
      <c r="T209" s="24">
        <f t="shared" si="40"/>
        <v>0</v>
      </c>
      <c r="U209" s="24">
        <f t="shared" si="40"/>
        <v>0</v>
      </c>
      <c r="V209" s="24">
        <f t="shared" si="40"/>
        <v>6.7</v>
      </c>
      <c r="W209" s="24">
        <f t="shared" si="40"/>
        <v>0</v>
      </c>
      <c r="X209" s="24">
        <f t="shared" si="40"/>
        <v>0</v>
      </c>
      <c r="Y209" s="24">
        <f t="shared" si="40"/>
        <v>0</v>
      </c>
      <c r="Z209" s="24">
        <f t="shared" si="40"/>
        <v>0</v>
      </c>
      <c r="AA209" s="24">
        <f t="shared" si="40"/>
        <v>0</v>
      </c>
      <c r="AB209" s="24">
        <f t="shared" si="40"/>
        <v>0</v>
      </c>
      <c r="AC209" s="24">
        <f t="shared" si="40"/>
        <v>0</v>
      </c>
      <c r="AD209" s="24">
        <f t="shared" si="40"/>
        <v>0</v>
      </c>
      <c r="AE209" s="24">
        <f t="shared" si="40"/>
        <v>0</v>
      </c>
      <c r="AF209" s="26"/>
    </row>
    <row r="210" spans="1:32" s="2" customFormat="1" ht="18.75" x14ac:dyDescent="0.3">
      <c r="A210" s="27" t="s">
        <v>29</v>
      </c>
      <c r="B210" s="28"/>
      <c r="C210" s="28"/>
      <c r="D210" s="28"/>
      <c r="E210" s="28"/>
      <c r="F210" s="36"/>
      <c r="G210" s="36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1"/>
      <c r="AE210" s="32"/>
      <c r="AF210" s="33"/>
    </row>
    <row r="211" spans="1:32" s="2" customFormat="1" ht="37.5" x14ac:dyDescent="0.3">
      <c r="A211" s="27" t="s">
        <v>30</v>
      </c>
      <c r="B211" s="28"/>
      <c r="C211" s="28"/>
      <c r="D211" s="28"/>
      <c r="E211" s="28"/>
      <c r="F211" s="36"/>
      <c r="G211" s="36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1"/>
      <c r="AE211" s="32"/>
      <c r="AF211" s="33"/>
    </row>
    <row r="212" spans="1:32" s="2" customFormat="1" ht="18.75" x14ac:dyDescent="0.3">
      <c r="A212" s="27" t="s">
        <v>31</v>
      </c>
      <c r="B212" s="28">
        <f>H212+J212+L212+N212+P212+R212+T212+V212+X212+Z212+AB212+AD212</f>
        <v>6.7</v>
      </c>
      <c r="C212" s="28">
        <f>H212+J212+L212+N212+P212+R212+T212+V212+X212+Z212</f>
        <v>6.7</v>
      </c>
      <c r="D212" s="28">
        <f>E212</f>
        <v>0</v>
      </c>
      <c r="E212" s="28">
        <f>I212+K212+M212+O212+Q212+S212+U212+W212+Y212+AA212+AC212+AE212</f>
        <v>0</v>
      </c>
      <c r="F212" s="37">
        <f>IFERROR(E212/B212*100,0)</f>
        <v>0</v>
      </c>
      <c r="G212" s="37">
        <f>IFERROR(E212/C212*100,0)</f>
        <v>0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>
        <v>6.7</v>
      </c>
      <c r="W212" s="30"/>
      <c r="X212" s="30"/>
      <c r="Y212" s="30"/>
      <c r="Z212" s="30"/>
      <c r="AA212" s="30"/>
      <c r="AB212" s="30"/>
      <c r="AC212" s="30"/>
      <c r="AD212" s="31"/>
      <c r="AE212" s="32"/>
      <c r="AF212" s="33"/>
    </row>
    <row r="213" spans="1:32" s="2" customFormat="1" ht="37.5" x14ac:dyDescent="0.3">
      <c r="A213" s="27" t="s">
        <v>32</v>
      </c>
      <c r="B213" s="28"/>
      <c r="C213" s="28"/>
      <c r="D213" s="28"/>
      <c r="E213" s="28"/>
      <c r="F213" s="29"/>
      <c r="G213" s="29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1"/>
      <c r="AE213" s="32"/>
      <c r="AF213" s="33"/>
    </row>
    <row r="214" spans="1:32" s="2" customFormat="1" ht="18.75" x14ac:dyDescent="0.3">
      <c r="A214" s="27" t="s">
        <v>33</v>
      </c>
      <c r="B214" s="28"/>
      <c r="C214" s="28"/>
      <c r="D214" s="28"/>
      <c r="E214" s="28"/>
      <c r="F214" s="29"/>
      <c r="G214" s="29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1"/>
      <c r="AE214" s="32"/>
      <c r="AF214" s="33"/>
    </row>
    <row r="215" spans="1:32" ht="18.75" hidden="1" x14ac:dyDescent="0.3">
      <c r="A215" s="112" t="s">
        <v>67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4"/>
      <c r="AF215" s="22"/>
    </row>
    <row r="216" spans="1:32" s="2" customFormat="1" ht="18.75" hidden="1" x14ac:dyDescent="0.3">
      <c r="A216" s="23" t="s">
        <v>28</v>
      </c>
      <c r="B216" s="24">
        <f>B217+B218+B219</f>
        <v>0</v>
      </c>
      <c r="C216" s="24">
        <v>0</v>
      </c>
      <c r="D216" s="24">
        <v>0</v>
      </c>
      <c r="E216" s="24">
        <v>0</v>
      </c>
      <c r="F216" s="25">
        <f>IFERROR(E216/B216*100,0)</f>
        <v>0</v>
      </c>
      <c r="G216" s="25">
        <f>IFERROR(E216/C216*100,0)</f>
        <v>0</v>
      </c>
      <c r="H216" s="24">
        <f t="shared" ref="H216:AE216" si="41">H217+H218+H219</f>
        <v>0</v>
      </c>
      <c r="I216" s="24">
        <v>0</v>
      </c>
      <c r="J216" s="24">
        <f t="shared" si="41"/>
        <v>0</v>
      </c>
      <c r="K216" s="24">
        <v>0</v>
      </c>
      <c r="L216" s="24">
        <f t="shared" si="41"/>
        <v>0</v>
      </c>
      <c r="M216" s="24">
        <v>0</v>
      </c>
      <c r="N216" s="24">
        <v>0</v>
      </c>
      <c r="O216" s="24">
        <v>0</v>
      </c>
      <c r="P216" s="24">
        <f t="shared" si="41"/>
        <v>0</v>
      </c>
      <c r="Q216" s="24">
        <v>0</v>
      </c>
      <c r="R216" s="24">
        <f t="shared" si="41"/>
        <v>0</v>
      </c>
      <c r="S216" s="24">
        <v>0</v>
      </c>
      <c r="T216" s="24">
        <f t="shared" si="41"/>
        <v>0</v>
      </c>
      <c r="U216" s="24">
        <v>0</v>
      </c>
      <c r="V216" s="24">
        <f t="shared" si="41"/>
        <v>0</v>
      </c>
      <c r="W216" s="24">
        <v>0</v>
      </c>
      <c r="X216" s="24">
        <f t="shared" si="41"/>
        <v>0</v>
      </c>
      <c r="Y216" s="24">
        <v>0</v>
      </c>
      <c r="Z216" s="24">
        <f t="shared" si="41"/>
        <v>0</v>
      </c>
      <c r="AA216" s="24">
        <v>0</v>
      </c>
      <c r="AB216" s="24">
        <f t="shared" si="41"/>
        <v>0</v>
      </c>
      <c r="AC216" s="24">
        <f t="shared" si="41"/>
        <v>0</v>
      </c>
      <c r="AD216" s="24">
        <f t="shared" si="41"/>
        <v>0</v>
      </c>
      <c r="AE216" s="24">
        <f t="shared" si="41"/>
        <v>0</v>
      </c>
      <c r="AF216" s="26"/>
    </row>
    <row r="217" spans="1:32" ht="18.75" hidden="1" x14ac:dyDescent="0.3">
      <c r="A217" s="27" t="s">
        <v>29</v>
      </c>
      <c r="B217" s="58">
        <f>H217+J217+L217+N217+P217+R217+T217+V217+X217+Z217+AB217+AD217</f>
        <v>0</v>
      </c>
      <c r="C217" s="58"/>
      <c r="D217" s="58"/>
      <c r="E217" s="58"/>
      <c r="F217" s="59"/>
      <c r="G217" s="5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1"/>
      <c r="AE217" s="62"/>
      <c r="AF217" s="22"/>
    </row>
    <row r="218" spans="1:32" ht="37.5" hidden="1" x14ac:dyDescent="0.3">
      <c r="A218" s="27" t="s">
        <v>30</v>
      </c>
      <c r="B218" s="58"/>
      <c r="C218" s="58"/>
      <c r="D218" s="58"/>
      <c r="E218" s="58"/>
      <c r="F218" s="59"/>
      <c r="G218" s="5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1"/>
      <c r="AE218" s="62"/>
      <c r="AF218" s="22"/>
    </row>
    <row r="219" spans="1:32" ht="18.75" hidden="1" x14ac:dyDescent="0.3">
      <c r="A219" s="27" t="s">
        <v>31</v>
      </c>
      <c r="B219" s="58"/>
      <c r="C219" s="58"/>
      <c r="D219" s="58"/>
      <c r="E219" s="58"/>
      <c r="F219" s="63"/>
      <c r="G219" s="63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1"/>
      <c r="AE219" s="62"/>
      <c r="AF219" s="22"/>
    </row>
    <row r="220" spans="1:32" ht="37.5" hidden="1" x14ac:dyDescent="0.3">
      <c r="A220" s="27" t="s">
        <v>32</v>
      </c>
      <c r="B220" s="58"/>
      <c r="C220" s="58"/>
      <c r="D220" s="58"/>
      <c r="E220" s="58"/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1"/>
      <c r="AE220" s="62"/>
      <c r="AF220" s="22"/>
    </row>
    <row r="221" spans="1:32" ht="18.75" hidden="1" x14ac:dyDescent="0.3">
      <c r="A221" s="27" t="s">
        <v>33</v>
      </c>
      <c r="B221" s="58"/>
      <c r="C221" s="58"/>
      <c r="D221" s="58"/>
      <c r="E221" s="58"/>
      <c r="F221" s="59"/>
      <c r="G221" s="5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1"/>
      <c r="AE221" s="62"/>
      <c r="AF221" s="22"/>
    </row>
    <row r="222" spans="1:32" s="2" customFormat="1" ht="18.75" x14ac:dyDescent="0.3">
      <c r="A222" s="53" t="s">
        <v>68</v>
      </c>
      <c r="B222" s="24">
        <f>B223+B224+B225</f>
        <v>135.69999999999999</v>
      </c>
      <c r="C222" s="24">
        <f>C223+C224+C225</f>
        <v>95.7</v>
      </c>
      <c r="D222" s="24">
        <f>D223+D224+D225</f>
        <v>0</v>
      </c>
      <c r="E222" s="24">
        <f>E223+E224+E225</f>
        <v>0</v>
      </c>
      <c r="F222" s="25">
        <f>IFERROR(E222/B222*100,0)</f>
        <v>0</v>
      </c>
      <c r="G222" s="25">
        <f>IFERROR(E222/C222*100,0)</f>
        <v>0</v>
      </c>
      <c r="H222" s="24">
        <f>H225</f>
        <v>0</v>
      </c>
      <c r="I222" s="24">
        <f t="shared" ref="I222:AE222" si="42">I225</f>
        <v>0</v>
      </c>
      <c r="J222" s="24">
        <f t="shared" si="42"/>
        <v>0</v>
      </c>
      <c r="K222" s="24">
        <f t="shared" si="42"/>
        <v>0</v>
      </c>
      <c r="L222" s="24">
        <f t="shared" si="42"/>
        <v>80</v>
      </c>
      <c r="M222" s="24">
        <f t="shared" si="42"/>
        <v>0</v>
      </c>
      <c r="N222" s="24">
        <f t="shared" si="42"/>
        <v>0</v>
      </c>
      <c r="O222" s="24">
        <f t="shared" si="42"/>
        <v>0</v>
      </c>
      <c r="P222" s="24">
        <f t="shared" si="42"/>
        <v>0</v>
      </c>
      <c r="Q222" s="24">
        <f t="shared" si="42"/>
        <v>0</v>
      </c>
      <c r="R222" s="24">
        <f t="shared" si="42"/>
        <v>0</v>
      </c>
      <c r="S222" s="24">
        <f t="shared" si="42"/>
        <v>0</v>
      </c>
      <c r="T222" s="24">
        <f t="shared" si="42"/>
        <v>0</v>
      </c>
      <c r="U222" s="24">
        <f t="shared" si="42"/>
        <v>0</v>
      </c>
      <c r="V222" s="24">
        <f t="shared" si="42"/>
        <v>6.7</v>
      </c>
      <c r="W222" s="24">
        <f t="shared" si="42"/>
        <v>0</v>
      </c>
      <c r="X222" s="24">
        <f t="shared" si="42"/>
        <v>9</v>
      </c>
      <c r="Y222" s="24">
        <f t="shared" si="42"/>
        <v>0</v>
      </c>
      <c r="Z222" s="24">
        <f t="shared" si="42"/>
        <v>0</v>
      </c>
      <c r="AA222" s="24">
        <f t="shared" si="42"/>
        <v>0</v>
      </c>
      <c r="AB222" s="24">
        <f t="shared" si="42"/>
        <v>40</v>
      </c>
      <c r="AC222" s="24">
        <f t="shared" si="42"/>
        <v>0</v>
      </c>
      <c r="AD222" s="24">
        <f t="shared" si="42"/>
        <v>0</v>
      </c>
      <c r="AE222" s="24">
        <f t="shared" si="42"/>
        <v>0</v>
      </c>
      <c r="AF222" s="26"/>
    </row>
    <row r="223" spans="1:32" s="2" customFormat="1" ht="18.75" x14ac:dyDescent="0.3">
      <c r="A223" s="54" t="s">
        <v>29</v>
      </c>
      <c r="B223" s="28"/>
      <c r="C223" s="28"/>
      <c r="D223" s="28"/>
      <c r="E223" s="28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46"/>
      <c r="AE223" s="32"/>
      <c r="AF223" s="33"/>
    </row>
    <row r="224" spans="1:32" s="2" customFormat="1" ht="37.5" x14ac:dyDescent="0.3">
      <c r="A224" s="54" t="s">
        <v>30</v>
      </c>
      <c r="B224" s="28"/>
      <c r="C224" s="28"/>
      <c r="D224" s="28"/>
      <c r="E224" s="28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46"/>
      <c r="AE224" s="32"/>
      <c r="AF224" s="33"/>
    </row>
    <row r="225" spans="1:32" s="2" customFormat="1" ht="18.75" x14ac:dyDescent="0.3">
      <c r="A225" s="54" t="s">
        <v>31</v>
      </c>
      <c r="B225" s="28">
        <f>B128+B177+B198+B205+B219</f>
        <v>135.69999999999999</v>
      </c>
      <c r="C225" s="28">
        <f>C128+C177+C198+C205+C219</f>
        <v>95.7</v>
      </c>
      <c r="D225" s="28">
        <f t="shared" ref="D225:E225" si="43">D128+D177+D198+D205+D219</f>
        <v>0</v>
      </c>
      <c r="E225" s="28">
        <f t="shared" si="43"/>
        <v>0</v>
      </c>
      <c r="F225" s="37">
        <f>IFERROR(E225/B225*100,0)</f>
        <v>0</v>
      </c>
      <c r="G225" s="37">
        <f>IFERROR(E225/C225*100,0)</f>
        <v>0</v>
      </c>
      <c r="H225" s="28">
        <f>H128+H177+H198+H205+H219</f>
        <v>0</v>
      </c>
      <c r="I225" s="28">
        <f t="shared" ref="I225:AD225" si="44">I128+I177+I198+I205+I219</f>
        <v>0</v>
      </c>
      <c r="J225" s="28">
        <f t="shared" si="44"/>
        <v>0</v>
      </c>
      <c r="K225" s="28">
        <f t="shared" si="44"/>
        <v>0</v>
      </c>
      <c r="L225" s="28">
        <f t="shared" si="44"/>
        <v>80</v>
      </c>
      <c r="M225" s="28">
        <f t="shared" si="44"/>
        <v>0</v>
      </c>
      <c r="N225" s="28">
        <f t="shared" si="44"/>
        <v>0</v>
      </c>
      <c r="O225" s="28">
        <f t="shared" si="44"/>
        <v>0</v>
      </c>
      <c r="P225" s="28">
        <f t="shared" si="44"/>
        <v>0</v>
      </c>
      <c r="Q225" s="28">
        <f t="shared" si="44"/>
        <v>0</v>
      </c>
      <c r="R225" s="28">
        <f t="shared" si="44"/>
        <v>0</v>
      </c>
      <c r="S225" s="28">
        <f t="shared" si="44"/>
        <v>0</v>
      </c>
      <c r="T225" s="28">
        <f t="shared" si="44"/>
        <v>0</v>
      </c>
      <c r="U225" s="28">
        <f t="shared" si="44"/>
        <v>0</v>
      </c>
      <c r="V225" s="28">
        <f t="shared" si="44"/>
        <v>6.7</v>
      </c>
      <c r="W225" s="28">
        <f t="shared" si="44"/>
        <v>0</v>
      </c>
      <c r="X225" s="28">
        <f t="shared" si="44"/>
        <v>9</v>
      </c>
      <c r="Y225" s="28">
        <f t="shared" si="44"/>
        <v>0</v>
      </c>
      <c r="Z225" s="28">
        <f t="shared" si="44"/>
        <v>0</v>
      </c>
      <c r="AA225" s="28">
        <f t="shared" si="44"/>
        <v>0</v>
      </c>
      <c r="AB225" s="28">
        <f t="shared" si="44"/>
        <v>40</v>
      </c>
      <c r="AC225" s="28">
        <f t="shared" si="44"/>
        <v>0</v>
      </c>
      <c r="AD225" s="28">
        <f t="shared" si="44"/>
        <v>0</v>
      </c>
      <c r="AE225" s="28">
        <f>AE128+AE177+AE198+AE205+AE219</f>
        <v>0</v>
      </c>
      <c r="AF225" s="33"/>
    </row>
    <row r="226" spans="1:32" s="2" customFormat="1" ht="37.5" x14ac:dyDescent="0.3">
      <c r="A226" s="54" t="s">
        <v>32</v>
      </c>
      <c r="B226" s="28"/>
      <c r="C226" s="28"/>
      <c r="D226" s="28"/>
      <c r="E226" s="28"/>
      <c r="F226" s="37"/>
      <c r="G226" s="37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33"/>
    </row>
    <row r="227" spans="1:32" s="2" customFormat="1" ht="18.75" x14ac:dyDescent="0.3">
      <c r="A227" s="54" t="s">
        <v>33</v>
      </c>
      <c r="B227" s="28"/>
      <c r="C227" s="28"/>
      <c r="D227" s="28"/>
      <c r="E227" s="28"/>
      <c r="F227" s="29"/>
      <c r="G227" s="29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1"/>
      <c r="AE227" s="32"/>
      <c r="AF227" s="33"/>
    </row>
    <row r="228" spans="1:32" s="2" customFormat="1" ht="18.75" hidden="1" x14ac:dyDescent="0.3">
      <c r="A228" s="103" t="s">
        <v>69</v>
      </c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5"/>
      <c r="AF228" s="55"/>
    </row>
    <row r="229" spans="1:32" s="2" customFormat="1" ht="18.75" hidden="1" x14ac:dyDescent="0.3">
      <c r="A229" s="112" t="s">
        <v>70</v>
      </c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4"/>
      <c r="AF229" s="33"/>
    </row>
    <row r="230" spans="1:32" s="2" customFormat="1" ht="18.75" hidden="1" x14ac:dyDescent="0.3">
      <c r="A230" s="23" t="s">
        <v>28</v>
      </c>
      <c r="B230" s="24">
        <f>B231+B232+B233</f>
        <v>0</v>
      </c>
      <c r="C230" s="24">
        <v>0</v>
      </c>
      <c r="D230" s="24">
        <v>0</v>
      </c>
      <c r="E230" s="24">
        <v>0</v>
      </c>
      <c r="F230" s="25">
        <f>IFERROR(E230/B230*100,0)</f>
        <v>0</v>
      </c>
      <c r="G230" s="25">
        <f>IFERROR(E230/C230*100,0)</f>
        <v>0</v>
      </c>
      <c r="H230" s="24">
        <f>H231+H232+H233</f>
        <v>0</v>
      </c>
      <c r="I230" s="24">
        <v>0</v>
      </c>
      <c r="J230" s="24">
        <f>J231+J232+J233</f>
        <v>0</v>
      </c>
      <c r="K230" s="24">
        <v>0</v>
      </c>
      <c r="L230" s="24">
        <f>L231+L232+L233</f>
        <v>0</v>
      </c>
      <c r="M230" s="24">
        <v>0</v>
      </c>
      <c r="N230" s="24">
        <v>0</v>
      </c>
      <c r="O230" s="24">
        <v>0</v>
      </c>
      <c r="P230" s="24">
        <f>P231+P232+P233</f>
        <v>0</v>
      </c>
      <c r="Q230" s="24">
        <v>0</v>
      </c>
      <c r="R230" s="24">
        <f>R231+R232+R233</f>
        <v>0</v>
      </c>
      <c r="S230" s="24">
        <v>0</v>
      </c>
      <c r="T230" s="24">
        <f>T231+T232+T233</f>
        <v>0</v>
      </c>
      <c r="U230" s="24">
        <v>0</v>
      </c>
      <c r="V230" s="24">
        <f>V231+V232+V233</f>
        <v>0</v>
      </c>
      <c r="W230" s="24">
        <v>0</v>
      </c>
      <c r="X230" s="24">
        <f>X231+X232+X233</f>
        <v>0</v>
      </c>
      <c r="Y230" s="24">
        <v>0</v>
      </c>
      <c r="Z230" s="24">
        <f>Z231+Z232+Z233</f>
        <v>0</v>
      </c>
      <c r="AA230" s="24">
        <v>0</v>
      </c>
      <c r="AB230" s="24">
        <f>AB231+AB232+AB233</f>
        <v>0</v>
      </c>
      <c r="AC230" s="24">
        <f>AC231+AC232+AC233</f>
        <v>0</v>
      </c>
      <c r="AD230" s="24">
        <f>AD231+AD232+AD233</f>
        <v>0</v>
      </c>
      <c r="AE230" s="24">
        <f>AE231+AE232+AE233</f>
        <v>0</v>
      </c>
      <c r="AF230" s="26"/>
    </row>
    <row r="231" spans="1:32" s="2" customFormat="1" ht="18.75" hidden="1" x14ac:dyDescent="0.3">
      <c r="A231" s="27" t="s">
        <v>29</v>
      </c>
      <c r="B231" s="28"/>
      <c r="C231" s="28"/>
      <c r="D231" s="28"/>
      <c r="E231" s="28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1"/>
      <c r="AE231" s="32"/>
      <c r="AF231" s="33"/>
    </row>
    <row r="232" spans="1:32" s="2" customFormat="1" ht="37.5" hidden="1" x14ac:dyDescent="0.3">
      <c r="A232" s="27" t="s">
        <v>30</v>
      </c>
      <c r="B232" s="28"/>
      <c r="C232" s="28"/>
      <c r="D232" s="28"/>
      <c r="E232" s="28"/>
      <c r="F232" s="29"/>
      <c r="G232" s="29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1"/>
      <c r="AE232" s="32"/>
      <c r="AF232" s="33"/>
    </row>
    <row r="233" spans="1:32" s="2" customFormat="1" ht="18.75" hidden="1" x14ac:dyDescent="0.3">
      <c r="A233" s="27" t="s">
        <v>31</v>
      </c>
      <c r="B233" s="28"/>
      <c r="C233" s="28"/>
      <c r="D233" s="28"/>
      <c r="E233" s="28"/>
      <c r="F233" s="37"/>
      <c r="G233" s="37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1"/>
      <c r="AE233" s="32"/>
      <c r="AF233" s="33"/>
    </row>
    <row r="234" spans="1:32" s="2" customFormat="1" ht="37.5" hidden="1" x14ac:dyDescent="0.3">
      <c r="A234" s="27" t="s">
        <v>32</v>
      </c>
      <c r="B234" s="28"/>
      <c r="C234" s="28"/>
      <c r="D234" s="28"/>
      <c r="E234" s="28"/>
      <c r="F234" s="29"/>
      <c r="G234" s="29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1"/>
      <c r="AE234" s="32"/>
      <c r="AF234" s="33"/>
    </row>
    <row r="235" spans="1:32" s="2" customFormat="1" ht="18.75" hidden="1" x14ac:dyDescent="0.3">
      <c r="A235" s="27" t="s">
        <v>33</v>
      </c>
      <c r="B235" s="28"/>
      <c r="C235" s="28"/>
      <c r="D235" s="28"/>
      <c r="E235" s="28"/>
      <c r="F235" s="29"/>
      <c r="G235" s="29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1"/>
      <c r="AE235" s="32"/>
      <c r="AF235" s="33"/>
    </row>
    <row r="236" spans="1:32" s="2" customFormat="1" ht="18.75" hidden="1" x14ac:dyDescent="0.3">
      <c r="A236" s="64" t="s">
        <v>71</v>
      </c>
      <c r="B236" s="24">
        <f>B237+B238+B239</f>
        <v>0</v>
      </c>
      <c r="C236" s="24">
        <f>C237+C238+C239</f>
        <v>0</v>
      </c>
      <c r="D236" s="24">
        <f>D237+D238+D239</f>
        <v>0</v>
      </c>
      <c r="E236" s="24">
        <f>E237+E238+E239</f>
        <v>0</v>
      </c>
      <c r="F236" s="25">
        <f>IFERROR(E236/B236*100,0)</f>
        <v>0</v>
      </c>
      <c r="G236" s="25">
        <f>IFERROR(E236/C236*100,0)</f>
        <v>0</v>
      </c>
      <c r="H236" s="24">
        <f t="shared" ref="H236:AE236" si="45">H237+H238+H239</f>
        <v>0</v>
      </c>
      <c r="I236" s="24">
        <f t="shared" si="45"/>
        <v>0</v>
      </c>
      <c r="J236" s="24">
        <f t="shared" si="45"/>
        <v>0</v>
      </c>
      <c r="K236" s="24">
        <f t="shared" si="45"/>
        <v>0</v>
      </c>
      <c r="L236" s="24">
        <f t="shared" si="45"/>
        <v>0</v>
      </c>
      <c r="M236" s="24">
        <f t="shared" si="45"/>
        <v>0</v>
      </c>
      <c r="N236" s="24">
        <f t="shared" si="45"/>
        <v>0</v>
      </c>
      <c r="O236" s="24">
        <f t="shared" si="45"/>
        <v>0</v>
      </c>
      <c r="P236" s="24">
        <f t="shared" si="45"/>
        <v>0</v>
      </c>
      <c r="Q236" s="24">
        <f t="shared" si="45"/>
        <v>0</v>
      </c>
      <c r="R236" s="24">
        <f t="shared" si="45"/>
        <v>0</v>
      </c>
      <c r="S236" s="24">
        <f t="shared" si="45"/>
        <v>0</v>
      </c>
      <c r="T236" s="24">
        <f t="shared" si="45"/>
        <v>0</v>
      </c>
      <c r="U236" s="24">
        <f t="shared" si="45"/>
        <v>0</v>
      </c>
      <c r="V236" s="24">
        <f t="shared" si="45"/>
        <v>0</v>
      </c>
      <c r="W236" s="24">
        <f t="shared" si="45"/>
        <v>0</v>
      </c>
      <c r="X236" s="24">
        <f t="shared" si="45"/>
        <v>0</v>
      </c>
      <c r="Y236" s="24">
        <f t="shared" si="45"/>
        <v>0</v>
      </c>
      <c r="Z236" s="24">
        <f t="shared" si="45"/>
        <v>0</v>
      </c>
      <c r="AA236" s="24">
        <f t="shared" si="45"/>
        <v>0</v>
      </c>
      <c r="AB236" s="24">
        <f t="shared" si="45"/>
        <v>0</v>
      </c>
      <c r="AC236" s="24">
        <f t="shared" si="45"/>
        <v>0</v>
      </c>
      <c r="AD236" s="24">
        <f t="shared" si="45"/>
        <v>0</v>
      </c>
      <c r="AE236" s="24">
        <f t="shared" si="45"/>
        <v>0</v>
      </c>
      <c r="AF236" s="26"/>
    </row>
    <row r="237" spans="1:32" s="2" customFormat="1" ht="18.75" hidden="1" x14ac:dyDescent="0.3">
      <c r="A237" s="54" t="s">
        <v>29</v>
      </c>
      <c r="B237" s="28"/>
      <c r="C237" s="28"/>
      <c r="D237" s="28"/>
      <c r="E237" s="28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33"/>
    </row>
    <row r="238" spans="1:32" s="2" customFormat="1" ht="37.5" hidden="1" x14ac:dyDescent="0.3">
      <c r="A238" s="54" t="s">
        <v>30</v>
      </c>
      <c r="B238" s="28"/>
      <c r="C238" s="28"/>
      <c r="D238" s="28"/>
      <c r="E238" s="28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33"/>
    </row>
    <row r="239" spans="1:32" s="2" customFormat="1" ht="18.75" hidden="1" x14ac:dyDescent="0.3">
      <c r="A239" s="54" t="s">
        <v>31</v>
      </c>
      <c r="B239" s="28"/>
      <c r="C239" s="28"/>
      <c r="D239" s="28"/>
      <c r="E239" s="28"/>
      <c r="F239" s="37"/>
      <c r="G239" s="37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33"/>
    </row>
    <row r="240" spans="1:32" s="2" customFormat="1" ht="37.5" hidden="1" x14ac:dyDescent="0.3">
      <c r="A240" s="54" t="s">
        <v>32</v>
      </c>
      <c r="B240" s="28"/>
      <c r="C240" s="28"/>
      <c r="D240" s="28"/>
      <c r="E240" s="28"/>
      <c r="F240" s="29"/>
      <c r="G240" s="29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1"/>
      <c r="AE240" s="32"/>
      <c r="AF240" s="33"/>
    </row>
    <row r="241" spans="1:32" s="2" customFormat="1" ht="18.75" hidden="1" x14ac:dyDescent="0.3">
      <c r="A241" s="54" t="s">
        <v>33</v>
      </c>
      <c r="B241" s="28"/>
      <c r="C241" s="28"/>
      <c r="D241" s="28"/>
      <c r="E241" s="28"/>
      <c r="F241" s="29"/>
      <c r="G241" s="29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1"/>
      <c r="AE241" s="32"/>
      <c r="AF241" s="33"/>
    </row>
    <row r="242" spans="1:32" s="2" customFormat="1" ht="18.75" x14ac:dyDescent="0.3">
      <c r="A242" s="65" t="s">
        <v>72</v>
      </c>
      <c r="B242" s="66">
        <f>H242+J242+L242+N242+P242+R242+T242+V242+X242+Z242+AB242+AD242</f>
        <v>445.5</v>
      </c>
      <c r="C242" s="66">
        <f>C243+C244+C245</f>
        <v>95.7</v>
      </c>
      <c r="D242" s="66">
        <f>D243+D244+D245</f>
        <v>0</v>
      </c>
      <c r="E242" s="66">
        <f>E243+E244+E245</f>
        <v>0</v>
      </c>
      <c r="F242" s="67">
        <f>IFERROR(E242/B242*100,0)</f>
        <v>0</v>
      </c>
      <c r="G242" s="67">
        <f>IFERROR(E242/C242*100,0)</f>
        <v>0</v>
      </c>
      <c r="H242" s="66">
        <f>H243+H244+H245</f>
        <v>0</v>
      </c>
      <c r="I242" s="66">
        <f t="shared" ref="I242:AE242" si="46">I243+I244+I245</f>
        <v>0</v>
      </c>
      <c r="J242" s="66">
        <f>J243+J244+J245</f>
        <v>0</v>
      </c>
      <c r="K242" s="66">
        <f>K243+K244+K245</f>
        <v>0</v>
      </c>
      <c r="L242" s="66">
        <f t="shared" si="46"/>
        <v>80</v>
      </c>
      <c r="M242" s="66">
        <f>M243+M244+M245</f>
        <v>0</v>
      </c>
      <c r="N242" s="66">
        <f t="shared" si="46"/>
        <v>0</v>
      </c>
      <c r="O242" s="66">
        <f t="shared" si="46"/>
        <v>0</v>
      </c>
      <c r="P242" s="66">
        <f t="shared" si="46"/>
        <v>0</v>
      </c>
      <c r="Q242" s="66">
        <f t="shared" si="46"/>
        <v>0</v>
      </c>
      <c r="R242" s="66">
        <f t="shared" si="46"/>
        <v>0</v>
      </c>
      <c r="S242" s="66">
        <f t="shared" si="46"/>
        <v>0</v>
      </c>
      <c r="T242" s="66">
        <f t="shared" si="46"/>
        <v>0</v>
      </c>
      <c r="U242" s="66">
        <f t="shared" si="46"/>
        <v>0</v>
      </c>
      <c r="V242" s="66">
        <f t="shared" si="46"/>
        <v>6.7</v>
      </c>
      <c r="W242" s="66">
        <f t="shared" si="46"/>
        <v>0</v>
      </c>
      <c r="X242" s="66">
        <f t="shared" si="46"/>
        <v>9</v>
      </c>
      <c r="Y242" s="66">
        <f t="shared" si="46"/>
        <v>0</v>
      </c>
      <c r="Z242" s="66">
        <f t="shared" si="46"/>
        <v>0</v>
      </c>
      <c r="AA242" s="66">
        <f t="shared" si="46"/>
        <v>0</v>
      </c>
      <c r="AB242" s="66">
        <f t="shared" si="46"/>
        <v>349.8</v>
      </c>
      <c r="AC242" s="66">
        <f t="shared" si="46"/>
        <v>0</v>
      </c>
      <c r="AD242" s="66">
        <f t="shared" si="46"/>
        <v>0</v>
      </c>
      <c r="AE242" s="66">
        <f t="shared" si="46"/>
        <v>0</v>
      </c>
      <c r="AF242" s="68"/>
    </row>
    <row r="243" spans="1:32" s="2" customFormat="1" ht="18.75" x14ac:dyDescent="0.3">
      <c r="A243" s="54" t="s">
        <v>29</v>
      </c>
      <c r="B243" s="28"/>
      <c r="C243" s="28"/>
      <c r="D243" s="28"/>
      <c r="E243" s="28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33"/>
    </row>
    <row r="244" spans="1:32" s="2" customFormat="1" ht="37.5" x14ac:dyDescent="0.3">
      <c r="A244" s="54" t="s">
        <v>30</v>
      </c>
      <c r="B244" s="28"/>
      <c r="C244" s="28"/>
      <c r="D244" s="28"/>
      <c r="E244" s="28"/>
      <c r="F244" s="37"/>
      <c r="G244" s="37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33"/>
    </row>
    <row r="245" spans="1:32" s="2" customFormat="1" ht="18.75" x14ac:dyDescent="0.3">
      <c r="A245" s="54" t="s">
        <v>31</v>
      </c>
      <c r="B245" s="28">
        <f>B120+B225+B239</f>
        <v>445.5</v>
      </c>
      <c r="C245" s="28">
        <f>C120+C225+C239</f>
        <v>95.7</v>
      </c>
      <c r="D245" s="28">
        <f t="shared" ref="D245:E245" si="47">D120+D225+D239</f>
        <v>0</v>
      </c>
      <c r="E245" s="28">
        <f t="shared" si="47"/>
        <v>0</v>
      </c>
      <c r="F245" s="37">
        <f>IFERROR(E245/B245*100,0)</f>
        <v>0</v>
      </c>
      <c r="G245" s="37">
        <f>IFERROR(E245/C245*100,0)</f>
        <v>0</v>
      </c>
      <c r="H245" s="28">
        <f t="shared" ref="H245:AE245" si="48">H120+H225+H239</f>
        <v>0</v>
      </c>
      <c r="I245" s="28">
        <f t="shared" si="48"/>
        <v>0</v>
      </c>
      <c r="J245" s="28">
        <f t="shared" si="48"/>
        <v>0</v>
      </c>
      <c r="K245" s="28">
        <f t="shared" si="48"/>
        <v>0</v>
      </c>
      <c r="L245" s="28">
        <f t="shared" si="48"/>
        <v>80</v>
      </c>
      <c r="M245" s="28">
        <f t="shared" si="48"/>
        <v>0</v>
      </c>
      <c r="N245" s="28">
        <f t="shared" si="48"/>
        <v>0</v>
      </c>
      <c r="O245" s="28">
        <f t="shared" si="48"/>
        <v>0</v>
      </c>
      <c r="P245" s="28">
        <f t="shared" si="48"/>
        <v>0</v>
      </c>
      <c r="Q245" s="28">
        <f t="shared" si="48"/>
        <v>0</v>
      </c>
      <c r="R245" s="28">
        <f t="shared" si="48"/>
        <v>0</v>
      </c>
      <c r="S245" s="28">
        <f t="shared" si="48"/>
        <v>0</v>
      </c>
      <c r="T245" s="28">
        <f t="shared" si="48"/>
        <v>0</v>
      </c>
      <c r="U245" s="28">
        <f t="shared" si="48"/>
        <v>0</v>
      </c>
      <c r="V245" s="28">
        <f t="shared" si="48"/>
        <v>6.7</v>
      </c>
      <c r="W245" s="28">
        <f t="shared" si="48"/>
        <v>0</v>
      </c>
      <c r="X245" s="28">
        <f t="shared" si="48"/>
        <v>9</v>
      </c>
      <c r="Y245" s="28">
        <f t="shared" si="48"/>
        <v>0</v>
      </c>
      <c r="Z245" s="28">
        <f t="shared" si="48"/>
        <v>0</v>
      </c>
      <c r="AA245" s="28">
        <f t="shared" si="48"/>
        <v>0</v>
      </c>
      <c r="AB245" s="28">
        <f t="shared" si="48"/>
        <v>349.8</v>
      </c>
      <c r="AC245" s="28">
        <f t="shared" si="48"/>
        <v>0</v>
      </c>
      <c r="AD245" s="28">
        <f t="shared" si="48"/>
        <v>0</v>
      </c>
      <c r="AE245" s="28">
        <f t="shared" si="48"/>
        <v>0</v>
      </c>
      <c r="AF245" s="33"/>
    </row>
    <row r="246" spans="1:32" s="2" customFormat="1" ht="37.5" x14ac:dyDescent="0.3">
      <c r="A246" s="54" t="s">
        <v>32</v>
      </c>
      <c r="B246" s="28"/>
      <c r="C246" s="28"/>
      <c r="D246" s="28"/>
      <c r="E246" s="28"/>
      <c r="F246" s="37"/>
      <c r="G246" s="3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33"/>
    </row>
    <row r="247" spans="1:32" s="2" customFormat="1" ht="18.75" x14ac:dyDescent="0.3">
      <c r="A247" s="54" t="s">
        <v>33</v>
      </c>
      <c r="B247" s="28"/>
      <c r="C247" s="28"/>
      <c r="D247" s="28"/>
      <c r="E247" s="28"/>
      <c r="F247" s="29"/>
      <c r="G247" s="29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2"/>
      <c r="AF247" s="33"/>
    </row>
    <row r="248" spans="1:32" s="70" customFormat="1" ht="37.5" x14ac:dyDescent="0.3">
      <c r="A248" s="69" t="s">
        <v>73</v>
      </c>
      <c r="B248" s="24">
        <f>B249+B250+B251</f>
        <v>445.5</v>
      </c>
      <c r="C248" s="24">
        <f>C249+C250+C251</f>
        <v>95.7</v>
      </c>
      <c r="D248" s="24">
        <f>D249+D250+D251</f>
        <v>0</v>
      </c>
      <c r="E248" s="24">
        <f>E249+E250+E251</f>
        <v>0</v>
      </c>
      <c r="F248" s="25">
        <f>IFERROR(E248/B248*100,0)</f>
        <v>0</v>
      </c>
      <c r="G248" s="25">
        <f>IFERROR(E248/C248*100,0)</f>
        <v>0</v>
      </c>
      <c r="H248" s="24">
        <f>H249+H250+H251</f>
        <v>0</v>
      </c>
      <c r="I248" s="24">
        <f t="shared" ref="I248:AE248" si="49">I249+I250+I251</f>
        <v>0</v>
      </c>
      <c r="J248" s="24">
        <f t="shared" si="49"/>
        <v>0</v>
      </c>
      <c r="K248" s="24">
        <f t="shared" si="49"/>
        <v>0</v>
      </c>
      <c r="L248" s="24">
        <f>L249+L250+L251</f>
        <v>80</v>
      </c>
      <c r="M248" s="24">
        <f t="shared" si="49"/>
        <v>0</v>
      </c>
      <c r="N248" s="24">
        <f t="shared" si="49"/>
        <v>0</v>
      </c>
      <c r="O248" s="24">
        <f t="shared" si="49"/>
        <v>0</v>
      </c>
      <c r="P248" s="24">
        <f t="shared" si="49"/>
        <v>0</v>
      </c>
      <c r="Q248" s="24">
        <f t="shared" si="49"/>
        <v>0</v>
      </c>
      <c r="R248" s="24">
        <f t="shared" si="49"/>
        <v>0</v>
      </c>
      <c r="S248" s="24">
        <f t="shared" si="49"/>
        <v>0</v>
      </c>
      <c r="T248" s="24">
        <f t="shared" si="49"/>
        <v>0</v>
      </c>
      <c r="U248" s="24">
        <f t="shared" si="49"/>
        <v>0</v>
      </c>
      <c r="V248" s="24">
        <f t="shared" si="49"/>
        <v>6.7</v>
      </c>
      <c r="W248" s="24">
        <f t="shared" si="49"/>
        <v>0</v>
      </c>
      <c r="X248" s="24">
        <f t="shared" si="49"/>
        <v>9</v>
      </c>
      <c r="Y248" s="24">
        <f t="shared" si="49"/>
        <v>0</v>
      </c>
      <c r="Z248" s="24">
        <f t="shared" si="49"/>
        <v>0</v>
      </c>
      <c r="AA248" s="24">
        <f t="shared" si="49"/>
        <v>0</v>
      </c>
      <c r="AB248" s="24">
        <f t="shared" si="49"/>
        <v>349.8</v>
      </c>
      <c r="AC248" s="24">
        <f t="shared" si="49"/>
        <v>0</v>
      </c>
      <c r="AD248" s="24">
        <f t="shared" si="49"/>
        <v>0</v>
      </c>
      <c r="AE248" s="24">
        <f t="shared" si="49"/>
        <v>0</v>
      </c>
      <c r="AF248" s="33"/>
    </row>
    <row r="249" spans="1:32" s="2" customFormat="1" ht="18.75" x14ac:dyDescent="0.3">
      <c r="A249" s="27" t="s">
        <v>29</v>
      </c>
      <c r="B249" s="28"/>
      <c r="C249" s="28"/>
      <c r="D249" s="28"/>
      <c r="E249" s="28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33"/>
    </row>
    <row r="250" spans="1:32" s="2" customFormat="1" ht="37.5" x14ac:dyDescent="0.3">
      <c r="A250" s="27" t="s">
        <v>30</v>
      </c>
      <c r="B250" s="28"/>
      <c r="C250" s="28"/>
      <c r="D250" s="28"/>
      <c r="E250" s="28"/>
      <c r="F250" s="37"/>
      <c r="G250" s="37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33"/>
    </row>
    <row r="251" spans="1:32" s="2" customFormat="1" ht="18.75" x14ac:dyDescent="0.3">
      <c r="A251" s="27" t="s">
        <v>31</v>
      </c>
      <c r="B251" s="28">
        <f t="shared" ref="B251:E251" si="50">B14+B21+B28+B35+B55+B86+B93+B100+B107+B114+B128+B177+B198+B205+B219+B233</f>
        <v>445.5</v>
      </c>
      <c r="C251" s="28">
        <f t="shared" si="50"/>
        <v>95.7</v>
      </c>
      <c r="D251" s="28">
        <f t="shared" si="50"/>
        <v>0</v>
      </c>
      <c r="E251" s="28">
        <f t="shared" si="50"/>
        <v>0</v>
      </c>
      <c r="F251" s="37">
        <f>IFERROR(E251/B251*100,0)</f>
        <v>0</v>
      </c>
      <c r="G251" s="37">
        <f>IFERROR(E251/C251*100,0)</f>
        <v>0</v>
      </c>
      <c r="H251" s="28">
        <f>H14+H21+H28+H35+H55+H86+H93+H100+H107+H114+H128+H177+H198+H205+H219+H233</f>
        <v>0</v>
      </c>
      <c r="I251" s="28">
        <f t="shared" ref="I251:AE251" si="51">I14+I21+I28+I35+I55+I86+I93+I100+I107+I114+I128+I177+I198+I205+I219+I233</f>
        <v>0</v>
      </c>
      <c r="J251" s="28">
        <f t="shared" si="51"/>
        <v>0</v>
      </c>
      <c r="K251" s="28">
        <f t="shared" si="51"/>
        <v>0</v>
      </c>
      <c r="L251" s="28">
        <f>L14+L21+L28+L35+L55+L86+L93+L100+L107+L114+L128+L177+L198+L205+L219+L233</f>
        <v>80</v>
      </c>
      <c r="M251" s="28">
        <f t="shared" si="51"/>
        <v>0</v>
      </c>
      <c r="N251" s="28">
        <f t="shared" si="51"/>
        <v>0</v>
      </c>
      <c r="O251" s="28">
        <f t="shared" si="51"/>
        <v>0</v>
      </c>
      <c r="P251" s="28">
        <f t="shared" si="51"/>
        <v>0</v>
      </c>
      <c r="Q251" s="28">
        <f t="shared" si="51"/>
        <v>0</v>
      </c>
      <c r="R251" s="28">
        <f t="shared" si="51"/>
        <v>0</v>
      </c>
      <c r="S251" s="28">
        <f t="shared" si="51"/>
        <v>0</v>
      </c>
      <c r="T251" s="28">
        <f t="shared" si="51"/>
        <v>0</v>
      </c>
      <c r="U251" s="28">
        <f t="shared" si="51"/>
        <v>0</v>
      </c>
      <c r="V251" s="28">
        <f t="shared" si="51"/>
        <v>6.7</v>
      </c>
      <c r="W251" s="28">
        <f t="shared" si="51"/>
        <v>0</v>
      </c>
      <c r="X251" s="28">
        <f t="shared" si="51"/>
        <v>9</v>
      </c>
      <c r="Y251" s="28">
        <f t="shared" si="51"/>
        <v>0</v>
      </c>
      <c r="Z251" s="28">
        <f t="shared" si="51"/>
        <v>0</v>
      </c>
      <c r="AA251" s="28">
        <f t="shared" si="51"/>
        <v>0</v>
      </c>
      <c r="AB251" s="28">
        <f t="shared" si="51"/>
        <v>349.8</v>
      </c>
      <c r="AC251" s="28">
        <f t="shared" si="51"/>
        <v>0</v>
      </c>
      <c r="AD251" s="28">
        <f t="shared" si="51"/>
        <v>0</v>
      </c>
      <c r="AE251" s="28">
        <f t="shared" si="51"/>
        <v>0</v>
      </c>
      <c r="AF251" s="33"/>
    </row>
    <row r="252" spans="1:32" s="2" customFormat="1" ht="37.5" x14ac:dyDescent="0.3">
      <c r="A252" s="27" t="s">
        <v>32</v>
      </c>
      <c r="B252" s="28"/>
      <c r="C252" s="28"/>
      <c r="D252" s="28"/>
      <c r="E252" s="28"/>
      <c r="F252" s="37"/>
      <c r="G252" s="37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33"/>
    </row>
    <row r="253" spans="1:32" ht="18.75" x14ac:dyDescent="0.3">
      <c r="A253" s="27" t="s">
        <v>33</v>
      </c>
      <c r="B253" s="58"/>
      <c r="C253" s="58"/>
      <c r="D253" s="58"/>
      <c r="E253" s="58"/>
      <c r="F253" s="59"/>
      <c r="G253" s="59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2"/>
      <c r="AF253" s="22"/>
    </row>
    <row r="254" spans="1:32" s="2" customFormat="1" x14ac:dyDescent="0.3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3"/>
      <c r="AF254" s="73"/>
    </row>
    <row r="255" spans="1:32" s="2" customFormat="1" x14ac:dyDescent="0.3">
      <c r="A255" s="125" t="s">
        <v>74</v>
      </c>
      <c r="B255" s="125"/>
      <c r="C255" s="74"/>
      <c r="D255" s="74"/>
      <c r="E255" s="74"/>
      <c r="F255" s="75"/>
      <c r="G255" s="76" t="s">
        <v>75</v>
      </c>
      <c r="H255" s="76"/>
      <c r="I255" s="76"/>
      <c r="J255" s="76"/>
      <c r="K255" s="77"/>
      <c r="L255" s="77"/>
      <c r="M255" s="77"/>
      <c r="N255" s="77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9"/>
    </row>
    <row r="256" spans="1:32" s="2" customFormat="1" x14ac:dyDescent="0.3">
      <c r="A256" s="80"/>
      <c r="B256" s="81"/>
      <c r="C256" s="72"/>
      <c r="D256" s="74"/>
      <c r="E256" s="74"/>
      <c r="F256" s="72"/>
      <c r="G256" s="126"/>
      <c r="H256" s="126"/>
      <c r="I256" s="127"/>
      <c r="J256" s="127"/>
      <c r="K256" s="127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3"/>
      <c r="AF256" s="82"/>
    </row>
    <row r="257" spans="1:32" s="2" customFormat="1" x14ac:dyDescent="0.3">
      <c r="A257" s="83" t="s">
        <v>76</v>
      </c>
      <c r="B257" s="84"/>
      <c r="C257" s="73"/>
      <c r="D257" s="73"/>
      <c r="E257" s="73"/>
      <c r="F257" s="73"/>
      <c r="G257" s="124" t="s">
        <v>76</v>
      </c>
      <c r="H257" s="124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83"/>
    </row>
    <row r="258" spans="1:32" x14ac:dyDescent="0.3">
      <c r="A258" s="85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7"/>
      <c r="AF258" s="87"/>
    </row>
    <row r="259" spans="1:32" x14ac:dyDescent="0.3">
      <c r="A259" s="88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</row>
    <row r="260" spans="1:32" x14ac:dyDescent="0.3">
      <c r="A260" s="88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</row>
  </sheetData>
  <mergeCells count="58">
    <mergeCell ref="G257:H257"/>
    <mergeCell ref="A180:AF180"/>
    <mergeCell ref="A187:AE187"/>
    <mergeCell ref="A194:AE194"/>
    <mergeCell ref="A201:AF201"/>
    <mergeCell ref="A208:AF208"/>
    <mergeCell ref="A215:AE215"/>
    <mergeCell ref="A228:AE228"/>
    <mergeCell ref="A229:AE229"/>
    <mergeCell ref="A255:B255"/>
    <mergeCell ref="G256:H256"/>
    <mergeCell ref="I256:K256"/>
    <mergeCell ref="A173:AF173"/>
    <mergeCell ref="A78:AE78"/>
    <mergeCell ref="A82:AE82"/>
    <mergeCell ref="A89:AE89"/>
    <mergeCell ref="A123:AE123"/>
    <mergeCell ref="A124:AF124"/>
    <mergeCell ref="A131:AE131"/>
    <mergeCell ref="A138:AF138"/>
    <mergeCell ref="A145:AE145"/>
    <mergeCell ref="A152:AE152"/>
    <mergeCell ref="A159:AE159"/>
    <mergeCell ref="A166:AF166"/>
    <mergeCell ref="AF4:AF6"/>
    <mergeCell ref="A73:AF73"/>
    <mergeCell ref="A10:AE10"/>
    <mergeCell ref="A17:AE17"/>
    <mergeCell ref="A24:AE24"/>
    <mergeCell ref="A31:AE31"/>
    <mergeCell ref="A38:AE38"/>
    <mergeCell ref="A45:AE45"/>
    <mergeCell ref="A52:AF52"/>
    <mergeCell ref="A57:AF57"/>
    <mergeCell ref="A61:AE61"/>
    <mergeCell ref="A65:AE65"/>
    <mergeCell ref="A69:AE69"/>
    <mergeCell ref="A9:AE9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1:AD1"/>
    <mergeCell ref="A2:AD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 (18)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2023-04-03T11:52:29Z</dcterms:modified>
</cp:coreProperties>
</file>