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80" windowWidth="19440" windowHeight="10725"/>
  </bookViews>
  <sheets>
    <sheet name="Приложение" sheetId="1" r:id="rId1"/>
    <sheet name="расчет" sheetId="2" r:id="rId2"/>
  </sheets>
  <definedNames>
    <definedName name="_xlnm.Print_Area" localSheetId="0">Приложение!$A$1:$AD$22</definedName>
    <definedName name="_xlnm.Print_Area" localSheetId="1">расчет!$A$1:$AG$12</definedName>
  </definedNames>
  <calcPr calcId="145621"/>
</workbook>
</file>

<file path=xl/calcChain.xml><?xml version="1.0" encoding="utf-8"?>
<calcChain xmlns="http://schemas.openxmlformats.org/spreadsheetml/2006/main">
  <c r="J22" i="1" l="1"/>
  <c r="J21" i="1"/>
  <c r="J20" i="1"/>
  <c r="G20" i="1" s="1"/>
  <c r="I20" i="1"/>
  <c r="H20" i="1"/>
  <c r="J19" i="1"/>
  <c r="O12" i="2" l="1"/>
  <c r="N12" i="2"/>
  <c r="M12" i="2"/>
  <c r="F12" i="2" l="1"/>
</calcChain>
</file>

<file path=xl/comments1.xml><?xml version="1.0" encoding="utf-8"?>
<comments xmlns="http://schemas.openxmlformats.org/spreadsheetml/2006/main">
  <authors>
    <author>Скорикова Людмила Владимировна</author>
  </authors>
  <commentList>
    <comment ref="F12" authorId="0">
      <text>
        <r>
          <rPr>
            <b/>
            <sz val="9"/>
            <color indexed="81"/>
            <rFont val="Tahoma"/>
            <family val="2"/>
            <charset val="204"/>
          </rPr>
          <t>Скорикова Людмила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в том числе земельных участков
</t>
        </r>
      </text>
    </comment>
    <comment ref="J22" authorId="0">
      <text>
        <r>
          <rPr>
            <b/>
            <sz val="9"/>
            <color indexed="81"/>
            <rFont val="Tahoma"/>
            <family val="2"/>
            <charset val="204"/>
          </rPr>
          <t>Скорикова Людмила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направлены на реализацию Указов</t>
        </r>
      </text>
    </comment>
    <comment ref="K22" authorId="0">
      <text>
        <r>
          <rPr>
            <b/>
            <sz val="9"/>
            <color indexed="81"/>
            <rFont val="Tahoma"/>
            <family val="2"/>
            <charset val="204"/>
          </rPr>
          <t>Скорикова Людмила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сдача в аренду объекта "Парк аттракционов"
1 901,2
</t>
        </r>
      </text>
    </comment>
  </commentList>
</comments>
</file>

<file path=xl/comments2.xml><?xml version="1.0" encoding="utf-8"?>
<comments xmlns="http://schemas.openxmlformats.org/spreadsheetml/2006/main">
  <authors>
    <author>Скорикова Людмила Владимировна</author>
  </authors>
  <commentList>
    <comment ref="F8" authorId="0">
      <text>
        <r>
          <rPr>
            <b/>
            <sz val="9"/>
            <color indexed="81"/>
            <rFont val="Tahoma"/>
            <family val="2"/>
            <charset val="204"/>
          </rPr>
          <t>Скорикова Людмила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в том числе земельных участков
</t>
        </r>
      </text>
    </comment>
  </commentList>
</comments>
</file>

<file path=xl/sharedStrings.xml><?xml version="1.0" encoding="utf-8"?>
<sst xmlns="http://schemas.openxmlformats.org/spreadsheetml/2006/main" count="96" uniqueCount="60">
  <si>
    <t>Приложение</t>
  </si>
  <si>
    <t>к постановлению Администрации</t>
  </si>
  <si>
    <t xml:space="preserve">города Когалыма </t>
  </si>
  <si>
    <t>План</t>
  </si>
  <si>
    <t>мероприятий по росту доходов и оптимизации расходов бюджета города Когалыма</t>
  </si>
  <si>
    <t>на 2014 год и на плановый период 2015 и 2016 годов</t>
  </si>
  <si>
    <t>№ п/п</t>
  </si>
  <si>
    <t>Наименование мероприятия</t>
  </si>
  <si>
    <t>Ответственный исполниель</t>
  </si>
  <si>
    <t>Срок реализации</t>
  </si>
  <si>
    <t>Проект нормативного правового акта или иной документ</t>
  </si>
  <si>
    <t>Целевой показатель</t>
  </si>
  <si>
    <t>Значение целевого показателя</t>
  </si>
  <si>
    <t>Бюджетный эффект от реализации мероприятий, тыс. рублей</t>
  </si>
  <si>
    <t>2014 год</t>
  </si>
  <si>
    <t>2015 год</t>
  </si>
  <si>
    <t>2016 год</t>
  </si>
  <si>
    <t>Комитет финансов Администрации города Когалыма</t>
  </si>
  <si>
    <t>1.3.</t>
  </si>
  <si>
    <t xml:space="preserve">Внести изменения в перечень муниципального имущества, предназначенного к приватизации в 2014 году и в плановом периоде 2015 и 2016 годов (далее - Перечень)
</t>
  </si>
  <si>
    <t>Комитет по управлению муниципальным имуществом Администрации города Когалыма</t>
  </si>
  <si>
    <t xml:space="preserve">до 01.05. 2014 </t>
  </si>
  <si>
    <t>Проект решения Думы города Когалыма «О внесении дополнений в решение Думы города Когалыма от 27.11.2013 №352-ГД»</t>
  </si>
  <si>
    <t>отношение стоимости имущества планируемого к внесению в Перечень, к стоимости имущества, фактически включенного в Перечень, %</t>
  </si>
  <si>
    <t>1.4.</t>
  </si>
  <si>
    <t>Увеличить поступления в бюджет города доходов по сдаваемому в аренду муниципальному имуществу, в том числе земельным участкам</t>
  </si>
  <si>
    <t xml:space="preserve">II квартал 2014 года; 
II квартал 2015 года;
II квартал 2016 года
</t>
  </si>
  <si>
    <t>Проект постановления Администрации города Когалыма, проект решения Думы города Когалыма</t>
  </si>
  <si>
    <t>отношение дополнительной суммы арендной платы планируемой к получению в результате пересмотра ставок к годовой сумме арендной платы за сдаваемое имущество, %</t>
  </si>
  <si>
    <t>ИТОГО на 2014-2016</t>
  </si>
  <si>
    <t xml:space="preserve">3. Мероприятия по сокращению муниципального долга города Когалыма и расходов на его обслуживание </t>
  </si>
  <si>
    <t>3.1.</t>
  </si>
  <si>
    <t>Установить значение показателя соотношения муниципального долга к доходам бюджета города без учета безвозмездных поступлений</t>
  </si>
  <si>
    <t>отношение муниципального долга к доходам бюджета города без учета безвозмездных поступлений, %</t>
  </si>
  <si>
    <t>3.2.</t>
  </si>
  <si>
    <t>Установить уровень долговой нагрузки на бюджет города по ежегодному погашению долговых обязательств на уровне, не превышающем 15% от суммарного годового объема доходов бюджета города Когалыма без учета безвозмездных поступлений</t>
  </si>
  <si>
    <t>отношение годового объема погашения долговых обязательств к суммарному годовому объему доходов бюджета города без учета безвозмездных поступлений, %</t>
  </si>
  <si>
    <t>не более 15%</t>
  </si>
  <si>
    <t>Утверждено в бюджете</t>
  </si>
  <si>
    <t>Планируемый показатель, тыс. рублей</t>
  </si>
  <si>
    <t>Расчет значений целевых показателей</t>
  </si>
  <si>
    <t xml:space="preserve">отношение дополнительной суммы арендной платы планируемой к получению в результате пересмотра ставок к годовой сумме арендной платы за сдаваемое имущество, % </t>
  </si>
  <si>
    <t>2.3.</t>
  </si>
  <si>
    <t>Внесение изменений в целевые показатели муниципальных планов мероприятий ("дорожных карт") повышения эффективности и качества услуг в отраслях социальной сферы по результатам согласования с окружными ведомствами</t>
  </si>
  <si>
    <t>Управление образования Администрации города Когалыма</t>
  </si>
  <si>
    <t xml:space="preserve">До 1 октября 2014 года
</t>
  </si>
  <si>
    <t>проект решения Думы города Когалыма "О внесении изменений в решение Думы города Когалыма от 27.11.2013 №353-ГД "О бюджете города Когалыма на 2014 год и на плановый период 2015 и 2016 годов"</t>
  </si>
  <si>
    <t>соотношение заработной платы педагогических работников муниципальных образовательных организаций к заработной плате в зависимости от уровня образования, %</t>
  </si>
  <si>
    <t>дошкольное образование (к средней заработной плате в общем образовании)</t>
  </si>
  <si>
    <t>общее образование детей  (к средней заработной плате в регионе)</t>
  </si>
  <si>
    <t>дополнительное образование детей (к средней заработной плате учителей в регионе)</t>
  </si>
  <si>
    <t xml:space="preserve"> Управление культуры, спорта и молодёжной политики Администрации города Когалыма</t>
  </si>
  <si>
    <t xml:space="preserve"> соотношение заработной платы работников учреждений культуры к средней заработной плате в ХМАО-Югре в 2014-2016 годах %</t>
  </si>
  <si>
    <t>Администрация города Когалыма</t>
  </si>
  <si>
    <t>Отдел развития ЖКХ Администрации города Когалыма</t>
  </si>
  <si>
    <t>Управление культуры, спорта и молодёжной политики Администрации города Когалыма</t>
  </si>
  <si>
    <t>2.4.</t>
  </si>
  <si>
    <t>оптимизация расходов бюджета города, %</t>
  </si>
  <si>
    <t>Оптимизировать расходы на муниципальные закупки, финансовое обеспечение выполнения муниципального задания муниципальными учреждениями города, в том числе за счет оптимизации бюджетной сети путем ликвидации или преобразования в организации иных организационно-правовых форм муниципальных учреждений, а также за счет эффективности расходов капитального характера (первоочередное направление средств на завершение строительства (реконструкции) объектов капитального характера)</t>
  </si>
  <si>
    <t>от 29.12.2014 №3605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</si>
</sst>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0" xfId="0" applyFont="1"/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0" fillId="0" borderId="0" xfId="0" applyFill="1"/>
    <xf numFmtId="164" fontId="3" fillId="0" borderId="2" xfId="0" applyNumberFormat="1" applyFont="1" applyBorder="1" applyAlignment="1">
      <alignment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0" fontId="3" fillId="0" borderId="0" xfId="0" applyFont="1"/>
    <xf numFmtId="0" fontId="1" fillId="0" borderId="0" xfId="0" applyFont="1"/>
    <xf numFmtId="0" fontId="2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justify" vertical="top" wrapText="1"/>
    </xf>
    <xf numFmtId="164" fontId="2" fillId="0" borderId="1" xfId="0" applyNumberFormat="1" applyFont="1" applyBorder="1"/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top" wrapText="1"/>
    </xf>
    <xf numFmtId="164" fontId="2" fillId="0" borderId="2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/>
    <xf numFmtId="0" fontId="2" fillId="0" borderId="6" xfId="0" applyFont="1" applyBorder="1" applyAlignment="1">
      <alignment horizontal="justify" vertical="top" wrapText="1"/>
    </xf>
    <xf numFmtId="164" fontId="2" fillId="0" borderId="6" xfId="0" applyNumberFormat="1" applyFont="1" applyBorder="1"/>
    <xf numFmtId="0" fontId="0" fillId="0" borderId="6" xfId="0" applyBorder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justify" vertical="top" wrapText="1"/>
    </xf>
    <xf numFmtId="164" fontId="2" fillId="0" borderId="0" xfId="0" applyNumberFormat="1" applyFont="1"/>
    <xf numFmtId="0" fontId="0" fillId="0" borderId="1" xfId="0" applyFont="1" applyFill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righ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502"/>
  <sheetViews>
    <sheetView tabSelected="1" view="pageBreakPreview" zoomScale="70" zoomScaleNormal="80" zoomScaleSheetLayoutView="70" workbookViewId="0">
      <selection activeCell="J12" sqref="J12"/>
    </sheetView>
  </sheetViews>
  <sheetFormatPr defaultRowHeight="15" x14ac:dyDescent="0.25"/>
  <cols>
    <col min="1" max="1" width="4.7109375" style="3" customWidth="1"/>
    <col min="2" max="2" width="28.28515625" style="3" customWidth="1"/>
    <col min="3" max="3" width="21.140625" style="3" customWidth="1"/>
    <col min="4" max="4" width="23.140625" style="3" customWidth="1"/>
    <col min="5" max="5" width="33.42578125" style="3" customWidth="1"/>
    <col min="6" max="6" width="34.5703125" style="3" customWidth="1"/>
    <col min="7" max="8" width="9.7109375" style="3" customWidth="1"/>
    <col min="9" max="9" width="10.140625" style="3" customWidth="1"/>
    <col min="10" max="10" width="10.7109375" style="3" customWidth="1"/>
    <col min="11" max="11" width="10.140625" style="3" customWidth="1"/>
    <col min="12" max="12" width="9.85546875" style="3" customWidth="1"/>
    <col min="13" max="30" width="0" hidden="1" customWidth="1"/>
  </cols>
  <sheetData>
    <row r="1" spans="1:29" x14ac:dyDescent="0.25">
      <c r="A1" s="1"/>
      <c r="B1" s="1"/>
      <c r="C1" s="1"/>
      <c r="D1" s="1"/>
      <c r="E1" s="1"/>
      <c r="F1" s="1"/>
      <c r="G1" s="1"/>
      <c r="H1" s="1"/>
      <c r="I1" s="2" t="s">
        <v>0</v>
      </c>
      <c r="J1" s="2"/>
      <c r="K1" s="2"/>
    </row>
    <row r="2" spans="1:29" x14ac:dyDescent="0.25">
      <c r="A2" s="1"/>
      <c r="B2" s="1"/>
      <c r="C2" s="1"/>
      <c r="D2" s="1"/>
      <c r="E2" s="1"/>
      <c r="F2" s="1"/>
      <c r="G2" s="1"/>
      <c r="H2" s="1"/>
      <c r="I2" s="2" t="s">
        <v>1</v>
      </c>
      <c r="J2" s="2"/>
      <c r="K2" s="2"/>
    </row>
    <row r="3" spans="1:29" x14ac:dyDescent="0.25">
      <c r="A3" s="1"/>
      <c r="B3" s="1"/>
      <c r="C3" s="1"/>
      <c r="D3" s="1"/>
      <c r="E3" s="1"/>
      <c r="F3" s="1"/>
      <c r="G3" s="1"/>
      <c r="H3" s="1"/>
      <c r="I3" s="33" t="s">
        <v>2</v>
      </c>
      <c r="J3" s="33"/>
      <c r="K3" s="33"/>
      <c r="L3" s="33"/>
    </row>
    <row r="4" spans="1:29" x14ac:dyDescent="0.25">
      <c r="A4" s="1"/>
      <c r="B4" s="1"/>
      <c r="C4" s="1"/>
      <c r="D4" s="1"/>
      <c r="E4" s="1"/>
      <c r="F4" s="1"/>
      <c r="G4" s="1"/>
      <c r="H4" s="1"/>
      <c r="I4" s="33" t="s">
        <v>59</v>
      </c>
      <c r="J4" s="33"/>
      <c r="K4" s="33"/>
      <c r="L4" s="2"/>
    </row>
    <row r="5" spans="1:29" ht="14.45" x14ac:dyDescent="0.3">
      <c r="A5" s="1"/>
      <c r="B5" s="1"/>
      <c r="C5" s="1"/>
      <c r="D5" s="1"/>
      <c r="E5" s="1"/>
      <c r="F5" s="1"/>
      <c r="G5" s="1"/>
      <c r="H5" s="1"/>
      <c r="I5" s="2"/>
      <c r="J5" s="2"/>
      <c r="K5" s="2"/>
      <c r="L5" s="2"/>
    </row>
    <row r="6" spans="1:29" hidden="1" x14ac:dyDescent="0.25">
      <c r="A6" s="34" t="s">
        <v>3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</row>
    <row r="7" spans="1:29" hidden="1" x14ac:dyDescent="0.25">
      <c r="A7" s="34" t="s">
        <v>4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</row>
    <row r="8" spans="1:29" hidden="1" x14ac:dyDescent="0.25">
      <c r="A8" s="34" t="s">
        <v>5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</row>
    <row r="9" spans="1:29" ht="20.25" hidden="1" customHeight="1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</row>
    <row r="10" spans="1:29" ht="49.5" customHeight="1" x14ac:dyDescent="0.25">
      <c r="A10" s="31" t="s">
        <v>6</v>
      </c>
      <c r="B10" s="31" t="s">
        <v>7</v>
      </c>
      <c r="C10" s="31" t="s">
        <v>8</v>
      </c>
      <c r="D10" s="31" t="s">
        <v>9</v>
      </c>
      <c r="E10" s="31" t="s">
        <v>10</v>
      </c>
      <c r="F10" s="31" t="s">
        <v>11</v>
      </c>
      <c r="G10" s="31" t="s">
        <v>12</v>
      </c>
      <c r="H10" s="31"/>
      <c r="I10" s="31"/>
      <c r="J10" s="31" t="s">
        <v>13</v>
      </c>
      <c r="K10" s="31"/>
      <c r="L10" s="3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</row>
    <row r="11" spans="1:29" ht="24.75" customHeight="1" x14ac:dyDescent="0.25">
      <c r="A11" s="31"/>
      <c r="B11" s="31"/>
      <c r="C11" s="31"/>
      <c r="D11" s="31"/>
      <c r="E11" s="31"/>
      <c r="F11" s="31"/>
      <c r="G11" s="4" t="s">
        <v>14</v>
      </c>
      <c r="H11" s="4" t="s">
        <v>15</v>
      </c>
      <c r="I11" s="4" t="s">
        <v>16</v>
      </c>
      <c r="J11" s="4" t="s">
        <v>14</v>
      </c>
      <c r="K11" s="4" t="s">
        <v>15</v>
      </c>
      <c r="L11" s="4" t="s">
        <v>16</v>
      </c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</row>
    <row r="12" spans="1:29" ht="109.5" customHeight="1" x14ac:dyDescent="0.25">
      <c r="A12" s="5" t="s">
        <v>18</v>
      </c>
      <c r="B12" s="6" t="s">
        <v>19</v>
      </c>
      <c r="C12" s="5" t="s">
        <v>20</v>
      </c>
      <c r="D12" s="5" t="s">
        <v>21</v>
      </c>
      <c r="E12" s="5" t="s">
        <v>22</v>
      </c>
      <c r="F12" s="5" t="s">
        <v>23</v>
      </c>
      <c r="G12" s="8">
        <v>1078</v>
      </c>
      <c r="H12" s="8">
        <v>20.9</v>
      </c>
      <c r="I12" s="8">
        <v>23.6</v>
      </c>
      <c r="J12" s="8">
        <v>33166.6</v>
      </c>
      <c r="K12" s="8">
        <v>1901.8</v>
      </c>
      <c r="L12" s="8">
        <v>1924.8</v>
      </c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</row>
    <row r="13" spans="1:29" ht="90" customHeight="1" x14ac:dyDescent="0.25">
      <c r="A13" s="5" t="s">
        <v>24</v>
      </c>
      <c r="B13" s="6" t="s">
        <v>25</v>
      </c>
      <c r="C13" s="5" t="s">
        <v>20</v>
      </c>
      <c r="D13" s="5" t="s">
        <v>26</v>
      </c>
      <c r="E13" s="5" t="s">
        <v>27</v>
      </c>
      <c r="F13" s="5" t="s">
        <v>28</v>
      </c>
      <c r="G13" s="8">
        <v>17.600000000000001</v>
      </c>
      <c r="H13" s="8">
        <v>21.9</v>
      </c>
      <c r="I13" s="8">
        <v>20</v>
      </c>
      <c r="J13" s="8">
        <v>20034</v>
      </c>
      <c r="K13" s="8">
        <v>24086.6</v>
      </c>
      <c r="L13" s="8">
        <v>19833.099999999999</v>
      </c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</row>
    <row r="14" spans="1:29" ht="89.25" customHeight="1" x14ac:dyDescent="0.25">
      <c r="A14" s="31" t="s">
        <v>42</v>
      </c>
      <c r="B14" s="31" t="s">
        <v>43</v>
      </c>
      <c r="C14" s="31" t="s">
        <v>44</v>
      </c>
      <c r="D14" s="32" t="s">
        <v>45</v>
      </c>
      <c r="E14" s="31" t="s">
        <v>46</v>
      </c>
      <c r="F14" s="5" t="s">
        <v>47</v>
      </c>
      <c r="G14" s="8"/>
      <c r="H14" s="8"/>
      <c r="I14" s="8"/>
      <c r="J14" s="30"/>
      <c r="K14" s="8"/>
      <c r="L14" s="8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</row>
    <row r="15" spans="1:29" ht="45.75" customHeight="1" x14ac:dyDescent="0.25">
      <c r="A15" s="31"/>
      <c r="B15" s="31"/>
      <c r="C15" s="31"/>
      <c r="D15" s="32"/>
      <c r="E15" s="31"/>
      <c r="F15" s="5" t="s">
        <v>48</v>
      </c>
      <c r="G15" s="8">
        <v>100</v>
      </c>
      <c r="H15" s="8">
        <v>100</v>
      </c>
      <c r="I15" s="8">
        <v>100</v>
      </c>
      <c r="J15" s="30"/>
      <c r="K15" s="8"/>
      <c r="L15" s="8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</row>
    <row r="16" spans="1:29" ht="35.25" customHeight="1" x14ac:dyDescent="0.25">
      <c r="A16" s="31"/>
      <c r="B16" s="31"/>
      <c r="C16" s="31"/>
      <c r="D16" s="32"/>
      <c r="E16" s="31"/>
      <c r="F16" s="5" t="s">
        <v>49</v>
      </c>
      <c r="G16" s="8">
        <v>100</v>
      </c>
      <c r="H16" s="8">
        <v>100</v>
      </c>
      <c r="I16" s="8">
        <v>100</v>
      </c>
      <c r="J16" s="30"/>
      <c r="K16" s="8"/>
      <c r="L16" s="8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</row>
    <row r="17" spans="1:29" ht="47.25" customHeight="1" x14ac:dyDescent="0.25">
      <c r="A17" s="31"/>
      <c r="B17" s="31"/>
      <c r="C17" s="31"/>
      <c r="D17" s="32"/>
      <c r="E17" s="31"/>
      <c r="F17" s="5" t="s">
        <v>50</v>
      </c>
      <c r="G17" s="8">
        <v>80</v>
      </c>
      <c r="H17" s="8">
        <v>85</v>
      </c>
      <c r="I17" s="8">
        <v>90</v>
      </c>
      <c r="J17" s="30"/>
      <c r="K17" s="8"/>
      <c r="L17" s="8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</row>
    <row r="18" spans="1:29" s="11" customFormat="1" ht="80.25" customHeight="1" x14ac:dyDescent="0.25">
      <c r="A18" s="31"/>
      <c r="B18" s="31"/>
      <c r="C18" s="9" t="s">
        <v>51</v>
      </c>
      <c r="D18" s="32"/>
      <c r="E18" s="31"/>
      <c r="F18" s="9" t="s">
        <v>52</v>
      </c>
      <c r="G18" s="8">
        <v>64.900000000000006</v>
      </c>
      <c r="H18" s="8">
        <v>73.7</v>
      </c>
      <c r="I18" s="8">
        <v>82.4</v>
      </c>
      <c r="J18" s="30"/>
      <c r="K18" s="8"/>
      <c r="L18" s="8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</row>
    <row r="19" spans="1:29" ht="64.5" customHeight="1" x14ac:dyDescent="0.25">
      <c r="A19" s="31" t="s">
        <v>56</v>
      </c>
      <c r="B19" s="35" t="s">
        <v>58</v>
      </c>
      <c r="C19" s="5" t="s">
        <v>53</v>
      </c>
      <c r="D19" s="31"/>
      <c r="E19" s="31" t="s">
        <v>46</v>
      </c>
      <c r="F19" s="31" t="s">
        <v>57</v>
      </c>
      <c r="G19" s="8">
        <v>4.4000000000000004</v>
      </c>
      <c r="H19" s="8">
        <v>0.2</v>
      </c>
      <c r="I19" s="8">
        <v>0.2</v>
      </c>
      <c r="J19" s="8">
        <f>381.4+1010.7+12996.5+17+242.6+6462.1</f>
        <v>21110.300000000003</v>
      </c>
      <c r="K19" s="8">
        <v>783.3</v>
      </c>
      <c r="L19" s="8">
        <v>784.7</v>
      </c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</row>
    <row r="20" spans="1:29" ht="78.75" customHeight="1" x14ac:dyDescent="0.25">
      <c r="A20" s="31"/>
      <c r="B20" s="35"/>
      <c r="C20" s="5" t="s">
        <v>54</v>
      </c>
      <c r="D20" s="31"/>
      <c r="E20" s="31"/>
      <c r="F20" s="31"/>
      <c r="G20" s="8">
        <f>J20*100/192273.7</f>
        <v>1.2261167283929106</v>
      </c>
      <c r="H20" s="8">
        <f>K20*100/199919.8</f>
        <v>0.60314185988581426</v>
      </c>
      <c r="I20" s="8">
        <f>L20*100/210891.1</f>
        <v>0.60381874815959524</v>
      </c>
      <c r="J20" s="8">
        <f>2281.8+75.7</f>
        <v>2357.5</v>
      </c>
      <c r="K20" s="8">
        <v>1205.8</v>
      </c>
      <c r="L20" s="8">
        <v>1273.4000000000001</v>
      </c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</row>
    <row r="21" spans="1:29" ht="80.25" customHeight="1" x14ac:dyDescent="0.25">
      <c r="A21" s="31"/>
      <c r="B21" s="35"/>
      <c r="C21" s="5" t="s">
        <v>44</v>
      </c>
      <c r="D21" s="31"/>
      <c r="E21" s="31"/>
      <c r="F21" s="31"/>
      <c r="G21" s="8">
        <v>0.4</v>
      </c>
      <c r="H21" s="8"/>
      <c r="I21" s="8"/>
      <c r="J21" s="8">
        <f>276.6+35.1+99+323.5+1507</f>
        <v>2241.1999999999998</v>
      </c>
      <c r="K21" s="8"/>
      <c r="L21" s="8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</row>
    <row r="22" spans="1:29" ht="83.25" customHeight="1" x14ac:dyDescent="0.25">
      <c r="A22" s="31"/>
      <c r="B22" s="35"/>
      <c r="C22" s="5" t="s">
        <v>55</v>
      </c>
      <c r="D22" s="31"/>
      <c r="E22" s="31"/>
      <c r="F22" s="31"/>
      <c r="G22" s="8">
        <v>2.4</v>
      </c>
      <c r="H22" s="8">
        <v>1.3</v>
      </c>
      <c r="I22" s="8">
        <v>1.3</v>
      </c>
      <c r="J22" s="8">
        <f>10149.5+188</f>
        <v>10337.5</v>
      </c>
      <c r="K22" s="8">
        <v>6000</v>
      </c>
      <c r="L22" s="8">
        <v>6000</v>
      </c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</row>
    <row r="23" spans="1:29" ht="98.25" customHeight="1" x14ac:dyDescent="0.25">
      <c r="A23" s="27"/>
      <c r="B23" s="1"/>
      <c r="C23" s="1"/>
      <c r="D23" s="1"/>
      <c r="E23" s="28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</row>
    <row r="24" spans="1:29" ht="98.25" customHeight="1" x14ac:dyDescent="0.25">
      <c r="A24" s="27"/>
      <c r="B24" s="1"/>
      <c r="C24" s="1"/>
      <c r="D24" s="1"/>
      <c r="E24" s="28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</row>
    <row r="25" spans="1:29" ht="98.25" customHeight="1" x14ac:dyDescent="0.25">
      <c r="A25" s="27"/>
      <c r="B25" s="1"/>
      <c r="C25" s="1"/>
      <c r="D25" s="1"/>
      <c r="E25" s="28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</row>
    <row r="26" spans="1:29" ht="98.25" customHeight="1" x14ac:dyDescent="0.25">
      <c r="A26" s="27"/>
      <c r="B26" s="1"/>
      <c r="C26" s="1"/>
      <c r="D26" s="1"/>
      <c r="E26" s="28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</row>
    <row r="27" spans="1:29" ht="98.25" customHeight="1" x14ac:dyDescent="0.25">
      <c r="A27" s="27"/>
      <c r="B27" s="1"/>
      <c r="C27" s="1"/>
      <c r="D27" s="1"/>
      <c r="E27" s="28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</row>
    <row r="28" spans="1:29" ht="98.25" customHeight="1" x14ac:dyDescent="0.25">
      <c r="A28" s="27"/>
      <c r="B28" s="1"/>
      <c r="C28" s="1"/>
      <c r="D28" s="1"/>
      <c r="E28" s="28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</row>
    <row r="29" spans="1:29" x14ac:dyDescent="0.25">
      <c r="A29" s="27"/>
      <c r="B29" s="1"/>
      <c r="C29" s="1"/>
      <c r="D29" s="1"/>
      <c r="E29" s="28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</row>
    <row r="30" spans="1:29" x14ac:dyDescent="0.25">
      <c r="A30" s="27"/>
      <c r="B30" s="1"/>
      <c r="C30" s="1"/>
      <c r="D30" s="1"/>
      <c r="E30" s="28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</row>
    <row r="31" spans="1:29" x14ac:dyDescent="0.25">
      <c r="A31" s="27"/>
      <c r="B31" s="1"/>
      <c r="C31" s="1"/>
      <c r="D31" s="1"/>
      <c r="E31" s="28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</row>
    <row r="32" spans="1:29" x14ac:dyDescent="0.25">
      <c r="A32" s="27"/>
      <c r="B32" s="1"/>
      <c r="C32" s="1"/>
      <c r="D32" s="1"/>
      <c r="E32" s="28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</row>
    <row r="33" spans="1:29" x14ac:dyDescent="0.25">
      <c r="A33" s="27"/>
      <c r="B33" s="1"/>
      <c r="C33" s="1"/>
      <c r="D33" s="1"/>
      <c r="E33" s="28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</row>
    <row r="34" spans="1:29" x14ac:dyDescent="0.25">
      <c r="A34" s="27"/>
      <c r="B34" s="1"/>
      <c r="C34" s="1"/>
      <c r="D34" s="1"/>
      <c r="E34" s="28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</row>
    <row r="35" spans="1:29" x14ac:dyDescent="0.25">
      <c r="A35" s="27"/>
      <c r="B35" s="1"/>
      <c r="C35" s="1"/>
      <c r="D35" s="1"/>
      <c r="E35" s="28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</row>
    <row r="36" spans="1:29" x14ac:dyDescent="0.25">
      <c r="A36" s="27"/>
      <c r="B36" s="1"/>
      <c r="C36" s="1"/>
      <c r="D36" s="1"/>
      <c r="E36" s="28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</row>
    <row r="37" spans="1:29" x14ac:dyDescent="0.25">
      <c r="A37" s="27"/>
      <c r="B37" s="1"/>
      <c r="C37" s="1"/>
      <c r="D37" s="1"/>
      <c r="E37" s="28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</row>
    <row r="38" spans="1:29" x14ac:dyDescent="0.25">
      <c r="A38" s="27"/>
      <c r="B38" s="1"/>
      <c r="C38" s="1"/>
      <c r="D38" s="1"/>
      <c r="E38" s="28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</row>
    <row r="39" spans="1:29" x14ac:dyDescent="0.25">
      <c r="A39" s="27"/>
      <c r="B39" s="1"/>
      <c r="C39" s="1"/>
      <c r="D39" s="1"/>
      <c r="E39" s="28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</row>
    <row r="40" spans="1:29" x14ac:dyDescent="0.25">
      <c r="A40" s="27"/>
      <c r="B40" s="1"/>
      <c r="C40" s="1"/>
      <c r="D40" s="1"/>
      <c r="E40" s="28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</row>
    <row r="41" spans="1:29" x14ac:dyDescent="0.25">
      <c r="A41" s="27"/>
      <c r="B41" s="1"/>
      <c r="C41" s="1"/>
      <c r="D41" s="1"/>
      <c r="E41" s="28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</row>
    <row r="42" spans="1:29" x14ac:dyDescent="0.25">
      <c r="A42" s="27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</row>
    <row r="43" spans="1:29" x14ac:dyDescent="0.25">
      <c r="A43" s="27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</row>
    <row r="44" spans="1:29" x14ac:dyDescent="0.25">
      <c r="A44" s="27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</row>
    <row r="45" spans="1:29" x14ac:dyDescent="0.25">
      <c r="A45" s="27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</row>
    <row r="46" spans="1:29" x14ac:dyDescent="0.25">
      <c r="A46" s="27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</row>
    <row r="47" spans="1:29" x14ac:dyDescent="0.25">
      <c r="A47" s="27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</row>
    <row r="48" spans="1:29" x14ac:dyDescent="0.25">
      <c r="A48" s="27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</row>
    <row r="49" spans="1:29" x14ac:dyDescent="0.25">
      <c r="A49" s="27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</row>
    <row r="50" spans="1:29" x14ac:dyDescent="0.25">
      <c r="A50" s="27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</row>
    <row r="51" spans="1:29" x14ac:dyDescent="0.25">
      <c r="A51" s="27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</row>
    <row r="52" spans="1:29" x14ac:dyDescent="0.25">
      <c r="A52" s="27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</row>
    <row r="53" spans="1:29" x14ac:dyDescent="0.25">
      <c r="A53" s="27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</row>
    <row r="54" spans="1:29" x14ac:dyDescent="0.25">
      <c r="A54" s="27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</row>
    <row r="55" spans="1:29" x14ac:dyDescent="0.25">
      <c r="A55" s="27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</row>
    <row r="56" spans="1:29" x14ac:dyDescent="0.25">
      <c r="A56" s="27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</row>
    <row r="57" spans="1:29" x14ac:dyDescent="0.25">
      <c r="A57" s="27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</row>
    <row r="58" spans="1:29" x14ac:dyDescent="0.25">
      <c r="A58" s="27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</row>
    <row r="59" spans="1:29" x14ac:dyDescent="0.25">
      <c r="A59" s="27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</row>
    <row r="60" spans="1:29" x14ac:dyDescent="0.25">
      <c r="A60" s="27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</row>
    <row r="61" spans="1:29" x14ac:dyDescent="0.25">
      <c r="A61" s="27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</row>
    <row r="62" spans="1:29" x14ac:dyDescent="0.25">
      <c r="A62" s="27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</row>
    <row r="63" spans="1:29" x14ac:dyDescent="0.25">
      <c r="A63" s="27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</row>
    <row r="64" spans="1:29" x14ac:dyDescent="0.25">
      <c r="A64" s="27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</row>
    <row r="65" spans="1:29" x14ac:dyDescent="0.25">
      <c r="A65" s="27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</row>
    <row r="66" spans="1:29" x14ac:dyDescent="0.25">
      <c r="A66" s="27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</row>
    <row r="67" spans="1:29" x14ac:dyDescent="0.25">
      <c r="A67" s="27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</row>
    <row r="68" spans="1:29" x14ac:dyDescent="0.25">
      <c r="A68" s="27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</row>
    <row r="69" spans="1:29" x14ac:dyDescent="0.25">
      <c r="A69" s="27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</row>
    <row r="70" spans="1:29" x14ac:dyDescent="0.25">
      <c r="A70" s="27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</row>
    <row r="71" spans="1:29" x14ac:dyDescent="0.25">
      <c r="A71" s="27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</row>
    <row r="72" spans="1:29" x14ac:dyDescent="0.25">
      <c r="A72" s="27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</row>
    <row r="73" spans="1:29" x14ac:dyDescent="0.25">
      <c r="A73" s="27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</row>
    <row r="74" spans="1:29" x14ac:dyDescent="0.25">
      <c r="A74" s="27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</row>
    <row r="75" spans="1:29" x14ac:dyDescent="0.25">
      <c r="A75" s="27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</row>
    <row r="76" spans="1:29" x14ac:dyDescent="0.25">
      <c r="A76" s="27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</row>
    <row r="77" spans="1:29" x14ac:dyDescent="0.25">
      <c r="A77" s="27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</row>
    <row r="78" spans="1:29" x14ac:dyDescent="0.25">
      <c r="A78" s="27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</row>
    <row r="79" spans="1:29" x14ac:dyDescent="0.25">
      <c r="A79" s="27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</row>
    <row r="80" spans="1:29" x14ac:dyDescent="0.25">
      <c r="A80" s="27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</row>
    <row r="81" spans="1:29" x14ac:dyDescent="0.25">
      <c r="A81" s="27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</row>
    <row r="82" spans="1:29" x14ac:dyDescent="0.25">
      <c r="A82" s="27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</row>
    <row r="83" spans="1:29" x14ac:dyDescent="0.25">
      <c r="A83" s="27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</row>
    <row r="84" spans="1:29" x14ac:dyDescent="0.25">
      <c r="A84" s="27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</row>
    <row r="85" spans="1:29" x14ac:dyDescent="0.25">
      <c r="A85" s="27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</row>
    <row r="86" spans="1:29" x14ac:dyDescent="0.25">
      <c r="A86" s="27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</row>
    <row r="87" spans="1:29" x14ac:dyDescent="0.25">
      <c r="A87" s="27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</row>
    <row r="88" spans="1:29" x14ac:dyDescent="0.25">
      <c r="A88" s="27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</row>
    <row r="89" spans="1:29" x14ac:dyDescent="0.25">
      <c r="A89" s="27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</row>
    <row r="90" spans="1:29" x14ac:dyDescent="0.25">
      <c r="A90" s="27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</row>
    <row r="91" spans="1:29" x14ac:dyDescent="0.25">
      <c r="A91" s="27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</row>
    <row r="92" spans="1:29" x14ac:dyDescent="0.25">
      <c r="A92" s="27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</row>
    <row r="93" spans="1:29" x14ac:dyDescent="0.25">
      <c r="A93" s="27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</row>
    <row r="94" spans="1:29" x14ac:dyDescent="0.25">
      <c r="A94" s="27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</row>
    <row r="95" spans="1:29" x14ac:dyDescent="0.25">
      <c r="A95" s="27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</row>
    <row r="96" spans="1:29" x14ac:dyDescent="0.25">
      <c r="A96" s="27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</row>
    <row r="97" spans="1:29" x14ac:dyDescent="0.25">
      <c r="A97" s="27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</row>
    <row r="98" spans="1:29" x14ac:dyDescent="0.25">
      <c r="A98" s="27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</row>
    <row r="99" spans="1:29" x14ac:dyDescent="0.25">
      <c r="A99" s="27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</row>
    <row r="100" spans="1:29" x14ac:dyDescent="0.25">
      <c r="A100" s="27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</row>
    <row r="101" spans="1:29" x14ac:dyDescent="0.25">
      <c r="A101" s="27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</row>
    <row r="102" spans="1:29" x14ac:dyDescent="0.25">
      <c r="A102" s="27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</row>
    <row r="103" spans="1:29" x14ac:dyDescent="0.25">
      <c r="A103" s="27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</row>
    <row r="104" spans="1:29" x14ac:dyDescent="0.25">
      <c r="A104" s="27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</row>
    <row r="105" spans="1:29" x14ac:dyDescent="0.25">
      <c r="A105" s="27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</row>
    <row r="106" spans="1:29" x14ac:dyDescent="0.25">
      <c r="A106" s="27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</row>
    <row r="107" spans="1:29" x14ac:dyDescent="0.25">
      <c r="A107" s="27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</row>
    <row r="108" spans="1:29" x14ac:dyDescent="0.25">
      <c r="A108" s="27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</row>
    <row r="109" spans="1:29" x14ac:dyDescent="0.25">
      <c r="A109" s="27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</row>
    <row r="110" spans="1:29" x14ac:dyDescent="0.25">
      <c r="A110" s="27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</row>
    <row r="111" spans="1:29" x14ac:dyDescent="0.25">
      <c r="A111" s="27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</row>
    <row r="112" spans="1:29" x14ac:dyDescent="0.25">
      <c r="A112" s="27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</row>
    <row r="113" spans="1:29" x14ac:dyDescent="0.25">
      <c r="A113" s="27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</row>
    <row r="114" spans="1:29" x14ac:dyDescent="0.25">
      <c r="A114" s="27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</row>
    <row r="115" spans="1:29" x14ac:dyDescent="0.25">
      <c r="A115" s="27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</row>
    <row r="116" spans="1:29" x14ac:dyDescent="0.25">
      <c r="A116" s="27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</row>
    <row r="117" spans="1:29" x14ac:dyDescent="0.25">
      <c r="A117" s="27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</row>
    <row r="118" spans="1:29" x14ac:dyDescent="0.25">
      <c r="A118" s="27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</row>
    <row r="119" spans="1:29" x14ac:dyDescent="0.25">
      <c r="A119" s="27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</row>
    <row r="120" spans="1:29" x14ac:dyDescent="0.25">
      <c r="A120" s="27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</row>
    <row r="121" spans="1:29" x14ac:dyDescent="0.25">
      <c r="A121" s="27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</row>
    <row r="122" spans="1:29" x14ac:dyDescent="0.25">
      <c r="A122" s="27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</row>
    <row r="123" spans="1:29" x14ac:dyDescent="0.25">
      <c r="A123" s="27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</row>
    <row r="124" spans="1:29" x14ac:dyDescent="0.25">
      <c r="A124" s="27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</row>
    <row r="125" spans="1:29" x14ac:dyDescent="0.25">
      <c r="A125" s="27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</row>
    <row r="126" spans="1:29" x14ac:dyDescent="0.25">
      <c r="A126" s="27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</row>
    <row r="127" spans="1:29" x14ac:dyDescent="0.25">
      <c r="A127" s="27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</row>
    <row r="128" spans="1:29" x14ac:dyDescent="0.25">
      <c r="A128" s="27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</row>
    <row r="129" spans="1:29" x14ac:dyDescent="0.25">
      <c r="A129" s="27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</row>
    <row r="130" spans="1:29" x14ac:dyDescent="0.25">
      <c r="A130" s="27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</row>
    <row r="131" spans="1:29" x14ac:dyDescent="0.25">
      <c r="A131" s="27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</row>
    <row r="132" spans="1:29" x14ac:dyDescent="0.25">
      <c r="A132" s="27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</row>
    <row r="133" spans="1:29" x14ac:dyDescent="0.25">
      <c r="A133" s="27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</row>
    <row r="134" spans="1:29" x14ac:dyDescent="0.25">
      <c r="A134" s="27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</row>
    <row r="135" spans="1:29" x14ac:dyDescent="0.25">
      <c r="A135" s="27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</row>
    <row r="136" spans="1:29" x14ac:dyDescent="0.25">
      <c r="A136" s="27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</row>
    <row r="137" spans="1:29" x14ac:dyDescent="0.25">
      <c r="A137" s="27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</row>
    <row r="138" spans="1:29" x14ac:dyDescent="0.25">
      <c r="A138" s="27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</row>
    <row r="139" spans="1:29" x14ac:dyDescent="0.25">
      <c r="A139" s="27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</row>
    <row r="140" spans="1:29" x14ac:dyDescent="0.25">
      <c r="A140" s="27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</row>
    <row r="141" spans="1:29" x14ac:dyDescent="0.25">
      <c r="A141" s="27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</row>
    <row r="142" spans="1:29" x14ac:dyDescent="0.25">
      <c r="A142" s="27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</row>
    <row r="143" spans="1:29" x14ac:dyDescent="0.25">
      <c r="A143" s="27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</row>
    <row r="144" spans="1:29" x14ac:dyDescent="0.25">
      <c r="A144" s="27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</row>
    <row r="145" spans="1:29" x14ac:dyDescent="0.25">
      <c r="A145" s="27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</row>
    <row r="146" spans="1:29" x14ac:dyDescent="0.25">
      <c r="A146" s="27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</row>
    <row r="147" spans="1:29" x14ac:dyDescent="0.25">
      <c r="A147" s="27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</row>
    <row r="148" spans="1:29" x14ac:dyDescent="0.25">
      <c r="A148" s="27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</row>
    <row r="149" spans="1:29" x14ac:dyDescent="0.25">
      <c r="A149" s="27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</row>
    <row r="150" spans="1:29" x14ac:dyDescent="0.25">
      <c r="A150" s="27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</row>
    <row r="151" spans="1:29" x14ac:dyDescent="0.25">
      <c r="A151" s="27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</row>
    <row r="152" spans="1:29" x14ac:dyDescent="0.25">
      <c r="A152" s="27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</row>
    <row r="153" spans="1:29" x14ac:dyDescent="0.25">
      <c r="A153" s="27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</row>
    <row r="154" spans="1:29" x14ac:dyDescent="0.25">
      <c r="A154" s="27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</row>
    <row r="155" spans="1:29" x14ac:dyDescent="0.25">
      <c r="A155" s="27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</row>
    <row r="156" spans="1:29" x14ac:dyDescent="0.25">
      <c r="A156" s="27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</row>
    <row r="157" spans="1:29" x14ac:dyDescent="0.25">
      <c r="A157" s="27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</row>
    <row r="158" spans="1:29" x14ac:dyDescent="0.25">
      <c r="A158" s="27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</row>
    <row r="159" spans="1:29" x14ac:dyDescent="0.25">
      <c r="A159" s="27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</row>
    <row r="160" spans="1:29" x14ac:dyDescent="0.25">
      <c r="A160" s="27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</row>
    <row r="161" spans="1:29" x14ac:dyDescent="0.25">
      <c r="A161" s="27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</row>
    <row r="162" spans="1:29" x14ac:dyDescent="0.25">
      <c r="A162" s="27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</row>
    <row r="163" spans="1:29" x14ac:dyDescent="0.25">
      <c r="A163" s="27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</row>
    <row r="164" spans="1:29" x14ac:dyDescent="0.25">
      <c r="A164" s="27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</row>
    <row r="165" spans="1:29" x14ac:dyDescent="0.25">
      <c r="A165" s="27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</row>
    <row r="166" spans="1:29" x14ac:dyDescent="0.25">
      <c r="A166" s="27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</row>
    <row r="167" spans="1:29" x14ac:dyDescent="0.25">
      <c r="A167" s="27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</row>
    <row r="168" spans="1:29" x14ac:dyDescent="0.25">
      <c r="A168" s="27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</row>
    <row r="169" spans="1:29" x14ac:dyDescent="0.25">
      <c r="A169" s="27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</row>
    <row r="170" spans="1:29" x14ac:dyDescent="0.25">
      <c r="A170" s="27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</row>
    <row r="171" spans="1:29" x14ac:dyDescent="0.25">
      <c r="A171" s="27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</row>
    <row r="172" spans="1:29" x14ac:dyDescent="0.25">
      <c r="A172" s="27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</row>
    <row r="173" spans="1:29" x14ac:dyDescent="0.25">
      <c r="A173" s="27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</row>
    <row r="174" spans="1:29" x14ac:dyDescent="0.25">
      <c r="A174" s="27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</row>
    <row r="175" spans="1:29" x14ac:dyDescent="0.25">
      <c r="A175" s="27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</row>
    <row r="176" spans="1:29" x14ac:dyDescent="0.25">
      <c r="A176" s="27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</row>
    <row r="177" spans="1:29" x14ac:dyDescent="0.25">
      <c r="A177" s="27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</row>
    <row r="178" spans="1:29" x14ac:dyDescent="0.25">
      <c r="A178" s="27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</row>
    <row r="179" spans="1:29" x14ac:dyDescent="0.25">
      <c r="A179" s="27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</row>
    <row r="180" spans="1:29" x14ac:dyDescent="0.25">
      <c r="A180" s="27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</row>
    <row r="181" spans="1:29" x14ac:dyDescent="0.25">
      <c r="A181" s="27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</row>
    <row r="182" spans="1:29" x14ac:dyDescent="0.25">
      <c r="A182" s="27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</row>
    <row r="183" spans="1:29" x14ac:dyDescent="0.25">
      <c r="A183" s="27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</row>
    <row r="184" spans="1:29" x14ac:dyDescent="0.25">
      <c r="A184" s="27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</row>
    <row r="185" spans="1:29" x14ac:dyDescent="0.25">
      <c r="A185" s="27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</row>
    <row r="186" spans="1:29" x14ac:dyDescent="0.25">
      <c r="A186" s="27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</row>
    <row r="187" spans="1:29" x14ac:dyDescent="0.25">
      <c r="A187" s="27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</row>
    <row r="188" spans="1:29" x14ac:dyDescent="0.25">
      <c r="A188" s="27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</row>
    <row r="189" spans="1:29" x14ac:dyDescent="0.25">
      <c r="A189" s="27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</row>
    <row r="190" spans="1:29" x14ac:dyDescent="0.25">
      <c r="A190" s="27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</row>
    <row r="191" spans="1:29" x14ac:dyDescent="0.25">
      <c r="A191" s="27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</row>
    <row r="192" spans="1:29" x14ac:dyDescent="0.25">
      <c r="A192" s="27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</row>
    <row r="193" spans="1:29" x14ac:dyDescent="0.25">
      <c r="A193" s="27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</row>
    <row r="194" spans="1:29" x14ac:dyDescent="0.25">
      <c r="A194" s="27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</row>
    <row r="195" spans="1:29" x14ac:dyDescent="0.25">
      <c r="A195" s="27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</row>
    <row r="196" spans="1:29" x14ac:dyDescent="0.25">
      <c r="A196" s="27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</row>
    <row r="197" spans="1:29" x14ac:dyDescent="0.25">
      <c r="A197" s="27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</row>
    <row r="198" spans="1:29" x14ac:dyDescent="0.25">
      <c r="A198" s="27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</row>
    <row r="199" spans="1:29" x14ac:dyDescent="0.25">
      <c r="A199" s="27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</row>
    <row r="200" spans="1:29" x14ac:dyDescent="0.25">
      <c r="A200" s="27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</row>
    <row r="201" spans="1:29" x14ac:dyDescent="0.25">
      <c r="A201" s="27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</row>
    <row r="202" spans="1:29" x14ac:dyDescent="0.25">
      <c r="A202" s="27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</row>
    <row r="203" spans="1:29" x14ac:dyDescent="0.25">
      <c r="A203" s="27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</row>
    <row r="204" spans="1:29" x14ac:dyDescent="0.25">
      <c r="A204" s="27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</row>
    <row r="205" spans="1:29" x14ac:dyDescent="0.25">
      <c r="A205" s="27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</row>
    <row r="206" spans="1:29" x14ac:dyDescent="0.25">
      <c r="A206" s="27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</row>
    <row r="207" spans="1:29" x14ac:dyDescent="0.25">
      <c r="A207" s="27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</row>
    <row r="208" spans="1:29" x14ac:dyDescent="0.25">
      <c r="A208" s="27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</row>
    <row r="209" spans="1:29" x14ac:dyDescent="0.25">
      <c r="A209" s="27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</row>
    <row r="210" spans="1:29" x14ac:dyDescent="0.25">
      <c r="A210" s="27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</row>
    <row r="211" spans="1:29" x14ac:dyDescent="0.25">
      <c r="A211" s="27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</row>
    <row r="212" spans="1:29" x14ac:dyDescent="0.25">
      <c r="A212" s="27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</row>
    <row r="213" spans="1:29" x14ac:dyDescent="0.25">
      <c r="A213" s="27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</row>
    <row r="214" spans="1:29" x14ac:dyDescent="0.25">
      <c r="A214" s="27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</row>
    <row r="215" spans="1:29" x14ac:dyDescent="0.25">
      <c r="A215" s="27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</row>
    <row r="216" spans="1:29" x14ac:dyDescent="0.25">
      <c r="A216" s="27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</row>
    <row r="217" spans="1:29" x14ac:dyDescent="0.25">
      <c r="A217" s="27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</row>
    <row r="218" spans="1:29" x14ac:dyDescent="0.25">
      <c r="A218" s="27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</row>
    <row r="219" spans="1:29" x14ac:dyDescent="0.25">
      <c r="A219" s="27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</row>
    <row r="220" spans="1:29" x14ac:dyDescent="0.25">
      <c r="A220" s="27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</row>
    <row r="221" spans="1:29" x14ac:dyDescent="0.25">
      <c r="A221" s="27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</row>
    <row r="222" spans="1:29" x14ac:dyDescent="0.25">
      <c r="A222" s="27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</row>
    <row r="223" spans="1:29" x14ac:dyDescent="0.25">
      <c r="A223" s="27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</row>
    <row r="224" spans="1:29" x14ac:dyDescent="0.25">
      <c r="A224" s="27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</row>
    <row r="225" spans="1:29" x14ac:dyDescent="0.25">
      <c r="A225" s="27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</row>
    <row r="226" spans="1:29" x14ac:dyDescent="0.25">
      <c r="A226" s="27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</row>
    <row r="227" spans="1:29" x14ac:dyDescent="0.25">
      <c r="A227" s="27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</row>
    <row r="228" spans="1:29" x14ac:dyDescent="0.25">
      <c r="A228" s="27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</row>
    <row r="229" spans="1:29" x14ac:dyDescent="0.25">
      <c r="A229" s="27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</row>
    <row r="230" spans="1:29" x14ac:dyDescent="0.25">
      <c r="A230" s="27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</row>
    <row r="231" spans="1:29" x14ac:dyDescent="0.25">
      <c r="A231" s="27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</row>
    <row r="232" spans="1:29" x14ac:dyDescent="0.25">
      <c r="A232" s="27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</row>
    <row r="233" spans="1:29" x14ac:dyDescent="0.25">
      <c r="A233" s="27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</row>
    <row r="234" spans="1:29" x14ac:dyDescent="0.25">
      <c r="A234" s="27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</row>
    <row r="235" spans="1:29" x14ac:dyDescent="0.25">
      <c r="A235" s="27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</row>
    <row r="236" spans="1:29" x14ac:dyDescent="0.25">
      <c r="A236" s="27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</row>
    <row r="237" spans="1:29" x14ac:dyDescent="0.25">
      <c r="A237" s="27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</row>
    <row r="238" spans="1:29" x14ac:dyDescent="0.25">
      <c r="A238" s="27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</row>
    <row r="239" spans="1:29" x14ac:dyDescent="0.25">
      <c r="A239" s="27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</row>
    <row r="240" spans="1:29" x14ac:dyDescent="0.25">
      <c r="A240" s="27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</row>
    <row r="241" spans="1:29" x14ac:dyDescent="0.25">
      <c r="A241" s="27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</row>
    <row r="242" spans="1:29" x14ac:dyDescent="0.25">
      <c r="A242" s="27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</row>
    <row r="243" spans="1:29" x14ac:dyDescent="0.25">
      <c r="A243" s="27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</row>
    <row r="244" spans="1:29" x14ac:dyDescent="0.25">
      <c r="A244" s="27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</row>
    <row r="245" spans="1:29" x14ac:dyDescent="0.25">
      <c r="A245" s="27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</row>
    <row r="246" spans="1:29" x14ac:dyDescent="0.25">
      <c r="A246" s="27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</row>
    <row r="247" spans="1:29" x14ac:dyDescent="0.25">
      <c r="A247" s="27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</row>
    <row r="248" spans="1:29" x14ac:dyDescent="0.25">
      <c r="A248" s="27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</row>
    <row r="249" spans="1:29" x14ac:dyDescent="0.25">
      <c r="A249" s="27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</row>
    <row r="250" spans="1:29" x14ac:dyDescent="0.25">
      <c r="A250" s="27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</row>
    <row r="251" spans="1:29" x14ac:dyDescent="0.25">
      <c r="A251" s="27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</row>
    <row r="252" spans="1:29" x14ac:dyDescent="0.25">
      <c r="A252" s="27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</row>
    <row r="253" spans="1:29" x14ac:dyDescent="0.25">
      <c r="A253" s="27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</row>
    <row r="254" spans="1:29" x14ac:dyDescent="0.25">
      <c r="A254" s="27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</row>
    <row r="255" spans="1:29" x14ac:dyDescent="0.25">
      <c r="A255" s="27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</row>
    <row r="256" spans="1:29" x14ac:dyDescent="0.25">
      <c r="A256" s="27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</row>
    <row r="257" spans="1:29" x14ac:dyDescent="0.25">
      <c r="A257" s="27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</row>
    <row r="258" spans="1:29" x14ac:dyDescent="0.25">
      <c r="A258" s="27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</row>
    <row r="259" spans="1:29" x14ac:dyDescent="0.25">
      <c r="A259" s="27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</row>
    <row r="260" spans="1:29" x14ac:dyDescent="0.25">
      <c r="A260" s="27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</row>
    <row r="261" spans="1:29" x14ac:dyDescent="0.25">
      <c r="A261" s="27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</row>
    <row r="262" spans="1:29" x14ac:dyDescent="0.25">
      <c r="A262" s="27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</row>
    <row r="263" spans="1:29" x14ac:dyDescent="0.25">
      <c r="A263" s="27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</row>
    <row r="264" spans="1:29" x14ac:dyDescent="0.25">
      <c r="A264" s="27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</row>
    <row r="265" spans="1:29" x14ac:dyDescent="0.25">
      <c r="A265" s="27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</row>
    <row r="266" spans="1:29" x14ac:dyDescent="0.25">
      <c r="A266" s="27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</row>
    <row r="267" spans="1:29" x14ac:dyDescent="0.25">
      <c r="A267" s="27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</row>
    <row r="268" spans="1:29" x14ac:dyDescent="0.25">
      <c r="A268" s="27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</row>
    <row r="269" spans="1:29" x14ac:dyDescent="0.25">
      <c r="A269" s="27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</row>
    <row r="270" spans="1:29" x14ac:dyDescent="0.25">
      <c r="A270" s="27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</row>
    <row r="271" spans="1:29" x14ac:dyDescent="0.25">
      <c r="A271" s="27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</row>
    <row r="272" spans="1:29" x14ac:dyDescent="0.25">
      <c r="A272" s="27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</row>
    <row r="273" spans="1:29" x14ac:dyDescent="0.25">
      <c r="A273" s="27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</row>
    <row r="274" spans="1:29" x14ac:dyDescent="0.25">
      <c r="A274" s="27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</row>
    <row r="275" spans="1:29" x14ac:dyDescent="0.25">
      <c r="A275" s="27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</row>
    <row r="276" spans="1:29" x14ac:dyDescent="0.25">
      <c r="A276" s="27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</row>
    <row r="277" spans="1:29" x14ac:dyDescent="0.25">
      <c r="A277" s="27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</row>
    <row r="278" spans="1:29" x14ac:dyDescent="0.25">
      <c r="A278" s="27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</row>
    <row r="279" spans="1:29" x14ac:dyDescent="0.25">
      <c r="A279" s="27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</row>
    <row r="280" spans="1:29" x14ac:dyDescent="0.25">
      <c r="A280" s="27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</row>
    <row r="281" spans="1:29" x14ac:dyDescent="0.25">
      <c r="A281" s="27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</row>
    <row r="282" spans="1:29" x14ac:dyDescent="0.25">
      <c r="A282" s="27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</row>
    <row r="283" spans="1:29" x14ac:dyDescent="0.25">
      <c r="A283" s="27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</row>
    <row r="284" spans="1:29" x14ac:dyDescent="0.25">
      <c r="A284" s="27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</row>
    <row r="285" spans="1:29" x14ac:dyDescent="0.25">
      <c r="A285" s="27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</row>
    <row r="286" spans="1:29" x14ac:dyDescent="0.25">
      <c r="A286" s="27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</row>
    <row r="287" spans="1:29" x14ac:dyDescent="0.25">
      <c r="A287" s="27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</row>
    <row r="288" spans="1:29" x14ac:dyDescent="0.25">
      <c r="A288" s="27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</row>
    <row r="289" spans="1:29" x14ac:dyDescent="0.25">
      <c r="A289" s="27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</row>
    <row r="290" spans="1:29" x14ac:dyDescent="0.25">
      <c r="A290" s="27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</row>
    <row r="291" spans="1:29" x14ac:dyDescent="0.25">
      <c r="A291" s="27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</row>
    <row r="292" spans="1:29" x14ac:dyDescent="0.25">
      <c r="A292" s="27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</row>
    <row r="293" spans="1:29" x14ac:dyDescent="0.25">
      <c r="A293" s="27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</row>
    <row r="294" spans="1:29" x14ac:dyDescent="0.25">
      <c r="A294" s="27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</row>
    <row r="295" spans="1:29" x14ac:dyDescent="0.25">
      <c r="A295" s="27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</row>
    <row r="296" spans="1:29" x14ac:dyDescent="0.25">
      <c r="A296" s="27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</row>
    <row r="297" spans="1:29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</row>
    <row r="298" spans="1:29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</row>
    <row r="299" spans="1:29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</row>
    <row r="300" spans="1:29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</row>
    <row r="301" spans="1:29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</row>
    <row r="302" spans="1:29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</row>
    <row r="303" spans="1:29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</row>
    <row r="304" spans="1:29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</row>
    <row r="305" spans="1:29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</row>
    <row r="306" spans="1:29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</row>
    <row r="307" spans="1:29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</row>
    <row r="308" spans="1:29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</row>
    <row r="309" spans="1:29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</row>
    <row r="310" spans="1:29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</row>
    <row r="311" spans="1:29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</row>
    <row r="312" spans="1:29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</row>
    <row r="313" spans="1:29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</row>
    <row r="314" spans="1:29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</row>
    <row r="315" spans="1:29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</row>
    <row r="316" spans="1:29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</row>
    <row r="317" spans="1:29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</row>
    <row r="318" spans="1:29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</row>
    <row r="319" spans="1:29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</row>
    <row r="320" spans="1:29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</row>
    <row r="321" spans="1:29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</row>
    <row r="322" spans="1:29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</row>
    <row r="323" spans="1:29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</row>
    <row r="324" spans="1:29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</row>
    <row r="325" spans="1:29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</row>
    <row r="326" spans="1:29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</row>
    <row r="327" spans="1:29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</row>
    <row r="328" spans="1:29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</row>
    <row r="329" spans="1:29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</row>
    <row r="330" spans="1:29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</row>
    <row r="331" spans="1:29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</row>
    <row r="332" spans="1:29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</row>
    <row r="333" spans="1:29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</row>
    <row r="334" spans="1:29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</row>
    <row r="335" spans="1:29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</row>
    <row r="336" spans="1:29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</row>
    <row r="337" spans="1:29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</row>
    <row r="338" spans="1:29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</row>
    <row r="339" spans="1:29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</row>
    <row r="340" spans="1:29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</row>
    <row r="341" spans="1:29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</row>
    <row r="342" spans="1:29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</row>
    <row r="343" spans="1:29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</row>
    <row r="344" spans="1:29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</row>
    <row r="345" spans="1:29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</row>
    <row r="346" spans="1:29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</row>
    <row r="347" spans="1:29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</row>
    <row r="348" spans="1:29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</row>
    <row r="349" spans="1:29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</row>
    <row r="350" spans="1:29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</row>
    <row r="351" spans="1:29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</row>
    <row r="352" spans="1:29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</row>
    <row r="353" spans="1:29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</row>
    <row r="354" spans="1:29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</row>
    <row r="355" spans="1:29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</row>
    <row r="356" spans="1:29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</row>
    <row r="357" spans="1:29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</row>
    <row r="358" spans="1:29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</row>
    <row r="359" spans="1:29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</row>
    <row r="360" spans="1:29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</row>
    <row r="361" spans="1:29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</row>
    <row r="362" spans="1:29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</row>
    <row r="363" spans="1:29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</row>
    <row r="364" spans="1:29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</row>
    <row r="365" spans="1:29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</row>
    <row r="366" spans="1:29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</row>
    <row r="367" spans="1:29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</row>
    <row r="368" spans="1:29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</row>
    <row r="369" spans="1:29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</row>
    <row r="370" spans="1:29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</row>
    <row r="371" spans="1:29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</row>
    <row r="372" spans="1:29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</row>
    <row r="373" spans="1:29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</row>
    <row r="374" spans="1:29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</row>
    <row r="375" spans="1:29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</row>
    <row r="376" spans="1:29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</row>
    <row r="377" spans="1:29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</row>
    <row r="378" spans="1:29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</row>
    <row r="379" spans="1:29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</row>
    <row r="380" spans="1:29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</row>
    <row r="381" spans="1:29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</row>
    <row r="382" spans="1:29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</row>
    <row r="383" spans="1:29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</row>
    <row r="384" spans="1:29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</row>
    <row r="385" spans="1:29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</row>
    <row r="386" spans="1:29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</row>
    <row r="387" spans="1:29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</row>
    <row r="388" spans="1:29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</row>
    <row r="389" spans="1:29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</row>
    <row r="390" spans="1:29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</row>
    <row r="391" spans="1:29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</row>
    <row r="392" spans="1:29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</row>
    <row r="393" spans="1:29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</row>
    <row r="394" spans="1:29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</row>
    <row r="395" spans="1:29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</row>
    <row r="396" spans="1:29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</row>
    <row r="397" spans="1:29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</row>
    <row r="398" spans="1:29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</row>
    <row r="399" spans="1:29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</row>
    <row r="400" spans="1:29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</row>
    <row r="401" spans="1:29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</row>
    <row r="402" spans="1:29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</row>
    <row r="403" spans="1:29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</row>
    <row r="404" spans="1:29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</row>
    <row r="405" spans="1:29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</row>
    <row r="406" spans="1:29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</row>
    <row r="407" spans="1:29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</row>
    <row r="408" spans="1:29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</row>
    <row r="409" spans="1:29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</row>
    <row r="410" spans="1:29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</row>
    <row r="411" spans="1:29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</row>
    <row r="412" spans="1:29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</row>
    <row r="413" spans="1:29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</row>
    <row r="414" spans="1:29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</row>
    <row r="415" spans="1:29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</row>
    <row r="416" spans="1:29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</row>
    <row r="417" spans="1:29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</row>
    <row r="418" spans="1:29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</row>
    <row r="419" spans="1:29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</row>
    <row r="420" spans="1:29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</row>
    <row r="421" spans="1:29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</row>
    <row r="422" spans="1:29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</row>
    <row r="423" spans="1:29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</row>
    <row r="424" spans="1:29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</row>
    <row r="425" spans="1:29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</row>
    <row r="426" spans="1:29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</row>
    <row r="427" spans="1:29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</row>
    <row r="428" spans="1:29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</row>
    <row r="429" spans="1:29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</row>
    <row r="430" spans="1:29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</row>
    <row r="431" spans="1:29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</row>
    <row r="432" spans="1:29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</row>
    <row r="433" spans="1:29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</row>
    <row r="434" spans="1:29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</row>
    <row r="435" spans="1:29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</row>
    <row r="436" spans="1:29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</row>
    <row r="437" spans="1:29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</row>
    <row r="438" spans="1:29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</row>
    <row r="439" spans="1:29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</row>
    <row r="440" spans="1:29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</row>
    <row r="441" spans="1:29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</row>
    <row r="442" spans="1:29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</row>
    <row r="443" spans="1:29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</row>
    <row r="444" spans="1:29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</row>
    <row r="445" spans="1:29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</row>
    <row r="446" spans="1:29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</row>
    <row r="447" spans="1:29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</row>
    <row r="448" spans="1:29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</row>
    <row r="449" spans="1:29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</row>
    <row r="450" spans="1:29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</row>
    <row r="451" spans="1:29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</row>
    <row r="452" spans="1:29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</row>
    <row r="453" spans="1:29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</row>
    <row r="454" spans="1:29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</row>
    <row r="455" spans="1:29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</row>
    <row r="456" spans="1:29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</row>
    <row r="457" spans="1:29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</row>
    <row r="458" spans="1:29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</row>
    <row r="459" spans="1:29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</row>
    <row r="460" spans="1:29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</row>
    <row r="461" spans="1:29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</row>
    <row r="462" spans="1:29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</row>
    <row r="463" spans="1:29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</row>
    <row r="464" spans="1:29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</row>
    <row r="465" spans="1:29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</row>
    <row r="466" spans="1:29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</row>
    <row r="467" spans="1:29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</row>
    <row r="468" spans="1:29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</row>
    <row r="469" spans="1:29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</row>
    <row r="470" spans="1:29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</row>
    <row r="471" spans="1:29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</row>
    <row r="472" spans="1:29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</row>
    <row r="473" spans="1:29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</row>
    <row r="474" spans="1:29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</row>
    <row r="475" spans="1:29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</row>
    <row r="476" spans="1:29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</row>
    <row r="477" spans="1:29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</row>
    <row r="478" spans="1:29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</row>
    <row r="479" spans="1:29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</row>
    <row r="480" spans="1:29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</row>
    <row r="481" spans="1:29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</row>
    <row r="482" spans="1:29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</row>
    <row r="483" spans="1:29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</row>
    <row r="484" spans="1:29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</row>
    <row r="485" spans="1:29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</row>
    <row r="486" spans="1:29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</row>
    <row r="487" spans="1:29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</row>
    <row r="488" spans="1:29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</row>
    <row r="489" spans="1:29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</row>
    <row r="490" spans="1:29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</row>
    <row r="491" spans="1:29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</row>
    <row r="492" spans="1:29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</row>
    <row r="493" spans="1:29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</row>
    <row r="494" spans="1:29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</row>
    <row r="495" spans="1:29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</row>
    <row r="496" spans="1:29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</row>
    <row r="497" spans="1:29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</row>
    <row r="498" spans="1:29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</row>
    <row r="499" spans="1:29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</row>
    <row r="500" spans="1:29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</row>
    <row r="501" spans="1:29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</row>
    <row r="502" spans="1:29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</row>
  </sheetData>
  <mergeCells count="23">
    <mergeCell ref="A19:A22"/>
    <mergeCell ref="B19:B22"/>
    <mergeCell ref="D19:D22"/>
    <mergeCell ref="E19:E22"/>
    <mergeCell ref="F19:F22"/>
    <mergeCell ref="I3:L3"/>
    <mergeCell ref="I4:K4"/>
    <mergeCell ref="A6:L6"/>
    <mergeCell ref="A7:L7"/>
    <mergeCell ref="A8:L8"/>
    <mergeCell ref="F10:F11"/>
    <mergeCell ref="G10:I10"/>
    <mergeCell ref="J10:L10"/>
    <mergeCell ref="A10:A11"/>
    <mergeCell ref="B10:B11"/>
    <mergeCell ref="C10:C11"/>
    <mergeCell ref="D10:D11"/>
    <mergeCell ref="E10:E11"/>
    <mergeCell ref="A14:A18"/>
    <mergeCell ref="B14:B18"/>
    <mergeCell ref="C14:C17"/>
    <mergeCell ref="D14:D18"/>
    <mergeCell ref="E14:E18"/>
  </mergeCells>
  <pageMargins left="0.39370078740157483" right="0.39370078740157483" top="1.7716535433070868" bottom="0.39370078740157483" header="0.31496062992125984" footer="0.31496062992125984"/>
  <pageSetup paperSize="9" scale="67" fitToHeight="0" orientation="landscape" r:id="rId1"/>
  <colBreaks count="1" manualBreakCount="1">
    <brk id="12" max="21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G505"/>
  <sheetViews>
    <sheetView zoomScale="80" zoomScaleNormal="80" zoomScaleSheetLayoutView="80" workbookViewId="0">
      <selection activeCell="F4" sqref="F4"/>
    </sheetView>
  </sheetViews>
  <sheetFormatPr defaultRowHeight="15" x14ac:dyDescent="0.25"/>
  <cols>
    <col min="1" max="1" width="4.7109375" style="3" customWidth="1"/>
    <col min="2" max="2" width="28.28515625" style="3" customWidth="1"/>
    <col min="3" max="3" width="21.140625" style="3" hidden="1" customWidth="1"/>
    <col min="4" max="4" width="23.140625" style="3" hidden="1" customWidth="1"/>
    <col min="5" max="5" width="33.42578125" style="3" hidden="1" customWidth="1"/>
    <col min="6" max="6" width="34.5703125" style="3" customWidth="1"/>
    <col min="7" max="8" width="9.7109375" style="3" customWidth="1"/>
    <col min="9" max="12" width="10.140625" style="3" customWidth="1"/>
    <col min="13" max="13" width="10.7109375" style="3" customWidth="1"/>
    <col min="14" max="14" width="10.140625" style="3" customWidth="1"/>
    <col min="15" max="15" width="9.85546875" style="3" customWidth="1"/>
    <col min="16" max="33" width="0" hidden="1" customWidth="1"/>
  </cols>
  <sheetData>
    <row r="1" spans="1:33" ht="14.45" x14ac:dyDescent="0.3">
      <c r="A1" s="1"/>
      <c r="B1" s="1"/>
      <c r="C1" s="1"/>
      <c r="D1" s="1"/>
      <c r="E1" s="1"/>
      <c r="F1" s="1"/>
      <c r="G1" s="1"/>
      <c r="H1" s="1"/>
      <c r="I1" s="2"/>
      <c r="J1" s="2"/>
      <c r="K1" s="2"/>
      <c r="L1" s="2"/>
      <c r="M1" s="2"/>
      <c r="N1" s="2"/>
    </row>
    <row r="2" spans="1:33" ht="14.45" x14ac:dyDescent="0.3">
      <c r="A2" s="1"/>
      <c r="B2" s="1"/>
      <c r="C2" s="1"/>
      <c r="D2" s="1"/>
      <c r="E2" s="1"/>
      <c r="F2" s="1"/>
      <c r="G2" s="1"/>
      <c r="H2" s="1"/>
      <c r="I2" s="2"/>
      <c r="J2" s="2"/>
      <c r="K2" s="2"/>
      <c r="L2" s="2"/>
      <c r="M2" s="2"/>
      <c r="N2" s="2"/>
    </row>
    <row r="3" spans="1:33" x14ac:dyDescent="0.25">
      <c r="A3" s="34" t="s">
        <v>40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</row>
    <row r="4" spans="1:33" ht="20.25" customHeight="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</row>
    <row r="5" spans="1:33" ht="49.5" customHeight="1" x14ac:dyDescent="0.25">
      <c r="A5" s="31" t="s">
        <v>6</v>
      </c>
      <c r="B5" s="31" t="s">
        <v>7</v>
      </c>
      <c r="C5" s="31" t="s">
        <v>8</v>
      </c>
      <c r="D5" s="31" t="s">
        <v>9</v>
      </c>
      <c r="E5" s="31" t="s">
        <v>10</v>
      </c>
      <c r="F5" s="31" t="s">
        <v>11</v>
      </c>
      <c r="G5" s="31" t="s">
        <v>12</v>
      </c>
      <c r="H5" s="31"/>
      <c r="I5" s="31"/>
      <c r="J5" s="40" t="s">
        <v>38</v>
      </c>
      <c r="K5" s="41"/>
      <c r="L5" s="42"/>
      <c r="M5" s="40" t="s">
        <v>39</v>
      </c>
      <c r="N5" s="41"/>
      <c r="O5" s="42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</row>
    <row r="6" spans="1:33" ht="24.75" customHeight="1" x14ac:dyDescent="0.25">
      <c r="A6" s="31"/>
      <c r="B6" s="31"/>
      <c r="C6" s="31"/>
      <c r="D6" s="31"/>
      <c r="E6" s="31"/>
      <c r="F6" s="31"/>
      <c r="G6" s="4" t="s">
        <v>14</v>
      </c>
      <c r="H6" s="4" t="s">
        <v>15</v>
      </c>
      <c r="I6" s="4" t="s">
        <v>16</v>
      </c>
      <c r="J6" s="4" t="s">
        <v>14</v>
      </c>
      <c r="K6" s="4" t="s">
        <v>15</v>
      </c>
      <c r="L6" s="4" t="s">
        <v>16</v>
      </c>
      <c r="M6" s="4" t="s">
        <v>14</v>
      </c>
      <c r="N6" s="4" t="s">
        <v>15</v>
      </c>
      <c r="O6" s="4" t="s">
        <v>16</v>
      </c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</row>
    <row r="7" spans="1:33" ht="24.75" customHeight="1" x14ac:dyDescent="0.3">
      <c r="A7" s="5">
        <v>1</v>
      </c>
      <c r="B7" s="5">
        <v>2</v>
      </c>
      <c r="C7" s="5"/>
      <c r="D7" s="5"/>
      <c r="E7" s="5"/>
      <c r="F7" s="5">
        <v>3</v>
      </c>
      <c r="G7" s="4">
        <v>4</v>
      </c>
      <c r="H7" s="4">
        <v>5</v>
      </c>
      <c r="I7" s="4">
        <v>6</v>
      </c>
      <c r="J7" s="4">
        <v>7</v>
      </c>
      <c r="K7" s="4">
        <v>8</v>
      </c>
      <c r="L7" s="4">
        <v>9</v>
      </c>
      <c r="M7" s="4">
        <v>10</v>
      </c>
      <c r="N7" s="4">
        <v>11</v>
      </c>
      <c r="O7" s="4">
        <v>12</v>
      </c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</row>
    <row r="8" spans="1:33" ht="144" customHeight="1" x14ac:dyDescent="0.25">
      <c r="A8" s="5" t="s">
        <v>18</v>
      </c>
      <c r="B8" s="6" t="s">
        <v>19</v>
      </c>
      <c r="C8" s="5" t="s">
        <v>20</v>
      </c>
      <c r="D8" s="5" t="s">
        <v>21</v>
      </c>
      <c r="E8" s="5" t="s">
        <v>22</v>
      </c>
      <c r="F8" s="5" t="s">
        <v>23</v>
      </c>
      <c r="G8" s="8">
        <v>1078</v>
      </c>
      <c r="H8" s="8">
        <v>63.4</v>
      </c>
      <c r="I8" s="8">
        <v>95.4</v>
      </c>
      <c r="J8" s="8">
        <v>3076.6</v>
      </c>
      <c r="K8" s="8">
        <v>2998.5</v>
      </c>
      <c r="L8" s="8">
        <v>2018.4</v>
      </c>
      <c r="M8" s="8">
        <v>33166.6</v>
      </c>
      <c r="N8" s="8">
        <v>1901.8</v>
      </c>
      <c r="O8" s="8">
        <v>1924.8</v>
      </c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</row>
    <row r="9" spans="1:33" ht="109.5" customHeight="1" x14ac:dyDescent="0.25">
      <c r="A9" s="5" t="s">
        <v>24</v>
      </c>
      <c r="B9" s="6" t="s">
        <v>25</v>
      </c>
      <c r="C9" s="5" t="s">
        <v>20</v>
      </c>
      <c r="D9" s="5" t="s">
        <v>26</v>
      </c>
      <c r="E9" s="5" t="s">
        <v>27</v>
      </c>
      <c r="F9" s="5" t="s">
        <v>41</v>
      </c>
      <c r="G9" s="8">
        <v>17.600000000000001</v>
      </c>
      <c r="H9" s="8">
        <v>21.9</v>
      </c>
      <c r="I9" s="8">
        <v>20</v>
      </c>
      <c r="J9" s="8">
        <v>114159.4</v>
      </c>
      <c r="K9" s="8">
        <v>109916.5</v>
      </c>
      <c r="L9" s="8">
        <v>99120.8</v>
      </c>
      <c r="M9" s="8">
        <v>20034</v>
      </c>
      <c r="N9" s="8">
        <v>24086.6</v>
      </c>
      <c r="O9" s="8">
        <v>19833.099999999999</v>
      </c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</row>
    <row r="10" spans="1:33" ht="14.45" hidden="1" x14ac:dyDescent="0.3">
      <c r="A10" s="5"/>
      <c r="B10" s="6"/>
      <c r="C10" s="5"/>
      <c r="D10" s="5"/>
      <c r="E10" s="5"/>
      <c r="F10" s="5"/>
      <c r="G10" s="7"/>
      <c r="H10" s="7"/>
      <c r="I10" s="7"/>
      <c r="J10" s="7"/>
      <c r="K10" s="7"/>
      <c r="L10" s="7"/>
      <c r="M10" s="7"/>
      <c r="N10" s="7"/>
      <c r="O10" s="7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</row>
    <row r="11" spans="1:33" ht="14.45" hidden="1" x14ac:dyDescent="0.3">
      <c r="A11" s="5"/>
      <c r="B11" s="6"/>
      <c r="C11" s="5"/>
      <c r="D11" s="5"/>
      <c r="E11" s="5"/>
      <c r="F11" s="5"/>
      <c r="G11" s="7"/>
      <c r="H11" s="7"/>
      <c r="I11" s="7"/>
      <c r="J11" s="7"/>
      <c r="K11" s="7"/>
      <c r="L11" s="7"/>
      <c r="M11" s="7"/>
      <c r="N11" s="7"/>
      <c r="O11" s="7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</row>
    <row r="12" spans="1:33" s="15" customFormat="1" ht="33.6" hidden="1" customHeight="1" x14ac:dyDescent="0.3">
      <c r="A12" s="36" t="s">
        <v>29</v>
      </c>
      <c r="B12" s="36"/>
      <c r="C12" s="36"/>
      <c r="D12" s="36"/>
      <c r="E12" s="36"/>
      <c r="F12" s="12" t="e">
        <f>M12+N12+O12</f>
        <v>#REF!</v>
      </c>
      <c r="G12" s="13"/>
      <c r="H12" s="13"/>
      <c r="I12" s="13"/>
      <c r="J12" s="13"/>
      <c r="K12" s="13"/>
      <c r="L12" s="13"/>
      <c r="M12" s="13" t="e">
        <f>#REF!+#REF!+M8+M9+#REF!+#REF!+#REF!+#REF!</f>
        <v>#REF!</v>
      </c>
      <c r="N12" s="13" t="e">
        <f>#REF!+#REF!+N8+N9+#REF!+#REF!+#REF!+#REF!</f>
        <v>#REF!</v>
      </c>
      <c r="O12" s="13" t="e">
        <f>#REF!+#REF!+O8+O9+#REF!+#REF!+#REF!+#REF!</f>
        <v>#REF!</v>
      </c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</row>
    <row r="13" spans="1:33" ht="18" hidden="1" customHeight="1" x14ac:dyDescent="0.3">
      <c r="A13" s="37" t="s">
        <v>30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9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</row>
    <row r="14" spans="1:33" ht="83.45" hidden="1" x14ac:dyDescent="0.3">
      <c r="A14" s="5" t="s">
        <v>31</v>
      </c>
      <c r="B14" s="16" t="s">
        <v>32</v>
      </c>
      <c r="C14" s="5" t="s">
        <v>17</v>
      </c>
      <c r="D14" s="5"/>
      <c r="E14" s="17"/>
      <c r="F14" s="5" t="s">
        <v>33</v>
      </c>
      <c r="G14" s="18"/>
      <c r="H14" s="18"/>
      <c r="I14" s="18"/>
      <c r="J14" s="18"/>
      <c r="K14" s="18"/>
      <c r="L14" s="18"/>
      <c r="M14" s="18"/>
      <c r="N14" s="18"/>
      <c r="O14" s="18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</row>
    <row r="15" spans="1:33" ht="168.75" hidden="1" customHeight="1" x14ac:dyDescent="0.3">
      <c r="A15" s="4" t="s">
        <v>34</v>
      </c>
      <c r="B15" s="19" t="s">
        <v>35</v>
      </c>
      <c r="C15" s="4" t="s">
        <v>17</v>
      </c>
      <c r="D15" s="4"/>
      <c r="E15" s="20"/>
      <c r="F15" s="4" t="s">
        <v>36</v>
      </c>
      <c r="G15" s="21" t="s">
        <v>37</v>
      </c>
      <c r="H15" s="21" t="s">
        <v>37</v>
      </c>
      <c r="I15" s="21" t="s">
        <v>37</v>
      </c>
      <c r="J15" s="21"/>
      <c r="K15" s="21"/>
      <c r="L15" s="21"/>
      <c r="M15" s="21"/>
      <c r="N15" s="21"/>
      <c r="O15" s="2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</row>
    <row r="16" spans="1:33" ht="14.45" x14ac:dyDescent="0.3">
      <c r="A16" s="22"/>
      <c r="B16" s="23"/>
      <c r="C16" s="22"/>
      <c r="D16" s="22"/>
      <c r="E16" s="24"/>
      <c r="F16" s="23"/>
      <c r="G16" s="25"/>
      <c r="H16" s="25"/>
      <c r="I16" s="25"/>
      <c r="J16" s="25"/>
      <c r="K16" s="25"/>
      <c r="L16" s="25"/>
      <c r="M16" s="25"/>
      <c r="N16" s="25"/>
      <c r="O16" s="25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6"/>
    </row>
    <row r="17" spans="1:32" ht="14.45" hidden="1" x14ac:dyDescent="0.3">
      <c r="A17" s="27"/>
      <c r="B17" s="1"/>
      <c r="C17" s="27"/>
      <c r="D17" s="27"/>
      <c r="E17" s="28"/>
      <c r="F17" s="1"/>
      <c r="G17" s="29"/>
      <c r="H17" s="29"/>
      <c r="I17" s="29"/>
      <c r="J17" s="29"/>
      <c r="K17" s="29"/>
      <c r="L17" s="29"/>
      <c r="M17" s="29">
        <v>48617.3</v>
      </c>
      <c r="N17" s="29">
        <v>26836.3</v>
      </c>
      <c r="O17" s="29">
        <v>26899.7</v>
      </c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</row>
    <row r="18" spans="1:32" ht="14.45" x14ac:dyDescent="0.3">
      <c r="A18" s="27"/>
      <c r="B18" s="1"/>
      <c r="C18" s="27"/>
      <c r="D18" s="27"/>
      <c r="E18" s="28"/>
      <c r="F18" s="1"/>
      <c r="G18" s="29"/>
      <c r="H18" s="29"/>
      <c r="I18" s="29"/>
      <c r="J18" s="29"/>
      <c r="K18" s="29"/>
      <c r="L18" s="29"/>
      <c r="M18" s="29"/>
      <c r="N18" s="29"/>
      <c r="O18" s="29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</row>
    <row r="19" spans="1:32" ht="14.45" x14ac:dyDescent="0.3">
      <c r="A19" s="27"/>
      <c r="B19" s="1"/>
      <c r="C19" s="27"/>
      <c r="D19" s="27"/>
      <c r="E19" s="28"/>
      <c r="F19" s="1"/>
      <c r="G19" s="29"/>
      <c r="H19" s="29"/>
      <c r="I19" s="29"/>
      <c r="J19" s="29"/>
      <c r="K19" s="29"/>
      <c r="L19" s="29"/>
      <c r="M19" s="29"/>
      <c r="N19" s="29"/>
      <c r="O19" s="29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</row>
    <row r="20" spans="1:32" ht="14.45" x14ac:dyDescent="0.3">
      <c r="A20" s="27"/>
      <c r="B20" s="1"/>
      <c r="C20" s="27"/>
      <c r="D20" s="27"/>
      <c r="E20" s="28"/>
      <c r="F20" s="1"/>
      <c r="G20" s="29"/>
      <c r="H20" s="29"/>
      <c r="I20" s="29"/>
      <c r="J20" s="29"/>
      <c r="K20" s="29"/>
      <c r="L20" s="29"/>
      <c r="M20" s="29"/>
      <c r="N20" s="29"/>
      <c r="O20" s="29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</row>
    <row r="21" spans="1:32" ht="14.45" x14ac:dyDescent="0.3">
      <c r="A21" s="27"/>
      <c r="B21" s="1"/>
      <c r="C21" s="27"/>
      <c r="D21" s="27"/>
      <c r="E21" s="28"/>
      <c r="F21" s="1"/>
      <c r="G21" s="29"/>
      <c r="H21" s="29"/>
      <c r="I21" s="29"/>
      <c r="J21" s="29"/>
      <c r="K21" s="29"/>
      <c r="L21" s="29"/>
      <c r="M21" s="29"/>
      <c r="N21" s="29"/>
      <c r="O21" s="29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</row>
    <row r="22" spans="1:32" ht="14.45" x14ac:dyDescent="0.3">
      <c r="A22" s="27"/>
      <c r="B22" s="1"/>
      <c r="C22" s="27"/>
      <c r="D22" s="27"/>
      <c r="E22" s="28"/>
      <c r="F22" s="1"/>
      <c r="G22" s="29"/>
      <c r="H22" s="29"/>
      <c r="I22" s="29"/>
      <c r="J22" s="29"/>
      <c r="K22" s="29"/>
      <c r="L22" s="29"/>
      <c r="M22" s="29"/>
      <c r="N22" s="29"/>
      <c r="O22" s="29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</row>
    <row r="23" spans="1:32" ht="14.45" x14ac:dyDescent="0.3">
      <c r="A23" s="27"/>
      <c r="B23" s="1"/>
      <c r="C23" s="27"/>
      <c r="D23" s="27"/>
      <c r="E23" s="28"/>
      <c r="F23" s="1"/>
      <c r="G23" s="29"/>
      <c r="H23" s="29"/>
      <c r="I23" s="29"/>
      <c r="J23" s="29"/>
      <c r="K23" s="29"/>
      <c r="L23" s="29"/>
      <c r="M23" s="29"/>
      <c r="N23" s="29"/>
      <c r="O23" s="29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</row>
    <row r="24" spans="1:32" ht="14.45" x14ac:dyDescent="0.3">
      <c r="A24" s="27"/>
      <c r="B24" s="1"/>
      <c r="C24" s="27"/>
      <c r="D24" s="27"/>
      <c r="E24" s="28"/>
      <c r="F24" s="1"/>
      <c r="G24" s="29"/>
      <c r="H24" s="29"/>
      <c r="I24" s="29"/>
      <c r="J24" s="29"/>
      <c r="K24" s="29"/>
      <c r="L24" s="29"/>
      <c r="M24" s="29"/>
      <c r="N24" s="29"/>
      <c r="O24" s="29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</row>
    <row r="25" spans="1:32" ht="14.45" x14ac:dyDescent="0.3">
      <c r="A25" s="27"/>
      <c r="B25" s="1"/>
      <c r="C25" s="1"/>
      <c r="D25" s="1"/>
      <c r="E25" s="28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</row>
    <row r="26" spans="1:32" ht="14.45" x14ac:dyDescent="0.3">
      <c r="A26" s="27"/>
      <c r="B26" s="1"/>
      <c r="C26" s="1"/>
      <c r="D26" s="1"/>
      <c r="E26" s="28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</row>
    <row r="27" spans="1:32" ht="14.45" x14ac:dyDescent="0.3">
      <c r="A27" s="27"/>
      <c r="B27" s="1"/>
      <c r="C27" s="1"/>
      <c r="D27" s="1"/>
      <c r="E27" s="28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</row>
    <row r="28" spans="1:32" ht="14.45" x14ac:dyDescent="0.3">
      <c r="A28" s="27"/>
      <c r="B28" s="1"/>
      <c r="C28" s="1"/>
      <c r="D28" s="1"/>
      <c r="E28" s="28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</row>
    <row r="29" spans="1:32" ht="14.45" x14ac:dyDescent="0.3">
      <c r="A29" s="27"/>
      <c r="B29" s="1"/>
      <c r="C29" s="1"/>
      <c r="D29" s="1"/>
      <c r="E29" s="28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</row>
    <row r="30" spans="1:32" ht="14.45" x14ac:dyDescent="0.3">
      <c r="A30" s="27"/>
      <c r="B30" s="1"/>
      <c r="C30" s="1"/>
      <c r="D30" s="1"/>
      <c r="E30" s="28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</row>
    <row r="31" spans="1:32" x14ac:dyDescent="0.25">
      <c r="A31" s="27"/>
      <c r="B31" s="1"/>
      <c r="C31" s="1"/>
      <c r="D31" s="1"/>
      <c r="E31" s="28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</row>
    <row r="32" spans="1:32" x14ac:dyDescent="0.25">
      <c r="A32" s="27"/>
      <c r="B32" s="1"/>
      <c r="C32" s="1"/>
      <c r="D32" s="1"/>
      <c r="E32" s="28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</row>
    <row r="33" spans="1:32" x14ac:dyDescent="0.25">
      <c r="A33" s="27"/>
      <c r="B33" s="1"/>
      <c r="C33" s="1"/>
      <c r="D33" s="1"/>
      <c r="E33" s="28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</row>
    <row r="34" spans="1:32" x14ac:dyDescent="0.25">
      <c r="A34" s="27"/>
      <c r="B34" s="1"/>
      <c r="C34" s="1"/>
      <c r="D34" s="1"/>
      <c r="E34" s="28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</row>
    <row r="35" spans="1:32" x14ac:dyDescent="0.25">
      <c r="A35" s="27"/>
      <c r="B35" s="1"/>
      <c r="C35" s="1"/>
      <c r="D35" s="1"/>
      <c r="E35" s="28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</row>
    <row r="36" spans="1:32" x14ac:dyDescent="0.25">
      <c r="A36" s="27"/>
      <c r="B36" s="1"/>
      <c r="C36" s="1"/>
      <c r="D36" s="1"/>
      <c r="E36" s="28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</row>
    <row r="37" spans="1:32" x14ac:dyDescent="0.25">
      <c r="A37" s="27"/>
      <c r="B37" s="1"/>
      <c r="C37" s="1"/>
      <c r="D37" s="1"/>
      <c r="E37" s="28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</row>
    <row r="38" spans="1:32" x14ac:dyDescent="0.25">
      <c r="A38" s="27"/>
      <c r="B38" s="1"/>
      <c r="C38" s="1"/>
      <c r="D38" s="1"/>
      <c r="E38" s="28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</row>
    <row r="39" spans="1:32" x14ac:dyDescent="0.25">
      <c r="A39" s="27"/>
      <c r="B39" s="1"/>
      <c r="C39" s="1"/>
      <c r="D39" s="1"/>
      <c r="E39" s="28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</row>
    <row r="40" spans="1:32" x14ac:dyDescent="0.25">
      <c r="A40" s="27"/>
      <c r="B40" s="1"/>
      <c r="C40" s="1"/>
      <c r="D40" s="1"/>
      <c r="E40" s="28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</row>
    <row r="41" spans="1:32" x14ac:dyDescent="0.25">
      <c r="A41" s="27"/>
      <c r="B41" s="1"/>
      <c r="C41" s="1"/>
      <c r="D41" s="1"/>
      <c r="E41" s="28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</row>
    <row r="42" spans="1:32" x14ac:dyDescent="0.25">
      <c r="A42" s="27"/>
      <c r="B42" s="1"/>
      <c r="C42" s="1"/>
      <c r="D42" s="1"/>
      <c r="E42" s="28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</row>
    <row r="43" spans="1:32" x14ac:dyDescent="0.25">
      <c r="A43" s="27"/>
      <c r="B43" s="1"/>
      <c r="C43" s="1"/>
      <c r="D43" s="1"/>
      <c r="E43" s="28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</row>
    <row r="44" spans="1:32" x14ac:dyDescent="0.25">
      <c r="A44" s="27"/>
      <c r="B44" s="1"/>
      <c r="C44" s="1"/>
      <c r="D44" s="1"/>
      <c r="E44" s="28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</row>
    <row r="45" spans="1:32" x14ac:dyDescent="0.25">
      <c r="A45" s="27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</row>
    <row r="46" spans="1:32" x14ac:dyDescent="0.25">
      <c r="A46" s="27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</row>
    <row r="47" spans="1:32" x14ac:dyDescent="0.25">
      <c r="A47" s="27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</row>
    <row r="48" spans="1:32" x14ac:dyDescent="0.25">
      <c r="A48" s="27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</row>
    <row r="49" spans="1:32" x14ac:dyDescent="0.25">
      <c r="A49" s="27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</row>
    <row r="50" spans="1:32" x14ac:dyDescent="0.25">
      <c r="A50" s="27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</row>
    <row r="51" spans="1:32" x14ac:dyDescent="0.25">
      <c r="A51" s="27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</row>
    <row r="52" spans="1:32" x14ac:dyDescent="0.25">
      <c r="A52" s="27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</row>
    <row r="53" spans="1:32" x14ac:dyDescent="0.25">
      <c r="A53" s="27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</row>
    <row r="54" spans="1:32" x14ac:dyDescent="0.25">
      <c r="A54" s="27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</row>
    <row r="55" spans="1:32" x14ac:dyDescent="0.25">
      <c r="A55" s="27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</row>
    <row r="56" spans="1:32" x14ac:dyDescent="0.25">
      <c r="A56" s="27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</row>
    <row r="57" spans="1:32" x14ac:dyDescent="0.25">
      <c r="A57" s="27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</row>
    <row r="58" spans="1:32" x14ac:dyDescent="0.25">
      <c r="A58" s="27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</row>
    <row r="59" spans="1:32" x14ac:dyDescent="0.25">
      <c r="A59" s="27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</row>
    <row r="60" spans="1:32" x14ac:dyDescent="0.25">
      <c r="A60" s="27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</row>
    <row r="61" spans="1:32" x14ac:dyDescent="0.25">
      <c r="A61" s="27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</row>
    <row r="62" spans="1:32" x14ac:dyDescent="0.25">
      <c r="A62" s="27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</row>
    <row r="63" spans="1:32" x14ac:dyDescent="0.25">
      <c r="A63" s="27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</row>
    <row r="64" spans="1:32" x14ac:dyDescent="0.25">
      <c r="A64" s="27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</row>
    <row r="65" spans="1:32" x14ac:dyDescent="0.25">
      <c r="A65" s="27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</row>
    <row r="66" spans="1:32" x14ac:dyDescent="0.25">
      <c r="A66" s="27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</row>
    <row r="67" spans="1:32" x14ac:dyDescent="0.25">
      <c r="A67" s="27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</row>
    <row r="68" spans="1:32" x14ac:dyDescent="0.25">
      <c r="A68" s="27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</row>
    <row r="69" spans="1:32" x14ac:dyDescent="0.25">
      <c r="A69" s="27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</row>
    <row r="70" spans="1:32" x14ac:dyDescent="0.25">
      <c r="A70" s="27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</row>
    <row r="71" spans="1:32" x14ac:dyDescent="0.25">
      <c r="A71" s="27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</row>
    <row r="72" spans="1:32" x14ac:dyDescent="0.25">
      <c r="A72" s="27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</row>
    <row r="73" spans="1:32" x14ac:dyDescent="0.25">
      <c r="A73" s="27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</row>
    <row r="74" spans="1:32" x14ac:dyDescent="0.25">
      <c r="A74" s="27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</row>
    <row r="75" spans="1:32" x14ac:dyDescent="0.25">
      <c r="A75" s="27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</row>
    <row r="76" spans="1:32" x14ac:dyDescent="0.25">
      <c r="A76" s="27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</row>
    <row r="77" spans="1:32" x14ac:dyDescent="0.25">
      <c r="A77" s="27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</row>
    <row r="78" spans="1:32" x14ac:dyDescent="0.25">
      <c r="A78" s="27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</row>
    <row r="79" spans="1:32" x14ac:dyDescent="0.25">
      <c r="A79" s="27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</row>
    <row r="80" spans="1:32" x14ac:dyDescent="0.25">
      <c r="A80" s="27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</row>
    <row r="81" spans="1:32" x14ac:dyDescent="0.25">
      <c r="A81" s="27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</row>
    <row r="82" spans="1:32" x14ac:dyDescent="0.25">
      <c r="A82" s="27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</row>
    <row r="83" spans="1:32" x14ac:dyDescent="0.25">
      <c r="A83" s="27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</row>
    <row r="84" spans="1:32" x14ac:dyDescent="0.25">
      <c r="A84" s="27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</row>
    <row r="85" spans="1:32" x14ac:dyDescent="0.25">
      <c r="A85" s="27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</row>
    <row r="86" spans="1:32" x14ac:dyDescent="0.25">
      <c r="A86" s="27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</row>
    <row r="87" spans="1:32" x14ac:dyDescent="0.25">
      <c r="A87" s="27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</row>
    <row r="88" spans="1:32" x14ac:dyDescent="0.25">
      <c r="A88" s="27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</row>
    <row r="89" spans="1:32" x14ac:dyDescent="0.25">
      <c r="A89" s="27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</row>
    <row r="90" spans="1:32" x14ac:dyDescent="0.25">
      <c r="A90" s="27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</row>
    <row r="91" spans="1:32" x14ac:dyDescent="0.25">
      <c r="A91" s="27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</row>
    <row r="92" spans="1:32" x14ac:dyDescent="0.25">
      <c r="A92" s="27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</row>
    <row r="93" spans="1:32" x14ac:dyDescent="0.25">
      <c r="A93" s="27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</row>
    <row r="94" spans="1:32" x14ac:dyDescent="0.25">
      <c r="A94" s="27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</row>
    <row r="95" spans="1:32" x14ac:dyDescent="0.25">
      <c r="A95" s="27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</row>
    <row r="96" spans="1:32" x14ac:dyDescent="0.25">
      <c r="A96" s="27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</row>
    <row r="97" spans="1:32" x14ac:dyDescent="0.25">
      <c r="A97" s="27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</row>
    <row r="98" spans="1:32" x14ac:dyDescent="0.25">
      <c r="A98" s="27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</row>
    <row r="99" spans="1:32" x14ac:dyDescent="0.25">
      <c r="A99" s="27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</row>
    <row r="100" spans="1:32" x14ac:dyDescent="0.25">
      <c r="A100" s="27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</row>
    <row r="101" spans="1:32" x14ac:dyDescent="0.25">
      <c r="A101" s="27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</row>
    <row r="102" spans="1:32" x14ac:dyDescent="0.25">
      <c r="A102" s="27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</row>
    <row r="103" spans="1:32" x14ac:dyDescent="0.25">
      <c r="A103" s="27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</row>
    <row r="104" spans="1:32" x14ac:dyDescent="0.25">
      <c r="A104" s="27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</row>
    <row r="105" spans="1:32" x14ac:dyDescent="0.25">
      <c r="A105" s="27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</row>
    <row r="106" spans="1:32" x14ac:dyDescent="0.25">
      <c r="A106" s="27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</row>
    <row r="107" spans="1:32" x14ac:dyDescent="0.25">
      <c r="A107" s="27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</row>
    <row r="108" spans="1:32" x14ac:dyDescent="0.25">
      <c r="A108" s="27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</row>
    <row r="109" spans="1:32" x14ac:dyDescent="0.25">
      <c r="A109" s="27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</row>
    <row r="110" spans="1:32" x14ac:dyDescent="0.25">
      <c r="A110" s="27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</row>
    <row r="111" spans="1:32" x14ac:dyDescent="0.25">
      <c r="A111" s="27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</row>
    <row r="112" spans="1:32" x14ac:dyDescent="0.25">
      <c r="A112" s="27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</row>
    <row r="113" spans="1:32" x14ac:dyDescent="0.25">
      <c r="A113" s="27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</row>
    <row r="114" spans="1:32" x14ac:dyDescent="0.25">
      <c r="A114" s="27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</row>
    <row r="115" spans="1:32" x14ac:dyDescent="0.25">
      <c r="A115" s="27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</row>
    <row r="116" spans="1:32" x14ac:dyDescent="0.25">
      <c r="A116" s="27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</row>
    <row r="117" spans="1:32" x14ac:dyDescent="0.25">
      <c r="A117" s="27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</row>
    <row r="118" spans="1:32" x14ac:dyDescent="0.25">
      <c r="A118" s="27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</row>
    <row r="119" spans="1:32" x14ac:dyDescent="0.25">
      <c r="A119" s="27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</row>
    <row r="120" spans="1:32" x14ac:dyDescent="0.25">
      <c r="A120" s="27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</row>
    <row r="121" spans="1:32" x14ac:dyDescent="0.25">
      <c r="A121" s="27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</row>
    <row r="122" spans="1:32" x14ac:dyDescent="0.25">
      <c r="A122" s="27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</row>
    <row r="123" spans="1:32" x14ac:dyDescent="0.25">
      <c r="A123" s="27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</row>
    <row r="124" spans="1:32" x14ac:dyDescent="0.25">
      <c r="A124" s="27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</row>
    <row r="125" spans="1:32" x14ac:dyDescent="0.25">
      <c r="A125" s="27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</row>
    <row r="126" spans="1:32" x14ac:dyDescent="0.25">
      <c r="A126" s="27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</row>
    <row r="127" spans="1:32" x14ac:dyDescent="0.25">
      <c r="A127" s="27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</row>
    <row r="128" spans="1:32" x14ac:dyDescent="0.25">
      <c r="A128" s="27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</row>
    <row r="129" spans="1:32" x14ac:dyDescent="0.25">
      <c r="A129" s="27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</row>
    <row r="130" spans="1:32" x14ac:dyDescent="0.25">
      <c r="A130" s="27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</row>
    <row r="131" spans="1:32" x14ac:dyDescent="0.25">
      <c r="A131" s="27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</row>
    <row r="132" spans="1:32" x14ac:dyDescent="0.25">
      <c r="A132" s="27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</row>
    <row r="133" spans="1:32" x14ac:dyDescent="0.25">
      <c r="A133" s="27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</row>
    <row r="134" spans="1:32" x14ac:dyDescent="0.25">
      <c r="A134" s="27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</row>
    <row r="135" spans="1:32" x14ac:dyDescent="0.25">
      <c r="A135" s="27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</row>
    <row r="136" spans="1:32" x14ac:dyDescent="0.25">
      <c r="A136" s="27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</row>
    <row r="137" spans="1:32" x14ac:dyDescent="0.25">
      <c r="A137" s="27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</row>
    <row r="138" spans="1:32" x14ac:dyDescent="0.25">
      <c r="A138" s="27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</row>
    <row r="139" spans="1:32" x14ac:dyDescent="0.25">
      <c r="A139" s="27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</row>
    <row r="140" spans="1:32" x14ac:dyDescent="0.25">
      <c r="A140" s="27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</row>
    <row r="141" spans="1:32" x14ac:dyDescent="0.25">
      <c r="A141" s="27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</row>
    <row r="142" spans="1:32" x14ac:dyDescent="0.25">
      <c r="A142" s="27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</row>
    <row r="143" spans="1:32" x14ac:dyDescent="0.25">
      <c r="A143" s="27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</row>
    <row r="144" spans="1:32" x14ac:dyDescent="0.25">
      <c r="A144" s="27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</row>
    <row r="145" spans="1:32" x14ac:dyDescent="0.25">
      <c r="A145" s="27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</row>
    <row r="146" spans="1:32" x14ac:dyDescent="0.25">
      <c r="A146" s="27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</row>
    <row r="147" spans="1:32" x14ac:dyDescent="0.25">
      <c r="A147" s="27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</row>
    <row r="148" spans="1:32" x14ac:dyDescent="0.25">
      <c r="A148" s="27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</row>
    <row r="149" spans="1:32" x14ac:dyDescent="0.25">
      <c r="A149" s="27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</row>
    <row r="150" spans="1:32" x14ac:dyDescent="0.25">
      <c r="A150" s="27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</row>
    <row r="151" spans="1:32" x14ac:dyDescent="0.25">
      <c r="A151" s="27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</row>
    <row r="152" spans="1:32" x14ac:dyDescent="0.25">
      <c r="A152" s="27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</row>
    <row r="153" spans="1:32" x14ac:dyDescent="0.25">
      <c r="A153" s="27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</row>
    <row r="154" spans="1:32" x14ac:dyDescent="0.25">
      <c r="A154" s="27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</row>
    <row r="155" spans="1:32" x14ac:dyDescent="0.25">
      <c r="A155" s="27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</row>
    <row r="156" spans="1:32" x14ac:dyDescent="0.25">
      <c r="A156" s="27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</row>
    <row r="157" spans="1:32" x14ac:dyDescent="0.25">
      <c r="A157" s="27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</row>
    <row r="158" spans="1:32" x14ac:dyDescent="0.25">
      <c r="A158" s="27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</row>
    <row r="159" spans="1:32" x14ac:dyDescent="0.25">
      <c r="A159" s="27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</row>
    <row r="160" spans="1:32" x14ac:dyDescent="0.25">
      <c r="A160" s="27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</row>
    <row r="161" spans="1:32" x14ac:dyDescent="0.25">
      <c r="A161" s="27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</row>
    <row r="162" spans="1:32" x14ac:dyDescent="0.25">
      <c r="A162" s="27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</row>
    <row r="163" spans="1:32" x14ac:dyDescent="0.25">
      <c r="A163" s="27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</row>
    <row r="164" spans="1:32" x14ac:dyDescent="0.25">
      <c r="A164" s="27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</row>
    <row r="165" spans="1:32" x14ac:dyDescent="0.25">
      <c r="A165" s="27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</row>
    <row r="166" spans="1:32" x14ac:dyDescent="0.25">
      <c r="A166" s="27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</row>
    <row r="167" spans="1:32" x14ac:dyDescent="0.25">
      <c r="A167" s="27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</row>
    <row r="168" spans="1:32" x14ac:dyDescent="0.25">
      <c r="A168" s="27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</row>
    <row r="169" spans="1:32" x14ac:dyDescent="0.25">
      <c r="A169" s="27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</row>
    <row r="170" spans="1:32" x14ac:dyDescent="0.25">
      <c r="A170" s="27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</row>
    <row r="171" spans="1:32" x14ac:dyDescent="0.25">
      <c r="A171" s="27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</row>
    <row r="172" spans="1:32" x14ac:dyDescent="0.25">
      <c r="A172" s="27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</row>
    <row r="173" spans="1:32" x14ac:dyDescent="0.25">
      <c r="A173" s="27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</row>
    <row r="174" spans="1:32" x14ac:dyDescent="0.25">
      <c r="A174" s="27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</row>
    <row r="175" spans="1:32" x14ac:dyDescent="0.25">
      <c r="A175" s="27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</row>
    <row r="176" spans="1:32" x14ac:dyDescent="0.25">
      <c r="A176" s="27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</row>
    <row r="177" spans="1:32" x14ac:dyDescent="0.25">
      <c r="A177" s="27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</row>
    <row r="178" spans="1:32" x14ac:dyDescent="0.25">
      <c r="A178" s="27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</row>
    <row r="179" spans="1:32" x14ac:dyDescent="0.25">
      <c r="A179" s="27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</row>
    <row r="180" spans="1:32" x14ac:dyDescent="0.25">
      <c r="A180" s="27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</row>
    <row r="181" spans="1:32" x14ac:dyDescent="0.25">
      <c r="A181" s="27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</row>
    <row r="182" spans="1:32" x14ac:dyDescent="0.25">
      <c r="A182" s="27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</row>
    <row r="183" spans="1:32" x14ac:dyDescent="0.25">
      <c r="A183" s="27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</row>
    <row r="184" spans="1:32" x14ac:dyDescent="0.25">
      <c r="A184" s="27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</row>
    <row r="185" spans="1:32" x14ac:dyDescent="0.25">
      <c r="A185" s="27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</row>
    <row r="186" spans="1:32" x14ac:dyDescent="0.25">
      <c r="A186" s="27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</row>
    <row r="187" spans="1:32" x14ac:dyDescent="0.25">
      <c r="A187" s="27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</row>
    <row r="188" spans="1:32" x14ac:dyDescent="0.25">
      <c r="A188" s="27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</row>
    <row r="189" spans="1:32" x14ac:dyDescent="0.25">
      <c r="A189" s="27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</row>
    <row r="190" spans="1:32" x14ac:dyDescent="0.25">
      <c r="A190" s="27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</row>
    <row r="191" spans="1:32" x14ac:dyDescent="0.25">
      <c r="A191" s="27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</row>
    <row r="192" spans="1:32" x14ac:dyDescent="0.25">
      <c r="A192" s="27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</row>
    <row r="193" spans="1:32" x14ac:dyDescent="0.25">
      <c r="A193" s="27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</row>
    <row r="194" spans="1:32" x14ac:dyDescent="0.25">
      <c r="A194" s="27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</row>
    <row r="195" spans="1:32" x14ac:dyDescent="0.25">
      <c r="A195" s="27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</row>
    <row r="196" spans="1:32" x14ac:dyDescent="0.25">
      <c r="A196" s="27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</row>
    <row r="197" spans="1:32" x14ac:dyDescent="0.25">
      <c r="A197" s="27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</row>
    <row r="198" spans="1:32" x14ac:dyDescent="0.25">
      <c r="A198" s="27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</row>
    <row r="199" spans="1:32" x14ac:dyDescent="0.25">
      <c r="A199" s="27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</row>
    <row r="200" spans="1:32" x14ac:dyDescent="0.25">
      <c r="A200" s="27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</row>
    <row r="201" spans="1:32" x14ac:dyDescent="0.25">
      <c r="A201" s="27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</row>
    <row r="202" spans="1:32" x14ac:dyDescent="0.25">
      <c r="A202" s="27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</row>
    <row r="203" spans="1:32" x14ac:dyDescent="0.25">
      <c r="A203" s="27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</row>
    <row r="204" spans="1:32" x14ac:dyDescent="0.25">
      <c r="A204" s="27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</row>
    <row r="205" spans="1:32" x14ac:dyDescent="0.25">
      <c r="A205" s="27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</row>
    <row r="206" spans="1:32" x14ac:dyDescent="0.25">
      <c r="A206" s="27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</row>
    <row r="207" spans="1:32" x14ac:dyDescent="0.25">
      <c r="A207" s="27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</row>
    <row r="208" spans="1:32" x14ac:dyDescent="0.25">
      <c r="A208" s="27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</row>
    <row r="209" spans="1:32" x14ac:dyDescent="0.25">
      <c r="A209" s="27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</row>
    <row r="210" spans="1:32" x14ac:dyDescent="0.25">
      <c r="A210" s="27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</row>
    <row r="211" spans="1:32" x14ac:dyDescent="0.25">
      <c r="A211" s="27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</row>
    <row r="212" spans="1:32" x14ac:dyDescent="0.25">
      <c r="A212" s="27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</row>
    <row r="213" spans="1:32" x14ac:dyDescent="0.25">
      <c r="A213" s="27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</row>
    <row r="214" spans="1:32" x14ac:dyDescent="0.25">
      <c r="A214" s="27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</row>
    <row r="215" spans="1:32" x14ac:dyDescent="0.25">
      <c r="A215" s="27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</row>
    <row r="216" spans="1:32" x14ac:dyDescent="0.25">
      <c r="A216" s="27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</row>
    <row r="217" spans="1:32" x14ac:dyDescent="0.25">
      <c r="A217" s="27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</row>
    <row r="218" spans="1:32" x14ac:dyDescent="0.25">
      <c r="A218" s="27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</row>
    <row r="219" spans="1:32" x14ac:dyDescent="0.25">
      <c r="A219" s="27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</row>
    <row r="220" spans="1:32" x14ac:dyDescent="0.25">
      <c r="A220" s="27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</row>
    <row r="221" spans="1:32" x14ac:dyDescent="0.25">
      <c r="A221" s="27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</row>
    <row r="222" spans="1:32" x14ac:dyDescent="0.25">
      <c r="A222" s="27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</row>
    <row r="223" spans="1:32" x14ac:dyDescent="0.25">
      <c r="A223" s="27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</row>
    <row r="224" spans="1:32" x14ac:dyDescent="0.25">
      <c r="A224" s="27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</row>
    <row r="225" spans="1:32" x14ac:dyDescent="0.25">
      <c r="A225" s="27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</row>
    <row r="226" spans="1:32" x14ac:dyDescent="0.25">
      <c r="A226" s="27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</row>
    <row r="227" spans="1:32" x14ac:dyDescent="0.25">
      <c r="A227" s="27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</row>
    <row r="228" spans="1:32" x14ac:dyDescent="0.25">
      <c r="A228" s="27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</row>
    <row r="229" spans="1:32" x14ac:dyDescent="0.25">
      <c r="A229" s="27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</row>
    <row r="230" spans="1:32" x14ac:dyDescent="0.25">
      <c r="A230" s="27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</row>
    <row r="231" spans="1:32" x14ac:dyDescent="0.25">
      <c r="A231" s="27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</row>
    <row r="232" spans="1:32" x14ac:dyDescent="0.25">
      <c r="A232" s="27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</row>
    <row r="233" spans="1:32" x14ac:dyDescent="0.25">
      <c r="A233" s="27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</row>
    <row r="234" spans="1:32" x14ac:dyDescent="0.25">
      <c r="A234" s="27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</row>
    <row r="235" spans="1:32" x14ac:dyDescent="0.25">
      <c r="A235" s="27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</row>
    <row r="236" spans="1:32" x14ac:dyDescent="0.25">
      <c r="A236" s="27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</row>
    <row r="237" spans="1:32" x14ac:dyDescent="0.25">
      <c r="A237" s="27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</row>
    <row r="238" spans="1:32" x14ac:dyDescent="0.25">
      <c r="A238" s="27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</row>
    <row r="239" spans="1:32" x14ac:dyDescent="0.25">
      <c r="A239" s="27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</row>
    <row r="240" spans="1:32" x14ac:dyDescent="0.25">
      <c r="A240" s="27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</row>
    <row r="241" spans="1:32" x14ac:dyDescent="0.25">
      <c r="A241" s="27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</row>
    <row r="242" spans="1:32" x14ac:dyDescent="0.25">
      <c r="A242" s="27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</row>
    <row r="243" spans="1:32" x14ac:dyDescent="0.25">
      <c r="A243" s="27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</row>
    <row r="244" spans="1:32" x14ac:dyDescent="0.25">
      <c r="A244" s="27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</row>
    <row r="245" spans="1:32" x14ac:dyDescent="0.25">
      <c r="A245" s="27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</row>
    <row r="246" spans="1:32" x14ac:dyDescent="0.25">
      <c r="A246" s="27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</row>
    <row r="247" spans="1:32" x14ac:dyDescent="0.25">
      <c r="A247" s="27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</row>
    <row r="248" spans="1:32" x14ac:dyDescent="0.25">
      <c r="A248" s="27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</row>
    <row r="249" spans="1:32" x14ac:dyDescent="0.25">
      <c r="A249" s="27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</row>
    <row r="250" spans="1:32" x14ac:dyDescent="0.25">
      <c r="A250" s="27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</row>
    <row r="251" spans="1:32" x14ac:dyDescent="0.25">
      <c r="A251" s="27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</row>
    <row r="252" spans="1:32" x14ac:dyDescent="0.25">
      <c r="A252" s="27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</row>
    <row r="253" spans="1:32" x14ac:dyDescent="0.25">
      <c r="A253" s="27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</row>
    <row r="254" spans="1:32" x14ac:dyDescent="0.25">
      <c r="A254" s="27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</row>
    <row r="255" spans="1:32" x14ac:dyDescent="0.25">
      <c r="A255" s="27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</row>
    <row r="256" spans="1:32" x14ac:dyDescent="0.25">
      <c r="A256" s="27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</row>
    <row r="257" spans="1:32" x14ac:dyDescent="0.25">
      <c r="A257" s="27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</row>
    <row r="258" spans="1:32" x14ac:dyDescent="0.25">
      <c r="A258" s="27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</row>
    <row r="259" spans="1:32" x14ac:dyDescent="0.25">
      <c r="A259" s="27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</row>
    <row r="260" spans="1:32" x14ac:dyDescent="0.25">
      <c r="A260" s="27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</row>
    <row r="261" spans="1:32" x14ac:dyDescent="0.25">
      <c r="A261" s="27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</row>
    <row r="262" spans="1:32" x14ac:dyDescent="0.25">
      <c r="A262" s="27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</row>
    <row r="263" spans="1:32" x14ac:dyDescent="0.25">
      <c r="A263" s="27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</row>
    <row r="264" spans="1:32" x14ac:dyDescent="0.25">
      <c r="A264" s="27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</row>
    <row r="265" spans="1:32" x14ac:dyDescent="0.25">
      <c r="A265" s="27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</row>
    <row r="266" spans="1:32" x14ac:dyDescent="0.25">
      <c r="A266" s="27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</row>
    <row r="267" spans="1:32" x14ac:dyDescent="0.25">
      <c r="A267" s="27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</row>
    <row r="268" spans="1:32" x14ac:dyDescent="0.25">
      <c r="A268" s="27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</row>
    <row r="269" spans="1:32" x14ac:dyDescent="0.25">
      <c r="A269" s="27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</row>
    <row r="270" spans="1:32" x14ac:dyDescent="0.25">
      <c r="A270" s="27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</row>
    <row r="271" spans="1:32" x14ac:dyDescent="0.25">
      <c r="A271" s="27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</row>
    <row r="272" spans="1:32" x14ac:dyDescent="0.25">
      <c r="A272" s="27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</row>
    <row r="273" spans="1:32" x14ac:dyDescent="0.25">
      <c r="A273" s="27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</row>
    <row r="274" spans="1:32" x14ac:dyDescent="0.25">
      <c r="A274" s="27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</row>
    <row r="275" spans="1:32" x14ac:dyDescent="0.25">
      <c r="A275" s="27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</row>
    <row r="276" spans="1:32" x14ac:dyDescent="0.25">
      <c r="A276" s="27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</row>
    <row r="277" spans="1:32" x14ac:dyDescent="0.25">
      <c r="A277" s="27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</row>
    <row r="278" spans="1:32" x14ac:dyDescent="0.25">
      <c r="A278" s="27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</row>
    <row r="279" spans="1:32" x14ac:dyDescent="0.25">
      <c r="A279" s="27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</row>
    <row r="280" spans="1:32" x14ac:dyDescent="0.25">
      <c r="A280" s="27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</row>
    <row r="281" spans="1:32" x14ac:dyDescent="0.25">
      <c r="A281" s="27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</row>
    <row r="282" spans="1:32" x14ac:dyDescent="0.25">
      <c r="A282" s="27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</row>
    <row r="283" spans="1:32" x14ac:dyDescent="0.25">
      <c r="A283" s="27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</row>
    <row r="284" spans="1:32" x14ac:dyDescent="0.25">
      <c r="A284" s="27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</row>
    <row r="285" spans="1:32" x14ac:dyDescent="0.25">
      <c r="A285" s="27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</row>
    <row r="286" spans="1:32" x14ac:dyDescent="0.25">
      <c r="A286" s="27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</row>
    <row r="287" spans="1:32" x14ac:dyDescent="0.25">
      <c r="A287" s="27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</row>
    <row r="288" spans="1:32" x14ac:dyDescent="0.25">
      <c r="A288" s="27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</row>
    <row r="289" spans="1:32" x14ac:dyDescent="0.25">
      <c r="A289" s="27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</row>
    <row r="290" spans="1:32" x14ac:dyDescent="0.25">
      <c r="A290" s="27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</row>
    <row r="291" spans="1:32" x14ac:dyDescent="0.25">
      <c r="A291" s="27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</row>
    <row r="292" spans="1:32" x14ac:dyDescent="0.25">
      <c r="A292" s="27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</row>
    <row r="293" spans="1:32" x14ac:dyDescent="0.25">
      <c r="A293" s="27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</row>
    <row r="294" spans="1:32" x14ac:dyDescent="0.25">
      <c r="A294" s="27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</row>
    <row r="295" spans="1:32" x14ac:dyDescent="0.25">
      <c r="A295" s="27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</row>
    <row r="296" spans="1:32" x14ac:dyDescent="0.25">
      <c r="A296" s="27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</row>
    <row r="297" spans="1:32" x14ac:dyDescent="0.25">
      <c r="A297" s="27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</row>
    <row r="298" spans="1:32" x14ac:dyDescent="0.25">
      <c r="A298" s="27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</row>
    <row r="299" spans="1:32" x14ac:dyDescent="0.25">
      <c r="A299" s="27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</row>
    <row r="300" spans="1:32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</row>
    <row r="301" spans="1:32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</row>
    <row r="302" spans="1:32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</row>
    <row r="303" spans="1:32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</row>
    <row r="304" spans="1:32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</row>
    <row r="305" spans="1:32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</row>
    <row r="306" spans="1:32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</row>
    <row r="307" spans="1:32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</row>
    <row r="308" spans="1:32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</row>
    <row r="309" spans="1:32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</row>
    <row r="310" spans="1:32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</row>
    <row r="311" spans="1:32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</row>
    <row r="312" spans="1:32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</row>
    <row r="313" spans="1:32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</row>
    <row r="314" spans="1:32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</row>
    <row r="315" spans="1:32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</row>
    <row r="316" spans="1:32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</row>
    <row r="317" spans="1:32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</row>
    <row r="318" spans="1:32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</row>
    <row r="319" spans="1:32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</row>
    <row r="320" spans="1:32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</row>
    <row r="321" spans="1:32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</row>
    <row r="322" spans="1:32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</row>
    <row r="323" spans="1:32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</row>
    <row r="324" spans="1:32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</row>
    <row r="325" spans="1:32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</row>
    <row r="326" spans="1:32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</row>
    <row r="327" spans="1:32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</row>
    <row r="328" spans="1:32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</row>
    <row r="329" spans="1:32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</row>
    <row r="330" spans="1:32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</row>
    <row r="331" spans="1:32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</row>
    <row r="332" spans="1:32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</row>
    <row r="333" spans="1:32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</row>
    <row r="334" spans="1:32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</row>
    <row r="335" spans="1:32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</row>
    <row r="336" spans="1:32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</row>
    <row r="337" spans="1:32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</row>
    <row r="338" spans="1:32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</row>
    <row r="339" spans="1:32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</row>
    <row r="340" spans="1:32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</row>
    <row r="341" spans="1:32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</row>
    <row r="342" spans="1:32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</row>
    <row r="343" spans="1:32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</row>
    <row r="344" spans="1:32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</row>
    <row r="345" spans="1:32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</row>
    <row r="346" spans="1:32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</row>
    <row r="347" spans="1:32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</row>
    <row r="348" spans="1:32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</row>
    <row r="349" spans="1:32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</row>
    <row r="350" spans="1:32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</row>
    <row r="351" spans="1:32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</row>
    <row r="352" spans="1:32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</row>
    <row r="353" spans="1:32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</row>
    <row r="354" spans="1:32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</row>
    <row r="355" spans="1:32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</row>
    <row r="356" spans="1:32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</row>
    <row r="357" spans="1:32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</row>
    <row r="358" spans="1:32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</row>
    <row r="359" spans="1:32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</row>
    <row r="360" spans="1:32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</row>
    <row r="361" spans="1:32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</row>
    <row r="362" spans="1:32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</row>
    <row r="363" spans="1:32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</row>
    <row r="364" spans="1:32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</row>
    <row r="365" spans="1:32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</row>
    <row r="366" spans="1:32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</row>
    <row r="367" spans="1:32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</row>
    <row r="368" spans="1:32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</row>
    <row r="369" spans="1:32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</row>
    <row r="370" spans="1:32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</row>
    <row r="371" spans="1:32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</row>
    <row r="372" spans="1:32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</row>
    <row r="373" spans="1:32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</row>
    <row r="374" spans="1:32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</row>
    <row r="375" spans="1:32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</row>
    <row r="376" spans="1:32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</row>
    <row r="377" spans="1:32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</row>
    <row r="378" spans="1:32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</row>
    <row r="379" spans="1:32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</row>
    <row r="380" spans="1:32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</row>
    <row r="381" spans="1:32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</row>
    <row r="382" spans="1:32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</row>
    <row r="383" spans="1:32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</row>
    <row r="384" spans="1:32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</row>
    <row r="385" spans="1:32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</row>
    <row r="386" spans="1:32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</row>
    <row r="387" spans="1:32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</row>
    <row r="388" spans="1:32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</row>
    <row r="389" spans="1:32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</row>
    <row r="390" spans="1:32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</row>
    <row r="391" spans="1:32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</row>
    <row r="392" spans="1:32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</row>
    <row r="393" spans="1:32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</row>
    <row r="394" spans="1:32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</row>
    <row r="395" spans="1:32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</row>
    <row r="396" spans="1:32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</row>
    <row r="397" spans="1:32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</row>
    <row r="398" spans="1:32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</row>
    <row r="399" spans="1:32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</row>
    <row r="400" spans="1:32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</row>
    <row r="401" spans="1:32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</row>
    <row r="402" spans="1:32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</row>
    <row r="403" spans="1:32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</row>
    <row r="404" spans="1:32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</row>
    <row r="405" spans="1:32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</row>
    <row r="406" spans="1:32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</row>
    <row r="407" spans="1:32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</row>
    <row r="408" spans="1:32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</row>
    <row r="409" spans="1:32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</row>
    <row r="410" spans="1:32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</row>
    <row r="411" spans="1:32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</row>
    <row r="412" spans="1:32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</row>
    <row r="413" spans="1:32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</row>
    <row r="414" spans="1:32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</row>
    <row r="415" spans="1:32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</row>
    <row r="416" spans="1:32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</row>
    <row r="417" spans="1:32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</row>
    <row r="418" spans="1:32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</row>
    <row r="419" spans="1:32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</row>
    <row r="420" spans="1:32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</row>
    <row r="421" spans="1:32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</row>
    <row r="422" spans="1:32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</row>
    <row r="423" spans="1:32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</row>
    <row r="424" spans="1:32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</row>
    <row r="425" spans="1:32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</row>
    <row r="426" spans="1:32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</row>
    <row r="427" spans="1:32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</row>
    <row r="428" spans="1:32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</row>
    <row r="429" spans="1:32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</row>
    <row r="430" spans="1:32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</row>
    <row r="431" spans="1:32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</row>
    <row r="432" spans="1:32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</row>
    <row r="433" spans="1:32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</row>
    <row r="434" spans="1:32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</row>
    <row r="435" spans="1:32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</row>
    <row r="436" spans="1:32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</row>
    <row r="437" spans="1:32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</row>
    <row r="438" spans="1:32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</row>
    <row r="439" spans="1:32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</row>
    <row r="440" spans="1:32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</row>
    <row r="441" spans="1:32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</row>
    <row r="442" spans="1:32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</row>
    <row r="443" spans="1:32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</row>
    <row r="444" spans="1:32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</row>
    <row r="445" spans="1:32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</row>
    <row r="446" spans="1:32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</row>
    <row r="447" spans="1:32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</row>
    <row r="448" spans="1:32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</row>
    <row r="449" spans="1:32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</row>
    <row r="450" spans="1:32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</row>
    <row r="451" spans="1:32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</row>
    <row r="452" spans="1:32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</row>
    <row r="453" spans="1:32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</row>
    <row r="454" spans="1:32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</row>
    <row r="455" spans="1:32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</row>
    <row r="456" spans="1:32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</row>
    <row r="457" spans="1:32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</row>
    <row r="458" spans="1:32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</row>
    <row r="459" spans="1:32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</row>
    <row r="460" spans="1:32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</row>
    <row r="461" spans="1:32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</row>
    <row r="462" spans="1:32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</row>
    <row r="463" spans="1:32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</row>
    <row r="464" spans="1:32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</row>
    <row r="465" spans="1:32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</row>
    <row r="466" spans="1:32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</row>
    <row r="467" spans="1:32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</row>
    <row r="468" spans="1:32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</row>
    <row r="469" spans="1:32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</row>
    <row r="470" spans="1:32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</row>
    <row r="471" spans="1:32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</row>
    <row r="472" spans="1:32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</row>
    <row r="473" spans="1:32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</row>
    <row r="474" spans="1:32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</row>
    <row r="475" spans="1:32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</row>
    <row r="476" spans="1:32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</row>
    <row r="477" spans="1:32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</row>
    <row r="478" spans="1:32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</row>
    <row r="479" spans="1:32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</row>
    <row r="480" spans="1:32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</row>
    <row r="481" spans="1:32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</row>
    <row r="482" spans="1:32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</row>
    <row r="483" spans="1:32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</row>
    <row r="484" spans="1:32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</row>
    <row r="485" spans="1:32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</row>
    <row r="486" spans="1:32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</row>
    <row r="487" spans="1:32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</row>
    <row r="488" spans="1:32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</row>
    <row r="489" spans="1:32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</row>
    <row r="490" spans="1:32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</row>
    <row r="491" spans="1:32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</row>
    <row r="492" spans="1:32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</row>
    <row r="493" spans="1:32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</row>
    <row r="494" spans="1:32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</row>
    <row r="495" spans="1:32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</row>
    <row r="496" spans="1:32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</row>
    <row r="497" spans="1:32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</row>
    <row r="498" spans="1:32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</row>
    <row r="499" spans="1:32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</row>
    <row r="500" spans="1:32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</row>
    <row r="501" spans="1:32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</row>
    <row r="502" spans="1:32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</row>
    <row r="503" spans="1:32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</row>
    <row r="504" spans="1:32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</row>
    <row r="505" spans="1:32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</row>
  </sheetData>
  <mergeCells count="12">
    <mergeCell ref="A12:E12"/>
    <mergeCell ref="A13:O13"/>
    <mergeCell ref="J5:L5"/>
    <mergeCell ref="A3:O3"/>
    <mergeCell ref="A5:A6"/>
    <mergeCell ref="B5:B6"/>
    <mergeCell ref="C5:C6"/>
    <mergeCell ref="D5:D6"/>
    <mergeCell ref="E5:E6"/>
    <mergeCell ref="F5:F6"/>
    <mergeCell ref="G5:I5"/>
    <mergeCell ref="M5:O5"/>
  </mergeCells>
  <pageMargins left="0.39370078740157483" right="0.39370078740157483" top="1.7716535433070868" bottom="0.39370078740157483" header="0.31496062992125984" footer="0.31496062992125984"/>
  <pageSetup paperSize="9" scale="60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</vt:lpstr>
      <vt:lpstr>расчет</vt:lpstr>
      <vt:lpstr>Приложение!Область_печати</vt:lpstr>
      <vt:lpstr>расчет!Область_печати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Феденко Елена Васильевна</dc:creator>
  <cp:lastModifiedBy>Макляк Анастасия Сергеевна</cp:lastModifiedBy>
  <cp:lastPrinted>2014-12-31T04:49:35Z</cp:lastPrinted>
  <dcterms:created xsi:type="dcterms:W3CDTF">2014-11-21T04:41:13Z</dcterms:created>
  <dcterms:modified xsi:type="dcterms:W3CDTF">2014-12-31T04:49:37Z</dcterms:modified>
</cp:coreProperties>
</file>