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КФ\ОСБП\Налоговые расходы\2025\Размещение на сайте\"/>
    </mc:Choice>
  </mc:AlternateContent>
  <bookViews>
    <workbookView xWindow="0" yWindow="0" windowWidth="30720" windowHeight="12072"/>
  </bookViews>
  <sheets>
    <sheet name="уточнено" sheetId="4" r:id="rId1"/>
  </sheets>
  <definedNames>
    <definedName name="_xlnm._FilterDatabase" localSheetId="0" hidden="1">уточнено!$A$7:$AG$46</definedName>
    <definedName name="_xlnm.Print_Titles" localSheetId="0">уточнено!$A:$B,уточнено!$5:$7</definedName>
    <definedName name="_xlnm.Print_Area" localSheetId="0">уточнено!$A$5:$AD$48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4" i="4" l="1"/>
  <c r="Z44" i="4"/>
  <c r="Y44" i="4"/>
  <c r="X44" i="4"/>
  <c r="W45" i="4"/>
  <c r="W44" i="4"/>
  <c r="AA45" i="4"/>
  <c r="Z45" i="4"/>
  <c r="Y45" i="4"/>
  <c r="X45" i="4"/>
  <c r="V44" i="4"/>
  <c r="AC45" i="4"/>
  <c r="AC43" i="4"/>
  <c r="AC42" i="4"/>
  <c r="AC44" i="4" s="1"/>
  <c r="AA43" i="4"/>
  <c r="Z43" i="4"/>
  <c r="Y43" i="4"/>
  <c r="X43" i="4"/>
  <c r="AA42" i="4"/>
  <c r="Z42" i="4"/>
  <c r="Y42" i="4"/>
  <c r="X42" i="4"/>
  <c r="V42" i="4"/>
  <c r="W42" i="4" l="1"/>
  <c r="V45" i="4" l="1"/>
  <c r="V43" i="4"/>
  <c r="V46" i="4" l="1"/>
  <c r="W43" i="4"/>
  <c r="AA46" i="4"/>
  <c r="Z46" i="4"/>
  <c r="Y46" i="4"/>
  <c r="AC46" i="4" l="1"/>
  <c r="X46" i="4"/>
  <c r="W46" i="4"/>
</calcChain>
</file>

<file path=xl/sharedStrings.xml><?xml version="1.0" encoding="utf-8"?>
<sst xmlns="http://schemas.openxmlformats.org/spreadsheetml/2006/main" count="332" uniqueCount="171">
  <si>
    <t xml:space="preserve">Целевая категория налоговых расходов </t>
  </si>
  <si>
    <t>Отсутствуют</t>
  </si>
  <si>
    <t>Не установлен</t>
  </si>
  <si>
    <t>Не установлена</t>
  </si>
  <si>
    <t>Стимулирующая</t>
  </si>
  <si>
    <t>Земельный налог</t>
  </si>
  <si>
    <t>Пониженная налоговая ставка</t>
  </si>
  <si>
    <t>Пониженная ставка земельного налога для земельных участков, предназначенных для размещения объектов социального обслуживания</t>
  </si>
  <si>
    <t>Собственники земельных участков, предназначенных для размещения объектов социального обслуживания</t>
  </si>
  <si>
    <t>УЭ</t>
  </si>
  <si>
    <t>УИДиРП</t>
  </si>
  <si>
    <t>Пониженная ставка земельного налога для земельных участков, предназначенных для размещения объектов здравоохранения</t>
  </si>
  <si>
    <t>Собственники земельных участков, предназначенных для размещения объектов здравоохранения</t>
  </si>
  <si>
    <t>Содействие развитию услуг сферы здравоохранения (негосударственного сектора), в том числе в левобережной части города</t>
  </si>
  <si>
    <t>Пониженная ставка земельного налога для земельных участков, предназначенных для размещения объектов образования и просвещения</t>
  </si>
  <si>
    <t>Собственники земельных участков, предназначенных для размещения объектов образования и просвещения</t>
  </si>
  <si>
    <t>Техническая</t>
  </si>
  <si>
    <t>Развитие инфраструктуры муниципальных образовательных организаций в соответствии с современными требованиями для осуществления образовательной деятельности</t>
  </si>
  <si>
    <t>УО</t>
  </si>
  <si>
    <t>Пониженная ставка земельного налога для земельных участков, предназначенных для размещения объектов культурного развития</t>
  </si>
  <si>
    <t>Собственники земельных участков, предназначенных для размещения объектов культурного развития</t>
  </si>
  <si>
    <t>Реализация инвестиционных проектов в сфере культуры, спорта, организации досуга</t>
  </si>
  <si>
    <t>Пониженная ставка земельного налога для земельных участков, предназначенных для размещения объектов общественного питания</t>
  </si>
  <si>
    <t>Собственники земельных участков, предназначенных для размещения объектов общественного питания</t>
  </si>
  <si>
    <t xml:space="preserve">Стимулирование развития субъектов малого и среднего предпринимательства. </t>
  </si>
  <si>
    <t>Обеспеченность транспортной системы</t>
  </si>
  <si>
    <t xml:space="preserve">Программа комплексного развития транспортной инфраструктуры муниципального образования Ханты-Мансийского автономного округа - Югры городской округ город Когалым на период 2018 - 2035 годы
</t>
  </si>
  <si>
    <t>Пониженная ставка земельного налога для земельных участков, предназначенных для размещения объектов спорта</t>
  </si>
  <si>
    <t>Собственники земельных участков, предназначенных для размещения объектов спорта</t>
  </si>
  <si>
    <t>Пониженная ставка земельного налога для земельных участков, предназначенных для размещения объектов воздушного транспорта</t>
  </si>
  <si>
    <t>Собственники земельных участков, предназначенных для размещения объектов воздушного транспорта</t>
  </si>
  <si>
    <t xml:space="preserve">Выполнено рейсов воздушных судов
</t>
  </si>
  <si>
    <t xml:space="preserve">Решение Думы города Когалыма от 20.06.2018 № 200-ГД
«О земельном налоге», (подпункт 4.1. пункта 4 приложения 1)
</t>
  </si>
  <si>
    <t xml:space="preserve">Реализация инвестиционного проекта на территории города Когалыма в размере не менее 100 (ста) миллионов рублей в одной из сфер российской экономики, в том числе в соответствии с соглашениями о защите и поощрении капиталовложений, за исключением следующих сфер и видов деятельности:
1) игорный бизнес;
2) производство табачных изделий, алкогольной продукции, жидкого топлива (ограничение неприменимо к жидкому топливу, полученному из угля, а также на установках вторичной переработки нефтяного сырья согласно перечню, утверждаемому Правительством Российской Федерации);
3) добыча сырой нефти и природного газа, в том числе попутного нефтяного газа (ограничение неприменимо к инвестиционным проектам по сжижению природного газа);
4) оптовая и розничная торговля;
5) деятельность финансовых организаций, поднадзорных Центральному банку Российской Федерации (ограничение неприменимо к случаям выпуска ценных бумаг в целях финансирования инвестиционного проекта);
6) создание (строительство) либо реконструкция и (или) модернизация административно-деловых центров (комплексов) и торговых центров (комплексов) (кроме аэровокзалов (терминалов)), а также многоквартирных домов, жилых домов (кроме строительства таких домов в соответствии с договором о комплексном развитии территории).
Льгота предоставляется в части земельных участков, в границах которых реализуется инвестиционный проект, с момента начала строительства до ввода объекта в эксплуатацию, предусмотренного в инвестиционном проекте, но не более 2-х лет
</t>
  </si>
  <si>
    <t>Организации, реализующие на территории города инвестиционные проекты</t>
  </si>
  <si>
    <t xml:space="preserve"> С момента начала строительства до ввода объекта в эксплуатацию, предусмотренного в инвестиционном проекте, но не более 2-х лет
</t>
  </si>
  <si>
    <t>Совершенствование системы муниципального стратегического управления и повышение инвестиционной привлекательности,  развитие конкуренции</t>
  </si>
  <si>
    <t>Освобождение от налогообложения</t>
  </si>
  <si>
    <t xml:space="preserve">Решение Думы города Когалыма от 20.06.2018 № 200-ГД
«О земельном налоге», (подпункт 4.2. пункта 4 приложения 1)
</t>
  </si>
  <si>
    <t xml:space="preserve"> -инвестиционные проекты, в размере не менее 20 (двадцати) миллионов рублей, в соответствии с социально значимыми (приоритетными) видами деятельности;                                                   -льгота предоставляется в части земельных участков, в границах которых реализуется инвестиционный проект
</t>
  </si>
  <si>
    <t>Субъекты малого (среднего) предпринимательства, реализующие на территории города инвестиционные проекты</t>
  </si>
  <si>
    <t>не более 2-х лет</t>
  </si>
  <si>
    <t xml:space="preserve">Решение Думы города Когалыма от 20.06.2018 № 200-ГД
«О земельном налоге», подпункт 4.3. пункта 4 приложения 1
</t>
  </si>
  <si>
    <t xml:space="preserve">Вновь зарегистрированные субъекты малого (среднего) предпринимательства </t>
  </si>
  <si>
    <t xml:space="preserve">  Два налоговых периода с момента государственной регистрации в налоговом органе</t>
  </si>
  <si>
    <t xml:space="preserve">Решение Думы города Когалыма от 20.06.2018 № 200-ГД
«О земельном налоге», (подпункт 4.3. пункта 4 приложения 1)
</t>
  </si>
  <si>
    <t>Вновь зарегистрированные социально ориентированные некоммерческие организации</t>
  </si>
  <si>
    <t xml:space="preserve">Решение Думы города Когалыма от 20.06.2018 № 200-ГД
«О земельном налоге», (подпункт 4.4. пункта 4 приложения 1)
</t>
  </si>
  <si>
    <t xml:space="preserve">В отношении земельных участков, расположенных на территории индустриальных (промышленных) парков
</t>
  </si>
  <si>
    <t>Управляющие компании  индустриальных (промышленных) парков</t>
  </si>
  <si>
    <t>Совершенствование системы муниципального стратегического управления и повышение инвестиционной привлекательности и развитие конкуренции</t>
  </si>
  <si>
    <t xml:space="preserve">Решение Думы города Когалыма от 30.10.2014 N 472-ГД (ред. от 06.04.2020)
"О налоге на имущество физических лиц" пункт 6 приложения 1
</t>
  </si>
  <si>
    <t>Налог на имущество физических лиц</t>
  </si>
  <si>
    <t>с 01.01.2017 -1,0 процент (2018 год)</t>
  </si>
  <si>
    <t>с 01.01.2018 - 1,5 процента (2019,2020 гг..)</t>
  </si>
  <si>
    <t>с 01.01.2020 - 0,7 процента (2021 год)</t>
  </si>
  <si>
    <t>с 01.01.2021 - 1,0 процент (2022 год)</t>
  </si>
  <si>
    <t>с 01.01.2022 - 1,3 процента (2023 год)</t>
  </si>
  <si>
    <t>с 01.01.2023 - 1,6 процента; (2024 год)</t>
  </si>
  <si>
    <t xml:space="preserve">Решение Думы города Когалыма от 30.10.2014 № 472-ГД
«О налоге на имущество физических лиц», (подпункт 2.1. пункта 2 приложения 2)
</t>
  </si>
  <si>
    <t>Проживание и осуществление видов традиционной хозяйственной деятельности коренных малочисленных народов на территории города Когалыма</t>
  </si>
  <si>
    <t>Представители коренных малочисленных народов Севера (ханты, манси, ненцы, проживающие и осуществляющие виды традиционной хозяйственной деятельности коренных малочисленных народов на территории города Когалыма</t>
  </si>
  <si>
    <t>Социальная</t>
  </si>
  <si>
    <t>Повышение качества жизни отдельных категорий граждан</t>
  </si>
  <si>
    <t xml:space="preserve">Решение Думы города Когалыма от 30.10.2014 № 472-ГД
«О налоге на имущество физических лиц», (подпункт 2.3. пункта 2 приложения 2)
</t>
  </si>
  <si>
    <t>Участники трудового фронта в годы Великой Отечественной войны 1941 - 1945 годов</t>
  </si>
  <si>
    <t xml:space="preserve">Решение Думы города Когалыма от 30.10.2014 № 472-ГД
«О налоге на имущество физических лиц», (подпункт 2.4. пункта 2 приложения 2)
</t>
  </si>
  <si>
    <t>Бывшие несовершеннолетние узники концлагерей, гетто и других мест принудительного содержания, созданных фашистами и их союзниками в период второй мировой войны</t>
  </si>
  <si>
    <t xml:space="preserve">Решение Думы города Когалыма от 30.10.2014 № 472-ГД
«О налоге на имущество физических лиц», (подпункт 2.5. пункта 2 приложения 2)
</t>
  </si>
  <si>
    <t>Заключение лечебного учреждения</t>
  </si>
  <si>
    <t>неработающие трудоспособные лица, осуществляющие уход за инвалидами 1 группы или престарелыми, нуждающимися в постоянном постороннем уходе, по заключению лечебного учреждения, а также за детьми-инвалидами в возрасте до 18 лет</t>
  </si>
  <si>
    <t xml:space="preserve">Решение Думы города Когалыма от 30.10.2014 № 472-ГД
«О налоге на имущество физических лиц», (подпункт 2.6. пункта 2 приложения 2)
</t>
  </si>
  <si>
    <t>Неработающие инвалиды III группы</t>
  </si>
  <si>
    <t xml:space="preserve">Решение Думы города Когалыма от 30.10.2014 № 472-ГД
«О налоге на имущество физических лиц», (подпункт 2.7. пункта 2 приложения 2)
</t>
  </si>
  <si>
    <t>Неполные семьи, воспитывающие детей в возрасте до 18 лет</t>
  </si>
  <si>
    <t xml:space="preserve">Решение Думы города Когалыма от 30.10.2014 № 472-ГД
«О налоге на имущество физических лиц», (подпункт 2.8. пункта 2 приложения 2)
</t>
  </si>
  <si>
    <t xml:space="preserve">Решение Думы города Когалыма от 30.10.2014 № 472-ГД
«О налоге на имущество физических лиц», (подпункт 2.9. пункта 2 приложения 2)
</t>
  </si>
  <si>
    <t>Ветераны труда</t>
  </si>
  <si>
    <t>Итого по пониженным ставкам</t>
  </si>
  <si>
    <t>Итого по налоговым льготам</t>
  </si>
  <si>
    <t>ВСЕГО</t>
  </si>
  <si>
    <t>Оценка объёма предоставленных налоговых льгот, освобождений и иных преференций для плательщиков налогов на текущий финансовый год, очередной финансовый год и плановый период (тыс. рублей)</t>
  </si>
  <si>
    <t>Общая численность плательщиков налога в отчётном финансовому году (единиц)</t>
  </si>
  <si>
    <t xml:space="preserve"> Использование земельного участка и осуществление основной деятельности в соответствии с социально значимыми (приоритетными). В целях применения налоговых льгот, социально значимые (приоритетные) виды деятельности устанавливаются муниципальной программой "Социально-экономическое развитие и инвестиции муниципального образования город Когалым", утверждённой постановлением Администрации города Когалыма от 11.10.2013 N 2919.
видами деятельности.
</t>
  </si>
  <si>
    <t>С первого числа месяца, следующего за месяцем, в котором управляющая компания включена в реестр индустриальных (промышленных) парков и управляющих компаний индустриальных (промышленных) парков, соответствующих требованиям, определённым постановлением Правительства РФ от 04.08.2015 N 794 "Об индустриальных (промышленных) парках и управляющих компаниях индустриальных (промышленных) парков", до первого числа месяца, следующего за месяцем, в котором сведения об индустриальном (промышленном) парке и управляющей компании индустриального (промышленного) парка исключены из указанного реестра, но не более пяти лет с даты включения.</t>
  </si>
  <si>
    <t>Пониженная ставка налога на имущество физических лиц для собственников объектов налогообложения, включённых в перечень, определяемый в соответствии с пунктом 7 статьи 378.2 НК РФ, объектов налогообложения, предусмотренных абзацем вторым пункта 10 статьи 378.2 НК РФ</t>
  </si>
  <si>
    <t xml:space="preserve">Право собственности на объекты налогообложения, включённые в перечень, определяемый в соответствии с пунктом 7 статьи 378.2 НК РФ, объекты налогообложения, предусмотренные абзацем вторым пункта 10 статьи 378.2 НК РФ
</t>
  </si>
  <si>
    <t>Многодетные семьи, воспитывающие трёх и более детей до 18 лет</t>
  </si>
  <si>
    <t>Внедрение инструментов взаимодействия власти, бизнеса и гражданского общества</t>
  </si>
  <si>
    <t>Наименование налоговых льгот, пониженных налоговых ставок, освобождений и иных преференций по налогам</t>
  </si>
  <si>
    <t>Вид налоговых льгот, пониженных налоговых ставок,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</si>
  <si>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пониженные налоговые ставки,  освобождения и иные преференции по налогам</t>
  </si>
  <si>
    <t>Муниципальные правовые акты, которыми предусматриваются налоговые льготы, пониженные налоговые ставки, освобождения и иные преференции по налогам</t>
  </si>
  <si>
    <t>Условия предоставления налоговых льгот, пониженных налоговых ставок, освобождений и иных преференций для плательщиков налогов. установленные муниципальными правовыми актами</t>
  </si>
  <si>
    <t>Целевая категория  плательщиков налогов, для которых предусмотрены налоговые льготы, пониженные налоговые ставки, освобождения и иные преференции, установленные муниципальными правовыми актами</t>
  </si>
  <si>
    <t>Даты вступления в силу муниципальных правовых актов, устанавливающих налоговые льготы, пониженные налоговые ставки, освобождения и иные преференции по налогам</t>
  </si>
  <si>
    <t>Даты начала действия предоставленного муниципальными правовыми актами права на налоговые льготы, пониженные налоговые ставки, освобождения и иные преференции по налогам</t>
  </si>
  <si>
    <t>Период действия налоговых льгот, пониженных налоговых ставок, освобождений и иных преференций по налогам, предоставленными муниципальными правовыми актами</t>
  </si>
  <si>
    <t>Дата прекращения действия налоговых льгот, пониженных налоговых ставок, освобождений и иных преференций по налогам, установленная муниципальными правовыми актами</t>
  </si>
  <si>
    <t>Цели предоставления налоговых льгот, пониженных налоговых ставок,  освобождений и иных преференций для плательщиков налогов, установленных муниципальными правовыми актами</t>
  </si>
  <si>
    <t>Наименование налогов, по которым предусматриваются налоговые льготы, пониженные налоговые ставки, освобождения и иные преференции, установленные муниципальными правовыми актами</t>
  </si>
  <si>
    <t>Наименование муниципальной программы, наименования нормативных правовых актов, определяющих цели социально-экономической политики города Когалыма, не относящихся к муниципальным программам, для реализации которых предоставляются налоговые льготы, пониженные налоговые ставки,  освобождения и иные преференции</t>
  </si>
  <si>
    <t>Показатели (индикаторы) достижения целей муниципальных программ и (или) целей социально-экономической политики города Когалыма, не относящихся к муниципальным программам, в связи с предоставлением налоговых льгот, пониженных налоговых ставок, освобождений и иных преференций для плательщиков налогов</t>
  </si>
  <si>
    <t>Значения показателей (индикаторов) достижения целей муниципальных программ и (или) целей социально-экономической политики города Когалыма, не относящихся к муниципальным программам, в связи с предоставлением налоговых льгот, пониженных налоговых ставок, освобождений и иных преференций для плательщиков налогов</t>
  </si>
  <si>
    <t>Прогнозные (оценочные) значения показателей (индикаторов) достижения целей муниципальных программ и (или) целей социально-экономической политики города Когалыма, не относящихся к муниципальным программам, в связи с предоставлением налоговых льгот, пониженных налоговых ставок, освобождений и иных преференций для плательщиков налогов на текущий финансовый год, очередной финансовый год и плановый период</t>
  </si>
  <si>
    <t>Объем налоговых льгот, пониженных налоговых ставок,  освобождений и иных преференций, предоставленных для плательщиков налогов за отчётный финансовый год и за год, предшествующий плановому периоду в соответствии с муниципальными нормативно-правовыми актами (тыс. рублей)</t>
  </si>
  <si>
    <t>Куратор налогового расхода</t>
  </si>
  <si>
    <t>Численность плательщиков налога, воспользовавшихся правом на получение налоговых льгот, пониженных налоговых ставок, освобождений и иных преференций в отчётном финансовом году (единиц)</t>
  </si>
  <si>
    <t>прогноз на 2026 год</t>
  </si>
  <si>
    <t>УКиС</t>
  </si>
  <si>
    <t>Строительство новых объектов спортивной инфраструктуры ( в том числе обустройство спортивных площадок)</t>
  </si>
  <si>
    <t>Итого выпадающие по земельному налогу</t>
  </si>
  <si>
    <t>Итого выпадающие по налогу на имущество физических лиц</t>
  </si>
  <si>
    <t>Организация проведения мониторинга деятельности субъектов малого и среднего предпринимательства с целью определения наиболее востребованных, недостаточно развитых видов деятельности</t>
  </si>
  <si>
    <t xml:space="preserve">Собственники объектов налогообложения, включённых в перечень, определяемый в соответствии с пунктом 7 статьи 378.2 НК РФ, объектов налогообложения, предусмотренных абзацем вторым пункта 10 статьи 378.2 </t>
  </si>
  <si>
    <t>Освобождение от земельного налога организаций, реализующих на территории города инвестиционные проекты, в размере не менее 100 (ста) миллионов рублей, в одной из сфер российской экономики, в том числе в соответствии с соглашениями о защите и поощрении капиталовложений, за исключением отдельных сфер и видов деятельности</t>
  </si>
  <si>
    <t>Освобождение от земельного налога субъектов малого (среднего) предпринимательства, реализующих на территории города инвестиционные проекты</t>
  </si>
  <si>
    <t>Освобождение от земельного налога  вновь зарегистрированных субъектов малого (среднего) предпринимательства</t>
  </si>
  <si>
    <t>Освобождение от земельного налога  вновь зарегистрированных социально ориентированных некоммерческих организаций</t>
  </si>
  <si>
    <t>Освобождение от земельного налога   управляющих компаний индустриальных (промышленных) парков</t>
  </si>
  <si>
    <t>Освобождение от земельного налога   управляющих компаний промышленных технопарков</t>
  </si>
  <si>
    <t>Освобождение от уплаты  налога на имущество физических лиц представителей коренных малочисленных народов Севера</t>
  </si>
  <si>
    <t>Освобождение от уплаты  налога на имущество физических лиц участников трудового фронта в годы Великой Отечественной войны 1941 - 1945 годов</t>
  </si>
  <si>
    <t>Освобождение от уплаты  налога на имущество физических лиц 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</si>
  <si>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Освобождение от уплаты  налога на имущество физических лиц  неработающих трудоспособных лиц, осуществляющих уход за инвалидами 1 группы или престарелыми, нуждающимися в постоянном постороннем уходе, по заключению лечебного учреждения, а также за детьми-инвалидами в возрасте до 18 лет</t>
  </si>
  <si>
    <t>Освобождение от уплаты  налога на имущество физических лиц   неработающих инвалидов III группы</t>
  </si>
  <si>
    <t>Освобождение от уплаты  налога на имущество физических лиц  неполных семей, воспитывающих детей в возрасте до 18 лет</t>
  </si>
  <si>
    <t>Освобождение от уплаты  налога на имущество физических лиц многодетных семей, воспитывающих трёх и более детей до 18 лет</t>
  </si>
  <si>
    <t>Освобождение от уплаты  налога на имущество физических лиц  ветеранов труда</t>
  </si>
  <si>
    <t>Решение Думы города Когалыма от 20.06.2018 № 200-ГД
«О земельном налоге», строка 1 таблицы приложения 2</t>
  </si>
  <si>
    <t>Решение Думы города Когалыма от 20.06.2018 № 200-ГД
«О земельном налоге», строка 2 таблицы приложения 2</t>
  </si>
  <si>
    <t>Решение Думы города Когалыма от 20.06.2018 № 200-ГД
«О земельном налоге», строка 3 таблицы приложения 2</t>
  </si>
  <si>
    <t>Решение Думы города Когалыма от 20.06.2018 № 200-ГД
«О земельном налоге», строка 4 таблицы приложения 2</t>
  </si>
  <si>
    <t>Решение Думы города Когалыма от 20.06.2018 № 200-ГД
«О земельном налоге», строка 5 таблицы приложения 2</t>
  </si>
  <si>
    <t>Решение Думы города Когалыма от 20.06.2018 № 200-ГД
«О земельном налоге», строка 6 таблицы приложения 2</t>
  </si>
  <si>
    <t>Решение Думы города Когалыма от 20.06.2018 № 200-ГД
«О земельном налоге», строка 7 таблицы приложения 2</t>
  </si>
  <si>
    <t xml:space="preserve">Решение Думы города Когалыма от 20.06.2018 № 200-ГД
«О земельном налоге», (подпункт 4.5. пункта 4 приложения 1)
</t>
  </si>
  <si>
    <t>№ п/п</t>
  </si>
  <si>
    <t>Перечень показателей Плана Стратегии социально-экономического развития города Когалыма до 2036 года, пункт 53</t>
  </si>
  <si>
    <t>Перечень показателей Плана Стратегии социально-экономического развития города Когалыма до 2036 года, пункт 6</t>
  </si>
  <si>
    <t>Перечень показателей Плана Стратегии социально-экономического развития города Когалыма до 2036 года, пункт 7</t>
  </si>
  <si>
    <t>Перечень показателей Плана Стратегии социально-экономического развития города Когалыма до 2036 года, пункт 8</t>
  </si>
  <si>
    <t>Обеспеченность учреждениями дошкольного образования, % к нормативу</t>
  </si>
  <si>
    <t>Обеспеченность учреждениями общего образования, % к нормативу</t>
  </si>
  <si>
    <t>Обеспеченность учреждениями культурно-досугового типа, % к нормативу</t>
  </si>
  <si>
    <t>Обеспеченность общедоступными библиотеками, % к нормативу</t>
  </si>
  <si>
    <t>Обеспеченность музеями, % к нормативу</t>
  </si>
  <si>
    <t>Обеспеченность кинотеатрами, % к нормативу</t>
  </si>
  <si>
    <t>Обеспеченность театрами, % к нормативу</t>
  </si>
  <si>
    <t xml:space="preserve">Перечень показателей Плана Стратегии социально-экономического развития города Когалыма до 2036 года, пункт 15 </t>
  </si>
  <si>
    <t>Обеспеченность населения спортивными сооружениями, исходя из  единовременной пропускной способности объектов спорта, % к нормативу</t>
  </si>
  <si>
    <t xml:space="preserve">Перечень показателей Плана Стратегии социально-экономического развития города Когалыма до 2036 года, пункт 53 </t>
  </si>
  <si>
    <t>Доля граждан, обеспеченных мерами социальной поддержки, льготами от численности граждан, имеющих право на их получение и обратившихся за их получением, %</t>
  </si>
  <si>
    <t>факт за 2023 год</t>
  </si>
  <si>
    <t>прогноз на 2027 год</t>
  </si>
  <si>
    <t>Обеспеченность амбулаторно-поликлиническими учреждениями, % к нормативу</t>
  </si>
  <si>
    <t>УКСиЖКК</t>
  </si>
  <si>
    <t>УВП</t>
  </si>
  <si>
    <t>сектор по соц.вопросам</t>
  </si>
  <si>
    <t>Перечень показателей Плана Стратегии социально-экономического развития города Когалыма до 2036 года, пункты 9-13</t>
  </si>
  <si>
    <t xml:space="preserve">Перечень показателей Плана Стратегии социально-экономического развития города Когалыма до 2036 года, пункт 37 </t>
  </si>
  <si>
    <t>Число субъектов малого и среднего предпринимательства в рассчёте на 10 тыс. человек</t>
  </si>
  <si>
    <t>оценка на 2025 год</t>
  </si>
  <si>
    <t xml:space="preserve">прогноз на 2028 год </t>
  </si>
  <si>
    <t>факт за 2024 год</t>
  </si>
  <si>
    <t>Сводный паспорт налоговых расходов города Когалыма по состоянию на 1 января 2025г.</t>
  </si>
  <si>
    <t xml:space="preserve">Муниципальная программа "Развитие малого и среднего предпринимательства и инвестиционной деятельности в городе Когалыме"
</t>
  </si>
  <si>
    <t>Объем инвестиций в основной капитал (за исключением бюджетных средств) в расчете на одного жителя, тыс. руб.</t>
  </si>
  <si>
    <t xml:space="preserve">Численность занятых в сфере малого и среднего предпринимательства, включая индивидуальных предпринимателей и самозанятых, человек
</t>
  </si>
  <si>
    <t>План мероприятий ("дорожная карта") по поддержке доступа немуниципальных организаций (коммерческих, некоммерческих) к предоставлению услуг (работ) в социальной сфере города Когалыма на 2023-2025 годы</t>
  </si>
  <si>
    <t>Количество услуг (работ) запланированных к передаче (переданных, фактически профинансированных) на исполнение негосударственным (немуниципальным) поставщикам, в т.ч. СО НКО,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</si>
</sst>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"/>
    <numFmt numFmtId="165" formatCode="#,##0_ ;\-#,##0\ "/>
    <numFmt numFmtId="166" formatCode="_-* #,##0_-;\-* #,##0_-;_-* &quot;-&quot;??_-;_-@_-"/>
    <numFmt numFmtId="167" formatCode="#,##0\ _₽;\-#,##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2" fillId="0" borderId="0" xfId="0" applyFont="1" applyFill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 wrapText="1" shrinkToFi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4" fontId="3" fillId="0" borderId="1" xfId="0" applyNumberFormat="1" applyFont="1" applyFill="1" applyBorder="1" applyAlignment="1">
      <alignment horizontal="center" vertical="center" wrapText="1" shrinkToFit="1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 shrinkToFit="1"/>
    </xf>
    <xf numFmtId="165" fontId="2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wrapText="1" shrinkToFit="1"/>
    </xf>
    <xf numFmtId="0" fontId="2" fillId="0" borderId="0" xfId="0" applyFont="1" applyFill="1" applyAlignment="1">
      <alignment horizontal="center" wrapText="1" shrinkToFit="1"/>
    </xf>
    <xf numFmtId="0" fontId="2" fillId="0" borderId="1" xfId="0" applyFont="1" applyFill="1" applyBorder="1" applyAlignment="1">
      <alignment wrapText="1" shrinkToFit="1"/>
    </xf>
    <xf numFmtId="14" fontId="2" fillId="0" borderId="1" xfId="0" applyNumberFormat="1" applyFont="1" applyFill="1" applyBorder="1" applyAlignment="1">
      <alignment horizontal="center" wrapText="1" shrinkToFit="1"/>
    </xf>
    <xf numFmtId="10" fontId="2" fillId="0" borderId="1" xfId="0" applyNumberFormat="1" applyFont="1" applyFill="1" applyBorder="1" applyAlignment="1">
      <alignment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14" fontId="3" fillId="2" borderId="1" xfId="0" applyNumberFormat="1" applyFont="1" applyFill="1" applyBorder="1" applyAlignment="1">
      <alignment horizontal="center" vertical="center" wrapText="1" shrinkToFit="1"/>
    </xf>
    <xf numFmtId="9" fontId="3" fillId="2" borderId="1" xfId="0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 wrapText="1" shrinkToFit="1"/>
    </xf>
    <xf numFmtId="166" fontId="2" fillId="0" borderId="0" xfId="0" applyNumberFormat="1" applyFont="1" applyFill="1" applyAlignment="1">
      <alignment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4" fontId="5" fillId="0" borderId="1" xfId="0" applyNumberFormat="1" applyFont="1" applyFill="1" applyBorder="1" applyAlignment="1">
      <alignment horizontal="center" vertical="center" wrapText="1" shrinkToFit="1"/>
    </xf>
    <xf numFmtId="9" fontId="5" fillId="0" borderId="1" xfId="0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 shrinkToFit="1"/>
    </xf>
    <xf numFmtId="1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0" xfId="0" applyFont="1" applyFill="1" applyAlignment="1">
      <alignment wrapText="1" shrinkToFit="1"/>
    </xf>
    <xf numFmtId="165" fontId="2" fillId="0" borderId="1" xfId="1" applyNumberFormat="1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" fontId="3" fillId="3" borderId="1" xfId="0" applyNumberFormat="1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 wrapText="1" shrinkToFit="1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 shrinkToFit="1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 shrinkToFit="1"/>
    </xf>
    <xf numFmtId="44" fontId="2" fillId="0" borderId="1" xfId="2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wrapText="1" shrinkToFit="1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 wrapText="1" shrinkToFit="1"/>
    </xf>
    <xf numFmtId="165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166" fontId="2" fillId="4" borderId="1" xfId="1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44" fontId="2" fillId="0" borderId="1" xfId="4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166" fontId="2" fillId="4" borderId="1" xfId="1" applyNumberFormat="1" applyFont="1" applyFill="1" applyBorder="1" applyAlignment="1">
      <alignment horizontal="center" vertical="center" wrapText="1" shrinkToFit="1"/>
    </xf>
    <xf numFmtId="165" fontId="2" fillId="4" borderId="1" xfId="1" applyNumberFormat="1" applyFont="1" applyFill="1" applyBorder="1" applyAlignment="1">
      <alignment horizontal="center" vertical="center" wrapText="1" shrinkToFit="1"/>
    </xf>
    <xf numFmtId="167" fontId="2" fillId="4" borderId="1" xfId="1" applyNumberFormat="1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 shrinkToFit="1"/>
    </xf>
    <xf numFmtId="0" fontId="2" fillId="4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shrinkToFit="1"/>
    </xf>
    <xf numFmtId="166" fontId="2" fillId="4" borderId="2" xfId="1" applyNumberFormat="1" applyFont="1" applyFill="1" applyBorder="1" applyAlignment="1">
      <alignment horizontal="center" vertical="center"/>
    </xf>
    <xf numFmtId="166" fontId="2" fillId="4" borderId="4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 shrinkToFit="1"/>
    </xf>
    <xf numFmtId="10" fontId="2" fillId="0" borderId="2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 shrinkToFit="1"/>
    </xf>
    <xf numFmtId="44" fontId="2" fillId="0" borderId="4" xfId="2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6" fontId="2" fillId="4" borderId="3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44" fontId="2" fillId="0" borderId="3" xfId="2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7" xfId="0" applyFont="1" applyFill="1" applyBorder="1" applyAlignment="1">
      <alignment horizontal="center"/>
    </xf>
  </cellXfs>
  <cellStyles count="5">
    <cellStyle name="Денежный" xfId="2" builtinId="4"/>
    <cellStyle name="Денежный 2" xfId="4"/>
    <cellStyle name="Обычный" xfId="0" builtinId="0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339"/>
  <sheetViews>
    <sheetView tabSelected="1" topLeftCell="A3" zoomScale="55" zoomScaleNormal="55" workbookViewId="0">
      <pane xSplit="2" ySplit="5" topLeftCell="E8" activePane="bottomRight" state="frozen"/>
      <selection activeCell="A3" sqref="A3"/>
      <selection pane="topRight" activeCell="C3" sqref="C3"/>
      <selection pane="bottomLeft" activeCell="A8" sqref="A8"/>
      <selection pane="bottomRight" activeCell="O8" sqref="O8"/>
    </sheetView>
  </sheetViews>
  <sheetFormatPr defaultColWidth="8.6640625" defaultRowHeight="13.8" x14ac:dyDescent="0.25"/>
  <cols>
    <col min="1" max="1" width="4.88671875" style="1" customWidth="1"/>
    <col min="2" max="2" width="41.109375" style="2" customWidth="1"/>
    <col min="3" max="3" width="19.88671875" style="1" customWidth="1"/>
    <col min="4" max="4" width="23.5546875" style="1" customWidth="1"/>
    <col min="5" max="5" width="21.77734375" style="3" customWidth="1"/>
    <col min="6" max="6" width="14.44140625" style="1" customWidth="1"/>
    <col min="7" max="7" width="16.33203125" style="1" customWidth="1"/>
    <col min="8" max="8" width="21.33203125" style="1" customWidth="1"/>
    <col min="9" max="9" width="22" style="1" customWidth="1"/>
    <col min="10" max="10" width="18.109375" style="1" customWidth="1"/>
    <col min="11" max="11" width="28" style="34" customWidth="1"/>
    <col min="12" max="14" width="18.109375" style="1" customWidth="1"/>
    <col min="15" max="15" width="20.88671875" style="1" customWidth="1"/>
    <col min="16" max="16" width="21.109375" style="1" customWidth="1"/>
    <col min="17" max="17" width="18.109375" style="1" customWidth="1"/>
    <col min="18" max="18" width="10.44140625" style="1" customWidth="1"/>
    <col min="19" max="19" width="10.33203125" style="1" customWidth="1"/>
    <col min="20" max="20" width="9.44140625" style="1" customWidth="1"/>
    <col min="21" max="21" width="11" style="1" customWidth="1"/>
    <col min="22" max="22" width="12.109375" style="1" customWidth="1"/>
    <col min="23" max="23" width="13" style="1" customWidth="1"/>
    <col min="24" max="24" width="11" style="1" customWidth="1"/>
    <col min="25" max="25" width="12.44140625" style="1" customWidth="1"/>
    <col min="26" max="26" width="12.88671875" style="1" customWidth="1"/>
    <col min="27" max="27" width="12.109375" style="1" customWidth="1"/>
    <col min="28" max="28" width="14.44140625" style="53" customWidth="1"/>
    <col min="29" max="29" width="17.33203125" style="8" customWidth="1"/>
    <col min="30" max="30" width="13" style="4" customWidth="1"/>
    <col min="31" max="31" width="16.109375" style="2" customWidth="1"/>
    <col min="32" max="16384" width="8.6640625" style="1"/>
  </cols>
  <sheetData>
    <row r="3" spans="1:31" ht="15.15" customHeight="1" x14ac:dyDescent="0.25">
      <c r="A3" s="115" t="s">
        <v>165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31" ht="23.25" customHeight="1" x14ac:dyDescent="0.25">
      <c r="Q4" s="116"/>
      <c r="R4" s="116"/>
      <c r="S4" s="116"/>
      <c r="T4" s="116"/>
      <c r="U4" s="116"/>
    </row>
    <row r="5" spans="1:31" s="4" customFormat="1" ht="215.25" customHeight="1" x14ac:dyDescent="0.3">
      <c r="A5" s="78" t="s">
        <v>137</v>
      </c>
      <c r="B5" s="78" t="s">
        <v>89</v>
      </c>
      <c r="C5" s="78" t="s">
        <v>92</v>
      </c>
      <c r="D5" s="78" t="s">
        <v>93</v>
      </c>
      <c r="E5" s="78" t="s">
        <v>94</v>
      </c>
      <c r="F5" s="78" t="s">
        <v>95</v>
      </c>
      <c r="G5" s="78" t="s">
        <v>96</v>
      </c>
      <c r="H5" s="78" t="s">
        <v>97</v>
      </c>
      <c r="I5" s="78" t="s">
        <v>98</v>
      </c>
      <c r="J5" s="78" t="s">
        <v>0</v>
      </c>
      <c r="K5" s="78" t="s">
        <v>99</v>
      </c>
      <c r="L5" s="78" t="s">
        <v>100</v>
      </c>
      <c r="M5" s="78" t="s">
        <v>90</v>
      </c>
      <c r="N5" s="78" t="s">
        <v>91</v>
      </c>
      <c r="O5" s="78" t="s">
        <v>101</v>
      </c>
      <c r="P5" s="78" t="s">
        <v>102</v>
      </c>
      <c r="Q5" s="78" t="s">
        <v>103</v>
      </c>
      <c r="R5" s="78" t="s">
        <v>104</v>
      </c>
      <c r="S5" s="78"/>
      <c r="T5" s="78"/>
      <c r="U5" s="78"/>
      <c r="V5" s="78" t="s">
        <v>105</v>
      </c>
      <c r="W5" s="78"/>
      <c r="X5" s="78" t="s">
        <v>81</v>
      </c>
      <c r="Y5" s="78"/>
      <c r="Z5" s="78"/>
      <c r="AA5" s="78"/>
      <c r="AB5" s="89" t="s">
        <v>82</v>
      </c>
      <c r="AC5" s="75" t="s">
        <v>107</v>
      </c>
      <c r="AD5" s="78" t="s">
        <v>106</v>
      </c>
    </row>
    <row r="6" spans="1:31" s="4" customFormat="1" ht="208.5" customHeight="1" x14ac:dyDescent="0.3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0" t="s">
        <v>162</v>
      </c>
      <c r="S6" s="40" t="s">
        <v>108</v>
      </c>
      <c r="T6" s="40" t="s">
        <v>154</v>
      </c>
      <c r="U6" s="40" t="s">
        <v>163</v>
      </c>
      <c r="V6" s="40" t="s">
        <v>153</v>
      </c>
      <c r="W6" s="40" t="s">
        <v>164</v>
      </c>
      <c r="X6" s="40" t="s">
        <v>162</v>
      </c>
      <c r="Y6" s="40" t="s">
        <v>108</v>
      </c>
      <c r="Z6" s="40" t="s">
        <v>154</v>
      </c>
      <c r="AA6" s="40" t="s">
        <v>163</v>
      </c>
      <c r="AB6" s="89"/>
      <c r="AC6" s="77"/>
      <c r="AD6" s="78"/>
    </row>
    <row r="7" spans="1:31" s="5" customFormat="1" ht="15" customHeight="1" x14ac:dyDescent="0.25">
      <c r="A7" s="16">
        <v>1</v>
      </c>
      <c r="B7" s="17">
        <v>2</v>
      </c>
      <c r="C7" s="41">
        <v>3</v>
      </c>
      <c r="D7" s="41">
        <v>4</v>
      </c>
      <c r="E7" s="42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  <c r="Q7" s="41">
        <v>17</v>
      </c>
      <c r="R7" s="112">
        <v>18</v>
      </c>
      <c r="S7" s="112"/>
      <c r="T7" s="112"/>
      <c r="U7" s="112"/>
      <c r="V7" s="113">
        <v>19</v>
      </c>
      <c r="W7" s="114"/>
      <c r="X7" s="112">
        <v>20</v>
      </c>
      <c r="Y7" s="112"/>
      <c r="Z7" s="112"/>
      <c r="AA7" s="112"/>
      <c r="AB7" s="54">
        <v>21</v>
      </c>
      <c r="AC7" s="42">
        <v>22</v>
      </c>
      <c r="AD7" s="40"/>
      <c r="AE7" s="18"/>
    </row>
    <row r="8" spans="1:31" s="5" customFormat="1" ht="170.4" customHeight="1" x14ac:dyDescent="0.25">
      <c r="A8" s="40">
        <v>1</v>
      </c>
      <c r="B8" s="40" t="s">
        <v>7</v>
      </c>
      <c r="C8" s="45" t="s">
        <v>129</v>
      </c>
      <c r="D8" s="40" t="s">
        <v>1</v>
      </c>
      <c r="E8" s="40" t="s">
        <v>8</v>
      </c>
      <c r="F8" s="47">
        <v>43466</v>
      </c>
      <c r="G8" s="47">
        <v>43466</v>
      </c>
      <c r="H8" s="40" t="s">
        <v>2</v>
      </c>
      <c r="I8" s="40" t="s">
        <v>3</v>
      </c>
      <c r="J8" s="42" t="s">
        <v>4</v>
      </c>
      <c r="K8" s="40" t="s">
        <v>113</v>
      </c>
      <c r="L8" s="40" t="s">
        <v>5</v>
      </c>
      <c r="M8" s="40" t="s">
        <v>6</v>
      </c>
      <c r="N8" s="44">
        <v>0.5</v>
      </c>
      <c r="O8" s="45" t="s">
        <v>138</v>
      </c>
      <c r="P8" s="40" t="s">
        <v>152</v>
      </c>
      <c r="Q8" s="67">
        <v>100</v>
      </c>
      <c r="R8" s="67">
        <v>100</v>
      </c>
      <c r="S8" s="67">
        <v>100</v>
      </c>
      <c r="T8" s="67">
        <v>100</v>
      </c>
      <c r="U8" s="67">
        <v>100</v>
      </c>
      <c r="V8" s="60">
        <v>319.60000000000002</v>
      </c>
      <c r="W8" s="60">
        <v>305</v>
      </c>
      <c r="X8" s="60">
        <v>305</v>
      </c>
      <c r="Y8" s="60">
        <v>305</v>
      </c>
      <c r="Z8" s="60">
        <v>305</v>
      </c>
      <c r="AA8" s="60">
        <v>305</v>
      </c>
      <c r="AB8" s="54">
        <v>130</v>
      </c>
      <c r="AC8" s="54">
        <v>2</v>
      </c>
      <c r="AD8" s="40" t="s">
        <v>10</v>
      </c>
      <c r="AE8" s="46"/>
    </row>
    <row r="9" spans="1:31" s="5" customFormat="1" ht="133.19999999999999" customHeight="1" x14ac:dyDescent="0.25">
      <c r="A9" s="40">
        <v>2</v>
      </c>
      <c r="B9" s="40" t="s">
        <v>11</v>
      </c>
      <c r="C9" s="45" t="s">
        <v>130</v>
      </c>
      <c r="D9" s="40" t="s">
        <v>1</v>
      </c>
      <c r="E9" s="40" t="s">
        <v>12</v>
      </c>
      <c r="F9" s="47">
        <v>43466</v>
      </c>
      <c r="G9" s="47">
        <v>43466</v>
      </c>
      <c r="H9" s="40" t="s">
        <v>2</v>
      </c>
      <c r="I9" s="40" t="s">
        <v>3</v>
      </c>
      <c r="J9" s="42" t="s">
        <v>4</v>
      </c>
      <c r="K9" s="40" t="s">
        <v>13</v>
      </c>
      <c r="L9" s="40" t="s">
        <v>5</v>
      </c>
      <c r="M9" s="40" t="s">
        <v>6</v>
      </c>
      <c r="N9" s="44">
        <v>0.5</v>
      </c>
      <c r="O9" s="45" t="s">
        <v>139</v>
      </c>
      <c r="P9" s="40" t="s">
        <v>155</v>
      </c>
      <c r="Q9" s="67">
        <v>138.19999999999999</v>
      </c>
      <c r="R9" s="54">
        <v>136</v>
      </c>
      <c r="S9" s="54">
        <v>134.1</v>
      </c>
      <c r="T9" s="54">
        <v>161.69999999999999</v>
      </c>
      <c r="U9" s="54">
        <v>159.19999999999999</v>
      </c>
      <c r="V9" s="60">
        <v>30</v>
      </c>
      <c r="W9" s="60">
        <v>32</v>
      </c>
      <c r="X9" s="60">
        <v>32</v>
      </c>
      <c r="Y9" s="60">
        <v>32</v>
      </c>
      <c r="Z9" s="60">
        <v>32</v>
      </c>
      <c r="AA9" s="60">
        <v>32</v>
      </c>
      <c r="AB9" s="54">
        <v>130</v>
      </c>
      <c r="AC9" s="42">
        <v>1</v>
      </c>
      <c r="AD9" s="40" t="s">
        <v>10</v>
      </c>
      <c r="AE9" s="50"/>
    </row>
    <row r="10" spans="1:31" s="5" customFormat="1" ht="129.75" customHeight="1" x14ac:dyDescent="0.25">
      <c r="A10" s="78">
        <v>3</v>
      </c>
      <c r="B10" s="78" t="s">
        <v>14</v>
      </c>
      <c r="C10" s="104" t="s">
        <v>131</v>
      </c>
      <c r="D10" s="78" t="s">
        <v>1</v>
      </c>
      <c r="E10" s="78" t="s">
        <v>15</v>
      </c>
      <c r="F10" s="105">
        <v>43466</v>
      </c>
      <c r="G10" s="105">
        <v>43466</v>
      </c>
      <c r="H10" s="78" t="s">
        <v>2</v>
      </c>
      <c r="I10" s="78" t="s">
        <v>3</v>
      </c>
      <c r="J10" s="103" t="s">
        <v>16</v>
      </c>
      <c r="K10" s="78" t="s">
        <v>17</v>
      </c>
      <c r="L10" s="78" t="s">
        <v>5</v>
      </c>
      <c r="M10" s="78" t="s">
        <v>6</v>
      </c>
      <c r="N10" s="108">
        <v>0.5</v>
      </c>
      <c r="O10" s="51" t="s">
        <v>140</v>
      </c>
      <c r="P10" s="40" t="s">
        <v>142</v>
      </c>
      <c r="Q10" s="68">
        <v>96.4</v>
      </c>
      <c r="R10" s="69">
        <v>96.4</v>
      </c>
      <c r="S10" s="70">
        <v>95</v>
      </c>
      <c r="T10" s="70">
        <v>93.5</v>
      </c>
      <c r="U10" s="70">
        <v>92</v>
      </c>
      <c r="V10" s="90">
        <v>5077</v>
      </c>
      <c r="W10" s="90">
        <v>5213</v>
      </c>
      <c r="X10" s="90">
        <v>5213</v>
      </c>
      <c r="Y10" s="90">
        <v>5213</v>
      </c>
      <c r="Z10" s="90">
        <v>5213</v>
      </c>
      <c r="AA10" s="90">
        <v>5213</v>
      </c>
      <c r="AB10" s="86">
        <v>130</v>
      </c>
      <c r="AC10" s="92">
        <v>18</v>
      </c>
      <c r="AD10" s="75" t="s">
        <v>18</v>
      </c>
      <c r="AE10" s="98"/>
    </row>
    <row r="11" spans="1:31" s="5" customFormat="1" ht="103.2" customHeight="1" x14ac:dyDescent="0.25">
      <c r="A11" s="78"/>
      <c r="B11" s="78"/>
      <c r="C11" s="104"/>
      <c r="D11" s="78"/>
      <c r="E11" s="78"/>
      <c r="F11" s="105"/>
      <c r="G11" s="105"/>
      <c r="H11" s="78"/>
      <c r="I11" s="78"/>
      <c r="J11" s="103"/>
      <c r="K11" s="78"/>
      <c r="L11" s="78"/>
      <c r="M11" s="78"/>
      <c r="N11" s="108"/>
      <c r="O11" s="101" t="s">
        <v>141</v>
      </c>
      <c r="P11" s="78" t="s">
        <v>143</v>
      </c>
      <c r="Q11" s="110">
        <v>70.400000000000006</v>
      </c>
      <c r="R11" s="111">
        <v>70.400000000000006</v>
      </c>
      <c r="S11" s="111">
        <v>69.400000000000006</v>
      </c>
      <c r="T11" s="111">
        <v>79.5</v>
      </c>
      <c r="U11" s="111">
        <v>78.3</v>
      </c>
      <c r="V11" s="91"/>
      <c r="W11" s="91"/>
      <c r="X11" s="91"/>
      <c r="Y11" s="91"/>
      <c r="Z11" s="91"/>
      <c r="AA11" s="91"/>
      <c r="AB11" s="87"/>
      <c r="AC11" s="93"/>
      <c r="AD11" s="76"/>
      <c r="AE11" s="98"/>
    </row>
    <row r="12" spans="1:31" s="5" customFormat="1" ht="57" customHeight="1" x14ac:dyDescent="0.25">
      <c r="A12" s="78"/>
      <c r="B12" s="78"/>
      <c r="C12" s="104"/>
      <c r="D12" s="78"/>
      <c r="E12" s="78"/>
      <c r="F12" s="105"/>
      <c r="G12" s="105"/>
      <c r="H12" s="78"/>
      <c r="I12" s="78"/>
      <c r="J12" s="103"/>
      <c r="K12" s="78"/>
      <c r="L12" s="78"/>
      <c r="M12" s="78"/>
      <c r="N12" s="108"/>
      <c r="O12" s="109"/>
      <c r="P12" s="78"/>
      <c r="Q12" s="110"/>
      <c r="R12" s="111"/>
      <c r="S12" s="111"/>
      <c r="T12" s="111"/>
      <c r="U12" s="111"/>
      <c r="V12" s="106"/>
      <c r="W12" s="106"/>
      <c r="X12" s="106"/>
      <c r="Y12" s="106"/>
      <c r="Z12" s="106"/>
      <c r="AA12" s="106"/>
      <c r="AB12" s="88"/>
      <c r="AC12" s="107"/>
      <c r="AD12" s="77"/>
      <c r="AE12" s="98"/>
    </row>
    <row r="13" spans="1:31" s="5" customFormat="1" ht="62.1" customHeight="1" x14ac:dyDescent="0.25">
      <c r="A13" s="75">
        <v>4</v>
      </c>
      <c r="B13" s="75" t="s">
        <v>19</v>
      </c>
      <c r="C13" s="94" t="s">
        <v>132</v>
      </c>
      <c r="D13" s="75" t="s">
        <v>1</v>
      </c>
      <c r="E13" s="75" t="s">
        <v>20</v>
      </c>
      <c r="F13" s="96">
        <v>43466</v>
      </c>
      <c r="G13" s="96">
        <v>43466</v>
      </c>
      <c r="H13" s="75" t="s">
        <v>2</v>
      </c>
      <c r="I13" s="75" t="s">
        <v>3</v>
      </c>
      <c r="J13" s="92" t="s">
        <v>4</v>
      </c>
      <c r="K13" s="75" t="s">
        <v>21</v>
      </c>
      <c r="L13" s="75" t="s">
        <v>5</v>
      </c>
      <c r="M13" s="75" t="s">
        <v>6</v>
      </c>
      <c r="N13" s="99">
        <v>0.5</v>
      </c>
      <c r="O13" s="101" t="s">
        <v>159</v>
      </c>
      <c r="P13" s="40" t="s">
        <v>144</v>
      </c>
      <c r="Q13" s="65">
        <v>100</v>
      </c>
      <c r="R13" s="66">
        <v>100</v>
      </c>
      <c r="S13" s="66">
        <v>100</v>
      </c>
      <c r="T13" s="66">
        <v>100</v>
      </c>
      <c r="U13" s="66">
        <v>100</v>
      </c>
      <c r="V13" s="90">
        <v>411.7</v>
      </c>
      <c r="W13" s="90">
        <v>349</v>
      </c>
      <c r="X13" s="90">
        <v>349</v>
      </c>
      <c r="Y13" s="90">
        <v>349</v>
      </c>
      <c r="Z13" s="90">
        <v>349</v>
      </c>
      <c r="AA13" s="90">
        <v>349</v>
      </c>
      <c r="AB13" s="86">
        <v>125</v>
      </c>
      <c r="AC13" s="92">
        <v>1</v>
      </c>
      <c r="AD13" s="75" t="s">
        <v>109</v>
      </c>
      <c r="AE13" s="98"/>
    </row>
    <row r="14" spans="1:31" s="5" customFormat="1" ht="65.400000000000006" customHeight="1" x14ac:dyDescent="0.25">
      <c r="A14" s="76"/>
      <c r="B14" s="76"/>
      <c r="C14" s="95"/>
      <c r="D14" s="76"/>
      <c r="E14" s="76"/>
      <c r="F14" s="97"/>
      <c r="G14" s="97"/>
      <c r="H14" s="76"/>
      <c r="I14" s="76"/>
      <c r="J14" s="93"/>
      <c r="K14" s="76"/>
      <c r="L14" s="76"/>
      <c r="M14" s="76"/>
      <c r="N14" s="100"/>
      <c r="O14" s="102"/>
      <c r="P14" s="40" t="s">
        <v>145</v>
      </c>
      <c r="Q14" s="65">
        <v>100</v>
      </c>
      <c r="R14" s="66">
        <v>100</v>
      </c>
      <c r="S14" s="66">
        <v>100</v>
      </c>
      <c r="T14" s="66">
        <v>100</v>
      </c>
      <c r="U14" s="66">
        <v>100</v>
      </c>
      <c r="V14" s="91"/>
      <c r="W14" s="91"/>
      <c r="X14" s="91"/>
      <c r="Y14" s="91"/>
      <c r="Z14" s="91"/>
      <c r="AA14" s="91"/>
      <c r="AB14" s="87"/>
      <c r="AC14" s="93"/>
      <c r="AD14" s="76"/>
      <c r="AE14" s="98"/>
    </row>
    <row r="15" spans="1:31" s="5" customFormat="1" ht="47.1" customHeight="1" x14ac:dyDescent="0.25">
      <c r="A15" s="76"/>
      <c r="B15" s="76"/>
      <c r="C15" s="95"/>
      <c r="D15" s="76"/>
      <c r="E15" s="76"/>
      <c r="F15" s="97"/>
      <c r="G15" s="97"/>
      <c r="H15" s="76"/>
      <c r="I15" s="76"/>
      <c r="J15" s="93"/>
      <c r="K15" s="76"/>
      <c r="L15" s="76"/>
      <c r="M15" s="76"/>
      <c r="N15" s="100"/>
      <c r="O15" s="102"/>
      <c r="P15" s="40" t="s">
        <v>146</v>
      </c>
      <c r="Q15" s="65">
        <v>100</v>
      </c>
      <c r="R15" s="66">
        <v>100</v>
      </c>
      <c r="S15" s="66">
        <v>100</v>
      </c>
      <c r="T15" s="66">
        <v>100</v>
      </c>
      <c r="U15" s="66">
        <v>100</v>
      </c>
      <c r="V15" s="91"/>
      <c r="W15" s="91"/>
      <c r="X15" s="91"/>
      <c r="Y15" s="91"/>
      <c r="Z15" s="91"/>
      <c r="AA15" s="91"/>
      <c r="AB15" s="87"/>
      <c r="AC15" s="93"/>
      <c r="AD15" s="76"/>
      <c r="AE15" s="98"/>
    </row>
    <row r="16" spans="1:31" s="5" customFormat="1" ht="53.85" customHeight="1" x14ac:dyDescent="0.25">
      <c r="A16" s="76"/>
      <c r="B16" s="76"/>
      <c r="C16" s="95"/>
      <c r="D16" s="76"/>
      <c r="E16" s="76"/>
      <c r="F16" s="97"/>
      <c r="G16" s="97"/>
      <c r="H16" s="76"/>
      <c r="I16" s="76"/>
      <c r="J16" s="93"/>
      <c r="K16" s="76"/>
      <c r="L16" s="76"/>
      <c r="M16" s="76"/>
      <c r="N16" s="100"/>
      <c r="O16" s="102"/>
      <c r="P16" s="40" t="s">
        <v>147</v>
      </c>
      <c r="Q16" s="65">
        <v>133</v>
      </c>
      <c r="R16" s="65">
        <v>133</v>
      </c>
      <c r="S16" s="65">
        <v>133</v>
      </c>
      <c r="T16" s="65">
        <v>133</v>
      </c>
      <c r="U16" s="65">
        <v>133</v>
      </c>
      <c r="V16" s="91"/>
      <c r="W16" s="91"/>
      <c r="X16" s="91"/>
      <c r="Y16" s="91"/>
      <c r="Z16" s="91"/>
      <c r="AA16" s="91"/>
      <c r="AB16" s="87"/>
      <c r="AC16" s="93"/>
      <c r="AD16" s="76"/>
      <c r="AE16" s="98"/>
    </row>
    <row r="17" spans="1:33" s="5" customFormat="1" ht="48.15" customHeight="1" x14ac:dyDescent="0.25">
      <c r="A17" s="76"/>
      <c r="B17" s="76"/>
      <c r="C17" s="95"/>
      <c r="D17" s="76"/>
      <c r="E17" s="76"/>
      <c r="F17" s="97"/>
      <c r="G17" s="97"/>
      <c r="H17" s="76"/>
      <c r="I17" s="76"/>
      <c r="J17" s="93"/>
      <c r="K17" s="76"/>
      <c r="L17" s="76"/>
      <c r="M17" s="76"/>
      <c r="N17" s="100"/>
      <c r="O17" s="102"/>
      <c r="P17" s="40" t="s">
        <v>148</v>
      </c>
      <c r="Q17" s="65">
        <v>100</v>
      </c>
      <c r="R17" s="66">
        <v>100</v>
      </c>
      <c r="S17" s="66">
        <v>100</v>
      </c>
      <c r="T17" s="66">
        <v>100</v>
      </c>
      <c r="U17" s="66">
        <v>100</v>
      </c>
      <c r="V17" s="91"/>
      <c r="W17" s="91"/>
      <c r="X17" s="91"/>
      <c r="Y17" s="91"/>
      <c r="Z17" s="91"/>
      <c r="AA17" s="91"/>
      <c r="AB17" s="87"/>
      <c r="AC17" s="93"/>
      <c r="AD17" s="76"/>
      <c r="AE17" s="98"/>
    </row>
    <row r="18" spans="1:33" s="5" customFormat="1" ht="130.80000000000001" customHeight="1" x14ac:dyDescent="0.25">
      <c r="A18" s="40">
        <v>5</v>
      </c>
      <c r="B18" s="40" t="s">
        <v>22</v>
      </c>
      <c r="C18" s="45" t="s">
        <v>133</v>
      </c>
      <c r="D18" s="40" t="s">
        <v>1</v>
      </c>
      <c r="E18" s="40" t="s">
        <v>23</v>
      </c>
      <c r="F18" s="47">
        <v>43466</v>
      </c>
      <c r="G18" s="47">
        <v>43466</v>
      </c>
      <c r="H18" s="40" t="s">
        <v>2</v>
      </c>
      <c r="I18" s="40" t="s">
        <v>3</v>
      </c>
      <c r="J18" s="42" t="s">
        <v>4</v>
      </c>
      <c r="K18" s="40" t="s">
        <v>113</v>
      </c>
      <c r="L18" s="40" t="s">
        <v>5</v>
      </c>
      <c r="M18" s="40" t="s">
        <v>6</v>
      </c>
      <c r="N18" s="44">
        <v>0.4</v>
      </c>
      <c r="O18" s="51" t="s">
        <v>160</v>
      </c>
      <c r="P18" s="65" t="s">
        <v>161</v>
      </c>
      <c r="Q18" s="65">
        <v>283.10000000000002</v>
      </c>
      <c r="R18" s="66">
        <v>286.5</v>
      </c>
      <c r="S18" s="66">
        <v>286.60000000000002</v>
      </c>
      <c r="T18" s="66">
        <v>287.2</v>
      </c>
      <c r="U18" s="66">
        <v>287.60000000000002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54">
        <v>130</v>
      </c>
      <c r="AC18" s="42">
        <v>0</v>
      </c>
      <c r="AD18" s="40" t="s">
        <v>10</v>
      </c>
      <c r="AE18" s="18"/>
    </row>
    <row r="19" spans="1:33" s="5" customFormat="1" ht="139.65" customHeight="1" x14ac:dyDescent="0.25">
      <c r="A19" s="40">
        <v>6</v>
      </c>
      <c r="B19" s="40" t="s">
        <v>27</v>
      </c>
      <c r="C19" s="45" t="s">
        <v>134</v>
      </c>
      <c r="D19" s="40" t="s">
        <v>1</v>
      </c>
      <c r="E19" s="40" t="s">
        <v>28</v>
      </c>
      <c r="F19" s="47">
        <v>43466</v>
      </c>
      <c r="G19" s="47">
        <v>43466</v>
      </c>
      <c r="H19" s="40" t="s">
        <v>2</v>
      </c>
      <c r="I19" s="40" t="s">
        <v>3</v>
      </c>
      <c r="J19" s="42" t="s">
        <v>16</v>
      </c>
      <c r="K19" s="40" t="s">
        <v>110</v>
      </c>
      <c r="L19" s="40" t="s">
        <v>5</v>
      </c>
      <c r="M19" s="40" t="s">
        <v>6</v>
      </c>
      <c r="N19" s="44">
        <v>0.5</v>
      </c>
      <c r="O19" s="51" t="s">
        <v>149</v>
      </c>
      <c r="P19" s="40" t="s">
        <v>150</v>
      </c>
      <c r="Q19" s="65">
        <v>50.6</v>
      </c>
      <c r="R19" s="66">
        <v>51.8</v>
      </c>
      <c r="S19" s="66">
        <v>53</v>
      </c>
      <c r="T19" s="66">
        <v>54.2</v>
      </c>
      <c r="U19" s="66">
        <v>55.4</v>
      </c>
      <c r="V19" s="61">
        <v>2827.8</v>
      </c>
      <c r="W19" s="61">
        <v>1033</v>
      </c>
      <c r="X19" s="61">
        <v>1033</v>
      </c>
      <c r="Y19" s="61">
        <v>1033</v>
      </c>
      <c r="Z19" s="61">
        <v>1033</v>
      </c>
      <c r="AA19" s="61">
        <v>1033</v>
      </c>
      <c r="AB19" s="54">
        <v>130</v>
      </c>
      <c r="AC19" s="42">
        <v>2</v>
      </c>
      <c r="AD19" s="40" t="s">
        <v>109</v>
      </c>
      <c r="AE19" s="50"/>
    </row>
    <row r="20" spans="1:33" s="5" customFormat="1" ht="195.6" customHeight="1" x14ac:dyDescent="0.25">
      <c r="A20" s="40">
        <v>7</v>
      </c>
      <c r="B20" s="40" t="s">
        <v>29</v>
      </c>
      <c r="C20" s="45" t="s">
        <v>135</v>
      </c>
      <c r="D20" s="40" t="s">
        <v>1</v>
      </c>
      <c r="E20" s="40" t="s">
        <v>30</v>
      </c>
      <c r="F20" s="47">
        <v>43466</v>
      </c>
      <c r="G20" s="47">
        <v>43466</v>
      </c>
      <c r="H20" s="40" t="s">
        <v>2</v>
      </c>
      <c r="I20" s="40" t="s">
        <v>3</v>
      </c>
      <c r="J20" s="42" t="s">
        <v>4</v>
      </c>
      <c r="K20" s="40" t="s">
        <v>25</v>
      </c>
      <c r="L20" s="40" t="s">
        <v>5</v>
      </c>
      <c r="M20" s="40" t="s">
        <v>6</v>
      </c>
      <c r="N20" s="44">
        <v>0.33329999999999999</v>
      </c>
      <c r="O20" s="40" t="s">
        <v>26</v>
      </c>
      <c r="P20" s="45" t="s">
        <v>31</v>
      </c>
      <c r="Q20" s="54">
        <v>1400</v>
      </c>
      <c r="R20" s="66">
        <v>1400</v>
      </c>
      <c r="S20" s="66">
        <v>1400</v>
      </c>
      <c r="T20" s="66">
        <v>1400</v>
      </c>
      <c r="U20" s="66">
        <v>1400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54">
        <v>130</v>
      </c>
      <c r="AC20" s="42">
        <v>0</v>
      </c>
      <c r="AD20" s="40" t="s">
        <v>156</v>
      </c>
      <c r="AE20" s="18"/>
    </row>
    <row r="21" spans="1:33" s="8" customFormat="1" ht="147.9" customHeight="1" x14ac:dyDescent="0.3">
      <c r="A21" s="40">
        <v>8</v>
      </c>
      <c r="B21" s="40" t="s">
        <v>115</v>
      </c>
      <c r="C21" s="45" t="s">
        <v>32</v>
      </c>
      <c r="D21" s="40" t="s">
        <v>33</v>
      </c>
      <c r="E21" s="40" t="s">
        <v>34</v>
      </c>
      <c r="F21" s="6">
        <v>41640</v>
      </c>
      <c r="G21" s="6">
        <v>41640</v>
      </c>
      <c r="H21" s="40" t="s">
        <v>35</v>
      </c>
      <c r="I21" s="40" t="s">
        <v>3</v>
      </c>
      <c r="J21" s="40" t="s">
        <v>4</v>
      </c>
      <c r="K21" s="40" t="s">
        <v>36</v>
      </c>
      <c r="L21" s="40" t="s">
        <v>5</v>
      </c>
      <c r="M21" s="40" t="s">
        <v>37</v>
      </c>
      <c r="N21" s="7">
        <v>1</v>
      </c>
      <c r="O21" s="65" t="s">
        <v>166</v>
      </c>
      <c r="P21" s="65" t="s">
        <v>167</v>
      </c>
      <c r="Q21" s="65">
        <v>387.4</v>
      </c>
      <c r="R21" s="65">
        <v>380</v>
      </c>
      <c r="S21" s="65">
        <v>385.3</v>
      </c>
      <c r="T21" s="65">
        <v>390.3</v>
      </c>
      <c r="U21" s="65">
        <v>394.7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55">
        <v>130</v>
      </c>
      <c r="AC21" s="39">
        <v>0</v>
      </c>
      <c r="AD21" s="40" t="s">
        <v>10</v>
      </c>
      <c r="AE21" s="46"/>
    </row>
    <row r="22" spans="1:33" s="8" customFormat="1" ht="180" customHeight="1" x14ac:dyDescent="0.3">
      <c r="A22" s="40">
        <v>9</v>
      </c>
      <c r="B22" s="40" t="s">
        <v>116</v>
      </c>
      <c r="C22" s="40" t="s">
        <v>38</v>
      </c>
      <c r="D22" s="40" t="s">
        <v>39</v>
      </c>
      <c r="E22" s="40" t="s">
        <v>40</v>
      </c>
      <c r="F22" s="6">
        <v>41640</v>
      </c>
      <c r="G22" s="6">
        <v>41640</v>
      </c>
      <c r="H22" s="40" t="s">
        <v>41</v>
      </c>
      <c r="I22" s="40" t="s">
        <v>3</v>
      </c>
      <c r="J22" s="40" t="s">
        <v>4</v>
      </c>
      <c r="K22" s="40" t="s">
        <v>36</v>
      </c>
      <c r="L22" s="40" t="s">
        <v>5</v>
      </c>
      <c r="M22" s="40" t="s">
        <v>37</v>
      </c>
      <c r="N22" s="7">
        <v>1</v>
      </c>
      <c r="O22" s="65" t="s">
        <v>166</v>
      </c>
      <c r="P22" s="65" t="s">
        <v>167</v>
      </c>
      <c r="Q22" s="65">
        <v>8776</v>
      </c>
      <c r="R22" s="65">
        <v>8573</v>
      </c>
      <c r="S22" s="65">
        <v>8918</v>
      </c>
      <c r="T22" s="65">
        <v>9289</v>
      </c>
      <c r="U22" s="65">
        <v>9689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55">
        <v>4928</v>
      </c>
      <c r="AC22" s="39">
        <v>0</v>
      </c>
      <c r="AD22" s="40" t="s">
        <v>10</v>
      </c>
      <c r="AE22" s="46"/>
    </row>
    <row r="23" spans="1:33" s="8" customFormat="1" ht="138.6" customHeight="1" x14ac:dyDescent="0.3">
      <c r="A23" s="40">
        <v>10</v>
      </c>
      <c r="B23" s="40" t="s">
        <v>117</v>
      </c>
      <c r="C23" s="40" t="s">
        <v>42</v>
      </c>
      <c r="D23" s="78" t="s">
        <v>83</v>
      </c>
      <c r="E23" s="40" t="s">
        <v>43</v>
      </c>
      <c r="F23" s="6">
        <v>41640</v>
      </c>
      <c r="G23" s="6">
        <v>41640</v>
      </c>
      <c r="H23" s="40" t="s">
        <v>44</v>
      </c>
      <c r="I23" s="40" t="s">
        <v>3</v>
      </c>
      <c r="J23" s="40" t="s">
        <v>4</v>
      </c>
      <c r="K23" s="40" t="s">
        <v>36</v>
      </c>
      <c r="L23" s="40" t="s">
        <v>5</v>
      </c>
      <c r="M23" s="40" t="s">
        <v>37</v>
      </c>
      <c r="N23" s="7">
        <v>1</v>
      </c>
      <c r="O23" s="65" t="s">
        <v>166</v>
      </c>
      <c r="P23" s="65" t="s">
        <v>168</v>
      </c>
      <c r="Q23" s="71">
        <v>8776</v>
      </c>
      <c r="R23" s="71">
        <v>8573</v>
      </c>
      <c r="S23" s="71">
        <v>8918</v>
      </c>
      <c r="T23" s="71">
        <v>9289</v>
      </c>
      <c r="U23" s="71">
        <v>9689</v>
      </c>
      <c r="V23" s="14">
        <v>2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55">
        <v>4928</v>
      </c>
      <c r="AC23" s="39">
        <v>0</v>
      </c>
      <c r="AD23" s="40" t="s">
        <v>10</v>
      </c>
      <c r="AE23" s="46"/>
    </row>
    <row r="24" spans="1:33" s="8" customFormat="1" ht="181.2" customHeight="1" x14ac:dyDescent="0.3">
      <c r="A24" s="40">
        <v>11</v>
      </c>
      <c r="B24" s="40" t="s">
        <v>118</v>
      </c>
      <c r="C24" s="40" t="s">
        <v>45</v>
      </c>
      <c r="D24" s="78"/>
      <c r="E24" s="40" t="s">
        <v>46</v>
      </c>
      <c r="F24" s="6">
        <v>42736</v>
      </c>
      <c r="G24" s="6">
        <v>42736</v>
      </c>
      <c r="H24" s="40" t="s">
        <v>44</v>
      </c>
      <c r="I24" s="40" t="s">
        <v>3</v>
      </c>
      <c r="J24" s="40" t="s">
        <v>4</v>
      </c>
      <c r="K24" s="40" t="s">
        <v>88</v>
      </c>
      <c r="L24" s="40" t="s">
        <v>5</v>
      </c>
      <c r="M24" s="40" t="s">
        <v>37</v>
      </c>
      <c r="N24" s="7">
        <v>1</v>
      </c>
      <c r="O24" s="73" t="s">
        <v>169</v>
      </c>
      <c r="P24" s="74" t="s">
        <v>170</v>
      </c>
      <c r="Q24" s="67">
        <v>9</v>
      </c>
      <c r="R24" s="55">
        <v>12</v>
      </c>
      <c r="S24" s="55">
        <v>12</v>
      </c>
      <c r="T24" s="55">
        <v>12</v>
      </c>
      <c r="U24" s="55">
        <v>12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55">
        <v>130</v>
      </c>
      <c r="AC24" s="39">
        <v>0</v>
      </c>
      <c r="AD24" s="40" t="s">
        <v>157</v>
      </c>
      <c r="AE24" s="46"/>
    </row>
    <row r="25" spans="1:33" s="8" customFormat="1" ht="239.4" customHeight="1" x14ac:dyDescent="0.3">
      <c r="A25" s="40">
        <v>12</v>
      </c>
      <c r="B25" s="40" t="s">
        <v>119</v>
      </c>
      <c r="C25" s="40" t="s">
        <v>47</v>
      </c>
      <c r="D25" s="40" t="s">
        <v>48</v>
      </c>
      <c r="E25" s="40" t="s">
        <v>49</v>
      </c>
      <c r="F25" s="6">
        <v>43831</v>
      </c>
      <c r="G25" s="6">
        <v>43831</v>
      </c>
      <c r="H25" s="78" t="s">
        <v>84</v>
      </c>
      <c r="I25" s="78"/>
      <c r="J25" s="40" t="s">
        <v>4</v>
      </c>
      <c r="K25" s="40" t="s">
        <v>50</v>
      </c>
      <c r="L25" s="40" t="s">
        <v>5</v>
      </c>
      <c r="M25" s="40" t="s">
        <v>37</v>
      </c>
      <c r="N25" s="7">
        <v>1</v>
      </c>
      <c r="O25" s="67" t="s">
        <v>166</v>
      </c>
      <c r="P25" s="67" t="s">
        <v>167</v>
      </c>
      <c r="Q25" s="67">
        <v>387.4</v>
      </c>
      <c r="R25" s="67">
        <v>380</v>
      </c>
      <c r="S25" s="67">
        <v>385.3</v>
      </c>
      <c r="T25" s="67">
        <v>390.3</v>
      </c>
      <c r="U25" s="67">
        <v>394.7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55">
        <v>130</v>
      </c>
      <c r="AC25" s="39">
        <v>0</v>
      </c>
      <c r="AD25" s="40" t="s">
        <v>10</v>
      </c>
      <c r="AE25" s="46"/>
    </row>
    <row r="26" spans="1:33" s="8" customFormat="1" ht="254.85" customHeight="1" x14ac:dyDescent="0.3">
      <c r="A26" s="40">
        <v>13</v>
      </c>
      <c r="B26" s="40" t="s">
        <v>120</v>
      </c>
      <c r="C26" s="40" t="s">
        <v>136</v>
      </c>
      <c r="D26" s="40" t="s">
        <v>48</v>
      </c>
      <c r="E26" s="40" t="s">
        <v>49</v>
      </c>
      <c r="F26" s="6">
        <v>43831</v>
      </c>
      <c r="G26" s="6">
        <v>43831</v>
      </c>
      <c r="H26" s="78" t="s">
        <v>84</v>
      </c>
      <c r="I26" s="78"/>
      <c r="J26" s="40" t="s">
        <v>4</v>
      </c>
      <c r="K26" s="40" t="s">
        <v>50</v>
      </c>
      <c r="L26" s="40" t="s">
        <v>5</v>
      </c>
      <c r="M26" s="40" t="s">
        <v>37</v>
      </c>
      <c r="N26" s="7">
        <v>1</v>
      </c>
      <c r="O26" s="67" t="s">
        <v>166</v>
      </c>
      <c r="P26" s="67" t="s">
        <v>167</v>
      </c>
      <c r="Q26" s="67">
        <v>387.4</v>
      </c>
      <c r="R26" s="67">
        <v>380</v>
      </c>
      <c r="S26" s="67">
        <v>385.3</v>
      </c>
      <c r="T26" s="67">
        <v>390.3</v>
      </c>
      <c r="U26" s="67">
        <v>394.7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55">
        <v>130</v>
      </c>
      <c r="AC26" s="39">
        <v>0</v>
      </c>
      <c r="AD26" s="40" t="s">
        <v>10</v>
      </c>
      <c r="AE26" s="46"/>
    </row>
    <row r="27" spans="1:33" s="2" customFormat="1" ht="120.15" customHeight="1" x14ac:dyDescent="0.25">
      <c r="A27" s="78">
        <v>14</v>
      </c>
      <c r="B27" s="40" t="s">
        <v>85</v>
      </c>
      <c r="C27" s="78" t="s">
        <v>51</v>
      </c>
      <c r="D27" s="78" t="s">
        <v>86</v>
      </c>
      <c r="E27" s="78" t="s">
        <v>114</v>
      </c>
      <c r="F27" s="6"/>
      <c r="G27" s="6"/>
      <c r="H27" s="19"/>
      <c r="I27" s="19"/>
      <c r="J27" s="78" t="s">
        <v>4</v>
      </c>
      <c r="K27" s="78" t="s">
        <v>24</v>
      </c>
      <c r="L27" s="78" t="s">
        <v>52</v>
      </c>
      <c r="M27" s="78" t="s">
        <v>6</v>
      </c>
      <c r="N27" s="19"/>
      <c r="O27" s="89" t="s">
        <v>160</v>
      </c>
      <c r="P27" s="89" t="s">
        <v>161</v>
      </c>
      <c r="Q27" s="83">
        <v>283.10000000000002</v>
      </c>
      <c r="R27" s="86">
        <v>286.5</v>
      </c>
      <c r="S27" s="86">
        <v>286.60000000000002</v>
      </c>
      <c r="T27" s="86">
        <v>287.2</v>
      </c>
      <c r="U27" s="86">
        <v>287.60000000000002</v>
      </c>
      <c r="V27" s="80">
        <v>10805</v>
      </c>
      <c r="W27" s="80">
        <v>8774</v>
      </c>
      <c r="X27" s="81">
        <v>0</v>
      </c>
      <c r="Y27" s="82">
        <v>0</v>
      </c>
      <c r="Z27" s="82">
        <v>0</v>
      </c>
      <c r="AA27" s="82">
        <v>0</v>
      </c>
      <c r="AB27" s="83">
        <v>22973</v>
      </c>
      <c r="AC27" s="75">
        <v>251</v>
      </c>
      <c r="AD27" s="78" t="s">
        <v>10</v>
      </c>
    </row>
    <row r="28" spans="1:33" ht="30.6" customHeight="1" x14ac:dyDescent="0.25">
      <c r="A28" s="78"/>
      <c r="B28" s="52" t="s">
        <v>53</v>
      </c>
      <c r="C28" s="78"/>
      <c r="D28" s="78"/>
      <c r="E28" s="78"/>
      <c r="F28" s="20">
        <v>42736</v>
      </c>
      <c r="G28" s="20">
        <v>42736</v>
      </c>
      <c r="H28" s="20">
        <v>42736</v>
      </c>
      <c r="I28" s="20">
        <v>43100</v>
      </c>
      <c r="J28" s="78"/>
      <c r="K28" s="78"/>
      <c r="L28" s="78"/>
      <c r="M28" s="78"/>
      <c r="N28" s="21">
        <v>0.5</v>
      </c>
      <c r="O28" s="89"/>
      <c r="P28" s="89"/>
      <c r="Q28" s="84"/>
      <c r="R28" s="87"/>
      <c r="S28" s="87"/>
      <c r="T28" s="87"/>
      <c r="U28" s="87"/>
      <c r="V28" s="80"/>
      <c r="W28" s="80"/>
      <c r="X28" s="81"/>
      <c r="Y28" s="82"/>
      <c r="Z28" s="82"/>
      <c r="AA28" s="82"/>
      <c r="AB28" s="84"/>
      <c r="AC28" s="76"/>
      <c r="AD28" s="78"/>
      <c r="AF28" s="2"/>
      <c r="AG28" s="2"/>
    </row>
    <row r="29" spans="1:33" ht="27.15" customHeight="1" x14ac:dyDescent="0.25">
      <c r="A29" s="78"/>
      <c r="B29" s="52" t="s">
        <v>54</v>
      </c>
      <c r="C29" s="78"/>
      <c r="D29" s="78"/>
      <c r="E29" s="78"/>
      <c r="F29" s="20">
        <v>42736</v>
      </c>
      <c r="G29" s="20">
        <v>42736</v>
      </c>
      <c r="H29" s="20">
        <v>43101</v>
      </c>
      <c r="I29" s="20">
        <v>43830</v>
      </c>
      <c r="J29" s="78"/>
      <c r="K29" s="78"/>
      <c r="L29" s="78"/>
      <c r="M29" s="78"/>
      <c r="N29" s="21">
        <v>0.25</v>
      </c>
      <c r="O29" s="89"/>
      <c r="P29" s="89"/>
      <c r="Q29" s="84"/>
      <c r="R29" s="87"/>
      <c r="S29" s="87"/>
      <c r="T29" s="87"/>
      <c r="U29" s="87"/>
      <c r="V29" s="80"/>
      <c r="W29" s="80"/>
      <c r="X29" s="81"/>
      <c r="Y29" s="82"/>
      <c r="Z29" s="82"/>
      <c r="AA29" s="82"/>
      <c r="AB29" s="84"/>
      <c r="AC29" s="76"/>
      <c r="AD29" s="78"/>
      <c r="AF29" s="2"/>
      <c r="AG29" s="2"/>
    </row>
    <row r="30" spans="1:33" ht="28.35" customHeight="1" x14ac:dyDescent="0.25">
      <c r="A30" s="78"/>
      <c r="B30" s="52" t="s">
        <v>55</v>
      </c>
      <c r="C30" s="78"/>
      <c r="D30" s="78"/>
      <c r="E30" s="78"/>
      <c r="F30" s="20">
        <v>43831</v>
      </c>
      <c r="G30" s="20">
        <v>43831</v>
      </c>
      <c r="H30" s="20">
        <v>43831</v>
      </c>
      <c r="I30" s="20">
        <v>44196</v>
      </c>
      <c r="J30" s="78"/>
      <c r="K30" s="78"/>
      <c r="L30" s="78"/>
      <c r="M30" s="78"/>
      <c r="N30" s="21">
        <v>0.65</v>
      </c>
      <c r="O30" s="89"/>
      <c r="P30" s="89"/>
      <c r="Q30" s="84"/>
      <c r="R30" s="87"/>
      <c r="S30" s="87"/>
      <c r="T30" s="87"/>
      <c r="U30" s="87"/>
      <c r="V30" s="80"/>
      <c r="W30" s="80"/>
      <c r="X30" s="81"/>
      <c r="Y30" s="82"/>
      <c r="Z30" s="82"/>
      <c r="AA30" s="82"/>
      <c r="AB30" s="84"/>
      <c r="AC30" s="76"/>
      <c r="AD30" s="78"/>
      <c r="AF30" s="2"/>
      <c r="AG30" s="2"/>
    </row>
    <row r="31" spans="1:33" ht="35.4" customHeight="1" x14ac:dyDescent="0.25">
      <c r="A31" s="78"/>
      <c r="B31" s="52" t="s">
        <v>56</v>
      </c>
      <c r="C31" s="78"/>
      <c r="D31" s="78"/>
      <c r="E31" s="78"/>
      <c r="F31" s="20">
        <v>43831</v>
      </c>
      <c r="G31" s="20">
        <v>43831</v>
      </c>
      <c r="H31" s="20">
        <v>44197</v>
      </c>
      <c r="I31" s="20">
        <v>44561</v>
      </c>
      <c r="J31" s="78"/>
      <c r="K31" s="78"/>
      <c r="L31" s="78"/>
      <c r="M31" s="78"/>
      <c r="N31" s="21">
        <v>0.5</v>
      </c>
      <c r="O31" s="89"/>
      <c r="P31" s="89"/>
      <c r="Q31" s="84"/>
      <c r="R31" s="87"/>
      <c r="S31" s="87"/>
      <c r="T31" s="87"/>
      <c r="U31" s="87"/>
      <c r="V31" s="80"/>
      <c r="W31" s="80"/>
      <c r="X31" s="81"/>
      <c r="Y31" s="82"/>
      <c r="Z31" s="82"/>
      <c r="AA31" s="82"/>
      <c r="AB31" s="84"/>
      <c r="AC31" s="76"/>
      <c r="AD31" s="78"/>
      <c r="AF31" s="2"/>
      <c r="AG31" s="2"/>
    </row>
    <row r="32" spans="1:33" ht="22.65" customHeight="1" x14ac:dyDescent="0.25">
      <c r="A32" s="78"/>
      <c r="B32" s="19" t="s">
        <v>57</v>
      </c>
      <c r="C32" s="78"/>
      <c r="D32" s="78"/>
      <c r="E32" s="78"/>
      <c r="F32" s="20">
        <v>43831</v>
      </c>
      <c r="G32" s="20">
        <v>43831</v>
      </c>
      <c r="H32" s="20">
        <v>44562</v>
      </c>
      <c r="I32" s="20">
        <v>44926</v>
      </c>
      <c r="J32" s="78"/>
      <c r="K32" s="78"/>
      <c r="L32" s="78"/>
      <c r="M32" s="78"/>
      <c r="N32" s="21">
        <v>0.35</v>
      </c>
      <c r="O32" s="89"/>
      <c r="P32" s="89"/>
      <c r="Q32" s="84"/>
      <c r="R32" s="87"/>
      <c r="S32" s="87"/>
      <c r="T32" s="87"/>
      <c r="U32" s="87"/>
      <c r="V32" s="80"/>
      <c r="W32" s="80"/>
      <c r="X32" s="81"/>
      <c r="Y32" s="82"/>
      <c r="Z32" s="82"/>
      <c r="AA32" s="82"/>
      <c r="AB32" s="84"/>
      <c r="AC32" s="76"/>
      <c r="AD32" s="78"/>
      <c r="AF32" s="2"/>
      <c r="AG32" s="2"/>
    </row>
    <row r="33" spans="1:33" ht="30.6" customHeight="1" x14ac:dyDescent="0.25">
      <c r="A33" s="78"/>
      <c r="B33" s="19" t="s">
        <v>58</v>
      </c>
      <c r="C33" s="78"/>
      <c r="D33" s="78"/>
      <c r="E33" s="78"/>
      <c r="F33" s="6">
        <v>43831</v>
      </c>
      <c r="G33" s="6">
        <v>43831</v>
      </c>
      <c r="H33" s="6">
        <v>44927</v>
      </c>
      <c r="I33" s="6">
        <v>45291</v>
      </c>
      <c r="J33" s="78"/>
      <c r="K33" s="78"/>
      <c r="L33" s="78"/>
      <c r="M33" s="78"/>
      <c r="N33" s="21">
        <v>0.2</v>
      </c>
      <c r="O33" s="89"/>
      <c r="P33" s="89"/>
      <c r="Q33" s="85"/>
      <c r="R33" s="88"/>
      <c r="S33" s="88"/>
      <c r="T33" s="88"/>
      <c r="U33" s="88"/>
      <c r="V33" s="80"/>
      <c r="W33" s="80"/>
      <c r="X33" s="81"/>
      <c r="Y33" s="82"/>
      <c r="Z33" s="82"/>
      <c r="AA33" s="82"/>
      <c r="AB33" s="85"/>
      <c r="AC33" s="77"/>
      <c r="AD33" s="78"/>
      <c r="AF33" s="2"/>
      <c r="AG33" s="2"/>
    </row>
    <row r="34" spans="1:33" s="8" customFormat="1" ht="184.8" customHeight="1" x14ac:dyDescent="0.3">
      <c r="A34" s="40">
        <v>15</v>
      </c>
      <c r="B34" s="40" t="s">
        <v>121</v>
      </c>
      <c r="C34" s="40" t="s">
        <v>59</v>
      </c>
      <c r="D34" s="40" t="s">
        <v>60</v>
      </c>
      <c r="E34" s="40" t="s">
        <v>61</v>
      </c>
      <c r="F34" s="6">
        <v>38353</v>
      </c>
      <c r="G34" s="6">
        <v>38353</v>
      </c>
      <c r="H34" s="40" t="s">
        <v>2</v>
      </c>
      <c r="I34" s="40" t="s">
        <v>3</v>
      </c>
      <c r="J34" s="40" t="s">
        <v>62</v>
      </c>
      <c r="K34" s="40" t="s">
        <v>63</v>
      </c>
      <c r="L34" s="40" t="s">
        <v>52</v>
      </c>
      <c r="M34" s="40" t="s">
        <v>37</v>
      </c>
      <c r="N34" s="7">
        <v>1</v>
      </c>
      <c r="O34" s="51" t="s">
        <v>151</v>
      </c>
      <c r="P34" s="40" t="s">
        <v>152</v>
      </c>
      <c r="Q34" s="72">
        <v>100</v>
      </c>
      <c r="R34" s="72">
        <v>100</v>
      </c>
      <c r="S34" s="72">
        <v>100</v>
      </c>
      <c r="T34" s="72">
        <v>100</v>
      </c>
      <c r="U34" s="72">
        <v>100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56">
        <v>22973</v>
      </c>
      <c r="AC34" s="40">
        <v>0</v>
      </c>
      <c r="AD34" s="40" t="s">
        <v>157</v>
      </c>
      <c r="AE34" s="46"/>
    </row>
    <row r="35" spans="1:33" s="8" customFormat="1" ht="153" customHeight="1" x14ac:dyDescent="0.3">
      <c r="A35" s="40">
        <v>16</v>
      </c>
      <c r="B35" s="40" t="s">
        <v>122</v>
      </c>
      <c r="C35" s="40" t="s">
        <v>64</v>
      </c>
      <c r="D35" s="40" t="s">
        <v>1</v>
      </c>
      <c r="E35" s="40" t="s">
        <v>65</v>
      </c>
      <c r="F35" s="6">
        <v>38353</v>
      </c>
      <c r="G35" s="6">
        <v>38353</v>
      </c>
      <c r="H35" s="40" t="s">
        <v>2</v>
      </c>
      <c r="I35" s="40" t="s">
        <v>3</v>
      </c>
      <c r="J35" s="40" t="s">
        <v>62</v>
      </c>
      <c r="K35" s="40" t="s">
        <v>63</v>
      </c>
      <c r="L35" s="40" t="s">
        <v>52</v>
      </c>
      <c r="M35" s="40" t="s">
        <v>37</v>
      </c>
      <c r="N35" s="7">
        <v>1</v>
      </c>
      <c r="O35" s="51" t="s">
        <v>151</v>
      </c>
      <c r="P35" s="40" t="s">
        <v>152</v>
      </c>
      <c r="Q35" s="72">
        <v>100</v>
      </c>
      <c r="R35" s="72">
        <v>100</v>
      </c>
      <c r="S35" s="72">
        <v>100</v>
      </c>
      <c r="T35" s="72">
        <v>100</v>
      </c>
      <c r="U35" s="72">
        <v>100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63">
        <v>22973</v>
      </c>
      <c r="AC35" s="40">
        <v>0</v>
      </c>
      <c r="AD35" s="40" t="s">
        <v>158</v>
      </c>
      <c r="AE35" s="46"/>
    </row>
    <row r="36" spans="1:33" s="8" customFormat="1" ht="193.35" customHeight="1" x14ac:dyDescent="0.3">
      <c r="A36" s="40">
        <v>17</v>
      </c>
      <c r="B36" s="40" t="s">
        <v>123</v>
      </c>
      <c r="C36" s="40" t="s">
        <v>66</v>
      </c>
      <c r="D36" s="40" t="s">
        <v>1</v>
      </c>
      <c r="E36" s="40" t="s">
        <v>67</v>
      </c>
      <c r="F36" s="6">
        <v>38353</v>
      </c>
      <c r="G36" s="6">
        <v>38353</v>
      </c>
      <c r="H36" s="40" t="s">
        <v>2</v>
      </c>
      <c r="I36" s="40" t="s">
        <v>3</v>
      </c>
      <c r="J36" s="40" t="s">
        <v>62</v>
      </c>
      <c r="K36" s="40" t="s">
        <v>63</v>
      </c>
      <c r="L36" s="40" t="s">
        <v>52</v>
      </c>
      <c r="M36" s="40" t="s">
        <v>37</v>
      </c>
      <c r="N36" s="7">
        <v>1</v>
      </c>
      <c r="O36" s="51" t="s">
        <v>151</v>
      </c>
      <c r="P36" s="40" t="s">
        <v>152</v>
      </c>
      <c r="Q36" s="72">
        <v>100</v>
      </c>
      <c r="R36" s="72">
        <v>100</v>
      </c>
      <c r="S36" s="72">
        <v>100</v>
      </c>
      <c r="T36" s="72">
        <v>100</v>
      </c>
      <c r="U36" s="72">
        <v>100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63">
        <v>22973</v>
      </c>
      <c r="AC36" s="40">
        <v>0</v>
      </c>
      <c r="AD36" s="40" t="s">
        <v>158</v>
      </c>
      <c r="AE36" s="46"/>
    </row>
    <row r="37" spans="1:33" s="8" customFormat="1" ht="195" customHeight="1" x14ac:dyDescent="0.3">
      <c r="A37" s="40">
        <v>18</v>
      </c>
      <c r="B37" s="40" t="s">
        <v>124</v>
      </c>
      <c r="C37" s="40" t="s">
        <v>68</v>
      </c>
      <c r="D37" s="40" t="s">
        <v>69</v>
      </c>
      <c r="E37" s="40" t="s">
        <v>70</v>
      </c>
      <c r="F37" s="6">
        <v>38353</v>
      </c>
      <c r="G37" s="6">
        <v>38353</v>
      </c>
      <c r="H37" s="40" t="s">
        <v>2</v>
      </c>
      <c r="I37" s="40" t="s">
        <v>3</v>
      </c>
      <c r="J37" s="40" t="s">
        <v>62</v>
      </c>
      <c r="K37" s="40" t="s">
        <v>63</v>
      </c>
      <c r="L37" s="40" t="s">
        <v>52</v>
      </c>
      <c r="M37" s="40" t="s">
        <v>37</v>
      </c>
      <c r="N37" s="7">
        <v>1</v>
      </c>
      <c r="O37" s="51" t="s">
        <v>151</v>
      </c>
      <c r="P37" s="40" t="s">
        <v>152</v>
      </c>
      <c r="Q37" s="72">
        <v>100</v>
      </c>
      <c r="R37" s="72">
        <v>100</v>
      </c>
      <c r="S37" s="72">
        <v>100</v>
      </c>
      <c r="T37" s="72">
        <v>100</v>
      </c>
      <c r="U37" s="72">
        <v>100</v>
      </c>
      <c r="V37" s="62">
        <v>12</v>
      </c>
      <c r="W37" s="43">
        <v>13</v>
      </c>
      <c r="X37" s="43">
        <v>13</v>
      </c>
      <c r="Y37" s="43">
        <v>13</v>
      </c>
      <c r="Z37" s="43">
        <v>13</v>
      </c>
      <c r="AA37" s="43">
        <v>13</v>
      </c>
      <c r="AB37" s="63">
        <v>22973</v>
      </c>
      <c r="AC37" s="40">
        <v>10</v>
      </c>
      <c r="AD37" s="40" t="s">
        <v>9</v>
      </c>
      <c r="AE37" s="46"/>
    </row>
    <row r="38" spans="1:33" s="8" customFormat="1" ht="139.80000000000001" customHeight="1" x14ac:dyDescent="0.3">
      <c r="A38" s="40">
        <v>19</v>
      </c>
      <c r="B38" s="40" t="s">
        <v>125</v>
      </c>
      <c r="C38" s="40" t="s">
        <v>71</v>
      </c>
      <c r="D38" s="40" t="s">
        <v>1</v>
      </c>
      <c r="E38" s="40" t="s">
        <v>72</v>
      </c>
      <c r="F38" s="6">
        <v>38353</v>
      </c>
      <c r="G38" s="6">
        <v>38353</v>
      </c>
      <c r="H38" s="40" t="s">
        <v>2</v>
      </c>
      <c r="I38" s="40" t="s">
        <v>3</v>
      </c>
      <c r="J38" s="40" t="s">
        <v>62</v>
      </c>
      <c r="K38" s="40" t="s">
        <v>63</v>
      </c>
      <c r="L38" s="40" t="s">
        <v>52</v>
      </c>
      <c r="M38" s="40" t="s">
        <v>37</v>
      </c>
      <c r="N38" s="7">
        <v>1</v>
      </c>
      <c r="O38" s="51" t="s">
        <v>151</v>
      </c>
      <c r="P38" s="40" t="s">
        <v>152</v>
      </c>
      <c r="Q38" s="72">
        <v>100</v>
      </c>
      <c r="R38" s="72">
        <v>100</v>
      </c>
      <c r="S38" s="72">
        <v>100</v>
      </c>
      <c r="T38" s="72">
        <v>100</v>
      </c>
      <c r="U38" s="72">
        <v>100</v>
      </c>
      <c r="V38" s="64">
        <v>17</v>
      </c>
      <c r="W38" s="64">
        <v>18</v>
      </c>
      <c r="X38" s="64">
        <v>18</v>
      </c>
      <c r="Y38" s="64">
        <v>18</v>
      </c>
      <c r="Z38" s="64">
        <v>18</v>
      </c>
      <c r="AA38" s="64">
        <v>18</v>
      </c>
      <c r="AB38" s="63">
        <v>22973</v>
      </c>
      <c r="AC38" s="40">
        <v>18</v>
      </c>
      <c r="AD38" s="40" t="s">
        <v>9</v>
      </c>
      <c r="AE38" s="46"/>
    </row>
    <row r="39" spans="1:33" s="8" customFormat="1" ht="195.6" customHeight="1" x14ac:dyDescent="0.3">
      <c r="A39" s="40">
        <v>20</v>
      </c>
      <c r="B39" s="40" t="s">
        <v>126</v>
      </c>
      <c r="C39" s="40" t="s">
        <v>73</v>
      </c>
      <c r="D39" s="40" t="s">
        <v>1</v>
      </c>
      <c r="E39" s="40" t="s">
        <v>74</v>
      </c>
      <c r="F39" s="6">
        <v>39083</v>
      </c>
      <c r="G39" s="6">
        <v>39083</v>
      </c>
      <c r="H39" s="40" t="s">
        <v>2</v>
      </c>
      <c r="I39" s="40" t="s">
        <v>3</v>
      </c>
      <c r="J39" s="40" t="s">
        <v>62</v>
      </c>
      <c r="K39" s="40" t="s">
        <v>63</v>
      </c>
      <c r="L39" s="40" t="s">
        <v>52</v>
      </c>
      <c r="M39" s="40" t="s">
        <v>37</v>
      </c>
      <c r="N39" s="7">
        <v>1</v>
      </c>
      <c r="O39" s="51" t="s">
        <v>151</v>
      </c>
      <c r="P39" s="40" t="s">
        <v>152</v>
      </c>
      <c r="Q39" s="72">
        <v>100</v>
      </c>
      <c r="R39" s="72">
        <v>100</v>
      </c>
      <c r="S39" s="72">
        <v>100</v>
      </c>
      <c r="T39" s="72">
        <v>100</v>
      </c>
      <c r="U39" s="72">
        <v>100</v>
      </c>
      <c r="V39" s="62">
        <v>10</v>
      </c>
      <c r="W39" s="43">
        <v>15</v>
      </c>
      <c r="X39" s="43">
        <v>15</v>
      </c>
      <c r="Y39" s="43">
        <v>15</v>
      </c>
      <c r="Z39" s="43">
        <v>15</v>
      </c>
      <c r="AA39" s="43">
        <v>15</v>
      </c>
      <c r="AB39" s="63">
        <v>22973</v>
      </c>
      <c r="AC39" s="40">
        <v>8</v>
      </c>
      <c r="AD39" s="40" t="s">
        <v>18</v>
      </c>
      <c r="AE39" s="46"/>
    </row>
    <row r="40" spans="1:33" s="8" customFormat="1" ht="160.80000000000001" customHeight="1" x14ac:dyDescent="0.3">
      <c r="A40" s="40">
        <v>21</v>
      </c>
      <c r="B40" s="40" t="s">
        <v>127</v>
      </c>
      <c r="C40" s="40" t="s">
        <v>75</v>
      </c>
      <c r="D40" s="40" t="s">
        <v>1</v>
      </c>
      <c r="E40" s="40" t="s">
        <v>87</v>
      </c>
      <c r="F40" s="6">
        <v>38353</v>
      </c>
      <c r="G40" s="6">
        <v>38353</v>
      </c>
      <c r="H40" s="40" t="s">
        <v>2</v>
      </c>
      <c r="I40" s="40" t="s">
        <v>3</v>
      </c>
      <c r="J40" s="40" t="s">
        <v>62</v>
      </c>
      <c r="K40" s="40" t="s">
        <v>63</v>
      </c>
      <c r="L40" s="40" t="s">
        <v>52</v>
      </c>
      <c r="M40" s="40" t="s">
        <v>37</v>
      </c>
      <c r="N40" s="7">
        <v>1</v>
      </c>
      <c r="O40" s="51" t="s">
        <v>151</v>
      </c>
      <c r="P40" s="40" t="s">
        <v>152</v>
      </c>
      <c r="Q40" s="72">
        <v>100</v>
      </c>
      <c r="R40" s="72">
        <v>100</v>
      </c>
      <c r="S40" s="72">
        <v>100</v>
      </c>
      <c r="T40" s="72">
        <v>100</v>
      </c>
      <c r="U40" s="72">
        <v>100</v>
      </c>
      <c r="V40" s="62">
        <v>1025</v>
      </c>
      <c r="W40" s="43">
        <v>1809</v>
      </c>
      <c r="X40" s="43">
        <v>1809</v>
      </c>
      <c r="Y40" s="43">
        <v>1809</v>
      </c>
      <c r="Z40" s="43">
        <v>1809</v>
      </c>
      <c r="AA40" s="43">
        <v>1809</v>
      </c>
      <c r="AB40" s="63">
        <v>22973</v>
      </c>
      <c r="AC40" s="40">
        <v>1936</v>
      </c>
      <c r="AD40" s="40" t="s">
        <v>158</v>
      </c>
      <c r="AE40" s="46"/>
    </row>
    <row r="41" spans="1:33" s="8" customFormat="1" ht="162" customHeight="1" x14ac:dyDescent="0.3">
      <c r="A41" s="40">
        <v>22</v>
      </c>
      <c r="B41" s="40" t="s">
        <v>128</v>
      </c>
      <c r="C41" s="40" t="s">
        <v>76</v>
      </c>
      <c r="D41" s="40" t="s">
        <v>1</v>
      </c>
      <c r="E41" s="40" t="s">
        <v>77</v>
      </c>
      <c r="F41" s="6">
        <v>38353</v>
      </c>
      <c r="G41" s="6">
        <v>38353</v>
      </c>
      <c r="H41" s="40" t="s">
        <v>2</v>
      </c>
      <c r="I41" s="40" t="s">
        <v>3</v>
      </c>
      <c r="J41" s="40" t="s">
        <v>62</v>
      </c>
      <c r="K41" s="40" t="s">
        <v>63</v>
      </c>
      <c r="L41" s="40" t="s">
        <v>52</v>
      </c>
      <c r="M41" s="40" t="s">
        <v>37</v>
      </c>
      <c r="N41" s="7">
        <v>1</v>
      </c>
      <c r="O41" s="51" t="s">
        <v>151</v>
      </c>
      <c r="P41" s="40" t="s">
        <v>152</v>
      </c>
      <c r="Q41" s="72">
        <v>100</v>
      </c>
      <c r="R41" s="72">
        <v>100</v>
      </c>
      <c r="S41" s="72">
        <v>100</v>
      </c>
      <c r="T41" s="72">
        <v>100</v>
      </c>
      <c r="U41" s="72">
        <v>100</v>
      </c>
      <c r="V41" s="62">
        <v>13</v>
      </c>
      <c r="W41" s="43">
        <v>14</v>
      </c>
      <c r="X41" s="43">
        <v>14</v>
      </c>
      <c r="Y41" s="43">
        <v>14</v>
      </c>
      <c r="Z41" s="43">
        <v>14</v>
      </c>
      <c r="AA41" s="43">
        <v>14</v>
      </c>
      <c r="AB41" s="63">
        <v>22973</v>
      </c>
      <c r="AC41" s="40">
        <v>9</v>
      </c>
      <c r="AD41" s="40" t="s">
        <v>158</v>
      </c>
      <c r="AE41" s="46"/>
    </row>
    <row r="42" spans="1:33" s="12" customFormat="1" ht="26.4" customHeight="1" x14ac:dyDescent="0.3">
      <c r="A42" s="9"/>
      <c r="B42" s="9" t="s">
        <v>78</v>
      </c>
      <c r="C42" s="9"/>
      <c r="D42" s="9"/>
      <c r="E42" s="9"/>
      <c r="F42" s="10"/>
      <c r="G42" s="10"/>
      <c r="H42" s="9"/>
      <c r="I42" s="9"/>
      <c r="J42" s="9"/>
      <c r="K42" s="9"/>
      <c r="L42" s="9"/>
      <c r="M42" s="9"/>
      <c r="N42" s="11"/>
      <c r="O42" s="9"/>
      <c r="P42" s="9"/>
      <c r="Q42" s="9"/>
      <c r="R42" s="32"/>
      <c r="S42" s="32"/>
      <c r="T42" s="32"/>
      <c r="U42" s="32"/>
      <c r="V42" s="15">
        <f t="shared" ref="V42:AA42" si="0">V8+V9+V10+V13+V18+V19+V20+V27</f>
        <v>19471.099999999999</v>
      </c>
      <c r="W42" s="15">
        <f t="shared" si="0"/>
        <v>15706</v>
      </c>
      <c r="X42" s="15">
        <f t="shared" si="0"/>
        <v>6932</v>
      </c>
      <c r="Y42" s="15">
        <f t="shared" si="0"/>
        <v>6932</v>
      </c>
      <c r="Z42" s="15">
        <f t="shared" si="0"/>
        <v>6932</v>
      </c>
      <c r="AA42" s="15">
        <f t="shared" si="0"/>
        <v>6932</v>
      </c>
      <c r="AB42" s="57"/>
      <c r="AC42" s="15">
        <f>AC8+AC9+AC10+AC13+AC18+AC19+AC20+AC27</f>
        <v>275</v>
      </c>
      <c r="AD42" s="9"/>
      <c r="AE42" s="48"/>
    </row>
    <row r="43" spans="1:33" s="12" customFormat="1" ht="30.6" customHeight="1" x14ac:dyDescent="0.3">
      <c r="A43" s="9"/>
      <c r="B43" s="9" t="s">
        <v>79</v>
      </c>
      <c r="C43" s="9"/>
      <c r="D43" s="9"/>
      <c r="E43" s="9"/>
      <c r="F43" s="10"/>
      <c r="G43" s="10"/>
      <c r="H43" s="9"/>
      <c r="I43" s="9"/>
      <c r="J43" s="9"/>
      <c r="K43" s="9"/>
      <c r="L43" s="9"/>
      <c r="M43" s="9"/>
      <c r="N43" s="11"/>
      <c r="O43" s="9"/>
      <c r="P43" s="9"/>
      <c r="Q43" s="9"/>
      <c r="R43" s="32"/>
      <c r="S43" s="32"/>
      <c r="T43" s="32"/>
      <c r="U43" s="32"/>
      <c r="V43" s="15">
        <f t="shared" ref="V43:AA43" si="1">V21+V22+V23+V24+V25+V26+V34+V35+V36+V37+V38+V39+V40+V41</f>
        <v>1079</v>
      </c>
      <c r="W43" s="15">
        <f t="shared" ref="W43" si="2">W21+W22+W23+W24+W25+W26+W34+W35+W36+W37+W38+W39+W40+W41</f>
        <v>1869</v>
      </c>
      <c r="X43" s="15">
        <f t="shared" si="1"/>
        <v>1869</v>
      </c>
      <c r="Y43" s="15">
        <f t="shared" si="1"/>
        <v>1869</v>
      </c>
      <c r="Z43" s="15">
        <f t="shared" si="1"/>
        <v>1869</v>
      </c>
      <c r="AA43" s="15">
        <f t="shared" si="1"/>
        <v>1869</v>
      </c>
      <c r="AB43" s="57"/>
      <c r="AC43" s="15">
        <f t="shared" ref="AC43" si="3">AC21+AC22+AC23+AC24+AC25+AC26+AC34+AC35+AC36+AC37+AC38+AC39+AC40+AC41</f>
        <v>1981</v>
      </c>
      <c r="AD43" s="9"/>
      <c r="AE43" s="48"/>
    </row>
    <row r="44" spans="1:33" s="31" customFormat="1" ht="41.25" customHeight="1" x14ac:dyDescent="0.3">
      <c r="A44" s="27"/>
      <c r="B44" s="27" t="s">
        <v>111</v>
      </c>
      <c r="C44" s="27"/>
      <c r="D44" s="27"/>
      <c r="E44" s="27"/>
      <c r="F44" s="28"/>
      <c r="G44" s="28"/>
      <c r="H44" s="27"/>
      <c r="I44" s="27"/>
      <c r="J44" s="27"/>
      <c r="K44" s="27"/>
      <c r="L44" s="27"/>
      <c r="M44" s="27"/>
      <c r="N44" s="29"/>
      <c r="O44" s="27"/>
      <c r="P44" s="27"/>
      <c r="Q44" s="27"/>
      <c r="R44" s="33"/>
      <c r="S44" s="33"/>
      <c r="T44" s="33"/>
      <c r="U44" s="33"/>
      <c r="V44" s="30">
        <f t="shared" ref="V44:AA44" si="4">V8+V9+V10+V13+V19+V20+V21+V22+V23+V24+V25+V26</f>
        <v>8668.1</v>
      </c>
      <c r="W44" s="30">
        <f t="shared" si="4"/>
        <v>6932</v>
      </c>
      <c r="X44" s="30">
        <f t="shared" si="4"/>
        <v>6932</v>
      </c>
      <c r="Y44" s="30">
        <f t="shared" si="4"/>
        <v>6932</v>
      </c>
      <c r="Z44" s="30">
        <f t="shared" si="4"/>
        <v>6932</v>
      </c>
      <c r="AA44" s="30">
        <f t="shared" si="4"/>
        <v>6932</v>
      </c>
      <c r="AB44" s="58"/>
      <c r="AC44" s="30">
        <f t="shared" ref="AC44" si="5">AC22+AC23+AC24+AC25+AC26+AC27+AC35+AC36+AC37+AC38+AC39+AC40+AC41+AC42</f>
        <v>2507</v>
      </c>
      <c r="AD44" s="27"/>
      <c r="AE44" s="49"/>
    </row>
    <row r="45" spans="1:33" s="31" customFormat="1" ht="47.25" customHeight="1" x14ac:dyDescent="0.3">
      <c r="A45" s="27"/>
      <c r="B45" s="27" t="s">
        <v>112</v>
      </c>
      <c r="C45" s="27"/>
      <c r="D45" s="27"/>
      <c r="E45" s="27"/>
      <c r="F45" s="28"/>
      <c r="G45" s="28"/>
      <c r="H45" s="27"/>
      <c r="I45" s="27"/>
      <c r="J45" s="27"/>
      <c r="K45" s="27"/>
      <c r="L45" s="27"/>
      <c r="M45" s="27"/>
      <c r="N45" s="29"/>
      <c r="O45" s="27"/>
      <c r="P45" s="27"/>
      <c r="Q45" s="27"/>
      <c r="R45" s="33"/>
      <c r="S45" s="33"/>
      <c r="T45" s="33"/>
      <c r="U45" s="33"/>
      <c r="V45" s="30">
        <f t="shared" ref="V45:W45" si="6">V27+V34++V35+V36+V37+V38+V39+V40+V41</f>
        <v>11882</v>
      </c>
      <c r="W45" s="30">
        <f t="shared" si="6"/>
        <v>10643</v>
      </c>
      <c r="X45" s="30">
        <f t="shared" ref="X45:AA45" si="7">X9+X10+X11+X14+X20+X21+X22+X23+X24+X25+X26+X27</f>
        <v>5245</v>
      </c>
      <c r="Y45" s="30">
        <f t="shared" si="7"/>
        <v>5245</v>
      </c>
      <c r="Z45" s="30">
        <f t="shared" si="7"/>
        <v>5245</v>
      </c>
      <c r="AA45" s="30">
        <f t="shared" si="7"/>
        <v>5245</v>
      </c>
      <c r="AB45" s="58"/>
      <c r="AC45" s="30">
        <f t="shared" ref="AC45" si="8">AC27+AC34++AC35+AC36+AC37+AC38+AC39+AC40+AC41</f>
        <v>2232</v>
      </c>
      <c r="AD45" s="27"/>
      <c r="AE45" s="49"/>
    </row>
    <row r="46" spans="1:33" s="12" customFormat="1" ht="30.6" customHeight="1" x14ac:dyDescent="0.3">
      <c r="A46" s="22"/>
      <c r="B46" s="22" t="s">
        <v>80</v>
      </c>
      <c r="C46" s="22"/>
      <c r="D46" s="22"/>
      <c r="E46" s="22"/>
      <c r="F46" s="23"/>
      <c r="G46" s="23"/>
      <c r="H46" s="22"/>
      <c r="I46" s="22"/>
      <c r="J46" s="22"/>
      <c r="K46" s="37"/>
      <c r="L46" s="22"/>
      <c r="M46" s="22"/>
      <c r="N46" s="24"/>
      <c r="O46" s="37"/>
      <c r="P46" s="37"/>
      <c r="Q46" s="37"/>
      <c r="R46" s="38"/>
      <c r="S46" s="38"/>
      <c r="T46" s="38"/>
      <c r="U46" s="38"/>
      <c r="V46" s="25">
        <f t="shared" ref="V46" si="9">V42+V43</f>
        <v>20550.099999999999</v>
      </c>
      <c r="W46" s="25">
        <f t="shared" ref="W46:AC46" si="10">W42+W43</f>
        <v>17575</v>
      </c>
      <c r="X46" s="25">
        <f t="shared" si="10"/>
        <v>8801</v>
      </c>
      <c r="Y46" s="25">
        <f t="shared" si="10"/>
        <v>8801</v>
      </c>
      <c r="Z46" s="25">
        <f t="shared" si="10"/>
        <v>8801</v>
      </c>
      <c r="AA46" s="25">
        <f t="shared" si="10"/>
        <v>8801</v>
      </c>
      <c r="AB46" s="25"/>
      <c r="AC46" s="25">
        <f t="shared" si="10"/>
        <v>2256</v>
      </c>
      <c r="AD46" s="22"/>
      <c r="AE46" s="48"/>
    </row>
    <row r="47" spans="1:33" ht="36" customHeight="1" x14ac:dyDescent="0.25">
      <c r="A47" s="79"/>
      <c r="B47" s="79"/>
      <c r="C47" s="79"/>
      <c r="D47" s="79"/>
      <c r="E47" s="79"/>
      <c r="F47" s="46"/>
      <c r="G47" s="46"/>
      <c r="H47" s="2"/>
      <c r="I47" s="2"/>
      <c r="J47" s="2"/>
      <c r="K47" s="35"/>
      <c r="L47" s="2"/>
      <c r="M47" s="2"/>
      <c r="N47" s="2"/>
      <c r="O47" s="2"/>
      <c r="P47" s="2"/>
      <c r="Q47" s="2"/>
      <c r="R47" s="2"/>
      <c r="S47" s="2"/>
      <c r="T47" s="2"/>
      <c r="U47" s="2"/>
      <c r="V47" s="26"/>
      <c r="W47" s="26"/>
      <c r="X47" s="26"/>
      <c r="Y47" s="26"/>
      <c r="Z47" s="26"/>
      <c r="AA47" s="26"/>
      <c r="AB47" s="59"/>
      <c r="AC47" s="26"/>
      <c r="AF47" s="2"/>
      <c r="AG47" s="2"/>
    </row>
    <row r="48" spans="1:33" x14ac:dyDescent="0.25">
      <c r="A48" s="79"/>
      <c r="B48" s="79"/>
      <c r="C48" s="79"/>
      <c r="D48" s="79"/>
      <c r="E48" s="79"/>
      <c r="F48" s="46"/>
      <c r="G48" s="46"/>
      <c r="H48" s="2"/>
      <c r="I48" s="2"/>
      <c r="J48" s="2"/>
      <c r="K48" s="3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59"/>
      <c r="AC48" s="46"/>
      <c r="AF48" s="2"/>
      <c r="AG48" s="2"/>
    </row>
    <row r="49" spans="1:33" ht="14.4" x14ac:dyDescent="0.25">
      <c r="A49" s="13"/>
      <c r="C49" s="2"/>
      <c r="D49" s="2"/>
      <c r="E49" s="4"/>
      <c r="F49" s="2"/>
      <c r="G49" s="2"/>
      <c r="H49" s="2"/>
      <c r="I49" s="2"/>
      <c r="J49" s="2"/>
      <c r="K49" s="3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59"/>
      <c r="AC49" s="46"/>
      <c r="AF49" s="2"/>
      <c r="AG49" s="2"/>
    </row>
    <row r="50" spans="1:33" x14ac:dyDescent="0.25">
      <c r="A50" s="2"/>
      <c r="C50" s="2"/>
      <c r="D50" s="2"/>
      <c r="E50" s="4"/>
      <c r="F50" s="2"/>
      <c r="G50" s="2"/>
      <c r="H50" s="2"/>
      <c r="I50" s="2"/>
      <c r="J50" s="2"/>
      <c r="K50" s="35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59"/>
      <c r="AC50" s="46"/>
      <c r="AF50" s="2"/>
      <c r="AG50" s="2"/>
    </row>
    <row r="51" spans="1:33" x14ac:dyDescent="0.25">
      <c r="A51" s="2"/>
      <c r="C51" s="2"/>
      <c r="D51" s="2"/>
      <c r="E51" s="4"/>
      <c r="F51" s="2"/>
      <c r="G51" s="2"/>
      <c r="H51" s="2"/>
      <c r="I51" s="2"/>
      <c r="J51" s="2"/>
      <c r="K51" s="35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59"/>
      <c r="AC51" s="46"/>
      <c r="AF51" s="2"/>
      <c r="AG51" s="2"/>
    </row>
    <row r="52" spans="1:33" x14ac:dyDescent="0.25">
      <c r="A52" s="2"/>
      <c r="C52" s="2"/>
      <c r="D52" s="2"/>
      <c r="E52" s="4"/>
      <c r="F52" s="2"/>
      <c r="G52" s="2"/>
      <c r="H52" s="2"/>
      <c r="I52" s="2"/>
      <c r="J52" s="2"/>
      <c r="K52" s="3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59"/>
      <c r="AC52" s="46"/>
      <c r="AF52" s="2"/>
      <c r="AG52" s="2"/>
    </row>
    <row r="53" spans="1:33" x14ac:dyDescent="0.25">
      <c r="A53" s="2"/>
      <c r="C53" s="2"/>
      <c r="D53" s="2"/>
      <c r="E53" s="4"/>
      <c r="F53" s="2"/>
      <c r="G53" s="2"/>
      <c r="H53" s="2"/>
      <c r="I53" s="2"/>
      <c r="J53" s="2"/>
      <c r="K53" s="3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59"/>
      <c r="AC53" s="46"/>
      <c r="AF53" s="2"/>
      <c r="AG53" s="2"/>
    </row>
    <row r="54" spans="1:33" x14ac:dyDescent="0.25">
      <c r="A54" s="2"/>
      <c r="C54" s="2"/>
      <c r="D54" s="2"/>
      <c r="E54" s="4"/>
      <c r="F54" s="2"/>
      <c r="G54" s="2"/>
      <c r="H54" s="2"/>
      <c r="I54" s="2"/>
      <c r="J54" s="2"/>
      <c r="K54" s="35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59"/>
      <c r="AC54" s="46"/>
      <c r="AF54" s="2"/>
      <c r="AG54" s="2"/>
    </row>
    <row r="55" spans="1:33" x14ac:dyDescent="0.25">
      <c r="A55" s="2"/>
      <c r="C55" s="2"/>
      <c r="D55" s="2"/>
      <c r="E55" s="4"/>
      <c r="F55" s="2"/>
      <c r="G55" s="2"/>
      <c r="H55" s="2"/>
      <c r="I55" s="2"/>
      <c r="J55" s="2"/>
      <c r="K55" s="3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59"/>
      <c r="AC55" s="46"/>
      <c r="AF55" s="2"/>
      <c r="AG55" s="2"/>
    </row>
    <row r="56" spans="1:33" x14ac:dyDescent="0.25">
      <c r="A56" s="2"/>
      <c r="C56" s="2"/>
      <c r="D56" s="2"/>
      <c r="E56" s="4"/>
      <c r="F56" s="2"/>
      <c r="G56" s="2"/>
      <c r="H56" s="2"/>
      <c r="I56" s="2"/>
      <c r="J56" s="2"/>
      <c r="K56" s="3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59"/>
      <c r="AC56" s="46"/>
      <c r="AF56" s="2"/>
      <c r="AG56" s="2"/>
    </row>
    <row r="57" spans="1:33" x14ac:dyDescent="0.25">
      <c r="A57" s="2"/>
      <c r="C57" s="2"/>
      <c r="D57" s="2"/>
      <c r="E57" s="4"/>
      <c r="F57" s="2"/>
      <c r="G57" s="2"/>
      <c r="H57" s="2"/>
      <c r="I57" s="2"/>
      <c r="J57" s="2"/>
      <c r="K57" s="35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59"/>
      <c r="AC57" s="46"/>
      <c r="AF57" s="2"/>
      <c r="AG57" s="2"/>
    </row>
    <row r="58" spans="1:33" x14ac:dyDescent="0.25">
      <c r="A58" s="2"/>
      <c r="C58" s="2"/>
      <c r="D58" s="2"/>
      <c r="E58" s="4"/>
      <c r="F58" s="2"/>
      <c r="G58" s="2"/>
      <c r="H58" s="2"/>
      <c r="I58" s="2"/>
      <c r="J58" s="2"/>
      <c r="K58" s="35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59"/>
      <c r="AC58" s="46"/>
      <c r="AF58" s="2"/>
      <c r="AG58" s="2"/>
    </row>
    <row r="59" spans="1:33" x14ac:dyDescent="0.25">
      <c r="A59" s="2"/>
      <c r="C59" s="2"/>
      <c r="D59" s="2"/>
      <c r="E59" s="4"/>
      <c r="F59" s="2"/>
      <c r="G59" s="2"/>
      <c r="H59" s="2"/>
      <c r="I59" s="2"/>
      <c r="J59" s="2"/>
      <c r="K59" s="3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59"/>
      <c r="AC59" s="46"/>
      <c r="AF59" s="2"/>
      <c r="AG59" s="2"/>
    </row>
    <row r="60" spans="1:33" x14ac:dyDescent="0.25">
      <c r="A60" s="2"/>
      <c r="C60" s="2"/>
      <c r="D60" s="2"/>
      <c r="E60" s="4"/>
      <c r="F60" s="2"/>
      <c r="G60" s="2"/>
      <c r="H60" s="2"/>
      <c r="I60" s="2"/>
      <c r="J60" s="2"/>
      <c r="K60" s="3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59"/>
      <c r="AC60" s="46"/>
      <c r="AF60" s="2"/>
      <c r="AG60" s="2"/>
    </row>
    <row r="61" spans="1:33" x14ac:dyDescent="0.25">
      <c r="A61" s="2"/>
      <c r="C61" s="2"/>
      <c r="D61" s="2"/>
      <c r="E61" s="4"/>
      <c r="F61" s="2"/>
      <c r="G61" s="2"/>
      <c r="H61" s="2"/>
      <c r="I61" s="2"/>
      <c r="J61" s="2"/>
      <c r="K61" s="3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59"/>
      <c r="AC61" s="46"/>
      <c r="AF61" s="2"/>
      <c r="AG61" s="2"/>
    </row>
    <row r="62" spans="1:33" x14ac:dyDescent="0.25">
      <c r="A62" s="2"/>
      <c r="C62" s="2"/>
      <c r="D62" s="2"/>
      <c r="E62" s="4"/>
      <c r="F62" s="2"/>
      <c r="G62" s="2"/>
      <c r="H62" s="2"/>
      <c r="I62" s="2"/>
      <c r="J62" s="2"/>
      <c r="K62" s="3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59"/>
      <c r="AC62" s="46"/>
      <c r="AF62" s="2"/>
      <c r="AG62" s="2"/>
    </row>
    <row r="63" spans="1:33" x14ac:dyDescent="0.25">
      <c r="A63" s="2"/>
      <c r="C63" s="2"/>
      <c r="D63" s="2"/>
      <c r="E63" s="4"/>
      <c r="F63" s="2"/>
      <c r="G63" s="2"/>
      <c r="H63" s="2"/>
      <c r="I63" s="2"/>
      <c r="J63" s="2"/>
      <c r="K63" s="3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59"/>
      <c r="AC63" s="46"/>
      <c r="AF63" s="2"/>
      <c r="AG63" s="2"/>
    </row>
    <row r="64" spans="1:33" x14ac:dyDescent="0.25">
      <c r="A64" s="2"/>
      <c r="C64" s="2"/>
      <c r="D64" s="2"/>
      <c r="E64" s="4"/>
      <c r="F64" s="2"/>
      <c r="G64" s="2"/>
      <c r="H64" s="2"/>
      <c r="I64" s="2"/>
      <c r="J64" s="2"/>
      <c r="K64" s="3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59"/>
      <c r="AC64" s="46"/>
      <c r="AF64" s="2"/>
      <c r="AG64" s="2"/>
    </row>
    <row r="65" spans="1:33" x14ac:dyDescent="0.25">
      <c r="A65" s="2"/>
      <c r="C65" s="2"/>
      <c r="D65" s="2"/>
      <c r="E65" s="4"/>
      <c r="F65" s="2"/>
      <c r="G65" s="2"/>
      <c r="H65" s="2"/>
      <c r="I65" s="2"/>
      <c r="J65" s="2"/>
      <c r="K65" s="3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59"/>
      <c r="AC65" s="46"/>
      <c r="AF65" s="2"/>
      <c r="AG65" s="2"/>
    </row>
    <row r="66" spans="1:33" x14ac:dyDescent="0.25">
      <c r="A66" s="2"/>
      <c r="C66" s="2"/>
      <c r="D66" s="2"/>
      <c r="E66" s="4"/>
      <c r="F66" s="2"/>
      <c r="G66" s="2"/>
      <c r="H66" s="2"/>
      <c r="I66" s="2"/>
      <c r="J66" s="2"/>
      <c r="K66" s="3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59"/>
      <c r="AC66" s="46"/>
      <c r="AF66" s="2"/>
      <c r="AG66" s="2"/>
    </row>
    <row r="67" spans="1:33" x14ac:dyDescent="0.25">
      <c r="A67" s="2"/>
      <c r="C67" s="2"/>
      <c r="D67" s="2"/>
      <c r="E67" s="4"/>
      <c r="F67" s="2"/>
      <c r="G67" s="2"/>
      <c r="H67" s="2"/>
      <c r="I67" s="2"/>
      <c r="J67" s="2"/>
      <c r="K67" s="3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59"/>
      <c r="AC67" s="46"/>
      <c r="AF67" s="2"/>
      <c r="AG67" s="2"/>
    </row>
    <row r="68" spans="1:33" x14ac:dyDescent="0.25">
      <c r="A68" s="2"/>
      <c r="C68" s="2"/>
      <c r="D68" s="2"/>
      <c r="E68" s="4"/>
      <c r="F68" s="2"/>
      <c r="G68" s="2"/>
      <c r="H68" s="2"/>
      <c r="I68" s="2"/>
      <c r="J68" s="2"/>
      <c r="K68" s="3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59"/>
      <c r="AC68" s="46"/>
      <c r="AF68" s="2"/>
      <c r="AG68" s="2"/>
    </row>
    <row r="69" spans="1:33" x14ac:dyDescent="0.25">
      <c r="A69" s="2"/>
      <c r="C69" s="2"/>
      <c r="D69" s="2"/>
      <c r="E69" s="4"/>
      <c r="F69" s="2"/>
      <c r="G69" s="2"/>
      <c r="H69" s="2"/>
      <c r="I69" s="2"/>
      <c r="J69" s="2"/>
      <c r="K69" s="3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59"/>
      <c r="AC69" s="46"/>
      <c r="AF69" s="2"/>
      <c r="AG69" s="2"/>
    </row>
    <row r="70" spans="1:33" x14ac:dyDescent="0.25">
      <c r="A70" s="2"/>
      <c r="C70" s="2"/>
      <c r="D70" s="2"/>
      <c r="E70" s="4"/>
      <c r="F70" s="2"/>
      <c r="G70" s="2"/>
      <c r="H70" s="2"/>
      <c r="I70" s="2"/>
      <c r="J70" s="2"/>
      <c r="K70" s="3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59"/>
      <c r="AC70" s="46"/>
      <c r="AF70" s="2"/>
      <c r="AG70" s="2"/>
    </row>
    <row r="71" spans="1:33" x14ac:dyDescent="0.25">
      <c r="A71" s="2"/>
      <c r="C71" s="2"/>
      <c r="D71" s="2"/>
      <c r="E71" s="4"/>
      <c r="F71" s="2"/>
      <c r="G71" s="2"/>
      <c r="H71" s="2"/>
      <c r="I71" s="2"/>
      <c r="J71" s="2"/>
      <c r="K71" s="3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59"/>
      <c r="AC71" s="46"/>
      <c r="AF71" s="2"/>
      <c r="AG71" s="2"/>
    </row>
    <row r="72" spans="1:33" x14ac:dyDescent="0.25">
      <c r="A72" s="2"/>
      <c r="C72" s="2"/>
      <c r="D72" s="2"/>
      <c r="E72" s="4"/>
      <c r="F72" s="2"/>
      <c r="G72" s="2"/>
      <c r="H72" s="2"/>
      <c r="I72" s="2"/>
      <c r="J72" s="2"/>
      <c r="K72" s="35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59"/>
      <c r="AC72" s="46"/>
      <c r="AF72" s="2"/>
      <c r="AG72" s="2"/>
    </row>
    <row r="73" spans="1:33" x14ac:dyDescent="0.25">
      <c r="A73" s="2"/>
      <c r="C73" s="2"/>
      <c r="D73" s="2"/>
      <c r="E73" s="4"/>
      <c r="F73" s="2"/>
      <c r="G73" s="2"/>
      <c r="H73" s="2"/>
      <c r="I73" s="2"/>
      <c r="J73" s="2"/>
      <c r="K73" s="35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59"/>
      <c r="AC73" s="46"/>
      <c r="AF73" s="2"/>
      <c r="AG73" s="2"/>
    </row>
    <row r="74" spans="1:33" x14ac:dyDescent="0.25">
      <c r="A74" s="2"/>
      <c r="C74" s="2"/>
      <c r="D74" s="2"/>
      <c r="E74" s="4"/>
      <c r="F74" s="2"/>
      <c r="G74" s="2"/>
      <c r="H74" s="2"/>
      <c r="I74" s="2"/>
      <c r="J74" s="2"/>
      <c r="K74" s="35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59"/>
      <c r="AC74" s="46"/>
      <c r="AF74" s="2"/>
      <c r="AG74" s="2"/>
    </row>
    <row r="75" spans="1:33" x14ac:dyDescent="0.25">
      <c r="A75" s="2"/>
      <c r="C75" s="2"/>
      <c r="D75" s="2"/>
      <c r="E75" s="4"/>
      <c r="F75" s="2"/>
      <c r="G75" s="2"/>
      <c r="H75" s="2"/>
      <c r="I75" s="2"/>
      <c r="J75" s="2"/>
      <c r="K75" s="35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59"/>
      <c r="AC75" s="46"/>
      <c r="AF75" s="2"/>
      <c r="AG75" s="2"/>
    </row>
    <row r="76" spans="1:33" x14ac:dyDescent="0.25">
      <c r="A76" s="2"/>
      <c r="C76" s="2"/>
      <c r="D76" s="2"/>
      <c r="E76" s="4"/>
      <c r="F76" s="2"/>
      <c r="G76" s="2"/>
      <c r="H76" s="2"/>
      <c r="I76" s="2"/>
      <c r="J76" s="2"/>
      <c r="K76" s="35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59"/>
      <c r="AC76" s="46"/>
      <c r="AF76" s="2"/>
      <c r="AG76" s="2"/>
    </row>
    <row r="77" spans="1:33" x14ac:dyDescent="0.25">
      <c r="A77" s="2"/>
      <c r="C77" s="2"/>
      <c r="D77" s="2"/>
      <c r="E77" s="4"/>
      <c r="F77" s="2"/>
      <c r="G77" s="2"/>
      <c r="H77" s="2"/>
      <c r="I77" s="2"/>
      <c r="J77" s="2"/>
      <c r="K77" s="3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59"/>
      <c r="AC77" s="46"/>
      <c r="AF77" s="2"/>
      <c r="AG77" s="2"/>
    </row>
    <row r="78" spans="1:33" x14ac:dyDescent="0.25">
      <c r="A78" s="2"/>
      <c r="C78" s="2"/>
      <c r="D78" s="2"/>
      <c r="E78" s="4"/>
      <c r="F78" s="2"/>
      <c r="G78" s="2"/>
      <c r="H78" s="2"/>
      <c r="I78" s="2"/>
      <c r="J78" s="2"/>
      <c r="K78" s="3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59"/>
      <c r="AC78" s="46"/>
      <c r="AF78" s="2"/>
      <c r="AG78" s="2"/>
    </row>
    <row r="79" spans="1:33" x14ac:dyDescent="0.25">
      <c r="A79" s="2"/>
      <c r="C79" s="2"/>
      <c r="D79" s="2"/>
      <c r="E79" s="4"/>
      <c r="F79" s="2"/>
      <c r="G79" s="2"/>
      <c r="H79" s="2"/>
      <c r="I79" s="2"/>
      <c r="J79" s="2"/>
      <c r="K79" s="35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59"/>
      <c r="AC79" s="46"/>
      <c r="AF79" s="2"/>
      <c r="AG79" s="2"/>
    </row>
    <row r="80" spans="1:33" x14ac:dyDescent="0.25">
      <c r="A80" s="2"/>
      <c r="C80" s="2"/>
      <c r="D80" s="2"/>
      <c r="E80" s="4"/>
      <c r="F80" s="2"/>
      <c r="G80" s="2"/>
      <c r="H80" s="2"/>
      <c r="I80" s="2"/>
      <c r="J80" s="2"/>
      <c r="K80" s="3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59"/>
      <c r="AC80" s="46"/>
      <c r="AF80" s="2"/>
      <c r="AG80" s="2"/>
    </row>
    <row r="81" spans="1:33" x14ac:dyDescent="0.25">
      <c r="A81" s="2"/>
      <c r="C81" s="2"/>
      <c r="D81" s="2"/>
      <c r="E81" s="4"/>
      <c r="F81" s="2"/>
      <c r="G81" s="2"/>
      <c r="H81" s="2"/>
      <c r="I81" s="2"/>
      <c r="J81" s="2"/>
      <c r="K81" s="35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59"/>
      <c r="AC81" s="46"/>
      <c r="AF81" s="2"/>
      <c r="AG81" s="2"/>
    </row>
    <row r="82" spans="1:33" x14ac:dyDescent="0.25">
      <c r="A82" s="2"/>
      <c r="C82" s="2"/>
      <c r="D82" s="2"/>
      <c r="E82" s="4"/>
      <c r="F82" s="2"/>
      <c r="G82" s="2"/>
      <c r="H82" s="2"/>
      <c r="I82" s="2"/>
      <c r="J82" s="2"/>
      <c r="K82" s="35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59"/>
      <c r="AC82" s="46"/>
      <c r="AF82" s="2"/>
      <c r="AG82" s="2"/>
    </row>
    <row r="83" spans="1:33" x14ac:dyDescent="0.25">
      <c r="A83" s="2"/>
      <c r="C83" s="2"/>
      <c r="D83" s="2"/>
      <c r="E83" s="4"/>
      <c r="F83" s="2"/>
      <c r="G83" s="2"/>
      <c r="H83" s="2"/>
      <c r="I83" s="2"/>
      <c r="J83" s="2"/>
      <c r="K83" s="35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59"/>
      <c r="AC83" s="46"/>
      <c r="AF83" s="2"/>
      <c r="AG83" s="2"/>
    </row>
    <row r="84" spans="1:33" x14ac:dyDescent="0.25">
      <c r="A84" s="2"/>
      <c r="C84" s="2"/>
      <c r="D84" s="2"/>
      <c r="E84" s="4"/>
      <c r="F84" s="2"/>
      <c r="G84" s="2"/>
      <c r="H84" s="2"/>
      <c r="I84" s="2"/>
      <c r="J84" s="2"/>
      <c r="K84" s="3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59"/>
      <c r="AC84" s="46"/>
      <c r="AF84" s="2"/>
      <c r="AG84" s="2"/>
    </row>
    <row r="85" spans="1:33" x14ac:dyDescent="0.25">
      <c r="A85" s="2"/>
      <c r="C85" s="2"/>
      <c r="D85" s="2"/>
      <c r="E85" s="4"/>
      <c r="F85" s="2"/>
      <c r="G85" s="2"/>
      <c r="H85" s="2"/>
      <c r="I85" s="2"/>
      <c r="J85" s="2"/>
      <c r="K85" s="35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59"/>
      <c r="AC85" s="46"/>
      <c r="AF85" s="2"/>
      <c r="AG85" s="2"/>
    </row>
    <row r="86" spans="1:33" x14ac:dyDescent="0.25">
      <c r="A86" s="2"/>
      <c r="C86" s="2"/>
      <c r="D86" s="2"/>
      <c r="E86" s="4"/>
      <c r="F86" s="2"/>
      <c r="G86" s="2"/>
      <c r="H86" s="2"/>
      <c r="I86" s="2"/>
      <c r="J86" s="2"/>
      <c r="K86" s="35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59"/>
      <c r="AC86" s="46"/>
      <c r="AF86" s="2"/>
      <c r="AG86" s="2"/>
    </row>
    <row r="87" spans="1:33" x14ac:dyDescent="0.25">
      <c r="A87" s="2"/>
      <c r="C87" s="2"/>
      <c r="D87" s="2"/>
      <c r="E87" s="4"/>
      <c r="F87" s="2"/>
      <c r="G87" s="2"/>
      <c r="H87" s="2"/>
      <c r="I87" s="2"/>
      <c r="J87" s="2"/>
      <c r="K87" s="3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59"/>
      <c r="AC87" s="46"/>
      <c r="AF87" s="2"/>
      <c r="AG87" s="2"/>
    </row>
    <row r="88" spans="1:33" x14ac:dyDescent="0.25">
      <c r="A88" s="2"/>
      <c r="C88" s="2"/>
      <c r="D88" s="2"/>
      <c r="E88" s="4"/>
      <c r="F88" s="2"/>
      <c r="G88" s="2"/>
      <c r="H88" s="2"/>
      <c r="I88" s="2"/>
      <c r="J88" s="2"/>
      <c r="K88" s="3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59"/>
      <c r="AC88" s="46"/>
      <c r="AF88" s="2"/>
      <c r="AG88" s="2"/>
    </row>
    <row r="89" spans="1:33" x14ac:dyDescent="0.25">
      <c r="A89" s="2"/>
      <c r="C89" s="2"/>
      <c r="D89" s="2"/>
      <c r="E89" s="4"/>
      <c r="F89" s="2"/>
      <c r="G89" s="2"/>
      <c r="H89" s="2"/>
      <c r="I89" s="2"/>
      <c r="J89" s="2"/>
      <c r="K89" s="3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59"/>
      <c r="AC89" s="46"/>
      <c r="AF89" s="2"/>
      <c r="AG89" s="2"/>
    </row>
    <row r="90" spans="1:33" x14ac:dyDescent="0.25">
      <c r="A90" s="2"/>
      <c r="C90" s="2"/>
      <c r="D90" s="2"/>
      <c r="E90" s="4"/>
      <c r="F90" s="2"/>
      <c r="G90" s="2"/>
      <c r="H90" s="2"/>
      <c r="I90" s="2"/>
      <c r="J90" s="2"/>
      <c r="K90" s="3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59"/>
      <c r="AC90" s="46"/>
      <c r="AF90" s="2"/>
      <c r="AG90" s="2"/>
    </row>
    <row r="91" spans="1:33" x14ac:dyDescent="0.25">
      <c r="A91" s="2"/>
      <c r="C91" s="2"/>
      <c r="D91" s="2"/>
      <c r="E91" s="4"/>
      <c r="F91" s="2"/>
      <c r="G91" s="2"/>
      <c r="H91" s="2"/>
      <c r="I91" s="2"/>
      <c r="J91" s="2"/>
      <c r="K91" s="3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59"/>
      <c r="AC91" s="46"/>
      <c r="AF91" s="2"/>
      <c r="AG91" s="2"/>
    </row>
    <row r="92" spans="1:33" x14ac:dyDescent="0.25">
      <c r="A92" s="2"/>
      <c r="C92" s="2"/>
      <c r="D92" s="2"/>
      <c r="E92" s="4"/>
      <c r="F92" s="2"/>
      <c r="G92" s="2"/>
      <c r="H92" s="2"/>
      <c r="I92" s="2"/>
      <c r="J92" s="2"/>
      <c r="K92" s="35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59"/>
      <c r="AC92" s="46"/>
      <c r="AF92" s="2"/>
      <c r="AG92" s="2"/>
    </row>
    <row r="93" spans="1:33" x14ac:dyDescent="0.25">
      <c r="A93" s="2"/>
      <c r="C93" s="2"/>
      <c r="D93" s="2"/>
      <c r="E93" s="4"/>
      <c r="F93" s="2"/>
      <c r="G93" s="2"/>
      <c r="H93" s="2"/>
      <c r="I93" s="2"/>
      <c r="J93" s="2"/>
      <c r="K93" s="35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59"/>
      <c r="AC93" s="46"/>
      <c r="AF93" s="2"/>
      <c r="AG93" s="2"/>
    </row>
    <row r="94" spans="1:33" x14ac:dyDescent="0.25">
      <c r="A94" s="2"/>
      <c r="C94" s="2"/>
      <c r="D94" s="2"/>
      <c r="E94" s="4"/>
      <c r="F94" s="2"/>
      <c r="G94" s="2"/>
      <c r="H94" s="2"/>
      <c r="I94" s="2"/>
      <c r="J94" s="2"/>
      <c r="K94" s="35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59"/>
      <c r="AC94" s="46"/>
      <c r="AF94" s="2"/>
      <c r="AG94" s="2"/>
    </row>
    <row r="95" spans="1:33" x14ac:dyDescent="0.25">
      <c r="A95" s="2"/>
      <c r="C95" s="2"/>
      <c r="D95" s="2"/>
      <c r="E95" s="4"/>
      <c r="F95" s="2"/>
      <c r="G95" s="2"/>
      <c r="H95" s="2"/>
      <c r="I95" s="2"/>
      <c r="J95" s="2"/>
      <c r="K95" s="35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59"/>
      <c r="AC95" s="46"/>
      <c r="AF95" s="2"/>
      <c r="AG95" s="2"/>
    </row>
    <row r="96" spans="1:33" x14ac:dyDescent="0.25">
      <c r="A96" s="2"/>
      <c r="C96" s="2"/>
      <c r="D96" s="2"/>
      <c r="E96" s="4"/>
      <c r="F96" s="2"/>
      <c r="G96" s="2"/>
      <c r="H96" s="2"/>
      <c r="I96" s="2"/>
      <c r="J96" s="2"/>
      <c r="K96" s="3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59"/>
      <c r="AC96" s="46"/>
      <c r="AF96" s="2"/>
      <c r="AG96" s="2"/>
    </row>
    <row r="97" spans="1:33" x14ac:dyDescent="0.25">
      <c r="A97" s="2"/>
      <c r="C97" s="2"/>
      <c r="D97" s="2"/>
      <c r="E97" s="4"/>
      <c r="F97" s="2"/>
      <c r="G97" s="2"/>
      <c r="H97" s="2"/>
      <c r="I97" s="2"/>
      <c r="J97" s="2"/>
      <c r="K97" s="35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59"/>
      <c r="AC97" s="46"/>
      <c r="AF97" s="2"/>
      <c r="AG97" s="2"/>
    </row>
    <row r="98" spans="1:33" x14ac:dyDescent="0.25">
      <c r="A98" s="2"/>
      <c r="C98" s="2"/>
      <c r="D98" s="2"/>
      <c r="E98" s="4"/>
      <c r="F98" s="2"/>
      <c r="G98" s="2"/>
      <c r="H98" s="2"/>
      <c r="I98" s="2"/>
      <c r="J98" s="2"/>
      <c r="K98" s="35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59"/>
      <c r="AC98" s="46"/>
      <c r="AF98" s="2"/>
      <c r="AG98" s="2"/>
    </row>
    <row r="99" spans="1:33" x14ac:dyDescent="0.25">
      <c r="A99" s="2"/>
      <c r="C99" s="2"/>
      <c r="D99" s="2"/>
      <c r="E99" s="4"/>
      <c r="F99" s="2"/>
      <c r="G99" s="2"/>
      <c r="H99" s="2"/>
      <c r="I99" s="2"/>
      <c r="J99" s="2"/>
      <c r="K99" s="3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59"/>
      <c r="AC99" s="46"/>
      <c r="AF99" s="2"/>
      <c r="AG99" s="2"/>
    </row>
    <row r="100" spans="1:33" x14ac:dyDescent="0.25">
      <c r="A100" s="2"/>
      <c r="C100" s="2"/>
      <c r="D100" s="2"/>
      <c r="E100" s="4"/>
      <c r="F100" s="2"/>
      <c r="G100" s="2"/>
      <c r="H100" s="2"/>
      <c r="I100" s="2"/>
      <c r="J100" s="2"/>
      <c r="K100" s="3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59"/>
      <c r="AC100" s="46"/>
      <c r="AF100" s="2"/>
      <c r="AG100" s="2"/>
    </row>
    <row r="101" spans="1:33" x14ac:dyDescent="0.25">
      <c r="A101" s="2"/>
      <c r="C101" s="2"/>
      <c r="D101" s="2"/>
      <c r="E101" s="4"/>
      <c r="F101" s="2"/>
      <c r="G101" s="2"/>
      <c r="H101" s="2"/>
      <c r="I101" s="2"/>
      <c r="J101" s="2"/>
      <c r="K101" s="3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59"/>
      <c r="AC101" s="46"/>
      <c r="AF101" s="2"/>
      <c r="AG101" s="2"/>
    </row>
    <row r="102" spans="1:33" x14ac:dyDescent="0.25">
      <c r="A102" s="2"/>
      <c r="C102" s="2"/>
      <c r="D102" s="2"/>
      <c r="E102" s="4"/>
      <c r="F102" s="2"/>
      <c r="G102" s="2"/>
      <c r="H102" s="2"/>
      <c r="I102" s="2"/>
      <c r="J102" s="2"/>
      <c r="K102" s="3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59"/>
      <c r="AC102" s="46"/>
      <c r="AF102" s="2"/>
      <c r="AG102" s="2"/>
    </row>
    <row r="103" spans="1:33" x14ac:dyDescent="0.25">
      <c r="A103" s="2"/>
      <c r="C103" s="2"/>
      <c r="D103" s="2"/>
      <c r="E103" s="4"/>
      <c r="F103" s="2"/>
      <c r="G103" s="2"/>
      <c r="H103" s="2"/>
      <c r="I103" s="2"/>
      <c r="J103" s="2"/>
      <c r="K103" s="3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59"/>
      <c r="AC103" s="46"/>
      <c r="AF103" s="2"/>
      <c r="AG103" s="2"/>
    </row>
    <row r="104" spans="1:33" x14ac:dyDescent="0.25">
      <c r="A104" s="2"/>
      <c r="C104" s="2"/>
      <c r="D104" s="2"/>
      <c r="E104" s="4"/>
      <c r="F104" s="2"/>
      <c r="G104" s="2"/>
      <c r="H104" s="2"/>
      <c r="I104" s="2"/>
      <c r="J104" s="2"/>
      <c r="K104" s="3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59"/>
      <c r="AC104" s="46"/>
      <c r="AF104" s="2"/>
      <c r="AG104" s="2"/>
    </row>
    <row r="105" spans="1:33" x14ac:dyDescent="0.25">
      <c r="A105" s="2"/>
      <c r="C105" s="2"/>
      <c r="D105" s="2"/>
      <c r="E105" s="4"/>
      <c r="F105" s="2"/>
      <c r="G105" s="2"/>
      <c r="H105" s="2"/>
      <c r="I105" s="2"/>
      <c r="J105" s="2"/>
      <c r="K105" s="3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59"/>
      <c r="AC105" s="46"/>
      <c r="AF105" s="2"/>
      <c r="AG105" s="2"/>
    </row>
    <row r="106" spans="1:33" x14ac:dyDescent="0.25">
      <c r="A106" s="2"/>
      <c r="C106" s="2"/>
      <c r="D106" s="2"/>
      <c r="E106" s="4"/>
      <c r="F106" s="2"/>
      <c r="G106" s="2"/>
      <c r="H106" s="2"/>
      <c r="I106" s="2"/>
      <c r="J106" s="2"/>
      <c r="K106" s="3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59"/>
      <c r="AC106" s="46"/>
      <c r="AF106" s="2"/>
      <c r="AG106" s="2"/>
    </row>
    <row r="107" spans="1:33" x14ac:dyDescent="0.25">
      <c r="A107" s="2"/>
      <c r="C107" s="2"/>
      <c r="D107" s="2"/>
      <c r="E107" s="4"/>
      <c r="F107" s="2"/>
      <c r="G107" s="2"/>
      <c r="H107" s="2"/>
      <c r="I107" s="2"/>
      <c r="J107" s="2"/>
      <c r="K107" s="3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59"/>
      <c r="AC107" s="46"/>
      <c r="AF107" s="2"/>
      <c r="AG107" s="2"/>
    </row>
    <row r="108" spans="1:33" x14ac:dyDescent="0.25">
      <c r="A108" s="2"/>
      <c r="C108" s="2"/>
      <c r="D108" s="2"/>
      <c r="E108" s="4"/>
      <c r="F108" s="2"/>
      <c r="G108" s="2"/>
      <c r="H108" s="2"/>
      <c r="I108" s="2"/>
      <c r="J108" s="2"/>
      <c r="K108" s="3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59"/>
      <c r="AC108" s="46"/>
      <c r="AF108" s="2"/>
      <c r="AG108" s="2"/>
    </row>
    <row r="109" spans="1:33" x14ac:dyDescent="0.25">
      <c r="A109" s="2"/>
      <c r="C109" s="2"/>
      <c r="D109" s="2"/>
      <c r="E109" s="4"/>
      <c r="F109" s="2"/>
      <c r="G109" s="2"/>
      <c r="H109" s="2"/>
      <c r="I109" s="2"/>
      <c r="J109" s="2"/>
      <c r="K109" s="3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59"/>
      <c r="AC109" s="46"/>
      <c r="AF109" s="2"/>
      <c r="AG109" s="2"/>
    </row>
    <row r="110" spans="1:33" x14ac:dyDescent="0.25">
      <c r="A110" s="2"/>
      <c r="C110" s="2"/>
      <c r="D110" s="2"/>
      <c r="E110" s="4"/>
      <c r="F110" s="2"/>
      <c r="G110" s="2"/>
      <c r="H110" s="2"/>
      <c r="I110" s="2"/>
      <c r="J110" s="2"/>
      <c r="K110" s="3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59"/>
      <c r="AC110" s="46"/>
      <c r="AF110" s="2"/>
      <c r="AG110" s="2"/>
    </row>
    <row r="111" spans="1:33" x14ac:dyDescent="0.25">
      <c r="A111" s="2"/>
      <c r="C111" s="2"/>
      <c r="D111" s="2"/>
      <c r="E111" s="4"/>
      <c r="F111" s="2"/>
      <c r="G111" s="2"/>
      <c r="H111" s="2"/>
      <c r="I111" s="2"/>
      <c r="J111" s="2"/>
      <c r="K111" s="3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59"/>
      <c r="AC111" s="46"/>
      <c r="AF111" s="2"/>
      <c r="AG111" s="2"/>
    </row>
    <row r="112" spans="1:33" x14ac:dyDescent="0.25">
      <c r="A112" s="2"/>
      <c r="C112" s="2"/>
      <c r="D112" s="2"/>
      <c r="E112" s="4"/>
      <c r="F112" s="2"/>
      <c r="G112" s="2"/>
      <c r="H112" s="2"/>
      <c r="I112" s="2"/>
      <c r="J112" s="2"/>
      <c r="K112" s="3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59"/>
      <c r="AC112" s="46"/>
      <c r="AF112" s="2"/>
      <c r="AG112" s="2"/>
    </row>
    <row r="113" spans="1:33" x14ac:dyDescent="0.25">
      <c r="A113" s="2"/>
      <c r="C113" s="2"/>
      <c r="D113" s="2"/>
      <c r="E113" s="4"/>
      <c r="F113" s="2"/>
      <c r="G113" s="2"/>
      <c r="H113" s="2"/>
      <c r="I113" s="2"/>
      <c r="J113" s="2"/>
      <c r="K113" s="3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59"/>
      <c r="AC113" s="46"/>
      <c r="AF113" s="2"/>
      <c r="AG113" s="2"/>
    </row>
    <row r="114" spans="1:33" x14ac:dyDescent="0.25">
      <c r="A114" s="2"/>
      <c r="C114" s="2"/>
      <c r="D114" s="2"/>
      <c r="E114" s="4"/>
      <c r="F114" s="2"/>
      <c r="G114" s="2"/>
      <c r="H114" s="2"/>
      <c r="I114" s="2"/>
      <c r="J114" s="2"/>
      <c r="K114" s="3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59"/>
      <c r="AC114" s="46"/>
      <c r="AF114" s="2"/>
      <c r="AG114" s="2"/>
    </row>
    <row r="115" spans="1:33" x14ac:dyDescent="0.25">
      <c r="A115" s="2"/>
      <c r="C115" s="2"/>
      <c r="D115" s="2"/>
      <c r="E115" s="4"/>
      <c r="F115" s="2"/>
      <c r="G115" s="2"/>
      <c r="H115" s="2"/>
      <c r="I115" s="2"/>
      <c r="J115" s="2"/>
      <c r="K115" s="3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59"/>
      <c r="AC115" s="46"/>
      <c r="AF115" s="2"/>
      <c r="AG115" s="2"/>
    </row>
    <row r="116" spans="1:33" x14ac:dyDescent="0.25">
      <c r="A116" s="2"/>
      <c r="C116" s="2"/>
      <c r="D116" s="2"/>
      <c r="E116" s="4"/>
      <c r="F116" s="2"/>
      <c r="G116" s="2"/>
      <c r="H116" s="2"/>
      <c r="I116" s="2"/>
      <c r="J116" s="2"/>
      <c r="K116" s="35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59"/>
      <c r="AC116" s="46"/>
      <c r="AF116" s="2"/>
      <c r="AG116" s="2"/>
    </row>
    <row r="117" spans="1:33" x14ac:dyDescent="0.25">
      <c r="A117" s="2"/>
      <c r="C117" s="2"/>
      <c r="D117" s="2"/>
      <c r="E117" s="4"/>
      <c r="F117" s="2"/>
      <c r="G117" s="2"/>
      <c r="H117" s="2"/>
      <c r="I117" s="2"/>
      <c r="J117" s="2"/>
      <c r="K117" s="35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59"/>
      <c r="AC117" s="46"/>
      <c r="AF117" s="2"/>
      <c r="AG117" s="2"/>
    </row>
    <row r="118" spans="1:33" x14ac:dyDescent="0.25">
      <c r="A118" s="2"/>
      <c r="C118" s="2"/>
      <c r="D118" s="2"/>
      <c r="E118" s="4"/>
      <c r="F118" s="2"/>
      <c r="G118" s="2"/>
      <c r="H118" s="2"/>
      <c r="I118" s="2"/>
      <c r="J118" s="2"/>
      <c r="K118" s="35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59"/>
      <c r="AC118" s="46"/>
      <c r="AF118" s="2"/>
      <c r="AG118" s="2"/>
    </row>
    <row r="119" spans="1:33" x14ac:dyDescent="0.25">
      <c r="A119" s="2"/>
      <c r="C119" s="2"/>
      <c r="D119" s="2"/>
      <c r="E119" s="4"/>
      <c r="F119" s="2"/>
      <c r="G119" s="2"/>
      <c r="H119" s="2"/>
      <c r="I119" s="2"/>
      <c r="J119" s="2"/>
      <c r="K119" s="35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59"/>
      <c r="AC119" s="46"/>
      <c r="AF119" s="2"/>
      <c r="AG119" s="2"/>
    </row>
    <row r="120" spans="1:33" x14ac:dyDescent="0.25">
      <c r="A120" s="2"/>
      <c r="C120" s="2"/>
      <c r="D120" s="2"/>
      <c r="E120" s="4"/>
      <c r="F120" s="2"/>
      <c r="G120" s="2"/>
      <c r="H120" s="2"/>
      <c r="I120" s="2"/>
      <c r="J120" s="2"/>
      <c r="K120" s="35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59"/>
      <c r="AC120" s="46"/>
      <c r="AF120" s="2"/>
      <c r="AG120" s="2"/>
    </row>
    <row r="121" spans="1:33" x14ac:dyDescent="0.25">
      <c r="A121" s="2"/>
      <c r="C121" s="2"/>
      <c r="D121" s="2"/>
      <c r="E121" s="4"/>
      <c r="F121" s="2"/>
      <c r="G121" s="2"/>
      <c r="H121" s="2"/>
      <c r="I121" s="2"/>
      <c r="J121" s="2"/>
      <c r="K121" s="3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59"/>
      <c r="AC121" s="46"/>
      <c r="AF121" s="2"/>
      <c r="AG121" s="2"/>
    </row>
    <row r="122" spans="1:33" x14ac:dyDescent="0.25">
      <c r="A122" s="2"/>
      <c r="C122" s="2"/>
      <c r="D122" s="2"/>
      <c r="E122" s="4"/>
      <c r="F122" s="2"/>
      <c r="G122" s="2"/>
      <c r="H122" s="2"/>
      <c r="I122" s="2"/>
      <c r="J122" s="2"/>
      <c r="K122" s="35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59"/>
      <c r="AC122" s="46"/>
      <c r="AF122" s="2"/>
      <c r="AG122" s="2"/>
    </row>
    <row r="123" spans="1:33" x14ac:dyDescent="0.25">
      <c r="A123" s="2"/>
      <c r="C123" s="2"/>
      <c r="D123" s="2"/>
      <c r="E123" s="4"/>
      <c r="F123" s="2"/>
      <c r="G123" s="2"/>
      <c r="H123" s="2"/>
      <c r="I123" s="2"/>
      <c r="J123" s="2"/>
      <c r="K123" s="3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59"/>
      <c r="AC123" s="46"/>
      <c r="AF123" s="2"/>
      <c r="AG123" s="2"/>
    </row>
    <row r="124" spans="1:33" x14ac:dyDescent="0.25">
      <c r="A124" s="2"/>
      <c r="C124" s="2"/>
      <c r="D124" s="2"/>
      <c r="E124" s="4"/>
      <c r="F124" s="2"/>
      <c r="G124" s="2"/>
      <c r="H124" s="2"/>
      <c r="I124" s="2"/>
      <c r="J124" s="2"/>
      <c r="K124" s="35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59"/>
      <c r="AC124" s="46"/>
      <c r="AF124" s="2"/>
      <c r="AG124" s="2"/>
    </row>
    <row r="125" spans="1:33" x14ac:dyDescent="0.25">
      <c r="A125" s="2"/>
      <c r="C125" s="2"/>
      <c r="D125" s="2"/>
      <c r="E125" s="4"/>
      <c r="F125" s="2"/>
      <c r="G125" s="2"/>
      <c r="H125" s="2"/>
      <c r="I125" s="2"/>
      <c r="J125" s="2"/>
      <c r="K125" s="3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59"/>
      <c r="AC125" s="46"/>
      <c r="AF125" s="2"/>
      <c r="AG125" s="2"/>
    </row>
    <row r="126" spans="1:33" x14ac:dyDescent="0.25">
      <c r="A126" s="2"/>
      <c r="C126" s="2"/>
      <c r="D126" s="2"/>
      <c r="E126" s="4"/>
      <c r="F126" s="2"/>
      <c r="G126" s="2"/>
      <c r="H126" s="2"/>
      <c r="I126" s="2"/>
      <c r="J126" s="2"/>
      <c r="K126" s="35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59"/>
      <c r="AC126" s="46"/>
      <c r="AF126" s="2"/>
      <c r="AG126" s="2"/>
    </row>
    <row r="127" spans="1:33" x14ac:dyDescent="0.25">
      <c r="A127" s="2"/>
      <c r="C127" s="2"/>
      <c r="D127" s="2"/>
      <c r="E127" s="4"/>
      <c r="F127" s="2"/>
      <c r="G127" s="2"/>
      <c r="H127" s="2"/>
      <c r="I127" s="2"/>
      <c r="J127" s="2"/>
      <c r="K127" s="35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59"/>
      <c r="AC127" s="46"/>
      <c r="AF127" s="2"/>
      <c r="AG127" s="2"/>
    </row>
    <row r="128" spans="1:33" x14ac:dyDescent="0.25">
      <c r="A128" s="2"/>
      <c r="C128" s="2"/>
      <c r="D128" s="2"/>
      <c r="E128" s="4"/>
      <c r="F128" s="2"/>
      <c r="G128" s="2"/>
      <c r="H128" s="2"/>
      <c r="I128" s="2"/>
      <c r="J128" s="2"/>
      <c r="K128" s="35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59"/>
      <c r="AC128" s="46"/>
      <c r="AF128" s="2"/>
      <c r="AG128" s="2"/>
    </row>
    <row r="129" spans="1:33" x14ac:dyDescent="0.25">
      <c r="A129" s="2"/>
      <c r="C129" s="2"/>
      <c r="D129" s="2"/>
      <c r="E129" s="4"/>
      <c r="F129" s="2"/>
      <c r="G129" s="2"/>
      <c r="H129" s="2"/>
      <c r="I129" s="2"/>
      <c r="J129" s="2"/>
      <c r="K129" s="3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59"/>
      <c r="AC129" s="46"/>
      <c r="AF129" s="2"/>
      <c r="AG129" s="2"/>
    </row>
    <row r="130" spans="1:33" x14ac:dyDescent="0.25">
      <c r="A130" s="2"/>
      <c r="C130" s="2"/>
      <c r="D130" s="2"/>
      <c r="E130" s="4"/>
      <c r="F130" s="2"/>
      <c r="G130" s="2"/>
      <c r="H130" s="2"/>
      <c r="I130" s="2"/>
      <c r="J130" s="2"/>
      <c r="K130" s="3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59"/>
      <c r="AC130" s="46"/>
      <c r="AF130" s="2"/>
      <c r="AG130" s="2"/>
    </row>
    <row r="131" spans="1:33" x14ac:dyDescent="0.25">
      <c r="A131" s="2"/>
      <c r="C131" s="2"/>
      <c r="D131" s="2"/>
      <c r="E131" s="4"/>
      <c r="F131" s="2"/>
      <c r="G131" s="2"/>
      <c r="H131" s="2"/>
      <c r="I131" s="2"/>
      <c r="J131" s="2"/>
      <c r="K131" s="3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59"/>
      <c r="AC131" s="46"/>
      <c r="AF131" s="2"/>
      <c r="AG131" s="2"/>
    </row>
    <row r="132" spans="1:33" x14ac:dyDescent="0.25">
      <c r="A132" s="2"/>
      <c r="C132" s="2"/>
      <c r="D132" s="2"/>
      <c r="E132" s="4"/>
      <c r="F132" s="2"/>
      <c r="G132" s="2"/>
      <c r="H132" s="2"/>
      <c r="I132" s="2"/>
      <c r="J132" s="2"/>
      <c r="K132" s="35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59"/>
      <c r="AC132" s="46"/>
      <c r="AF132" s="2"/>
      <c r="AG132" s="2"/>
    </row>
    <row r="133" spans="1:33" x14ac:dyDescent="0.25">
      <c r="A133" s="2"/>
      <c r="C133" s="2"/>
      <c r="D133" s="2"/>
      <c r="E133" s="4"/>
      <c r="F133" s="2"/>
      <c r="G133" s="2"/>
      <c r="H133" s="2"/>
      <c r="I133" s="2"/>
      <c r="J133" s="2"/>
      <c r="K133" s="35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59"/>
      <c r="AC133" s="46"/>
      <c r="AF133" s="2"/>
      <c r="AG133" s="2"/>
    </row>
    <row r="134" spans="1:33" x14ac:dyDescent="0.25">
      <c r="A134" s="2"/>
      <c r="C134" s="2"/>
      <c r="D134" s="2"/>
      <c r="E134" s="4"/>
      <c r="F134" s="2"/>
      <c r="G134" s="2"/>
      <c r="H134" s="2"/>
      <c r="I134" s="2"/>
      <c r="J134" s="2"/>
      <c r="K134" s="35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59"/>
      <c r="AC134" s="46"/>
      <c r="AF134" s="2"/>
      <c r="AG134" s="2"/>
    </row>
    <row r="135" spans="1:33" x14ac:dyDescent="0.25">
      <c r="A135" s="2"/>
      <c r="C135" s="2"/>
      <c r="D135" s="2"/>
      <c r="E135" s="4"/>
      <c r="F135" s="2"/>
      <c r="G135" s="2"/>
      <c r="H135" s="2"/>
      <c r="I135" s="2"/>
      <c r="J135" s="2"/>
      <c r="K135" s="35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59"/>
      <c r="AC135" s="46"/>
      <c r="AF135" s="2"/>
      <c r="AG135" s="2"/>
    </row>
    <row r="136" spans="1:33" x14ac:dyDescent="0.25">
      <c r="A136" s="2"/>
      <c r="C136" s="2"/>
      <c r="D136" s="2"/>
      <c r="E136" s="4"/>
      <c r="F136" s="2"/>
      <c r="G136" s="2"/>
      <c r="H136" s="2"/>
      <c r="I136" s="2"/>
      <c r="J136" s="2"/>
      <c r="K136" s="35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59"/>
      <c r="AC136" s="46"/>
      <c r="AF136" s="2"/>
      <c r="AG136" s="2"/>
    </row>
    <row r="137" spans="1:33" x14ac:dyDescent="0.25">
      <c r="A137" s="2"/>
      <c r="C137" s="2"/>
      <c r="D137" s="2"/>
      <c r="E137" s="4"/>
      <c r="F137" s="2"/>
      <c r="G137" s="2"/>
      <c r="H137" s="2"/>
      <c r="I137" s="2"/>
      <c r="J137" s="2"/>
      <c r="K137" s="35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59"/>
      <c r="AC137" s="46"/>
      <c r="AF137" s="2"/>
      <c r="AG137" s="2"/>
    </row>
    <row r="138" spans="1:33" x14ac:dyDescent="0.25">
      <c r="A138" s="2"/>
      <c r="C138" s="2"/>
      <c r="D138" s="2"/>
      <c r="E138" s="4"/>
      <c r="F138" s="2"/>
      <c r="G138" s="2"/>
      <c r="H138" s="2"/>
      <c r="I138" s="2"/>
      <c r="J138" s="2"/>
      <c r="K138" s="35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59"/>
      <c r="AC138" s="46"/>
      <c r="AF138" s="2"/>
      <c r="AG138" s="2"/>
    </row>
    <row r="139" spans="1:33" x14ac:dyDescent="0.25">
      <c r="A139" s="2"/>
      <c r="C139" s="2"/>
      <c r="D139" s="2"/>
      <c r="E139" s="4"/>
      <c r="F139" s="2"/>
      <c r="G139" s="2"/>
      <c r="H139" s="2"/>
      <c r="I139" s="2"/>
      <c r="J139" s="2"/>
      <c r="K139" s="35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59"/>
      <c r="AC139" s="46"/>
      <c r="AF139" s="2"/>
      <c r="AG139" s="2"/>
    </row>
    <row r="140" spans="1:33" x14ac:dyDescent="0.25">
      <c r="A140" s="2"/>
      <c r="C140" s="2"/>
      <c r="D140" s="2"/>
      <c r="E140" s="4"/>
      <c r="F140" s="2"/>
      <c r="G140" s="2"/>
      <c r="H140" s="2"/>
      <c r="I140" s="2"/>
      <c r="J140" s="2"/>
      <c r="K140" s="35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59"/>
      <c r="AC140" s="46"/>
      <c r="AF140" s="2"/>
      <c r="AG140" s="2"/>
    </row>
    <row r="141" spans="1:33" x14ac:dyDescent="0.25">
      <c r="A141" s="2"/>
      <c r="C141" s="2"/>
      <c r="D141" s="2"/>
      <c r="E141" s="4"/>
      <c r="F141" s="2"/>
      <c r="G141" s="2"/>
      <c r="H141" s="2"/>
      <c r="I141" s="2"/>
      <c r="J141" s="2"/>
      <c r="K141" s="3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59"/>
      <c r="AC141" s="46"/>
      <c r="AF141" s="2"/>
      <c r="AG141" s="2"/>
    </row>
    <row r="142" spans="1:33" x14ac:dyDescent="0.25">
      <c r="A142" s="2"/>
      <c r="C142" s="2"/>
      <c r="D142" s="2"/>
      <c r="E142" s="4"/>
      <c r="F142" s="2"/>
      <c r="G142" s="2"/>
      <c r="H142" s="2"/>
      <c r="I142" s="2"/>
      <c r="J142" s="2"/>
      <c r="K142" s="35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59"/>
      <c r="AC142" s="46"/>
      <c r="AF142" s="2"/>
      <c r="AG142" s="2"/>
    </row>
    <row r="143" spans="1:33" x14ac:dyDescent="0.25">
      <c r="A143" s="2"/>
      <c r="C143" s="2"/>
      <c r="D143" s="2"/>
      <c r="E143" s="4"/>
      <c r="F143" s="2"/>
      <c r="G143" s="2"/>
      <c r="H143" s="2"/>
      <c r="I143" s="2"/>
      <c r="J143" s="2"/>
      <c r="K143" s="35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59"/>
      <c r="AC143" s="46"/>
      <c r="AF143" s="2"/>
      <c r="AG143" s="2"/>
    </row>
    <row r="144" spans="1:33" x14ac:dyDescent="0.25">
      <c r="A144" s="2"/>
      <c r="C144" s="2"/>
      <c r="D144" s="2"/>
      <c r="E144" s="4"/>
      <c r="F144" s="2"/>
      <c r="G144" s="2"/>
      <c r="H144" s="2"/>
      <c r="I144" s="2"/>
      <c r="J144" s="2"/>
      <c r="K144" s="35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59"/>
      <c r="AC144" s="46"/>
      <c r="AF144" s="2"/>
      <c r="AG144" s="2"/>
    </row>
    <row r="145" spans="1:33" x14ac:dyDescent="0.25">
      <c r="A145" s="2"/>
      <c r="C145" s="2"/>
      <c r="D145" s="2"/>
      <c r="E145" s="4"/>
      <c r="F145" s="2"/>
      <c r="G145" s="2"/>
      <c r="H145" s="2"/>
      <c r="I145" s="2"/>
      <c r="J145" s="2"/>
      <c r="K145" s="35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59"/>
      <c r="AC145" s="46"/>
      <c r="AF145" s="2"/>
      <c r="AG145" s="2"/>
    </row>
    <row r="146" spans="1:33" x14ac:dyDescent="0.25">
      <c r="A146" s="2"/>
      <c r="C146" s="2"/>
      <c r="D146" s="2"/>
      <c r="E146" s="4"/>
      <c r="F146" s="2"/>
      <c r="G146" s="2"/>
      <c r="H146" s="2"/>
      <c r="I146" s="2"/>
      <c r="J146" s="2"/>
      <c r="K146" s="35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59"/>
      <c r="AC146" s="46"/>
      <c r="AF146" s="2"/>
      <c r="AG146" s="2"/>
    </row>
    <row r="147" spans="1:33" x14ac:dyDescent="0.25">
      <c r="A147" s="2"/>
      <c r="C147" s="2"/>
      <c r="D147" s="2"/>
      <c r="E147" s="4"/>
      <c r="F147" s="2"/>
      <c r="G147" s="2"/>
      <c r="H147" s="2"/>
      <c r="I147" s="2"/>
      <c r="J147" s="2"/>
      <c r="K147" s="35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59"/>
      <c r="AC147" s="46"/>
      <c r="AF147" s="2"/>
      <c r="AG147" s="2"/>
    </row>
    <row r="148" spans="1:33" x14ac:dyDescent="0.25">
      <c r="A148" s="2"/>
      <c r="C148" s="2"/>
      <c r="D148" s="2"/>
      <c r="E148" s="4"/>
      <c r="F148" s="2"/>
      <c r="G148" s="2"/>
      <c r="H148" s="2"/>
      <c r="I148" s="2"/>
      <c r="J148" s="2"/>
      <c r="K148" s="35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59"/>
      <c r="AC148" s="46"/>
      <c r="AF148" s="2"/>
      <c r="AG148" s="2"/>
    </row>
    <row r="149" spans="1:33" x14ac:dyDescent="0.25">
      <c r="A149" s="2"/>
      <c r="C149" s="2"/>
      <c r="D149" s="2"/>
      <c r="E149" s="4"/>
      <c r="F149" s="2"/>
      <c r="G149" s="2"/>
      <c r="H149" s="2"/>
      <c r="I149" s="2"/>
      <c r="J149" s="2"/>
      <c r="K149" s="35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59"/>
      <c r="AC149" s="46"/>
      <c r="AF149" s="2"/>
      <c r="AG149" s="2"/>
    </row>
    <row r="150" spans="1:33" x14ac:dyDescent="0.25">
      <c r="A150" s="2"/>
      <c r="C150" s="2"/>
      <c r="D150" s="2"/>
      <c r="E150" s="4"/>
      <c r="F150" s="2"/>
      <c r="G150" s="2"/>
      <c r="H150" s="2"/>
      <c r="I150" s="2"/>
      <c r="J150" s="2"/>
      <c r="K150" s="35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59"/>
      <c r="AC150" s="46"/>
      <c r="AF150" s="2"/>
      <c r="AG150" s="2"/>
    </row>
    <row r="151" spans="1:33" x14ac:dyDescent="0.25">
      <c r="A151" s="2"/>
      <c r="C151" s="2"/>
      <c r="D151" s="2"/>
      <c r="E151" s="4"/>
      <c r="F151" s="2"/>
      <c r="G151" s="2"/>
      <c r="H151" s="2"/>
      <c r="I151" s="2"/>
      <c r="J151" s="2"/>
      <c r="K151" s="35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59"/>
      <c r="AC151" s="46"/>
      <c r="AF151" s="2"/>
      <c r="AG151" s="2"/>
    </row>
    <row r="152" spans="1:33" x14ac:dyDescent="0.25">
      <c r="A152" s="2"/>
      <c r="C152" s="2"/>
      <c r="D152" s="2"/>
      <c r="E152" s="4"/>
      <c r="F152" s="2"/>
      <c r="G152" s="2"/>
      <c r="H152" s="2"/>
      <c r="I152" s="2"/>
      <c r="J152" s="2"/>
      <c r="K152" s="35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59"/>
      <c r="AC152" s="46"/>
      <c r="AF152" s="2"/>
      <c r="AG152" s="2"/>
    </row>
    <row r="153" spans="1:33" x14ac:dyDescent="0.25">
      <c r="A153" s="2"/>
      <c r="C153" s="2"/>
      <c r="D153" s="2"/>
      <c r="E153" s="4"/>
      <c r="F153" s="2"/>
      <c r="G153" s="2"/>
      <c r="H153" s="2"/>
      <c r="I153" s="2"/>
      <c r="J153" s="2"/>
      <c r="K153" s="35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59"/>
      <c r="AC153" s="46"/>
      <c r="AF153" s="2"/>
      <c r="AG153" s="2"/>
    </row>
    <row r="154" spans="1:33" x14ac:dyDescent="0.25">
      <c r="A154" s="2"/>
      <c r="C154" s="2"/>
      <c r="D154" s="2"/>
      <c r="E154" s="4"/>
      <c r="F154" s="2"/>
      <c r="G154" s="2"/>
      <c r="H154" s="2"/>
      <c r="I154" s="2"/>
      <c r="J154" s="2"/>
      <c r="K154" s="35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59"/>
      <c r="AC154" s="46"/>
      <c r="AF154" s="2"/>
      <c r="AG154" s="2"/>
    </row>
    <row r="155" spans="1:33" x14ac:dyDescent="0.25">
      <c r="A155" s="2"/>
      <c r="C155" s="2"/>
      <c r="D155" s="2"/>
      <c r="E155" s="4"/>
      <c r="F155" s="2"/>
      <c r="G155" s="2"/>
      <c r="H155" s="2"/>
      <c r="I155" s="2"/>
      <c r="J155" s="2"/>
      <c r="K155" s="35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59"/>
      <c r="AC155" s="46"/>
      <c r="AF155" s="2"/>
      <c r="AG155" s="2"/>
    </row>
    <row r="156" spans="1:33" x14ac:dyDescent="0.25">
      <c r="A156" s="2"/>
      <c r="C156" s="2"/>
      <c r="D156" s="2"/>
      <c r="E156" s="4"/>
      <c r="F156" s="2"/>
      <c r="G156" s="2"/>
      <c r="H156" s="2"/>
      <c r="I156" s="2"/>
      <c r="J156" s="2"/>
      <c r="K156" s="35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59"/>
      <c r="AC156" s="46"/>
      <c r="AF156" s="2"/>
      <c r="AG156" s="2"/>
    </row>
    <row r="157" spans="1:33" x14ac:dyDescent="0.25">
      <c r="A157" s="2"/>
      <c r="C157" s="2"/>
      <c r="D157" s="2"/>
      <c r="E157" s="4"/>
      <c r="F157" s="2"/>
      <c r="G157" s="2"/>
      <c r="H157" s="2"/>
      <c r="I157" s="2"/>
      <c r="J157" s="2"/>
      <c r="K157" s="35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59"/>
      <c r="AC157" s="46"/>
      <c r="AF157" s="2"/>
      <c r="AG157" s="2"/>
    </row>
    <row r="158" spans="1:33" x14ac:dyDescent="0.25">
      <c r="A158" s="2"/>
      <c r="C158" s="2"/>
      <c r="D158" s="2"/>
      <c r="E158" s="4"/>
      <c r="F158" s="2"/>
      <c r="G158" s="2"/>
      <c r="H158" s="2"/>
      <c r="I158" s="2"/>
      <c r="J158" s="2"/>
      <c r="K158" s="35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59"/>
      <c r="AC158" s="46"/>
      <c r="AF158" s="2"/>
      <c r="AG158" s="2"/>
    </row>
    <row r="159" spans="1:33" x14ac:dyDescent="0.25">
      <c r="A159" s="2"/>
      <c r="C159" s="2"/>
      <c r="D159" s="2"/>
      <c r="E159" s="4"/>
      <c r="F159" s="2"/>
      <c r="G159" s="2"/>
      <c r="H159" s="2"/>
      <c r="I159" s="2"/>
      <c r="J159" s="2"/>
      <c r="K159" s="35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59"/>
      <c r="AC159" s="46"/>
      <c r="AF159" s="2"/>
      <c r="AG159" s="2"/>
    </row>
    <row r="160" spans="1:33" x14ac:dyDescent="0.25">
      <c r="A160" s="2"/>
      <c r="C160" s="2"/>
      <c r="D160" s="2"/>
      <c r="E160" s="4"/>
      <c r="F160" s="2"/>
      <c r="G160" s="2"/>
      <c r="H160" s="2"/>
      <c r="I160" s="2"/>
      <c r="J160" s="2"/>
      <c r="K160" s="35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59"/>
      <c r="AC160" s="46"/>
      <c r="AF160" s="2"/>
      <c r="AG160" s="2"/>
    </row>
    <row r="161" spans="1:33" x14ac:dyDescent="0.25">
      <c r="A161" s="2"/>
      <c r="C161" s="2"/>
      <c r="D161" s="2"/>
      <c r="E161" s="4"/>
      <c r="F161" s="2"/>
      <c r="G161" s="2"/>
      <c r="H161" s="2"/>
      <c r="I161" s="2"/>
      <c r="J161" s="2"/>
      <c r="K161" s="35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59"/>
      <c r="AC161" s="46"/>
      <c r="AF161" s="2"/>
      <c r="AG161" s="2"/>
    </row>
    <row r="162" spans="1:33" x14ac:dyDescent="0.25">
      <c r="A162" s="2"/>
      <c r="C162" s="2"/>
      <c r="D162" s="2"/>
      <c r="E162" s="4"/>
      <c r="F162" s="2"/>
      <c r="G162" s="2"/>
      <c r="H162" s="2"/>
      <c r="I162" s="2"/>
      <c r="J162" s="2"/>
      <c r="K162" s="35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59"/>
      <c r="AC162" s="46"/>
      <c r="AF162" s="2"/>
      <c r="AG162" s="2"/>
    </row>
    <row r="163" spans="1:33" x14ac:dyDescent="0.25">
      <c r="A163" s="2"/>
      <c r="C163" s="2"/>
      <c r="D163" s="2"/>
      <c r="E163" s="4"/>
      <c r="F163" s="2"/>
      <c r="G163" s="2"/>
      <c r="H163" s="2"/>
      <c r="I163" s="2"/>
      <c r="J163" s="2"/>
      <c r="K163" s="35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59"/>
      <c r="AC163" s="46"/>
      <c r="AF163" s="2"/>
      <c r="AG163" s="2"/>
    </row>
    <row r="164" spans="1:33" x14ac:dyDescent="0.25">
      <c r="A164" s="2"/>
      <c r="C164" s="2"/>
      <c r="D164" s="2"/>
      <c r="E164" s="4"/>
      <c r="F164" s="2"/>
      <c r="G164" s="2"/>
      <c r="H164" s="2"/>
      <c r="I164" s="2"/>
      <c r="J164" s="2"/>
      <c r="K164" s="35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59"/>
      <c r="AC164" s="46"/>
      <c r="AF164" s="2"/>
      <c r="AG164" s="2"/>
    </row>
    <row r="165" spans="1:33" x14ac:dyDescent="0.25">
      <c r="A165" s="2"/>
      <c r="C165" s="2"/>
      <c r="D165" s="2"/>
      <c r="E165" s="4"/>
      <c r="F165" s="2"/>
      <c r="G165" s="2"/>
      <c r="H165" s="2"/>
      <c r="I165" s="2"/>
      <c r="J165" s="2"/>
      <c r="K165" s="35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59"/>
      <c r="AC165" s="46"/>
      <c r="AF165" s="2"/>
      <c r="AG165" s="2"/>
    </row>
    <row r="166" spans="1:33" x14ac:dyDescent="0.25">
      <c r="A166" s="2"/>
      <c r="C166" s="2"/>
      <c r="D166" s="2"/>
      <c r="E166" s="4"/>
      <c r="F166" s="2"/>
      <c r="G166" s="2"/>
      <c r="H166" s="2"/>
      <c r="I166" s="2"/>
      <c r="J166" s="2"/>
      <c r="K166" s="35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59"/>
      <c r="AC166" s="46"/>
      <c r="AF166" s="2"/>
      <c r="AG166" s="2"/>
    </row>
    <row r="167" spans="1:33" x14ac:dyDescent="0.25">
      <c r="A167" s="2"/>
      <c r="C167" s="2"/>
      <c r="D167" s="2"/>
      <c r="E167" s="4"/>
      <c r="F167" s="2"/>
      <c r="G167" s="2"/>
      <c r="H167" s="2"/>
      <c r="I167" s="2"/>
      <c r="J167" s="2"/>
      <c r="K167" s="3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59"/>
      <c r="AC167" s="46"/>
      <c r="AF167" s="2"/>
      <c r="AG167" s="2"/>
    </row>
    <row r="168" spans="1:33" x14ac:dyDescent="0.25">
      <c r="A168" s="2"/>
      <c r="C168" s="2"/>
      <c r="D168" s="2"/>
      <c r="E168" s="4"/>
      <c r="F168" s="2"/>
      <c r="G168" s="2"/>
      <c r="H168" s="2"/>
      <c r="I168" s="2"/>
      <c r="J168" s="2"/>
      <c r="K168" s="3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59"/>
      <c r="AC168" s="46"/>
      <c r="AF168" s="2"/>
      <c r="AG168" s="2"/>
    </row>
    <row r="169" spans="1:33" x14ac:dyDescent="0.25">
      <c r="A169" s="2"/>
      <c r="C169" s="2"/>
      <c r="D169" s="2"/>
      <c r="E169" s="4"/>
      <c r="F169" s="2"/>
      <c r="G169" s="2"/>
      <c r="H169" s="2"/>
      <c r="I169" s="2"/>
      <c r="J169" s="2"/>
      <c r="K169" s="3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59"/>
      <c r="AC169" s="46"/>
      <c r="AF169" s="2"/>
      <c r="AG169" s="2"/>
    </row>
    <row r="170" spans="1:33" x14ac:dyDescent="0.25">
      <c r="A170" s="2"/>
      <c r="C170" s="2"/>
      <c r="D170" s="2"/>
      <c r="E170" s="4"/>
      <c r="F170" s="2"/>
      <c r="G170" s="2"/>
      <c r="H170" s="2"/>
      <c r="I170" s="2"/>
      <c r="J170" s="2"/>
      <c r="K170" s="3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59"/>
      <c r="AC170" s="46"/>
      <c r="AF170" s="2"/>
      <c r="AG170" s="2"/>
    </row>
    <row r="171" spans="1:33" x14ac:dyDescent="0.25">
      <c r="A171" s="2"/>
      <c r="C171" s="2"/>
      <c r="D171" s="2"/>
      <c r="E171" s="4"/>
      <c r="F171" s="2"/>
      <c r="G171" s="2"/>
      <c r="H171" s="2"/>
      <c r="I171" s="2"/>
      <c r="J171" s="2"/>
      <c r="K171" s="35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59"/>
      <c r="AC171" s="46"/>
      <c r="AF171" s="2"/>
      <c r="AG171" s="2"/>
    </row>
    <row r="172" spans="1:33" x14ac:dyDescent="0.25">
      <c r="A172" s="2"/>
      <c r="C172" s="2"/>
      <c r="D172" s="2"/>
      <c r="E172" s="4"/>
      <c r="F172" s="2"/>
      <c r="G172" s="2"/>
      <c r="H172" s="2"/>
      <c r="I172" s="2"/>
      <c r="J172" s="2"/>
      <c r="K172" s="35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59"/>
      <c r="AC172" s="46"/>
      <c r="AF172" s="2"/>
      <c r="AG172" s="2"/>
    </row>
    <row r="173" spans="1:33" x14ac:dyDescent="0.25">
      <c r="A173" s="2"/>
      <c r="C173" s="2"/>
      <c r="D173" s="2"/>
      <c r="E173" s="4"/>
      <c r="F173" s="2"/>
      <c r="G173" s="2"/>
      <c r="H173" s="2"/>
      <c r="I173" s="2"/>
      <c r="J173" s="2"/>
      <c r="K173" s="35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59"/>
      <c r="AC173" s="46"/>
      <c r="AF173" s="2"/>
      <c r="AG173" s="2"/>
    </row>
    <row r="174" spans="1:33" x14ac:dyDescent="0.25">
      <c r="A174" s="2"/>
      <c r="C174" s="2"/>
      <c r="D174" s="2"/>
      <c r="E174" s="4"/>
      <c r="F174" s="2"/>
      <c r="G174" s="2"/>
      <c r="H174" s="2"/>
      <c r="I174" s="2"/>
      <c r="J174" s="2"/>
      <c r="K174" s="35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59"/>
      <c r="AC174" s="46"/>
      <c r="AF174" s="2"/>
      <c r="AG174" s="2"/>
    </row>
    <row r="175" spans="1:33" x14ac:dyDescent="0.25">
      <c r="A175" s="2"/>
      <c r="C175" s="2"/>
      <c r="D175" s="2"/>
      <c r="E175" s="4"/>
      <c r="F175" s="2"/>
      <c r="G175" s="2"/>
      <c r="H175" s="2"/>
      <c r="I175" s="2"/>
      <c r="J175" s="2"/>
      <c r="K175" s="35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59"/>
      <c r="AC175" s="46"/>
      <c r="AF175" s="2"/>
      <c r="AG175" s="2"/>
    </row>
    <row r="176" spans="1:33" x14ac:dyDescent="0.25">
      <c r="A176" s="2"/>
      <c r="C176" s="2"/>
      <c r="D176" s="2"/>
      <c r="E176" s="4"/>
      <c r="F176" s="2"/>
      <c r="G176" s="2"/>
      <c r="H176" s="2"/>
      <c r="I176" s="2"/>
      <c r="J176" s="2"/>
      <c r="K176" s="35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59"/>
      <c r="AC176" s="46"/>
      <c r="AF176" s="2"/>
      <c r="AG176" s="2"/>
    </row>
    <row r="177" spans="1:33" x14ac:dyDescent="0.25">
      <c r="A177" s="2"/>
      <c r="C177" s="2"/>
      <c r="D177" s="2"/>
      <c r="E177" s="4"/>
      <c r="F177" s="2"/>
      <c r="G177" s="2"/>
      <c r="H177" s="2"/>
      <c r="I177" s="2"/>
      <c r="J177" s="2"/>
      <c r="K177" s="35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59"/>
      <c r="AC177" s="46"/>
      <c r="AF177" s="2"/>
      <c r="AG177" s="2"/>
    </row>
    <row r="178" spans="1:33" x14ac:dyDescent="0.25">
      <c r="A178" s="2"/>
      <c r="C178" s="2"/>
      <c r="D178" s="2"/>
      <c r="E178" s="4"/>
      <c r="F178" s="2"/>
      <c r="G178" s="2"/>
      <c r="H178" s="2"/>
      <c r="I178" s="2"/>
      <c r="J178" s="2"/>
      <c r="K178" s="35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59"/>
      <c r="AC178" s="46"/>
      <c r="AF178" s="2"/>
      <c r="AG178" s="2"/>
    </row>
    <row r="179" spans="1:33" x14ac:dyDescent="0.25">
      <c r="A179" s="2"/>
      <c r="C179" s="2"/>
      <c r="D179" s="2"/>
      <c r="E179" s="4"/>
      <c r="F179" s="2"/>
      <c r="G179" s="2"/>
      <c r="H179" s="2"/>
      <c r="I179" s="2"/>
      <c r="J179" s="2"/>
      <c r="K179" s="35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59"/>
      <c r="AC179" s="46"/>
      <c r="AF179" s="2"/>
      <c r="AG179" s="2"/>
    </row>
    <row r="180" spans="1:33" x14ac:dyDescent="0.25">
      <c r="A180" s="2"/>
      <c r="C180" s="2"/>
      <c r="D180" s="2"/>
      <c r="E180" s="4"/>
      <c r="F180" s="2"/>
      <c r="G180" s="2"/>
      <c r="H180" s="2"/>
      <c r="I180" s="2"/>
      <c r="J180" s="2"/>
      <c r="K180" s="35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59"/>
      <c r="AC180" s="46"/>
      <c r="AF180" s="2"/>
      <c r="AG180" s="2"/>
    </row>
    <row r="181" spans="1:33" x14ac:dyDescent="0.25">
      <c r="A181" s="2"/>
      <c r="C181" s="2"/>
      <c r="D181" s="2"/>
      <c r="E181" s="4"/>
      <c r="F181" s="2"/>
      <c r="G181" s="2"/>
      <c r="H181" s="2"/>
      <c r="I181" s="2"/>
      <c r="J181" s="2"/>
      <c r="K181" s="35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59"/>
      <c r="AC181" s="46"/>
      <c r="AF181" s="2"/>
      <c r="AG181" s="2"/>
    </row>
    <row r="182" spans="1:33" x14ac:dyDescent="0.25">
      <c r="A182" s="2"/>
      <c r="C182" s="2"/>
      <c r="D182" s="2"/>
      <c r="E182" s="4"/>
      <c r="F182" s="2"/>
      <c r="G182" s="2"/>
      <c r="H182" s="2"/>
      <c r="I182" s="2"/>
      <c r="J182" s="2"/>
      <c r="K182" s="35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59"/>
      <c r="AC182" s="46"/>
      <c r="AF182" s="2"/>
      <c r="AG182" s="2"/>
    </row>
    <row r="183" spans="1:33" x14ac:dyDescent="0.25">
      <c r="A183" s="2"/>
      <c r="C183" s="2"/>
      <c r="D183" s="2"/>
      <c r="E183" s="4"/>
      <c r="F183" s="2"/>
      <c r="G183" s="2"/>
      <c r="H183" s="2"/>
      <c r="I183" s="2"/>
      <c r="J183" s="2"/>
      <c r="K183" s="35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59"/>
      <c r="AC183" s="46"/>
      <c r="AF183" s="2"/>
      <c r="AG183" s="2"/>
    </row>
    <row r="184" spans="1:33" x14ac:dyDescent="0.25">
      <c r="A184" s="2"/>
      <c r="C184" s="2"/>
      <c r="D184" s="2"/>
      <c r="E184" s="4"/>
      <c r="F184" s="2"/>
      <c r="G184" s="2"/>
      <c r="H184" s="2"/>
      <c r="I184" s="2"/>
      <c r="J184" s="2"/>
      <c r="K184" s="35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59"/>
      <c r="AC184" s="46"/>
      <c r="AF184" s="2"/>
      <c r="AG184" s="2"/>
    </row>
    <row r="185" spans="1:33" x14ac:dyDescent="0.25">
      <c r="A185" s="2"/>
      <c r="C185" s="2"/>
      <c r="D185" s="2"/>
      <c r="E185" s="4"/>
      <c r="F185" s="2"/>
      <c r="G185" s="2"/>
      <c r="H185" s="2"/>
      <c r="I185" s="2"/>
      <c r="J185" s="2"/>
      <c r="K185" s="35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59"/>
      <c r="AC185" s="46"/>
      <c r="AF185" s="2"/>
      <c r="AG185" s="2"/>
    </row>
    <row r="186" spans="1:33" x14ac:dyDescent="0.25">
      <c r="A186" s="2"/>
      <c r="C186" s="2"/>
      <c r="D186" s="2"/>
      <c r="E186" s="4"/>
      <c r="F186" s="2"/>
      <c r="G186" s="2"/>
      <c r="H186" s="2"/>
      <c r="I186" s="2"/>
      <c r="J186" s="2"/>
      <c r="K186" s="35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59"/>
      <c r="AC186" s="46"/>
      <c r="AF186" s="2"/>
      <c r="AG186" s="2"/>
    </row>
    <row r="187" spans="1:33" x14ac:dyDescent="0.25">
      <c r="A187" s="2"/>
      <c r="C187" s="2"/>
      <c r="D187" s="2"/>
      <c r="E187" s="4"/>
      <c r="F187" s="2"/>
      <c r="G187" s="2"/>
      <c r="H187" s="2"/>
      <c r="I187" s="2"/>
      <c r="J187" s="2"/>
      <c r="K187" s="35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59"/>
      <c r="AC187" s="46"/>
      <c r="AF187" s="2"/>
      <c r="AG187" s="2"/>
    </row>
    <row r="188" spans="1:33" x14ac:dyDescent="0.25">
      <c r="A188" s="2"/>
      <c r="C188" s="2"/>
      <c r="D188" s="2"/>
      <c r="E188" s="4"/>
      <c r="F188" s="2"/>
      <c r="G188" s="2"/>
      <c r="H188" s="2"/>
      <c r="I188" s="2"/>
      <c r="J188" s="2"/>
      <c r="K188" s="35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59"/>
      <c r="AC188" s="46"/>
      <c r="AF188" s="2"/>
      <c r="AG188" s="2"/>
    </row>
    <row r="189" spans="1:33" x14ac:dyDescent="0.25">
      <c r="A189" s="2"/>
      <c r="C189" s="2"/>
      <c r="D189" s="2"/>
      <c r="E189" s="4"/>
      <c r="F189" s="2"/>
      <c r="G189" s="2"/>
      <c r="H189" s="2"/>
      <c r="I189" s="2"/>
      <c r="J189" s="2"/>
      <c r="K189" s="35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59"/>
      <c r="AC189" s="46"/>
      <c r="AF189" s="2"/>
      <c r="AG189" s="2"/>
    </row>
    <row r="190" spans="1:33" x14ac:dyDescent="0.25">
      <c r="A190" s="2"/>
      <c r="C190" s="2"/>
      <c r="D190" s="2"/>
      <c r="E190" s="4"/>
      <c r="F190" s="2"/>
      <c r="G190" s="2"/>
      <c r="H190" s="2"/>
      <c r="I190" s="2"/>
      <c r="J190" s="2"/>
      <c r="K190" s="35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59"/>
      <c r="AC190" s="46"/>
      <c r="AF190" s="2"/>
      <c r="AG190" s="2"/>
    </row>
    <row r="191" spans="1:33" x14ac:dyDescent="0.25">
      <c r="A191" s="2"/>
      <c r="C191" s="2"/>
      <c r="D191" s="2"/>
      <c r="E191" s="4"/>
      <c r="F191" s="2"/>
      <c r="G191" s="2"/>
      <c r="H191" s="2"/>
      <c r="I191" s="2"/>
      <c r="J191" s="2"/>
      <c r="K191" s="35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59"/>
      <c r="AC191" s="46"/>
      <c r="AF191" s="2"/>
      <c r="AG191" s="2"/>
    </row>
    <row r="192" spans="1:33" x14ac:dyDescent="0.25">
      <c r="A192" s="2"/>
      <c r="C192" s="2"/>
      <c r="D192" s="2"/>
      <c r="E192" s="4"/>
      <c r="F192" s="2"/>
      <c r="G192" s="2"/>
      <c r="H192" s="2"/>
      <c r="I192" s="2"/>
      <c r="J192" s="2"/>
      <c r="K192" s="35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59"/>
      <c r="AC192" s="46"/>
      <c r="AF192" s="2"/>
      <c r="AG192" s="2"/>
    </row>
    <row r="193" spans="1:33" x14ac:dyDescent="0.25">
      <c r="A193" s="2"/>
      <c r="C193" s="2"/>
      <c r="D193" s="2"/>
      <c r="E193" s="4"/>
      <c r="F193" s="2"/>
      <c r="G193" s="2"/>
      <c r="H193" s="2"/>
      <c r="I193" s="2"/>
      <c r="J193" s="2"/>
      <c r="K193" s="35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59"/>
      <c r="AC193" s="46"/>
      <c r="AF193" s="2"/>
      <c r="AG193" s="2"/>
    </row>
    <row r="194" spans="1:33" x14ac:dyDescent="0.25">
      <c r="A194" s="2"/>
      <c r="C194" s="2"/>
      <c r="D194" s="2"/>
      <c r="E194" s="4"/>
      <c r="F194" s="2"/>
      <c r="G194" s="2"/>
      <c r="H194" s="2"/>
      <c r="I194" s="2"/>
      <c r="J194" s="2"/>
      <c r="K194" s="35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59"/>
      <c r="AC194" s="46"/>
      <c r="AF194" s="2"/>
      <c r="AG194" s="2"/>
    </row>
    <row r="195" spans="1:33" x14ac:dyDescent="0.25">
      <c r="A195" s="2"/>
      <c r="C195" s="2"/>
      <c r="D195" s="2"/>
      <c r="E195" s="4"/>
      <c r="F195" s="2"/>
      <c r="G195" s="2"/>
      <c r="H195" s="2"/>
      <c r="I195" s="2"/>
      <c r="J195" s="2"/>
      <c r="K195" s="35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59"/>
      <c r="AC195" s="46"/>
      <c r="AF195" s="2"/>
      <c r="AG195" s="2"/>
    </row>
    <row r="196" spans="1:33" x14ac:dyDescent="0.25">
      <c r="A196" s="2"/>
      <c r="C196" s="2"/>
      <c r="D196" s="2"/>
      <c r="E196" s="4"/>
      <c r="F196" s="2"/>
      <c r="G196" s="2"/>
      <c r="H196" s="2"/>
      <c r="I196" s="2"/>
      <c r="J196" s="2"/>
      <c r="K196" s="3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59"/>
      <c r="AC196" s="46"/>
      <c r="AF196" s="2"/>
      <c r="AG196" s="2"/>
    </row>
    <row r="197" spans="1:33" x14ac:dyDescent="0.25">
      <c r="A197" s="2"/>
      <c r="C197" s="2"/>
      <c r="D197" s="2"/>
      <c r="E197" s="4"/>
      <c r="F197" s="2"/>
      <c r="G197" s="2"/>
      <c r="H197" s="2"/>
      <c r="I197" s="2"/>
      <c r="J197" s="2"/>
      <c r="K197" s="3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59"/>
      <c r="AC197" s="46"/>
      <c r="AF197" s="2"/>
      <c r="AG197" s="2"/>
    </row>
    <row r="198" spans="1:33" x14ac:dyDescent="0.25">
      <c r="A198" s="2"/>
      <c r="C198" s="2"/>
      <c r="D198" s="2"/>
      <c r="E198" s="4"/>
      <c r="F198" s="2"/>
      <c r="G198" s="2"/>
      <c r="H198" s="2"/>
      <c r="I198" s="2"/>
      <c r="J198" s="2"/>
      <c r="K198" s="35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59"/>
      <c r="AC198" s="46"/>
      <c r="AF198" s="2"/>
      <c r="AG198" s="2"/>
    </row>
    <row r="199" spans="1:33" x14ac:dyDescent="0.25">
      <c r="A199" s="2"/>
      <c r="C199" s="2"/>
      <c r="D199" s="2"/>
      <c r="E199" s="4"/>
      <c r="F199" s="2"/>
      <c r="G199" s="2"/>
      <c r="H199" s="2"/>
      <c r="I199" s="2"/>
      <c r="J199" s="2"/>
      <c r="K199" s="35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59"/>
      <c r="AC199" s="46"/>
      <c r="AF199" s="2"/>
      <c r="AG199" s="2"/>
    </row>
    <row r="200" spans="1:33" x14ac:dyDescent="0.25">
      <c r="A200" s="2"/>
      <c r="C200" s="2"/>
      <c r="D200" s="2"/>
      <c r="E200" s="4"/>
      <c r="F200" s="2"/>
      <c r="G200" s="2"/>
      <c r="H200" s="2"/>
      <c r="I200" s="2"/>
      <c r="J200" s="2"/>
      <c r="K200" s="35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59"/>
      <c r="AC200" s="46"/>
      <c r="AF200" s="2"/>
      <c r="AG200" s="2"/>
    </row>
    <row r="201" spans="1:33" x14ac:dyDescent="0.25">
      <c r="A201" s="2"/>
      <c r="C201" s="2"/>
      <c r="D201" s="2"/>
      <c r="E201" s="4"/>
      <c r="F201" s="2"/>
      <c r="G201" s="2"/>
      <c r="H201" s="2"/>
      <c r="I201" s="2"/>
      <c r="J201" s="2"/>
      <c r="K201" s="35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59"/>
      <c r="AC201" s="46"/>
      <c r="AF201" s="2"/>
      <c r="AG201" s="2"/>
    </row>
    <row r="202" spans="1:33" x14ac:dyDescent="0.25">
      <c r="A202" s="2"/>
      <c r="C202" s="2"/>
      <c r="D202" s="2"/>
      <c r="E202" s="4"/>
      <c r="F202" s="2"/>
      <c r="G202" s="2"/>
      <c r="H202" s="2"/>
      <c r="I202" s="2"/>
      <c r="J202" s="2"/>
      <c r="K202" s="35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59"/>
      <c r="AC202" s="46"/>
      <c r="AF202" s="2"/>
      <c r="AG202" s="2"/>
    </row>
    <row r="203" spans="1:33" x14ac:dyDescent="0.25">
      <c r="A203" s="2"/>
      <c r="C203" s="2"/>
      <c r="D203" s="2"/>
      <c r="E203" s="4"/>
      <c r="F203" s="2"/>
      <c r="G203" s="2"/>
      <c r="H203" s="2"/>
      <c r="I203" s="2"/>
      <c r="J203" s="2"/>
      <c r="K203" s="3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59"/>
      <c r="AC203" s="46"/>
      <c r="AF203" s="2"/>
      <c r="AG203" s="2"/>
    </row>
    <row r="204" spans="1:33" x14ac:dyDescent="0.25">
      <c r="A204" s="2"/>
      <c r="C204" s="2"/>
      <c r="D204" s="2"/>
      <c r="E204" s="4"/>
      <c r="F204" s="2"/>
      <c r="G204" s="2"/>
      <c r="H204" s="2"/>
      <c r="I204" s="2"/>
      <c r="J204" s="2"/>
      <c r="K204" s="35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59"/>
      <c r="AC204" s="46"/>
      <c r="AF204" s="2"/>
      <c r="AG204" s="2"/>
    </row>
    <row r="205" spans="1:33" x14ac:dyDescent="0.25">
      <c r="A205" s="2"/>
      <c r="C205" s="2"/>
      <c r="D205" s="2"/>
      <c r="E205" s="4"/>
      <c r="F205" s="2"/>
      <c r="G205" s="2"/>
      <c r="H205" s="2"/>
      <c r="I205" s="2"/>
      <c r="J205" s="2"/>
      <c r="K205" s="35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59"/>
      <c r="AC205" s="46"/>
      <c r="AF205" s="2"/>
      <c r="AG205" s="2"/>
    </row>
    <row r="206" spans="1:33" x14ac:dyDescent="0.25">
      <c r="A206" s="2"/>
      <c r="C206" s="2"/>
      <c r="D206" s="2"/>
      <c r="E206" s="4"/>
      <c r="F206" s="2"/>
      <c r="G206" s="2"/>
      <c r="H206" s="2"/>
      <c r="I206" s="2"/>
      <c r="J206" s="2"/>
      <c r="K206" s="3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59"/>
      <c r="AC206" s="46"/>
      <c r="AF206" s="2"/>
      <c r="AG206" s="2"/>
    </row>
    <row r="207" spans="1:33" x14ac:dyDescent="0.25">
      <c r="A207" s="2"/>
      <c r="C207" s="2"/>
      <c r="D207" s="2"/>
      <c r="E207" s="4"/>
      <c r="F207" s="2"/>
      <c r="G207" s="2"/>
      <c r="H207" s="2"/>
      <c r="I207" s="2"/>
      <c r="J207" s="2"/>
      <c r="K207" s="3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59"/>
      <c r="AC207" s="46"/>
      <c r="AF207" s="2"/>
      <c r="AG207" s="2"/>
    </row>
    <row r="208" spans="1:33" x14ac:dyDescent="0.25">
      <c r="A208" s="2"/>
      <c r="C208" s="2"/>
      <c r="D208" s="2"/>
      <c r="E208" s="4"/>
      <c r="F208" s="2"/>
      <c r="G208" s="2"/>
      <c r="H208" s="2"/>
      <c r="I208" s="2"/>
      <c r="J208" s="2"/>
      <c r="K208" s="3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59"/>
      <c r="AC208" s="46"/>
      <c r="AF208" s="2"/>
      <c r="AG208" s="2"/>
    </row>
    <row r="209" spans="1:33" x14ac:dyDescent="0.25">
      <c r="A209" s="2"/>
      <c r="C209" s="2"/>
      <c r="D209" s="2"/>
      <c r="E209" s="4"/>
      <c r="F209" s="2"/>
      <c r="G209" s="2"/>
      <c r="H209" s="2"/>
      <c r="I209" s="2"/>
      <c r="J209" s="2"/>
      <c r="K209" s="3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59"/>
      <c r="AC209" s="46"/>
      <c r="AF209" s="2"/>
      <c r="AG209" s="2"/>
    </row>
    <row r="210" spans="1:33" x14ac:dyDescent="0.25">
      <c r="A210" s="2"/>
      <c r="C210" s="2"/>
      <c r="D210" s="2"/>
      <c r="E210" s="4"/>
      <c r="F210" s="2"/>
      <c r="G210" s="2"/>
      <c r="H210" s="2"/>
      <c r="I210" s="2"/>
      <c r="J210" s="2"/>
      <c r="K210" s="3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59"/>
      <c r="AC210" s="46"/>
      <c r="AF210" s="2"/>
      <c r="AG210" s="2"/>
    </row>
    <row r="211" spans="1:33" x14ac:dyDescent="0.25">
      <c r="A211" s="2"/>
      <c r="C211" s="2"/>
      <c r="D211" s="2"/>
      <c r="E211" s="4"/>
      <c r="F211" s="2"/>
      <c r="G211" s="2"/>
      <c r="H211" s="2"/>
      <c r="I211" s="2"/>
      <c r="J211" s="2"/>
      <c r="K211" s="3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59"/>
      <c r="AC211" s="46"/>
      <c r="AF211" s="2"/>
      <c r="AG211" s="2"/>
    </row>
    <row r="212" spans="1:33" x14ac:dyDescent="0.25">
      <c r="A212" s="2"/>
      <c r="C212" s="2"/>
      <c r="D212" s="2"/>
      <c r="E212" s="4"/>
      <c r="F212" s="2"/>
      <c r="G212" s="2"/>
      <c r="H212" s="2"/>
      <c r="I212" s="2"/>
      <c r="J212" s="2"/>
      <c r="K212" s="3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59"/>
      <c r="AC212" s="46"/>
      <c r="AF212" s="2"/>
      <c r="AG212" s="2"/>
    </row>
    <row r="213" spans="1:33" x14ac:dyDescent="0.25">
      <c r="A213" s="2"/>
      <c r="C213" s="2"/>
      <c r="D213" s="2"/>
      <c r="E213" s="4"/>
      <c r="F213" s="2"/>
      <c r="G213" s="2"/>
      <c r="H213" s="2"/>
      <c r="I213" s="2"/>
      <c r="J213" s="2"/>
      <c r="K213" s="3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59"/>
      <c r="AC213" s="46"/>
      <c r="AF213" s="2"/>
      <c r="AG213" s="2"/>
    </row>
    <row r="214" spans="1:33" x14ac:dyDescent="0.25">
      <c r="A214" s="2"/>
      <c r="C214" s="2"/>
      <c r="D214" s="2"/>
      <c r="E214" s="4"/>
      <c r="F214" s="2"/>
      <c r="G214" s="2"/>
      <c r="H214" s="2"/>
      <c r="I214" s="2"/>
      <c r="J214" s="2"/>
      <c r="K214" s="3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59"/>
      <c r="AC214" s="46"/>
      <c r="AF214" s="2"/>
      <c r="AG214" s="2"/>
    </row>
    <row r="215" spans="1:33" x14ac:dyDescent="0.25">
      <c r="A215" s="2"/>
      <c r="C215" s="2"/>
      <c r="D215" s="2"/>
      <c r="E215" s="4"/>
      <c r="F215" s="2"/>
      <c r="G215" s="2"/>
      <c r="H215" s="2"/>
      <c r="I215" s="2"/>
      <c r="J215" s="2"/>
      <c r="K215" s="3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59"/>
      <c r="AC215" s="46"/>
      <c r="AF215" s="2"/>
      <c r="AG215" s="2"/>
    </row>
    <row r="216" spans="1:33" x14ac:dyDescent="0.25">
      <c r="A216" s="2"/>
      <c r="C216" s="2"/>
      <c r="D216" s="2"/>
      <c r="E216" s="4"/>
      <c r="F216" s="2"/>
      <c r="G216" s="2"/>
      <c r="H216" s="2"/>
      <c r="I216" s="2"/>
      <c r="J216" s="2"/>
      <c r="K216" s="3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59"/>
      <c r="AC216" s="46"/>
      <c r="AF216" s="2"/>
      <c r="AG216" s="2"/>
    </row>
    <row r="217" spans="1:33" x14ac:dyDescent="0.25">
      <c r="A217" s="2"/>
      <c r="C217" s="2"/>
      <c r="D217" s="2"/>
      <c r="E217" s="4"/>
      <c r="F217" s="2"/>
      <c r="G217" s="2"/>
      <c r="H217" s="2"/>
      <c r="I217" s="2"/>
      <c r="J217" s="2"/>
      <c r="K217" s="3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59"/>
      <c r="AC217" s="46"/>
      <c r="AF217" s="2"/>
      <c r="AG217" s="2"/>
    </row>
    <row r="218" spans="1:33" x14ac:dyDescent="0.25">
      <c r="A218" s="2"/>
      <c r="C218" s="2"/>
      <c r="D218" s="2"/>
      <c r="E218" s="4"/>
      <c r="F218" s="2"/>
      <c r="G218" s="2"/>
      <c r="H218" s="2"/>
      <c r="I218" s="2"/>
      <c r="J218" s="2"/>
      <c r="K218" s="3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59"/>
      <c r="AC218" s="46"/>
      <c r="AF218" s="2"/>
      <c r="AG218" s="2"/>
    </row>
    <row r="219" spans="1:33" x14ac:dyDescent="0.25">
      <c r="A219" s="2"/>
      <c r="C219" s="2"/>
      <c r="D219" s="2"/>
      <c r="E219" s="4"/>
      <c r="F219" s="2"/>
      <c r="G219" s="2"/>
      <c r="H219" s="2"/>
      <c r="I219" s="2"/>
      <c r="J219" s="2"/>
      <c r="K219" s="35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59"/>
      <c r="AC219" s="46"/>
      <c r="AF219" s="2"/>
      <c r="AG219" s="2"/>
    </row>
    <row r="220" spans="1:33" x14ac:dyDescent="0.25">
      <c r="A220" s="2"/>
      <c r="C220" s="2"/>
      <c r="D220" s="2"/>
      <c r="E220" s="4"/>
      <c r="F220" s="2"/>
      <c r="G220" s="2"/>
      <c r="H220" s="2"/>
      <c r="I220" s="2"/>
      <c r="J220" s="2"/>
      <c r="K220" s="35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59"/>
      <c r="AC220" s="46"/>
      <c r="AF220" s="2"/>
      <c r="AG220" s="2"/>
    </row>
    <row r="221" spans="1:33" x14ac:dyDescent="0.25">
      <c r="A221" s="2"/>
      <c r="C221" s="2"/>
      <c r="D221" s="2"/>
      <c r="E221" s="4"/>
      <c r="F221" s="2"/>
      <c r="G221" s="2"/>
      <c r="H221" s="2"/>
      <c r="I221" s="2"/>
      <c r="J221" s="2"/>
      <c r="K221" s="35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59"/>
      <c r="AC221" s="46"/>
      <c r="AF221" s="2"/>
      <c r="AG221" s="2"/>
    </row>
    <row r="222" spans="1:33" x14ac:dyDescent="0.25">
      <c r="A222" s="2"/>
      <c r="C222" s="2"/>
      <c r="D222" s="2"/>
      <c r="E222" s="4"/>
      <c r="F222" s="2"/>
      <c r="G222" s="2"/>
      <c r="H222" s="2"/>
      <c r="I222" s="2"/>
      <c r="J222" s="2"/>
      <c r="K222" s="3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59"/>
      <c r="AC222" s="46"/>
      <c r="AF222" s="2"/>
      <c r="AG222" s="2"/>
    </row>
    <row r="223" spans="1:33" x14ac:dyDescent="0.25">
      <c r="A223" s="2"/>
      <c r="C223" s="2"/>
      <c r="D223" s="2"/>
      <c r="E223" s="4"/>
      <c r="F223" s="2"/>
      <c r="G223" s="2"/>
      <c r="H223" s="2"/>
      <c r="I223" s="2"/>
      <c r="J223" s="2"/>
      <c r="K223" s="35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59"/>
      <c r="AC223" s="46"/>
      <c r="AF223" s="2"/>
      <c r="AG223" s="2"/>
    </row>
    <row r="224" spans="1:33" x14ac:dyDescent="0.25">
      <c r="A224" s="2"/>
      <c r="C224" s="2"/>
      <c r="D224" s="2"/>
      <c r="E224" s="4"/>
      <c r="F224" s="2"/>
      <c r="G224" s="2"/>
      <c r="H224" s="2"/>
      <c r="I224" s="2"/>
      <c r="J224" s="2"/>
      <c r="K224" s="35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59"/>
      <c r="AC224" s="46"/>
      <c r="AF224" s="2"/>
      <c r="AG224" s="2"/>
    </row>
    <row r="225" spans="1:33" x14ac:dyDescent="0.25">
      <c r="A225" s="2"/>
      <c r="C225" s="2"/>
      <c r="D225" s="2"/>
      <c r="E225" s="4"/>
      <c r="F225" s="2"/>
      <c r="G225" s="2"/>
      <c r="H225" s="2"/>
      <c r="I225" s="2"/>
      <c r="J225" s="2"/>
      <c r="K225" s="35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59"/>
      <c r="AC225" s="46"/>
      <c r="AF225" s="2"/>
      <c r="AG225" s="2"/>
    </row>
    <row r="226" spans="1:33" x14ac:dyDescent="0.25">
      <c r="A226" s="2"/>
      <c r="C226" s="2"/>
      <c r="D226" s="2"/>
      <c r="E226" s="4"/>
      <c r="F226" s="2"/>
      <c r="G226" s="2"/>
      <c r="H226" s="2"/>
      <c r="I226" s="2"/>
      <c r="J226" s="2"/>
      <c r="K226" s="35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59"/>
      <c r="AC226" s="46"/>
      <c r="AF226" s="2"/>
      <c r="AG226" s="2"/>
    </row>
    <row r="227" spans="1:33" x14ac:dyDescent="0.25">
      <c r="A227" s="2"/>
      <c r="C227" s="2"/>
      <c r="D227" s="2"/>
      <c r="E227" s="4"/>
      <c r="F227" s="2"/>
      <c r="G227" s="2"/>
      <c r="H227" s="2"/>
      <c r="I227" s="2"/>
      <c r="J227" s="2"/>
      <c r="K227" s="35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59"/>
      <c r="AC227" s="46"/>
      <c r="AF227" s="2"/>
      <c r="AG227" s="2"/>
    </row>
    <row r="228" spans="1:33" x14ac:dyDescent="0.25">
      <c r="A228" s="2"/>
      <c r="C228" s="2"/>
      <c r="D228" s="2"/>
      <c r="E228" s="4"/>
      <c r="F228" s="2"/>
      <c r="G228" s="2"/>
      <c r="H228" s="2"/>
      <c r="I228" s="2"/>
      <c r="J228" s="2"/>
      <c r="K228" s="35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59"/>
      <c r="AC228" s="46"/>
      <c r="AF228" s="2"/>
      <c r="AG228" s="2"/>
    </row>
    <row r="229" spans="1:33" x14ac:dyDescent="0.25">
      <c r="A229" s="2"/>
      <c r="C229" s="2"/>
      <c r="D229" s="2"/>
      <c r="E229" s="4"/>
      <c r="F229" s="2"/>
      <c r="G229" s="2"/>
      <c r="H229" s="2"/>
      <c r="I229" s="2"/>
      <c r="J229" s="2"/>
      <c r="K229" s="35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59"/>
      <c r="AC229" s="46"/>
      <c r="AF229" s="2"/>
      <c r="AG229" s="2"/>
    </row>
    <row r="230" spans="1:33" x14ac:dyDescent="0.25">
      <c r="A230" s="2"/>
      <c r="C230" s="2"/>
      <c r="D230" s="2"/>
      <c r="E230" s="4"/>
      <c r="F230" s="2"/>
      <c r="G230" s="2"/>
      <c r="H230" s="2"/>
      <c r="I230" s="2"/>
      <c r="J230" s="2"/>
      <c r="K230" s="35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59"/>
      <c r="AC230" s="46"/>
      <c r="AF230" s="2"/>
      <c r="AG230" s="2"/>
    </row>
    <row r="231" spans="1:33" x14ac:dyDescent="0.25">
      <c r="A231" s="2"/>
      <c r="C231" s="2"/>
      <c r="D231" s="2"/>
      <c r="E231" s="4"/>
      <c r="F231" s="2"/>
      <c r="G231" s="2"/>
      <c r="H231" s="2"/>
      <c r="I231" s="2"/>
      <c r="J231" s="2"/>
      <c r="K231" s="35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59"/>
      <c r="AC231" s="46"/>
      <c r="AF231" s="2"/>
      <c r="AG231" s="2"/>
    </row>
    <row r="232" spans="1:33" x14ac:dyDescent="0.25">
      <c r="A232" s="2"/>
      <c r="C232" s="2"/>
      <c r="D232" s="2"/>
      <c r="E232" s="4"/>
      <c r="F232" s="2"/>
      <c r="G232" s="2"/>
      <c r="H232" s="2"/>
      <c r="I232" s="2"/>
      <c r="J232" s="2"/>
      <c r="K232" s="35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59"/>
      <c r="AC232" s="46"/>
      <c r="AF232" s="2"/>
      <c r="AG232" s="2"/>
    </row>
    <row r="233" spans="1:33" x14ac:dyDescent="0.25">
      <c r="A233" s="2"/>
      <c r="C233" s="2"/>
      <c r="D233" s="2"/>
      <c r="E233" s="4"/>
      <c r="F233" s="2"/>
      <c r="G233" s="2"/>
      <c r="H233" s="2"/>
      <c r="I233" s="2"/>
      <c r="J233" s="2"/>
      <c r="K233" s="35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59"/>
      <c r="AC233" s="46"/>
      <c r="AF233" s="2"/>
      <c r="AG233" s="2"/>
    </row>
    <row r="234" spans="1:33" x14ac:dyDescent="0.25">
      <c r="A234" s="2"/>
      <c r="C234" s="2"/>
      <c r="D234" s="2"/>
      <c r="E234" s="4"/>
      <c r="F234" s="2"/>
      <c r="G234" s="2"/>
      <c r="H234" s="2"/>
      <c r="I234" s="2"/>
      <c r="J234" s="2"/>
      <c r="K234" s="35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59"/>
      <c r="AC234" s="46"/>
      <c r="AF234" s="2"/>
      <c r="AG234" s="2"/>
    </row>
    <row r="235" spans="1:33" x14ac:dyDescent="0.25">
      <c r="A235" s="2"/>
      <c r="C235" s="2"/>
      <c r="D235" s="2"/>
      <c r="E235" s="4"/>
      <c r="F235" s="2"/>
      <c r="G235" s="2"/>
      <c r="H235" s="2"/>
      <c r="I235" s="2"/>
      <c r="J235" s="2"/>
      <c r="K235" s="35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59"/>
      <c r="AC235" s="46"/>
      <c r="AF235" s="2"/>
      <c r="AG235" s="2"/>
    </row>
    <row r="236" spans="1:33" x14ac:dyDescent="0.25">
      <c r="A236" s="2"/>
      <c r="C236" s="2"/>
      <c r="D236" s="2"/>
      <c r="E236" s="4"/>
      <c r="F236" s="2"/>
      <c r="G236" s="2"/>
      <c r="H236" s="2"/>
      <c r="I236" s="2"/>
      <c r="J236" s="2"/>
      <c r="K236" s="35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59"/>
      <c r="AC236" s="46"/>
      <c r="AF236" s="2"/>
      <c r="AG236" s="2"/>
    </row>
    <row r="237" spans="1:33" x14ac:dyDescent="0.25">
      <c r="A237" s="2"/>
      <c r="C237" s="2"/>
      <c r="D237" s="2"/>
      <c r="E237" s="4"/>
      <c r="F237" s="2"/>
      <c r="G237" s="2"/>
      <c r="H237" s="2"/>
      <c r="I237" s="2"/>
      <c r="J237" s="2"/>
      <c r="K237" s="3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59"/>
      <c r="AC237" s="46"/>
      <c r="AF237" s="2"/>
      <c r="AG237" s="2"/>
    </row>
    <row r="238" spans="1:33" x14ac:dyDescent="0.25">
      <c r="A238" s="2"/>
      <c r="C238" s="2"/>
      <c r="D238" s="2"/>
      <c r="E238" s="4"/>
      <c r="F238" s="2"/>
      <c r="G238" s="2"/>
      <c r="H238" s="2"/>
      <c r="I238" s="2"/>
      <c r="J238" s="2"/>
      <c r="K238" s="3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59"/>
      <c r="AC238" s="46"/>
      <c r="AF238" s="2"/>
      <c r="AG238" s="2"/>
    </row>
    <row r="239" spans="1:33" x14ac:dyDescent="0.25">
      <c r="A239" s="2"/>
      <c r="C239" s="2"/>
      <c r="D239" s="2"/>
      <c r="E239" s="4"/>
      <c r="F239" s="2"/>
      <c r="G239" s="2"/>
      <c r="H239" s="2"/>
      <c r="I239" s="2"/>
      <c r="J239" s="2"/>
      <c r="K239" s="35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59"/>
      <c r="AC239" s="46"/>
      <c r="AF239" s="2"/>
      <c r="AG239" s="2"/>
    </row>
    <row r="240" spans="1:33" x14ac:dyDescent="0.25">
      <c r="A240" s="2"/>
      <c r="C240" s="2"/>
      <c r="D240" s="2"/>
      <c r="E240" s="4"/>
      <c r="F240" s="2"/>
      <c r="G240" s="2"/>
      <c r="H240" s="2"/>
      <c r="I240" s="2"/>
      <c r="J240" s="2"/>
      <c r="K240" s="35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59"/>
      <c r="AC240" s="46"/>
      <c r="AF240" s="2"/>
      <c r="AG240" s="2"/>
    </row>
    <row r="241" spans="1:33" x14ac:dyDescent="0.25">
      <c r="A241" s="2"/>
      <c r="C241" s="2"/>
      <c r="D241" s="2"/>
      <c r="E241" s="4"/>
      <c r="F241" s="2"/>
      <c r="G241" s="2"/>
      <c r="H241" s="2"/>
      <c r="I241" s="2"/>
      <c r="J241" s="2"/>
      <c r="K241" s="35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59"/>
      <c r="AC241" s="46"/>
      <c r="AF241" s="2"/>
      <c r="AG241" s="2"/>
    </row>
    <row r="242" spans="1:33" x14ac:dyDescent="0.25">
      <c r="A242" s="2"/>
      <c r="C242" s="2"/>
      <c r="D242" s="2"/>
      <c r="E242" s="4"/>
      <c r="F242" s="2"/>
      <c r="G242" s="2"/>
      <c r="H242" s="2"/>
      <c r="I242" s="2"/>
      <c r="J242" s="2"/>
      <c r="K242" s="35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59"/>
      <c r="AC242" s="46"/>
      <c r="AF242" s="2"/>
      <c r="AG242" s="2"/>
    </row>
    <row r="243" spans="1:33" x14ac:dyDescent="0.25">
      <c r="A243" s="2"/>
      <c r="C243" s="2"/>
      <c r="D243" s="2"/>
      <c r="E243" s="4"/>
      <c r="F243" s="2"/>
      <c r="G243" s="2"/>
      <c r="H243" s="2"/>
      <c r="I243" s="2"/>
      <c r="J243" s="2"/>
      <c r="K243" s="3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59"/>
      <c r="AC243" s="46"/>
      <c r="AF243" s="2"/>
      <c r="AG243" s="2"/>
    </row>
    <row r="244" spans="1:33" x14ac:dyDescent="0.25">
      <c r="A244" s="2"/>
      <c r="C244" s="2"/>
      <c r="D244" s="2"/>
      <c r="E244" s="4"/>
      <c r="F244" s="2"/>
      <c r="G244" s="2"/>
      <c r="H244" s="2"/>
      <c r="I244" s="2"/>
      <c r="J244" s="2"/>
      <c r="K244" s="35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59"/>
      <c r="AC244" s="46"/>
      <c r="AF244" s="2"/>
      <c r="AG244" s="2"/>
    </row>
    <row r="245" spans="1:33" x14ac:dyDescent="0.25">
      <c r="A245" s="2"/>
      <c r="C245" s="2"/>
      <c r="D245" s="2"/>
      <c r="E245" s="4"/>
      <c r="F245" s="2"/>
      <c r="G245" s="2"/>
      <c r="H245" s="2"/>
      <c r="I245" s="2"/>
      <c r="J245" s="2"/>
      <c r="K245" s="35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59"/>
      <c r="AC245" s="46"/>
      <c r="AF245" s="2"/>
      <c r="AG245" s="2"/>
    </row>
    <row r="246" spans="1:33" x14ac:dyDescent="0.25">
      <c r="A246" s="2"/>
      <c r="C246" s="2"/>
      <c r="D246" s="2"/>
      <c r="E246" s="4"/>
      <c r="F246" s="2"/>
      <c r="G246" s="2"/>
      <c r="H246" s="2"/>
      <c r="I246" s="2"/>
      <c r="J246" s="2"/>
      <c r="K246" s="3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59"/>
      <c r="AC246" s="46"/>
      <c r="AF246" s="2"/>
      <c r="AG246" s="2"/>
    </row>
    <row r="247" spans="1:33" x14ac:dyDescent="0.25">
      <c r="A247" s="2"/>
      <c r="C247" s="2"/>
      <c r="D247" s="2"/>
      <c r="E247" s="4"/>
      <c r="F247" s="2"/>
      <c r="G247" s="2"/>
      <c r="H247" s="2"/>
      <c r="I247" s="2"/>
      <c r="J247" s="2"/>
      <c r="K247" s="3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59"/>
      <c r="AC247" s="46"/>
      <c r="AF247" s="2"/>
      <c r="AG247" s="2"/>
    </row>
    <row r="248" spans="1:33" x14ac:dyDescent="0.25">
      <c r="A248" s="2"/>
      <c r="C248" s="2"/>
      <c r="D248" s="2"/>
      <c r="E248" s="4"/>
      <c r="F248" s="2"/>
      <c r="G248" s="2"/>
      <c r="H248" s="2"/>
      <c r="I248" s="2"/>
      <c r="J248" s="2"/>
      <c r="K248" s="3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59"/>
      <c r="AC248" s="46"/>
      <c r="AF248" s="2"/>
      <c r="AG248" s="2"/>
    </row>
    <row r="249" spans="1:33" x14ac:dyDescent="0.25">
      <c r="A249" s="2"/>
      <c r="C249" s="2"/>
      <c r="D249" s="2"/>
      <c r="E249" s="4"/>
      <c r="F249" s="2"/>
      <c r="G249" s="2"/>
      <c r="H249" s="2"/>
      <c r="I249" s="2"/>
      <c r="J249" s="2"/>
      <c r="K249" s="3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59"/>
      <c r="AC249" s="46"/>
      <c r="AF249" s="2"/>
      <c r="AG249" s="2"/>
    </row>
    <row r="250" spans="1:33" x14ac:dyDescent="0.25">
      <c r="A250" s="2"/>
      <c r="C250" s="2"/>
      <c r="D250" s="2"/>
      <c r="E250" s="4"/>
      <c r="F250" s="2"/>
      <c r="G250" s="2"/>
      <c r="H250" s="2"/>
      <c r="I250" s="2"/>
      <c r="J250" s="2"/>
      <c r="K250" s="3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59"/>
      <c r="AC250" s="46"/>
      <c r="AF250" s="2"/>
      <c r="AG250" s="2"/>
    </row>
    <row r="251" spans="1:33" x14ac:dyDescent="0.25">
      <c r="A251" s="2"/>
      <c r="C251" s="2"/>
      <c r="D251" s="2"/>
      <c r="E251" s="4"/>
      <c r="F251" s="2"/>
      <c r="G251" s="2"/>
      <c r="H251" s="2"/>
      <c r="I251" s="2"/>
      <c r="J251" s="2"/>
      <c r="K251" s="3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59"/>
      <c r="AC251" s="46"/>
      <c r="AF251" s="2"/>
      <c r="AG251" s="2"/>
    </row>
    <row r="252" spans="1:33" x14ac:dyDescent="0.25">
      <c r="A252" s="2"/>
      <c r="C252" s="2"/>
      <c r="D252" s="2"/>
      <c r="E252" s="4"/>
      <c r="F252" s="2"/>
      <c r="G252" s="2"/>
      <c r="H252" s="2"/>
      <c r="I252" s="2"/>
      <c r="J252" s="2"/>
      <c r="K252" s="35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59"/>
      <c r="AC252" s="46"/>
      <c r="AF252" s="2"/>
      <c r="AG252" s="2"/>
    </row>
    <row r="253" spans="1:33" x14ac:dyDescent="0.25">
      <c r="A253" s="2"/>
      <c r="C253" s="2"/>
      <c r="D253" s="2"/>
      <c r="E253" s="4"/>
      <c r="F253" s="2"/>
      <c r="G253" s="2"/>
      <c r="H253" s="2"/>
      <c r="I253" s="2"/>
      <c r="J253" s="2"/>
      <c r="K253" s="35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59"/>
      <c r="AC253" s="46"/>
      <c r="AF253" s="2"/>
      <c r="AG253" s="2"/>
    </row>
    <row r="254" spans="1:33" x14ac:dyDescent="0.25">
      <c r="A254" s="2"/>
      <c r="C254" s="2"/>
      <c r="D254" s="2"/>
      <c r="E254" s="4"/>
      <c r="F254" s="2"/>
      <c r="G254" s="2"/>
      <c r="H254" s="2"/>
      <c r="I254" s="2"/>
      <c r="J254" s="2"/>
      <c r="K254" s="35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59"/>
      <c r="AC254" s="46"/>
      <c r="AF254" s="2"/>
      <c r="AG254" s="2"/>
    </row>
    <row r="255" spans="1:33" x14ac:dyDescent="0.25">
      <c r="A255" s="2"/>
      <c r="C255" s="2"/>
      <c r="D255" s="2"/>
      <c r="E255" s="4"/>
      <c r="F255" s="2"/>
      <c r="G255" s="2"/>
      <c r="H255" s="2"/>
      <c r="I255" s="2"/>
      <c r="J255" s="2"/>
      <c r="K255" s="3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59"/>
      <c r="AC255" s="46"/>
      <c r="AF255" s="2"/>
      <c r="AG255" s="2"/>
    </row>
    <row r="256" spans="1:33" x14ac:dyDescent="0.25">
      <c r="A256" s="2"/>
      <c r="C256" s="2"/>
      <c r="D256" s="2"/>
      <c r="E256" s="4"/>
      <c r="F256" s="2"/>
      <c r="G256" s="2"/>
      <c r="H256" s="2"/>
      <c r="I256" s="2"/>
      <c r="J256" s="2"/>
      <c r="K256" s="3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59"/>
      <c r="AC256" s="46"/>
      <c r="AF256" s="2"/>
      <c r="AG256" s="2"/>
    </row>
    <row r="257" spans="1:33" x14ac:dyDescent="0.25">
      <c r="A257" s="2"/>
      <c r="C257" s="2"/>
      <c r="D257" s="2"/>
      <c r="E257" s="4"/>
      <c r="F257" s="2"/>
      <c r="G257" s="2"/>
      <c r="H257" s="2"/>
      <c r="I257" s="2"/>
      <c r="J257" s="2"/>
      <c r="K257" s="35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59"/>
      <c r="AC257" s="46"/>
      <c r="AF257" s="2"/>
      <c r="AG257" s="2"/>
    </row>
    <row r="258" spans="1:33" x14ac:dyDescent="0.25">
      <c r="A258" s="2"/>
      <c r="C258" s="2"/>
      <c r="D258" s="2"/>
      <c r="E258" s="4"/>
      <c r="F258" s="2"/>
      <c r="G258" s="2"/>
      <c r="H258" s="2"/>
      <c r="I258" s="2"/>
      <c r="J258" s="2"/>
      <c r="K258" s="35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59"/>
      <c r="AC258" s="46"/>
      <c r="AF258" s="2"/>
      <c r="AG258" s="2"/>
    </row>
    <row r="259" spans="1:33" x14ac:dyDescent="0.25">
      <c r="A259" s="2"/>
      <c r="C259" s="2"/>
      <c r="D259" s="2"/>
      <c r="E259" s="4"/>
      <c r="F259" s="2"/>
      <c r="G259" s="2"/>
      <c r="H259" s="2"/>
      <c r="I259" s="2"/>
      <c r="J259" s="2"/>
      <c r="K259" s="35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59"/>
      <c r="AC259" s="46"/>
      <c r="AF259" s="2"/>
      <c r="AG259" s="2"/>
    </row>
    <row r="260" spans="1:33" x14ac:dyDescent="0.25">
      <c r="A260" s="2"/>
      <c r="C260" s="2"/>
      <c r="D260" s="2"/>
      <c r="E260" s="4"/>
      <c r="F260" s="2"/>
      <c r="G260" s="2"/>
      <c r="H260" s="2"/>
      <c r="I260" s="2"/>
      <c r="J260" s="2"/>
      <c r="K260" s="3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59"/>
      <c r="AC260" s="46"/>
      <c r="AF260" s="2"/>
      <c r="AG260" s="2"/>
    </row>
    <row r="261" spans="1:33" x14ac:dyDescent="0.25">
      <c r="A261" s="2"/>
      <c r="C261" s="2"/>
      <c r="D261" s="2"/>
      <c r="E261" s="4"/>
      <c r="F261" s="2"/>
      <c r="G261" s="2"/>
      <c r="H261" s="2"/>
      <c r="I261" s="2"/>
      <c r="J261" s="2"/>
      <c r="K261" s="3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59"/>
      <c r="AC261" s="46"/>
      <c r="AF261" s="2"/>
      <c r="AG261" s="2"/>
    </row>
    <row r="262" spans="1:33" x14ac:dyDescent="0.25">
      <c r="A262" s="2"/>
      <c r="C262" s="2"/>
      <c r="D262" s="2"/>
      <c r="E262" s="4"/>
      <c r="F262" s="2"/>
      <c r="G262" s="2"/>
      <c r="H262" s="2"/>
      <c r="I262" s="2"/>
      <c r="J262" s="2"/>
      <c r="K262" s="3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59"/>
      <c r="AC262" s="46"/>
      <c r="AF262" s="2"/>
      <c r="AG262" s="2"/>
    </row>
    <row r="263" spans="1:33" x14ac:dyDescent="0.25">
      <c r="A263" s="2"/>
      <c r="C263" s="2"/>
      <c r="D263" s="2"/>
      <c r="E263" s="4"/>
      <c r="F263" s="2"/>
      <c r="G263" s="2"/>
      <c r="H263" s="2"/>
      <c r="I263" s="2"/>
      <c r="J263" s="2"/>
      <c r="K263" s="3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59"/>
      <c r="AC263" s="46"/>
      <c r="AF263" s="2"/>
      <c r="AG263" s="2"/>
    </row>
    <row r="264" spans="1:33" x14ac:dyDescent="0.25">
      <c r="A264" s="2"/>
      <c r="C264" s="2"/>
      <c r="D264" s="2"/>
      <c r="E264" s="4"/>
      <c r="F264" s="2"/>
      <c r="G264" s="2"/>
      <c r="H264" s="2"/>
      <c r="I264" s="2"/>
      <c r="J264" s="2"/>
      <c r="K264" s="3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59"/>
      <c r="AC264" s="46"/>
      <c r="AF264" s="2"/>
      <c r="AG264" s="2"/>
    </row>
    <row r="265" spans="1:33" x14ac:dyDescent="0.25">
      <c r="A265" s="2"/>
      <c r="C265" s="2"/>
      <c r="D265" s="2"/>
      <c r="E265" s="4"/>
      <c r="F265" s="2"/>
      <c r="G265" s="2"/>
      <c r="H265" s="2"/>
      <c r="I265" s="2"/>
      <c r="J265" s="2"/>
      <c r="K265" s="3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59"/>
      <c r="AC265" s="46"/>
      <c r="AF265" s="2"/>
      <c r="AG265" s="2"/>
    </row>
    <row r="266" spans="1:33" x14ac:dyDescent="0.25">
      <c r="A266" s="2"/>
      <c r="C266" s="2"/>
      <c r="D266" s="2"/>
      <c r="E266" s="4"/>
      <c r="F266" s="2"/>
      <c r="G266" s="2"/>
      <c r="H266" s="2"/>
      <c r="I266" s="2"/>
      <c r="J266" s="2"/>
      <c r="K266" s="3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59"/>
      <c r="AC266" s="46"/>
      <c r="AF266" s="2"/>
      <c r="AG266" s="2"/>
    </row>
    <row r="267" spans="1:33" x14ac:dyDescent="0.25">
      <c r="A267" s="2"/>
      <c r="C267" s="2"/>
      <c r="D267" s="2"/>
      <c r="E267" s="4"/>
      <c r="F267" s="2"/>
      <c r="G267" s="2"/>
      <c r="H267" s="2"/>
      <c r="I267" s="2"/>
      <c r="J267" s="2"/>
      <c r="K267" s="3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59"/>
      <c r="AC267" s="46"/>
      <c r="AF267" s="2"/>
      <c r="AG267" s="2"/>
    </row>
    <row r="268" spans="1:33" x14ac:dyDescent="0.25">
      <c r="A268" s="2"/>
      <c r="C268" s="2"/>
      <c r="D268" s="2"/>
      <c r="E268" s="4"/>
      <c r="F268" s="2"/>
      <c r="G268" s="2"/>
      <c r="H268" s="2"/>
      <c r="I268" s="2"/>
      <c r="J268" s="2"/>
      <c r="K268" s="3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59"/>
      <c r="AC268" s="46"/>
      <c r="AF268" s="2"/>
      <c r="AG268" s="2"/>
    </row>
    <row r="269" spans="1:33" x14ac:dyDescent="0.25">
      <c r="A269" s="2"/>
      <c r="C269" s="2"/>
      <c r="D269" s="2"/>
      <c r="E269" s="4"/>
      <c r="F269" s="2"/>
      <c r="G269" s="2"/>
      <c r="H269" s="2"/>
      <c r="I269" s="2"/>
      <c r="J269" s="2"/>
      <c r="K269" s="3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59"/>
      <c r="AC269" s="46"/>
      <c r="AF269" s="2"/>
      <c r="AG269" s="2"/>
    </row>
    <row r="270" spans="1:33" x14ac:dyDescent="0.25">
      <c r="A270" s="2"/>
      <c r="C270" s="2"/>
      <c r="D270" s="2"/>
      <c r="E270" s="4"/>
      <c r="F270" s="2"/>
      <c r="G270" s="2"/>
      <c r="H270" s="2"/>
      <c r="I270" s="2"/>
      <c r="J270" s="2"/>
      <c r="K270" s="3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59"/>
      <c r="AC270" s="46"/>
      <c r="AF270" s="2"/>
      <c r="AG270" s="2"/>
    </row>
    <row r="271" spans="1:33" x14ac:dyDescent="0.25">
      <c r="A271" s="2"/>
      <c r="C271" s="2"/>
      <c r="D271" s="2"/>
      <c r="E271" s="4"/>
      <c r="F271" s="2"/>
      <c r="G271" s="2"/>
      <c r="H271" s="2"/>
      <c r="I271" s="2"/>
      <c r="J271" s="2"/>
      <c r="K271" s="3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59"/>
      <c r="AC271" s="46"/>
      <c r="AF271" s="2"/>
      <c r="AG271" s="2"/>
    </row>
    <row r="272" spans="1:33" x14ac:dyDescent="0.25">
      <c r="A272" s="2"/>
      <c r="C272" s="2"/>
      <c r="D272" s="2"/>
      <c r="E272" s="4"/>
      <c r="F272" s="2"/>
      <c r="G272" s="2"/>
      <c r="H272" s="2"/>
      <c r="I272" s="2"/>
      <c r="J272" s="2"/>
      <c r="K272" s="3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59"/>
      <c r="AC272" s="46"/>
      <c r="AF272" s="2"/>
      <c r="AG272" s="2"/>
    </row>
    <row r="273" spans="1:33" x14ac:dyDescent="0.25">
      <c r="A273" s="2"/>
      <c r="C273" s="2"/>
      <c r="D273" s="2"/>
      <c r="E273" s="4"/>
      <c r="F273" s="2"/>
      <c r="G273" s="2"/>
      <c r="H273" s="2"/>
      <c r="I273" s="2"/>
      <c r="J273" s="2"/>
      <c r="K273" s="3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59"/>
      <c r="AC273" s="46"/>
      <c r="AF273" s="2"/>
      <c r="AG273" s="2"/>
    </row>
    <row r="274" spans="1:33" x14ac:dyDescent="0.25">
      <c r="A274" s="2"/>
      <c r="C274" s="2"/>
      <c r="D274" s="2"/>
      <c r="E274" s="4"/>
      <c r="F274" s="2"/>
      <c r="G274" s="2"/>
      <c r="H274" s="2"/>
      <c r="I274" s="2"/>
      <c r="J274" s="2"/>
      <c r="K274" s="3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59"/>
      <c r="AC274" s="46"/>
      <c r="AF274" s="2"/>
      <c r="AG274" s="2"/>
    </row>
    <row r="275" spans="1:33" x14ac:dyDescent="0.25">
      <c r="A275" s="2"/>
      <c r="C275" s="2"/>
      <c r="D275" s="2"/>
      <c r="E275" s="4"/>
      <c r="F275" s="2"/>
      <c r="G275" s="2"/>
      <c r="H275" s="2"/>
      <c r="I275" s="2"/>
      <c r="J275" s="2"/>
      <c r="K275" s="3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59"/>
      <c r="AC275" s="46"/>
      <c r="AF275" s="2"/>
      <c r="AG275" s="2"/>
    </row>
    <row r="276" spans="1:33" x14ac:dyDescent="0.25">
      <c r="A276" s="2"/>
      <c r="C276" s="2"/>
      <c r="D276" s="2"/>
      <c r="E276" s="4"/>
      <c r="F276" s="2"/>
      <c r="G276" s="2"/>
      <c r="H276" s="2"/>
      <c r="I276" s="2"/>
      <c r="J276" s="2"/>
      <c r="K276" s="3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59"/>
      <c r="AC276" s="46"/>
      <c r="AF276" s="2"/>
      <c r="AG276" s="2"/>
    </row>
    <row r="277" spans="1:33" x14ac:dyDescent="0.25">
      <c r="A277" s="2"/>
      <c r="C277" s="2"/>
      <c r="D277" s="2"/>
      <c r="E277" s="4"/>
      <c r="F277" s="2"/>
      <c r="G277" s="2"/>
      <c r="H277" s="2"/>
      <c r="I277" s="2"/>
      <c r="J277" s="2"/>
      <c r="K277" s="3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59"/>
      <c r="AC277" s="46"/>
      <c r="AF277" s="2"/>
      <c r="AG277" s="2"/>
    </row>
    <row r="278" spans="1:33" x14ac:dyDescent="0.25">
      <c r="A278" s="2"/>
      <c r="C278" s="2"/>
      <c r="D278" s="2"/>
      <c r="E278" s="4"/>
      <c r="F278" s="2"/>
      <c r="G278" s="2"/>
      <c r="H278" s="2"/>
      <c r="I278" s="2"/>
      <c r="J278" s="2"/>
      <c r="K278" s="3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59"/>
      <c r="AC278" s="46"/>
      <c r="AF278" s="2"/>
      <c r="AG278" s="2"/>
    </row>
    <row r="279" spans="1:33" x14ac:dyDescent="0.25">
      <c r="A279" s="2"/>
      <c r="C279" s="2"/>
      <c r="D279" s="2"/>
      <c r="E279" s="4"/>
      <c r="F279" s="2"/>
      <c r="G279" s="2"/>
      <c r="H279" s="2"/>
      <c r="I279" s="2"/>
      <c r="J279" s="2"/>
      <c r="K279" s="3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59"/>
      <c r="AC279" s="46"/>
      <c r="AF279" s="2"/>
      <c r="AG279" s="2"/>
    </row>
    <row r="280" spans="1:33" x14ac:dyDescent="0.25">
      <c r="A280" s="2"/>
      <c r="C280" s="2"/>
      <c r="D280" s="2"/>
      <c r="E280" s="4"/>
      <c r="F280" s="2"/>
      <c r="G280" s="2"/>
      <c r="H280" s="2"/>
      <c r="I280" s="2"/>
      <c r="J280" s="2"/>
      <c r="K280" s="3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59"/>
      <c r="AC280" s="46"/>
      <c r="AF280" s="2"/>
      <c r="AG280" s="2"/>
    </row>
    <row r="281" spans="1:33" x14ac:dyDescent="0.25">
      <c r="A281" s="2"/>
      <c r="C281" s="2"/>
      <c r="D281" s="2"/>
      <c r="E281" s="4"/>
      <c r="F281" s="2"/>
      <c r="G281" s="2"/>
      <c r="H281" s="2"/>
      <c r="I281" s="2"/>
      <c r="J281" s="2"/>
      <c r="K281" s="3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59"/>
      <c r="AC281" s="46"/>
      <c r="AF281" s="2"/>
      <c r="AG281" s="2"/>
    </row>
    <row r="282" spans="1:33" x14ac:dyDescent="0.25">
      <c r="A282" s="2"/>
      <c r="C282" s="2"/>
      <c r="D282" s="2"/>
      <c r="E282" s="4"/>
      <c r="F282" s="2"/>
      <c r="G282" s="2"/>
      <c r="H282" s="2"/>
      <c r="I282" s="2"/>
      <c r="J282" s="2"/>
      <c r="K282" s="3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59"/>
      <c r="AC282" s="46"/>
      <c r="AF282" s="2"/>
      <c r="AG282" s="2"/>
    </row>
    <row r="283" spans="1:33" x14ac:dyDescent="0.25">
      <c r="A283" s="2"/>
      <c r="C283" s="2"/>
      <c r="D283" s="2"/>
      <c r="E283" s="4"/>
      <c r="F283" s="2"/>
      <c r="G283" s="2"/>
      <c r="H283" s="2"/>
      <c r="I283" s="2"/>
      <c r="J283" s="2"/>
      <c r="K283" s="3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59"/>
      <c r="AC283" s="46"/>
      <c r="AF283" s="2"/>
      <c r="AG283" s="2"/>
    </row>
    <row r="284" spans="1:33" x14ac:dyDescent="0.25">
      <c r="A284" s="2"/>
      <c r="C284" s="2"/>
      <c r="D284" s="2"/>
      <c r="E284" s="4"/>
      <c r="F284" s="2"/>
      <c r="G284" s="2"/>
      <c r="H284" s="2"/>
      <c r="I284" s="2"/>
      <c r="J284" s="2"/>
      <c r="K284" s="3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59"/>
      <c r="AC284" s="46"/>
      <c r="AF284" s="2"/>
      <c r="AG284" s="2"/>
    </row>
    <row r="285" spans="1:33" x14ac:dyDescent="0.25">
      <c r="A285" s="2"/>
      <c r="C285" s="2"/>
      <c r="D285" s="2"/>
      <c r="E285" s="4"/>
      <c r="F285" s="2"/>
      <c r="G285" s="2"/>
      <c r="H285" s="2"/>
      <c r="I285" s="2"/>
      <c r="J285" s="2"/>
      <c r="K285" s="3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59"/>
      <c r="AC285" s="46"/>
      <c r="AF285" s="2"/>
      <c r="AG285" s="2"/>
    </row>
    <row r="286" spans="1:33" x14ac:dyDescent="0.25">
      <c r="A286" s="2"/>
      <c r="C286" s="2"/>
      <c r="D286" s="2"/>
      <c r="E286" s="4"/>
      <c r="F286" s="2"/>
      <c r="G286" s="2"/>
      <c r="H286" s="2"/>
      <c r="I286" s="2"/>
      <c r="J286" s="2"/>
      <c r="K286" s="3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59"/>
      <c r="AC286" s="46"/>
      <c r="AF286" s="2"/>
      <c r="AG286" s="2"/>
    </row>
    <row r="287" spans="1:33" x14ac:dyDescent="0.25">
      <c r="A287" s="2"/>
      <c r="C287" s="2"/>
      <c r="D287" s="2"/>
      <c r="E287" s="4"/>
      <c r="F287" s="2"/>
      <c r="G287" s="2"/>
      <c r="H287" s="2"/>
      <c r="I287" s="2"/>
      <c r="J287" s="2"/>
      <c r="K287" s="3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59"/>
      <c r="AC287" s="46"/>
      <c r="AF287" s="2"/>
      <c r="AG287" s="2"/>
    </row>
    <row r="288" spans="1:33" x14ac:dyDescent="0.25">
      <c r="A288" s="2"/>
      <c r="C288" s="2"/>
      <c r="D288" s="2"/>
      <c r="E288" s="4"/>
      <c r="F288" s="2"/>
      <c r="G288" s="2"/>
      <c r="H288" s="2"/>
      <c r="I288" s="2"/>
      <c r="J288" s="2"/>
      <c r="K288" s="3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59"/>
      <c r="AC288" s="46"/>
      <c r="AF288" s="2"/>
      <c r="AG288" s="2"/>
    </row>
    <row r="289" spans="1:33" x14ac:dyDescent="0.25">
      <c r="A289" s="2"/>
      <c r="C289" s="2"/>
      <c r="D289" s="2"/>
      <c r="E289" s="4"/>
      <c r="F289" s="2"/>
      <c r="G289" s="2"/>
      <c r="H289" s="2"/>
      <c r="I289" s="2"/>
      <c r="J289" s="2"/>
      <c r="K289" s="3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59"/>
      <c r="AC289" s="46"/>
      <c r="AF289" s="2"/>
      <c r="AG289" s="2"/>
    </row>
    <row r="290" spans="1:33" x14ac:dyDescent="0.25">
      <c r="A290" s="2"/>
      <c r="C290" s="2"/>
      <c r="D290" s="2"/>
      <c r="E290" s="4"/>
      <c r="F290" s="2"/>
      <c r="G290" s="2"/>
      <c r="H290" s="2"/>
      <c r="I290" s="2"/>
      <c r="J290" s="2"/>
      <c r="K290" s="3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59"/>
      <c r="AC290" s="46"/>
      <c r="AF290" s="2"/>
      <c r="AG290" s="2"/>
    </row>
    <row r="291" spans="1:33" x14ac:dyDescent="0.25">
      <c r="A291" s="2"/>
      <c r="C291" s="2"/>
      <c r="D291" s="2"/>
      <c r="E291" s="4"/>
      <c r="F291" s="2"/>
      <c r="G291" s="2"/>
      <c r="H291" s="2"/>
      <c r="I291" s="2"/>
      <c r="J291" s="2"/>
      <c r="K291" s="3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59"/>
      <c r="AC291" s="46"/>
      <c r="AF291" s="2"/>
      <c r="AG291" s="2"/>
    </row>
    <row r="292" spans="1:33" x14ac:dyDescent="0.25">
      <c r="A292" s="2"/>
      <c r="C292" s="2"/>
      <c r="D292" s="2"/>
      <c r="E292" s="4"/>
      <c r="F292" s="2"/>
      <c r="G292" s="2"/>
      <c r="H292" s="2"/>
      <c r="I292" s="2"/>
      <c r="J292" s="2"/>
      <c r="K292" s="3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59"/>
      <c r="AC292" s="46"/>
      <c r="AF292" s="2"/>
      <c r="AG292" s="2"/>
    </row>
    <row r="293" spans="1:33" x14ac:dyDescent="0.25">
      <c r="A293" s="2"/>
      <c r="C293" s="2"/>
      <c r="D293" s="2"/>
      <c r="E293" s="4"/>
      <c r="F293" s="2"/>
      <c r="G293" s="2"/>
      <c r="H293" s="2"/>
      <c r="I293" s="2"/>
      <c r="J293" s="2"/>
      <c r="K293" s="3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59"/>
      <c r="AC293" s="46"/>
      <c r="AF293" s="2"/>
      <c r="AG293" s="2"/>
    </row>
    <row r="294" spans="1:33" x14ac:dyDescent="0.25">
      <c r="A294" s="2"/>
      <c r="C294" s="2"/>
      <c r="D294" s="2"/>
      <c r="E294" s="4"/>
      <c r="F294" s="2"/>
      <c r="G294" s="2"/>
      <c r="H294" s="2"/>
      <c r="I294" s="2"/>
      <c r="J294" s="2"/>
      <c r="K294" s="3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59"/>
      <c r="AC294" s="46"/>
      <c r="AF294" s="2"/>
      <c r="AG294" s="2"/>
    </row>
    <row r="295" spans="1:33" x14ac:dyDescent="0.25">
      <c r="A295" s="2"/>
      <c r="C295" s="2"/>
      <c r="D295" s="2"/>
      <c r="E295" s="4"/>
      <c r="F295" s="2"/>
      <c r="G295" s="2"/>
      <c r="H295" s="2"/>
      <c r="I295" s="2"/>
      <c r="J295" s="2"/>
      <c r="K295" s="3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59"/>
      <c r="AC295" s="46"/>
      <c r="AF295" s="2"/>
      <c r="AG295" s="2"/>
    </row>
    <row r="296" spans="1:33" x14ac:dyDescent="0.25">
      <c r="A296" s="2"/>
      <c r="C296" s="2"/>
      <c r="D296" s="2"/>
      <c r="E296" s="4"/>
      <c r="F296" s="2"/>
      <c r="G296" s="2"/>
      <c r="H296" s="2"/>
      <c r="I296" s="2"/>
      <c r="J296" s="2"/>
      <c r="K296" s="3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59"/>
      <c r="AC296" s="46"/>
      <c r="AF296" s="2"/>
      <c r="AG296" s="2"/>
    </row>
    <row r="297" spans="1:33" x14ac:dyDescent="0.25">
      <c r="A297" s="2"/>
      <c r="C297" s="2"/>
      <c r="D297" s="2"/>
      <c r="E297" s="4"/>
      <c r="F297" s="2"/>
      <c r="G297" s="2"/>
      <c r="H297" s="2"/>
      <c r="I297" s="2"/>
      <c r="J297" s="2"/>
      <c r="K297" s="3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59"/>
      <c r="AC297" s="46"/>
      <c r="AF297" s="2"/>
      <c r="AG297" s="2"/>
    </row>
    <row r="298" spans="1:33" x14ac:dyDescent="0.25">
      <c r="A298" s="2"/>
      <c r="C298" s="2"/>
      <c r="D298" s="2"/>
      <c r="E298" s="4"/>
      <c r="F298" s="2"/>
      <c r="G298" s="2"/>
      <c r="H298" s="2"/>
      <c r="I298" s="2"/>
      <c r="J298" s="2"/>
      <c r="K298" s="3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59"/>
      <c r="AC298" s="46"/>
      <c r="AF298" s="2"/>
      <c r="AG298" s="2"/>
    </row>
    <row r="299" spans="1:33" x14ac:dyDescent="0.25">
      <c r="A299" s="2"/>
      <c r="C299" s="2"/>
      <c r="D299" s="2"/>
      <c r="E299" s="4"/>
      <c r="F299" s="2"/>
      <c r="G299" s="2"/>
      <c r="H299" s="2"/>
      <c r="I299" s="2"/>
      <c r="J299" s="2"/>
      <c r="K299" s="3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59"/>
      <c r="AC299" s="46"/>
      <c r="AF299" s="2"/>
      <c r="AG299" s="2"/>
    </row>
    <row r="300" spans="1:33" x14ac:dyDescent="0.25">
      <c r="A300" s="2"/>
      <c r="C300" s="2"/>
      <c r="D300" s="2"/>
      <c r="E300" s="4"/>
      <c r="F300" s="2"/>
      <c r="G300" s="2"/>
      <c r="H300" s="2"/>
      <c r="I300" s="2"/>
      <c r="J300" s="2"/>
      <c r="K300" s="3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59"/>
      <c r="AC300" s="46"/>
      <c r="AF300" s="2"/>
      <c r="AG300" s="2"/>
    </row>
    <row r="301" spans="1:33" x14ac:dyDescent="0.25">
      <c r="A301" s="2"/>
      <c r="C301" s="2"/>
      <c r="D301" s="2"/>
      <c r="E301" s="4"/>
      <c r="F301" s="2"/>
      <c r="G301" s="2"/>
      <c r="H301" s="2"/>
      <c r="I301" s="2"/>
      <c r="J301" s="2"/>
      <c r="K301" s="3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59"/>
      <c r="AC301" s="46"/>
      <c r="AF301" s="2"/>
      <c r="AG301" s="2"/>
    </row>
    <row r="302" spans="1:33" x14ac:dyDescent="0.25">
      <c r="A302" s="2"/>
      <c r="C302" s="2"/>
      <c r="D302" s="2"/>
      <c r="E302" s="4"/>
      <c r="F302" s="2"/>
      <c r="G302" s="2"/>
      <c r="H302" s="2"/>
      <c r="I302" s="2"/>
      <c r="J302" s="2"/>
      <c r="K302" s="3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59"/>
      <c r="AC302" s="46"/>
      <c r="AF302" s="2"/>
      <c r="AG302" s="2"/>
    </row>
    <row r="303" spans="1:33" x14ac:dyDescent="0.25">
      <c r="A303" s="2"/>
      <c r="C303" s="2"/>
      <c r="D303" s="2"/>
      <c r="E303" s="4"/>
      <c r="F303" s="2"/>
      <c r="G303" s="2"/>
      <c r="H303" s="2"/>
      <c r="I303" s="2"/>
      <c r="J303" s="2"/>
      <c r="K303" s="3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59"/>
      <c r="AC303" s="46"/>
      <c r="AF303" s="2"/>
      <c r="AG303" s="2"/>
    </row>
    <row r="304" spans="1:33" x14ac:dyDescent="0.25">
      <c r="A304" s="2"/>
      <c r="C304" s="2"/>
      <c r="D304" s="2"/>
      <c r="E304" s="4"/>
      <c r="F304" s="2"/>
      <c r="G304" s="2"/>
      <c r="H304" s="2"/>
      <c r="I304" s="2"/>
      <c r="J304" s="2"/>
      <c r="K304" s="3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59"/>
      <c r="AC304" s="46"/>
      <c r="AF304" s="2"/>
      <c r="AG304" s="2"/>
    </row>
    <row r="305" spans="1:33" x14ac:dyDescent="0.25">
      <c r="A305" s="2"/>
      <c r="C305" s="2"/>
      <c r="D305" s="2"/>
      <c r="E305" s="4"/>
      <c r="F305" s="2"/>
      <c r="G305" s="2"/>
      <c r="H305" s="2"/>
      <c r="I305" s="2"/>
      <c r="J305" s="2"/>
      <c r="K305" s="3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59"/>
      <c r="AC305" s="46"/>
      <c r="AF305" s="2"/>
      <c r="AG305" s="2"/>
    </row>
    <row r="306" spans="1:33" x14ac:dyDescent="0.25">
      <c r="A306" s="2"/>
      <c r="C306" s="2"/>
      <c r="D306" s="2"/>
      <c r="E306" s="4"/>
      <c r="F306" s="2"/>
      <c r="G306" s="2"/>
      <c r="H306" s="2"/>
      <c r="I306" s="2"/>
      <c r="J306" s="2"/>
      <c r="K306" s="3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59"/>
      <c r="AC306" s="46"/>
      <c r="AF306" s="2"/>
      <c r="AG306" s="2"/>
    </row>
    <row r="307" spans="1:33" x14ac:dyDescent="0.25">
      <c r="A307" s="2"/>
      <c r="C307" s="2"/>
      <c r="D307" s="2"/>
      <c r="E307" s="4"/>
      <c r="F307" s="2"/>
      <c r="G307" s="2"/>
      <c r="H307" s="2"/>
      <c r="I307" s="2"/>
      <c r="J307" s="2"/>
      <c r="K307" s="3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59"/>
      <c r="AC307" s="46"/>
      <c r="AF307" s="2"/>
      <c r="AG307" s="2"/>
    </row>
    <row r="308" spans="1:33" x14ac:dyDescent="0.25">
      <c r="A308" s="2"/>
      <c r="C308" s="2"/>
      <c r="D308" s="2"/>
      <c r="E308" s="4"/>
      <c r="F308" s="2"/>
      <c r="G308" s="2"/>
      <c r="H308" s="2"/>
      <c r="I308" s="2"/>
      <c r="J308" s="2"/>
      <c r="K308" s="3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59"/>
      <c r="AC308" s="46"/>
      <c r="AF308" s="2"/>
      <c r="AG308" s="2"/>
    </row>
    <row r="309" spans="1:33" x14ac:dyDescent="0.25">
      <c r="A309" s="2"/>
      <c r="C309" s="2"/>
      <c r="D309" s="2"/>
      <c r="E309" s="4"/>
      <c r="F309" s="2"/>
      <c r="G309" s="2"/>
      <c r="H309" s="2"/>
      <c r="I309" s="2"/>
      <c r="J309" s="2"/>
      <c r="K309" s="3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59"/>
      <c r="AC309" s="46"/>
      <c r="AF309" s="2"/>
      <c r="AG309" s="2"/>
    </row>
    <row r="310" spans="1:33" x14ac:dyDescent="0.25">
      <c r="A310" s="2"/>
      <c r="C310" s="2"/>
      <c r="D310" s="2"/>
      <c r="E310" s="4"/>
      <c r="F310" s="2"/>
      <c r="G310" s="2"/>
      <c r="H310" s="2"/>
      <c r="I310" s="2"/>
      <c r="J310" s="2"/>
      <c r="K310" s="3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59"/>
      <c r="AC310" s="46"/>
      <c r="AF310" s="2"/>
      <c r="AG310" s="2"/>
    </row>
    <row r="311" spans="1:33" x14ac:dyDescent="0.25">
      <c r="A311" s="2"/>
      <c r="C311" s="2"/>
      <c r="D311" s="2"/>
      <c r="E311" s="4"/>
      <c r="F311" s="2"/>
      <c r="G311" s="2"/>
      <c r="H311" s="2"/>
      <c r="I311" s="2"/>
      <c r="J311" s="2"/>
      <c r="K311" s="3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59"/>
      <c r="AC311" s="46"/>
      <c r="AF311" s="2"/>
      <c r="AG311" s="2"/>
    </row>
    <row r="312" spans="1:33" x14ac:dyDescent="0.25">
      <c r="A312" s="2"/>
      <c r="C312" s="2"/>
      <c r="D312" s="2"/>
      <c r="E312" s="4"/>
      <c r="F312" s="2"/>
      <c r="G312" s="2"/>
      <c r="H312" s="2"/>
      <c r="I312" s="2"/>
      <c r="J312" s="2"/>
      <c r="K312" s="3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59"/>
      <c r="AC312" s="46"/>
      <c r="AF312" s="2"/>
      <c r="AG312" s="2"/>
    </row>
    <row r="313" spans="1:33" x14ac:dyDescent="0.25">
      <c r="A313" s="2"/>
      <c r="C313" s="2"/>
      <c r="D313" s="2"/>
      <c r="E313" s="4"/>
      <c r="F313" s="2"/>
      <c r="G313" s="2"/>
      <c r="H313" s="2"/>
      <c r="I313" s="2"/>
      <c r="J313" s="2"/>
      <c r="K313" s="3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59"/>
      <c r="AC313" s="46"/>
      <c r="AF313" s="2"/>
      <c r="AG313" s="2"/>
    </row>
    <row r="314" spans="1:33" x14ac:dyDescent="0.25">
      <c r="A314" s="2"/>
      <c r="C314" s="2"/>
      <c r="D314" s="2"/>
      <c r="E314" s="4"/>
      <c r="F314" s="2"/>
      <c r="G314" s="2"/>
      <c r="H314" s="2"/>
      <c r="I314" s="2"/>
      <c r="J314" s="2"/>
      <c r="K314" s="3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59"/>
      <c r="AC314" s="46"/>
      <c r="AF314" s="2"/>
      <c r="AG314" s="2"/>
    </row>
    <row r="315" spans="1:33" x14ac:dyDescent="0.25">
      <c r="A315" s="2"/>
      <c r="C315" s="2"/>
      <c r="D315" s="2"/>
      <c r="E315" s="4"/>
      <c r="F315" s="2"/>
      <c r="G315" s="2"/>
      <c r="H315" s="2"/>
      <c r="I315" s="2"/>
      <c r="J315" s="2"/>
      <c r="K315" s="3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59"/>
      <c r="AC315" s="46"/>
      <c r="AF315" s="2"/>
      <c r="AG315" s="2"/>
    </row>
    <row r="316" spans="1:33" x14ac:dyDescent="0.25">
      <c r="A316" s="2"/>
      <c r="C316" s="2"/>
      <c r="D316" s="2"/>
      <c r="E316" s="4"/>
      <c r="F316" s="2"/>
      <c r="G316" s="2"/>
      <c r="H316" s="2"/>
      <c r="I316" s="2"/>
      <c r="J316" s="2"/>
      <c r="K316" s="3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59"/>
      <c r="AC316" s="46"/>
      <c r="AF316" s="2"/>
      <c r="AG316" s="2"/>
    </row>
    <row r="317" spans="1:33" x14ac:dyDescent="0.25">
      <c r="A317" s="2"/>
      <c r="C317" s="2"/>
      <c r="D317" s="2"/>
      <c r="E317" s="4"/>
      <c r="F317" s="2"/>
      <c r="G317" s="2"/>
      <c r="H317" s="2"/>
      <c r="I317" s="2"/>
      <c r="J317" s="2"/>
      <c r="K317" s="3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59"/>
      <c r="AC317" s="46"/>
      <c r="AF317" s="2"/>
      <c r="AG317" s="2"/>
    </row>
    <row r="318" spans="1:33" x14ac:dyDescent="0.25">
      <c r="A318" s="2"/>
      <c r="C318" s="2"/>
      <c r="D318" s="2"/>
      <c r="E318" s="4"/>
      <c r="F318" s="2"/>
      <c r="G318" s="2"/>
      <c r="H318" s="2"/>
      <c r="I318" s="2"/>
      <c r="J318" s="2"/>
      <c r="K318" s="3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59"/>
      <c r="AC318" s="46"/>
      <c r="AF318" s="2"/>
      <c r="AG318" s="2"/>
    </row>
    <row r="319" spans="1:33" x14ac:dyDescent="0.25">
      <c r="A319" s="2"/>
      <c r="C319" s="2"/>
      <c r="D319" s="2"/>
      <c r="E319" s="4"/>
      <c r="F319" s="2"/>
      <c r="G319" s="2"/>
      <c r="H319" s="2"/>
      <c r="I319" s="2"/>
      <c r="J319" s="2"/>
      <c r="K319" s="3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59"/>
      <c r="AC319" s="46"/>
      <c r="AF319" s="2"/>
      <c r="AG319" s="2"/>
    </row>
    <row r="320" spans="1:33" x14ac:dyDescent="0.25">
      <c r="A320" s="2"/>
      <c r="C320" s="2"/>
      <c r="D320" s="2"/>
      <c r="E320" s="4"/>
      <c r="F320" s="2"/>
      <c r="G320" s="2"/>
      <c r="H320" s="2"/>
      <c r="I320" s="2"/>
      <c r="J320" s="2"/>
      <c r="K320" s="3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59"/>
      <c r="AC320" s="46"/>
      <c r="AF320" s="2"/>
      <c r="AG320" s="2"/>
    </row>
    <row r="321" spans="1:33" x14ac:dyDescent="0.25">
      <c r="A321" s="2"/>
      <c r="C321" s="2"/>
      <c r="D321" s="2"/>
      <c r="E321" s="4"/>
      <c r="F321" s="2"/>
      <c r="G321" s="2"/>
      <c r="H321" s="2"/>
      <c r="I321" s="2"/>
      <c r="J321" s="2"/>
      <c r="K321" s="3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59"/>
      <c r="AC321" s="46"/>
      <c r="AF321" s="2"/>
      <c r="AG321" s="2"/>
    </row>
    <row r="322" spans="1:33" x14ac:dyDescent="0.25">
      <c r="A322" s="2"/>
      <c r="C322" s="2"/>
      <c r="D322" s="2"/>
      <c r="E322" s="4"/>
      <c r="F322" s="2"/>
      <c r="G322" s="2"/>
      <c r="H322" s="2"/>
      <c r="I322" s="2"/>
      <c r="J322" s="2"/>
      <c r="K322" s="3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59"/>
      <c r="AC322" s="46"/>
      <c r="AF322" s="2"/>
      <c r="AG322" s="2"/>
    </row>
    <row r="323" spans="1:33" x14ac:dyDescent="0.25">
      <c r="A323" s="2"/>
      <c r="C323" s="2"/>
      <c r="D323" s="2"/>
      <c r="E323" s="4"/>
      <c r="F323" s="2"/>
      <c r="G323" s="2"/>
      <c r="H323" s="2"/>
      <c r="I323" s="2"/>
      <c r="J323" s="2"/>
      <c r="K323" s="3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59"/>
      <c r="AC323" s="46"/>
      <c r="AF323" s="2"/>
      <c r="AG323" s="2"/>
    </row>
    <row r="324" spans="1:33" x14ac:dyDescent="0.25">
      <c r="A324" s="2"/>
      <c r="C324" s="2"/>
      <c r="D324" s="2"/>
      <c r="E324" s="4"/>
      <c r="F324" s="2"/>
      <c r="G324" s="2"/>
      <c r="H324" s="2"/>
      <c r="I324" s="2"/>
      <c r="J324" s="2"/>
      <c r="K324" s="3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59"/>
      <c r="AC324" s="46"/>
      <c r="AF324" s="2"/>
      <c r="AG324" s="2"/>
    </row>
    <row r="325" spans="1:33" x14ac:dyDescent="0.25">
      <c r="A325" s="2"/>
      <c r="C325" s="2"/>
      <c r="D325" s="2"/>
      <c r="E325" s="4"/>
      <c r="F325" s="2"/>
      <c r="G325" s="2"/>
      <c r="H325" s="2"/>
      <c r="I325" s="2"/>
      <c r="J325" s="2"/>
      <c r="K325" s="3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59"/>
      <c r="AC325" s="46"/>
      <c r="AF325" s="2"/>
      <c r="AG325" s="2"/>
    </row>
    <row r="326" spans="1:33" x14ac:dyDescent="0.25">
      <c r="A326" s="2"/>
      <c r="C326" s="2"/>
      <c r="D326" s="2"/>
      <c r="E326" s="4"/>
      <c r="F326" s="2"/>
      <c r="G326" s="2"/>
      <c r="H326" s="2"/>
      <c r="I326" s="2"/>
      <c r="J326" s="2"/>
      <c r="K326" s="3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59"/>
      <c r="AC326" s="46"/>
      <c r="AF326" s="2"/>
      <c r="AG326" s="2"/>
    </row>
    <row r="327" spans="1:33" x14ac:dyDescent="0.25">
      <c r="A327" s="2"/>
      <c r="C327" s="2"/>
      <c r="D327" s="2"/>
      <c r="E327" s="4"/>
      <c r="F327" s="2"/>
      <c r="G327" s="2"/>
      <c r="H327" s="2"/>
      <c r="I327" s="2"/>
      <c r="J327" s="2"/>
      <c r="K327" s="3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59"/>
      <c r="AC327" s="46"/>
      <c r="AF327" s="2"/>
      <c r="AG327" s="2"/>
    </row>
    <row r="328" spans="1:33" x14ac:dyDescent="0.25">
      <c r="A328" s="2"/>
      <c r="C328" s="2"/>
      <c r="D328" s="2"/>
      <c r="E328" s="4"/>
      <c r="F328" s="2"/>
      <c r="G328" s="2"/>
      <c r="H328" s="2"/>
      <c r="I328" s="2"/>
      <c r="J328" s="2"/>
      <c r="K328" s="3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59"/>
      <c r="AC328" s="46"/>
      <c r="AF328" s="2"/>
      <c r="AG328" s="2"/>
    </row>
    <row r="329" spans="1:33" x14ac:dyDescent="0.25">
      <c r="A329" s="2"/>
      <c r="C329" s="2"/>
      <c r="D329" s="2"/>
      <c r="E329" s="4"/>
      <c r="F329" s="2"/>
      <c r="G329" s="2"/>
      <c r="H329" s="2"/>
      <c r="I329" s="2"/>
      <c r="J329" s="2"/>
      <c r="K329" s="3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59"/>
      <c r="AC329" s="46"/>
      <c r="AF329" s="2"/>
      <c r="AG329" s="2"/>
    </row>
    <row r="330" spans="1:33" x14ac:dyDescent="0.25">
      <c r="A330" s="2"/>
      <c r="C330" s="2"/>
      <c r="D330" s="2"/>
      <c r="E330" s="4"/>
      <c r="F330" s="2"/>
      <c r="G330" s="2"/>
      <c r="H330" s="2"/>
      <c r="I330" s="2"/>
      <c r="J330" s="2"/>
      <c r="K330" s="3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59"/>
      <c r="AC330" s="46"/>
      <c r="AF330" s="2"/>
      <c r="AG330" s="2"/>
    </row>
    <row r="331" spans="1:33" x14ac:dyDescent="0.25">
      <c r="A331" s="2"/>
      <c r="C331" s="2"/>
      <c r="D331" s="2"/>
      <c r="E331" s="4"/>
      <c r="F331" s="2"/>
      <c r="G331" s="2"/>
      <c r="H331" s="2"/>
      <c r="I331" s="2"/>
      <c r="J331" s="2"/>
      <c r="K331" s="3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59"/>
      <c r="AC331" s="46"/>
      <c r="AF331" s="2"/>
      <c r="AG331" s="2"/>
    </row>
    <row r="332" spans="1:33" x14ac:dyDescent="0.25">
      <c r="A332" s="2"/>
      <c r="C332" s="2"/>
      <c r="D332" s="2"/>
      <c r="E332" s="4"/>
      <c r="F332" s="2"/>
      <c r="G332" s="2"/>
      <c r="H332" s="2"/>
      <c r="I332" s="2"/>
      <c r="J332" s="2"/>
      <c r="K332" s="3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59"/>
      <c r="AC332" s="46"/>
      <c r="AF332" s="2"/>
      <c r="AG332" s="2"/>
    </row>
    <row r="333" spans="1:33" x14ac:dyDescent="0.25">
      <c r="A333" s="2"/>
      <c r="C333" s="2"/>
      <c r="D333" s="2"/>
      <c r="E333" s="4"/>
      <c r="F333" s="2"/>
      <c r="G333" s="2"/>
      <c r="H333" s="2"/>
      <c r="I333" s="2"/>
      <c r="J333" s="2"/>
      <c r="K333" s="3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59"/>
      <c r="AC333" s="46"/>
      <c r="AF333" s="2"/>
      <c r="AG333" s="2"/>
    </row>
    <row r="334" spans="1:33" x14ac:dyDescent="0.25">
      <c r="A334" s="2"/>
      <c r="C334" s="2"/>
      <c r="D334" s="2"/>
      <c r="E334" s="4"/>
      <c r="F334" s="2"/>
      <c r="G334" s="2"/>
      <c r="H334" s="2"/>
      <c r="I334" s="2"/>
      <c r="J334" s="2"/>
      <c r="K334" s="3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59"/>
      <c r="AC334" s="46"/>
      <c r="AF334" s="2"/>
      <c r="AG334" s="2"/>
    </row>
    <row r="335" spans="1:33" x14ac:dyDescent="0.25">
      <c r="A335" s="2"/>
      <c r="C335" s="2"/>
      <c r="D335" s="2"/>
      <c r="E335" s="4"/>
      <c r="F335" s="2"/>
      <c r="G335" s="2"/>
      <c r="H335" s="2"/>
      <c r="I335" s="2"/>
      <c r="J335" s="2"/>
      <c r="K335" s="3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59"/>
      <c r="AC335" s="46"/>
      <c r="AF335" s="2"/>
      <c r="AG335" s="2"/>
    </row>
    <row r="336" spans="1:33" x14ac:dyDescent="0.25">
      <c r="A336" s="2"/>
      <c r="C336" s="2"/>
      <c r="D336" s="2"/>
      <c r="E336" s="4"/>
      <c r="F336" s="2"/>
      <c r="G336" s="2"/>
      <c r="H336" s="2"/>
      <c r="I336" s="2"/>
      <c r="J336" s="2"/>
      <c r="K336" s="3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59"/>
      <c r="AC336" s="46"/>
      <c r="AF336" s="2"/>
      <c r="AG336" s="2"/>
    </row>
    <row r="337" spans="1:33" x14ac:dyDescent="0.25">
      <c r="A337" s="2"/>
      <c r="C337" s="2"/>
      <c r="D337" s="2"/>
      <c r="E337" s="4"/>
      <c r="F337" s="2"/>
      <c r="G337" s="2"/>
      <c r="H337" s="2"/>
      <c r="I337" s="2"/>
      <c r="J337" s="2"/>
      <c r="K337" s="3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59"/>
      <c r="AC337" s="46"/>
      <c r="AF337" s="2"/>
      <c r="AG337" s="2"/>
    </row>
    <row r="338" spans="1:33" x14ac:dyDescent="0.25">
      <c r="A338" s="2"/>
      <c r="C338" s="2"/>
      <c r="D338" s="2"/>
      <c r="E338" s="4"/>
      <c r="F338" s="2"/>
      <c r="G338" s="2"/>
      <c r="H338" s="2"/>
      <c r="I338" s="2"/>
      <c r="J338" s="2"/>
      <c r="K338" s="3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59"/>
      <c r="AC338" s="46"/>
      <c r="AF338" s="2"/>
      <c r="AG338" s="2"/>
    </row>
    <row r="339" spans="1:33" x14ac:dyDescent="0.25">
      <c r="A339" s="2"/>
      <c r="C339" s="2"/>
      <c r="D339" s="2"/>
      <c r="E339" s="4"/>
      <c r="F339" s="2"/>
      <c r="G339" s="2"/>
      <c r="H339" s="2"/>
      <c r="I339" s="2"/>
      <c r="J339" s="2"/>
      <c r="K339" s="3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59"/>
      <c r="AC339" s="46"/>
      <c r="AF339" s="2"/>
      <c r="AG339" s="2"/>
    </row>
  </sheetData>
  <mergeCells count="113">
    <mergeCell ref="I5:I6"/>
    <mergeCell ref="J5:J6"/>
    <mergeCell ref="K5:K6"/>
    <mergeCell ref="L5:L6"/>
    <mergeCell ref="M5:M6"/>
    <mergeCell ref="N5:N6"/>
    <mergeCell ref="A3:Y3"/>
    <mergeCell ref="Q4:U4"/>
    <mergeCell ref="A5:A6"/>
    <mergeCell ref="B5:B6"/>
    <mergeCell ref="C5:C6"/>
    <mergeCell ref="D5:D6"/>
    <mergeCell ref="E5:E6"/>
    <mergeCell ref="F5:F6"/>
    <mergeCell ref="G5:G6"/>
    <mergeCell ref="H5:H6"/>
    <mergeCell ref="AB5:AB6"/>
    <mergeCell ref="AC5:AC6"/>
    <mergeCell ref="AD5:AD6"/>
    <mergeCell ref="R7:U7"/>
    <mergeCell ref="V7:W7"/>
    <mergeCell ref="X7:AA7"/>
    <mergeCell ref="O5:O6"/>
    <mergeCell ref="P5:P6"/>
    <mergeCell ref="Q5:Q6"/>
    <mergeCell ref="R5:U5"/>
    <mergeCell ref="V5:W5"/>
    <mergeCell ref="X5:AA5"/>
    <mergeCell ref="Z10:Z12"/>
    <mergeCell ref="AA10:AA12"/>
    <mergeCell ref="AB10:AB12"/>
    <mergeCell ref="AC10:AC12"/>
    <mergeCell ref="AD10:AD12"/>
    <mergeCell ref="AE10:AE12"/>
    <mergeCell ref="M10:M12"/>
    <mergeCell ref="N10:N12"/>
    <mergeCell ref="V10:V12"/>
    <mergeCell ref="W10:W12"/>
    <mergeCell ref="X10:X12"/>
    <mergeCell ref="Y10:Y12"/>
    <mergeCell ref="O11:O12"/>
    <mergeCell ref="P11:P12"/>
    <mergeCell ref="Q11:Q12"/>
    <mergeCell ref="R11:R12"/>
    <mergeCell ref="S11:S12"/>
    <mergeCell ref="T11:T12"/>
    <mergeCell ref="U11:U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F10:F12"/>
    <mergeCell ref="G10:G12"/>
    <mergeCell ref="H10:H12"/>
    <mergeCell ref="AB13:AB17"/>
    <mergeCell ref="AC13:AC17"/>
    <mergeCell ref="AD13:AD17"/>
    <mergeCell ref="AE13:AE17"/>
    <mergeCell ref="N13:N17"/>
    <mergeCell ref="O13:O17"/>
    <mergeCell ref="V13:V17"/>
    <mergeCell ref="W13:W17"/>
    <mergeCell ref="X13:X17"/>
    <mergeCell ref="Y13:Y17"/>
    <mergeCell ref="D23:D24"/>
    <mergeCell ref="H25:I25"/>
    <mergeCell ref="H26:I26"/>
    <mergeCell ref="A27:A33"/>
    <mergeCell ref="C27:C33"/>
    <mergeCell ref="D27:D33"/>
    <mergeCell ref="E27:E33"/>
    <mergeCell ref="Z13:Z17"/>
    <mergeCell ref="AA13:AA17"/>
    <mergeCell ref="H13:H17"/>
    <mergeCell ref="I13:I17"/>
    <mergeCell ref="J13:J17"/>
    <mergeCell ref="K13:K17"/>
    <mergeCell ref="L13:L17"/>
    <mergeCell ref="M13:M17"/>
    <mergeCell ref="A13:A17"/>
    <mergeCell ref="B13:B17"/>
    <mergeCell ref="C13:C17"/>
    <mergeCell ref="D13:D17"/>
    <mergeCell ref="E13:E17"/>
    <mergeCell ref="F13:F17"/>
    <mergeCell ref="G13:G17"/>
    <mergeCell ref="AC27:AC33"/>
    <mergeCell ref="AD27:AD33"/>
    <mergeCell ref="A47:E47"/>
    <mergeCell ref="A48:E48"/>
    <mergeCell ref="W27:W33"/>
    <mergeCell ref="X27:X33"/>
    <mergeCell ref="Y27:Y33"/>
    <mergeCell ref="Z27:Z33"/>
    <mergeCell ref="AA27:AA33"/>
    <mergeCell ref="AB27:AB33"/>
    <mergeCell ref="Q27:Q33"/>
    <mergeCell ref="R27:R33"/>
    <mergeCell ref="S27:S33"/>
    <mergeCell ref="T27:T33"/>
    <mergeCell ref="U27:U33"/>
    <mergeCell ref="V27:V33"/>
    <mergeCell ref="J27:J33"/>
    <mergeCell ref="K27:K33"/>
    <mergeCell ref="L27:L33"/>
    <mergeCell ref="M27:M33"/>
    <mergeCell ref="O27:O33"/>
    <mergeCell ref="P27:P33"/>
  </mergeCells>
  <pageMargins left="0.51181102362204722" right="0.19685039370078741" top="0.15748031496062992" bottom="0" header="0.11811023622047245" footer="0.31496062992125984"/>
  <pageSetup paperSize="9" scale="4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уточнено</vt:lpstr>
      <vt:lpstr>уточнено!Заголовки_для_печати</vt:lpstr>
      <vt:lpstr>уточнено!Область_печати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Феденко Елена Васильевна</dc:creator>
  <cp:lastModifiedBy>Сорокина Ольга Сергеевна</cp:lastModifiedBy>
  <cp:lastPrinted>2024-08-13T10:12:56Z</cp:lastPrinted>
  <dcterms:created xsi:type="dcterms:W3CDTF">2022-04-28T05:34:57Z</dcterms:created>
  <dcterms:modified xsi:type="dcterms:W3CDTF">2025-09-19T11:59:56Z</dcterms:modified>
</cp:coreProperties>
</file>