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Бюджет 2025-2027\Приложения в Excel\"/>
    </mc:Choice>
  </mc:AlternateContent>
  <bookViews>
    <workbookView xWindow="0" yWindow="0" windowWidth="38400" windowHeight="17700"/>
  </bookViews>
  <sheets>
    <sheet name="2025 год" sheetId="2" r:id="rId1"/>
  </sheets>
  <definedNames>
    <definedName name="_xlnm._FilterDatabase" localSheetId="0" hidden="1">'2025 год'!#REF!</definedName>
    <definedName name="_xlnm.Print_Titles" localSheetId="0">'2025 год'!$7:$7</definedName>
    <definedName name="_xlnm.Print_Area" localSheetId="0">'2025 год'!$A$1:$B$63</definedName>
  </definedNames>
  <calcPr calcId="162913"/>
</workbook>
</file>

<file path=xl/calcChain.xml><?xml version="1.0" encoding="utf-8"?>
<calcChain xmlns="http://schemas.openxmlformats.org/spreadsheetml/2006/main">
  <c r="B30" i="2" l="1"/>
  <c r="B59" i="2" l="1"/>
  <c r="B11" i="2" l="1"/>
  <c r="B58" i="2"/>
  <c r="B55" i="2"/>
  <c r="B54" i="2" s="1"/>
  <c r="B29" i="2"/>
  <c r="B10" i="2"/>
  <c r="B9" i="2" s="1"/>
  <c r="B63" i="2" l="1"/>
</calcChain>
</file>

<file path=xl/sharedStrings.xml><?xml version="1.0" encoding="utf-8"?>
<sst xmlns="http://schemas.openxmlformats.org/spreadsheetml/2006/main" count="63" uniqueCount="57">
  <si>
    <t>Наименование</t>
  </si>
  <si>
    <t>тыс.руб.</t>
  </si>
  <si>
    <t>города Когалыма</t>
  </si>
  <si>
    <t>Сумма                            на год</t>
  </si>
  <si>
    <t>к решению Думы</t>
  </si>
  <si>
    <t>Приложение 12</t>
  </si>
  <si>
    <t>от _____  №_____</t>
  </si>
  <si>
    <t>Межбюджетные трансферты, получаемые из других бюджетов бюджетной системы
 Российской Федерации на 2025 год</t>
  </si>
  <si>
    <t>Субвенции местным бюджетам:</t>
  </si>
  <si>
    <t>Бюджет автономного округа (ОБ)</t>
  </si>
  <si>
    <t>Федеральный бюджет(ФБ)</t>
  </si>
  <si>
    <t xml:space="preserve">Субвенции на организацию и обеспечение отдыха и оздоровления детей, в том числе в этнической среде (ОБ) </t>
  </si>
  <si>
    <t xml:space="preserve">Субвенции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(ОБ) </t>
  </si>
  <si>
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(ОБ) 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</si>
  <si>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</si>
  <si>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(ФБ) </t>
  </si>
  <si>
    <t xml:space="preserve"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</si>
  <si>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(ОБ)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</si>
  <si>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(ФБ)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</si>
  <si>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(ОБ)</t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</si>
  <si>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– Югре (ОБ)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</si>
  <si>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</si>
  <si>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(ОБ) </t>
  </si>
  <si>
    <t xml:space="preserve">Субвенции на поддержку сельскохозяйственного производства и деятельности по заготовке и переработке дикоросов (ОБ) </t>
  </si>
  <si>
    <t>Субсидии местным бюджетам: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</si>
  <si>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(ОБ) </t>
  </si>
  <si>
    <t xml:space="preserve">Субсидии на оснащение объектов капитального строительства, реконструкции, объектов недвижимого имущества для размещения образовательных организаций средствами обучения и воспитания, необходимыми для реализации образовательных программ, соответствующими современным условиям обучения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</si>
  <si>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 </t>
  </si>
  <si>
    <t xml:space="preserve">Создание образовательных организаций, организаций для отдыха и оздоровления детей (ОБ)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</si>
  <si>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(ОБ) </t>
  </si>
  <si>
    <t xml:space="preserve">Развитие сферы культуры в муниципальных образованиях Ханты-Мансийского автономного округа – Югры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</si>
  <si>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(ОБ) 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</si>
  <si>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(ОБ) </t>
  </si>
  <si>
    <t xml:space="preserve">Субсидии на софинансирование расходов муниципальных образований по развитию сети спортивных объектов шаговой доступности (ОБ) </t>
  </si>
  <si>
    <r>
      <t xml:space="preserve">Реализация программ формирования современной городской среды (ОБ) </t>
    </r>
    <r>
      <rPr>
        <b/>
        <strike/>
        <sz val="16"/>
        <rFont val="Times New Roman"/>
        <family val="1"/>
        <charset val="204"/>
      </rPr>
      <t/>
    </r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</si>
  <si>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(ОБ) 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</si>
  <si>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Ханты-Мансийского автономного округа – Югры (ОБ)</t>
  </si>
  <si>
    <t xml:space="preserve">Реализация мероприятий по обеспечению жильем молодых семей (ОБ) </t>
  </si>
  <si>
    <t xml:space="preserve">Субсидии на создание условий для деятельности народных дружин (ОБ) </t>
  </si>
  <si>
    <t xml:space="preserve">Финансовая поддержка субъектов малого и среднего предпринимательства и развитие социального предпринимательства (ОБ) </t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</si>
  <si>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(ОБ) </t>
    </r>
    <r>
      <rPr>
        <b/>
        <strike/>
        <sz val="16"/>
        <rFont val="Times New Roman"/>
        <family val="1"/>
        <charset val="204"/>
      </rPr>
      <t/>
    </r>
  </si>
  <si>
    <r>
      <t xml:space="preserve">Субсидии на реализацию полномочий в области градостроительной деятельности (ОБ) </t>
    </r>
    <r>
      <rPr>
        <b/>
        <strike/>
        <sz val="16"/>
        <rFont val="Times New Roman"/>
        <family val="1"/>
        <charset val="204"/>
      </rPr>
      <t/>
    </r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</si>
  <si>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 (ОБ)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</si>
  <si>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 (ОБ)</t>
  </si>
  <si>
    <t xml:space="preserve">Реконструкция, расширение, модернизация, строительство коммунальных объектов (ОБ) </t>
  </si>
  <si>
    <t>Иные виды трансфертов, в том числе:</t>
  </si>
  <si>
    <t xml:space="preserve">Иные межбюджетные трансферты на реализацию мероприятий по содействию трудоустройству граждан (ОБ) </t>
  </si>
  <si>
    <t>Дотации местным бюджетам:</t>
  </si>
  <si>
    <t xml:space="preserve">Дотации на выравнивание бюджетной обеспеченности муниципальных районов (городских округов)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</si>
  <si>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</t>
  </si>
  <si>
    <t>Всего: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</si>
  <si>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(ОБ)   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</si>
  <si>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</si>
  <si>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(ОБ)  </t>
  </si>
  <si>
    <t xml:space="preserve">Субвенции на организацию мероприятий при осуществлении деятельности по обращению с животными без владельцев (ОБ) </t>
  </si>
  <si>
    <t xml:space="preserve">Субсидии на реализацию полномочий в сфере жилищно-коммунального комплекса (ОБ) </t>
  </si>
  <si>
    <t xml:space="preserve">Субсидии на реализацию полномочий в области строительства и жилищных отношений (ОБ)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</si>
</sst>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_р_."/>
    <numFmt numFmtId="166" formatCode="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trike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7" fillId="0" borderId="0"/>
    <xf numFmtId="0" fontId="7" fillId="0" borderId="0"/>
    <xf numFmtId="0" fontId="1" fillId="0" borderId="0"/>
    <xf numFmtId="164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0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49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0" applyNumberFormat="1" applyFont="1" applyFill="1" applyBorder="1" applyAlignment="1">
      <alignment horizontal="justify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1" applyFont="1" applyFill="1"/>
    <xf numFmtId="0" fontId="14" fillId="0" borderId="1" xfId="1" applyFont="1" applyFill="1" applyBorder="1" applyAlignment="1">
      <alignment horizontal="justify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49" fontId="8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3"/>
  <sheetViews>
    <sheetView showGridLines="0" tabSelected="1" view="pageBreakPreview" zoomScale="75" zoomScaleNormal="75" zoomScaleSheetLayoutView="75" workbookViewId="0">
      <selection activeCell="B31" sqref="B31"/>
    </sheetView>
  </sheetViews>
  <sheetFormatPr defaultColWidth="9.140625" defaultRowHeight="12.75" x14ac:dyDescent="0.2"/>
  <cols>
    <col min="1" max="1" width="108.28515625" style="1" customWidth="1"/>
    <col min="2" max="2" width="20.42578125" style="3" customWidth="1"/>
    <col min="3" max="16384" width="9.140625" style="1"/>
  </cols>
  <sheetData>
    <row r="1" spans="1:2" s="4" customFormat="1" ht="18" customHeight="1" x14ac:dyDescent="0.25">
      <c r="A1" s="6"/>
      <c r="B1" s="7" t="s">
        <v>5</v>
      </c>
    </row>
    <row r="2" spans="1:2" s="4" customFormat="1" ht="18" customHeight="1" x14ac:dyDescent="0.25">
      <c r="A2" s="6"/>
      <c r="B2" s="7" t="s">
        <v>4</v>
      </c>
    </row>
    <row r="3" spans="1:2" s="4" customFormat="1" ht="18" customHeight="1" x14ac:dyDescent="0.25">
      <c r="A3" s="6"/>
      <c r="B3" s="7" t="s">
        <v>2</v>
      </c>
    </row>
    <row r="4" spans="1:2" s="4" customFormat="1" ht="18" customHeight="1" x14ac:dyDescent="0.25">
      <c r="A4" s="6"/>
      <c r="B4" s="7" t="s">
        <v>6</v>
      </c>
    </row>
    <row r="5" spans="1:2" ht="83.25" customHeight="1" x14ac:dyDescent="0.2">
      <c r="A5" s="19" t="s">
        <v>7</v>
      </c>
      <c r="B5" s="19"/>
    </row>
    <row r="6" spans="1:2" ht="18" customHeight="1" x14ac:dyDescent="0.25">
      <c r="A6" s="4"/>
      <c r="B6" s="2" t="s">
        <v>1</v>
      </c>
    </row>
    <row r="7" spans="1:2" ht="33" x14ac:dyDescent="0.2">
      <c r="A7" s="5" t="s">
        <v>0</v>
      </c>
      <c r="B7" s="5" t="s">
        <v>3</v>
      </c>
    </row>
    <row r="8" spans="1:2" ht="16.5" x14ac:dyDescent="0.2">
      <c r="A8" s="8">
        <v>1</v>
      </c>
      <c r="B8" s="8">
        <v>2</v>
      </c>
    </row>
    <row r="9" spans="1:2" s="15" customFormat="1" ht="18.75" x14ac:dyDescent="0.2">
      <c r="A9" s="13" t="s">
        <v>8</v>
      </c>
      <c r="B9" s="14">
        <f t="shared" ref="B9" si="0">B10+B11</f>
        <v>2622943.3000000007</v>
      </c>
    </row>
    <row r="10" spans="1:2" s="15" customFormat="1" ht="18.75" x14ac:dyDescent="0.2">
      <c r="A10" s="13" t="s">
        <v>9</v>
      </c>
      <c r="B10" s="14">
        <f>B12+B13+B14+B15+B16+B17+B20+B21+B23+B24+B25+B26+B27+B28</f>
        <v>2618538.7000000007</v>
      </c>
    </row>
    <row r="11" spans="1:2" s="15" customFormat="1" ht="18.75" x14ac:dyDescent="0.2">
      <c r="A11" s="18" t="s">
        <v>10</v>
      </c>
      <c r="B11" s="14">
        <f>B18+B19+B22</f>
        <v>4404.6000000000004</v>
      </c>
    </row>
    <row r="12" spans="1:2" ht="75" x14ac:dyDescent="0.2">
      <c r="A12" s="9" t="s">
        <v>51</v>
      </c>
      <c r="B12" s="10">
        <v>147447</v>
      </c>
    </row>
    <row r="13" spans="1:2" ht="37.5" x14ac:dyDescent="0.2">
      <c r="A13" s="9" t="s">
        <v>11</v>
      </c>
      <c r="B13" s="10">
        <v>28034.2</v>
      </c>
    </row>
    <row r="14" spans="1:2" ht="75" x14ac:dyDescent="0.2">
      <c r="A14" s="9" t="s">
        <v>52</v>
      </c>
      <c r="B14" s="10">
        <v>2383341.5</v>
      </c>
    </row>
    <row r="15" spans="1:2" ht="75" x14ac:dyDescent="0.2">
      <c r="A15" s="9" t="s">
        <v>12</v>
      </c>
      <c r="B15" s="10">
        <v>37413</v>
      </c>
    </row>
    <row r="16" spans="1:2" ht="37.5" x14ac:dyDescent="0.2">
      <c r="A16" s="9" t="s">
        <v>53</v>
      </c>
      <c r="B16" s="10">
        <v>4100.6000000000004</v>
      </c>
    </row>
    <row r="17" spans="1:2" ht="112.5" x14ac:dyDescent="0.2">
      <c r="A17" s="9" t="s">
        <v>13</v>
      </c>
      <c r="B17" s="10">
        <v>2.1</v>
      </c>
    </row>
    <row r="18" spans="1:2" ht="37.5" x14ac:dyDescent="0.2">
      <c r="A18" s="9" t="s">
        <v>14</v>
      </c>
      <c r="B18" s="10">
        <v>2200</v>
      </c>
    </row>
    <row r="19" spans="1:2" ht="56.25" x14ac:dyDescent="0.2">
      <c r="A19" s="9" t="s">
        <v>15</v>
      </c>
      <c r="B19" s="10">
        <v>2200</v>
      </c>
    </row>
    <row r="20" spans="1:2" ht="56.25" x14ac:dyDescent="0.2">
      <c r="A20" s="9" t="s">
        <v>16</v>
      </c>
      <c r="B20" s="10">
        <v>161.69999999999999</v>
      </c>
    </row>
    <row r="21" spans="1:2" ht="56.25" x14ac:dyDescent="0.2">
      <c r="A21" s="9" t="s">
        <v>17</v>
      </c>
      <c r="B21" s="10">
        <v>74</v>
      </c>
    </row>
    <row r="22" spans="1:2" ht="56.25" x14ac:dyDescent="0.2">
      <c r="A22" s="9" t="s">
        <v>18</v>
      </c>
      <c r="B22" s="10">
        <v>4.5999999999999996</v>
      </c>
    </row>
    <row r="23" spans="1:2" ht="112.5" x14ac:dyDescent="0.2">
      <c r="A23" s="11" t="s">
        <v>19</v>
      </c>
      <c r="B23" s="10">
        <v>2370.4</v>
      </c>
    </row>
    <row r="24" spans="1:2" ht="37.5" x14ac:dyDescent="0.2">
      <c r="A24" s="9" t="s">
        <v>20</v>
      </c>
      <c r="B24" s="10">
        <v>992.2</v>
      </c>
    </row>
    <row r="25" spans="1:2" ht="37.5" x14ac:dyDescent="0.2">
      <c r="A25" s="9" t="s">
        <v>54</v>
      </c>
      <c r="B25" s="10">
        <v>433.5</v>
      </c>
    </row>
    <row r="26" spans="1:2" ht="56.25" x14ac:dyDescent="0.2">
      <c r="A26" s="9" t="s">
        <v>21</v>
      </c>
      <c r="B26" s="10">
        <v>10302.700000000001</v>
      </c>
    </row>
    <row r="27" spans="1:2" ht="56.25" x14ac:dyDescent="0.2">
      <c r="A27" s="9" t="s">
        <v>22</v>
      </c>
      <c r="B27" s="10">
        <v>2687.8</v>
      </c>
    </row>
    <row r="28" spans="1:2" ht="37.5" x14ac:dyDescent="0.2">
      <c r="A28" s="9" t="s">
        <v>23</v>
      </c>
      <c r="B28" s="10">
        <v>1178</v>
      </c>
    </row>
    <row r="29" spans="1:2" s="15" customFormat="1" ht="18.75" x14ac:dyDescent="0.2">
      <c r="A29" s="13" t="s">
        <v>24</v>
      </c>
      <c r="B29" s="14">
        <f t="shared" ref="B29" si="1">B30+B31</f>
        <v>2296743.9</v>
      </c>
    </row>
    <row r="30" spans="1:2" s="15" customFormat="1" ht="18.75" x14ac:dyDescent="0.2">
      <c r="A30" s="13" t="s">
        <v>9</v>
      </c>
      <c r="B30" s="14">
        <f>B32+B33+B34+B35+B36+B37+B38+B39+B40+B41+B42+B43+B44+B45+B46+B47+B48+B49+B50+B51+B52+B53</f>
        <v>2296743.9</v>
      </c>
    </row>
    <row r="31" spans="1:2" s="15" customFormat="1" ht="18.75" x14ac:dyDescent="0.2">
      <c r="A31" s="13" t="s">
        <v>10</v>
      </c>
      <c r="B31" s="14">
        <v>0</v>
      </c>
    </row>
    <row r="32" spans="1:2" ht="93.75" x14ac:dyDescent="0.2">
      <c r="A32" s="9" t="s">
        <v>25</v>
      </c>
      <c r="B32" s="10">
        <v>8640</v>
      </c>
    </row>
    <row r="33" spans="1:2" ht="75" x14ac:dyDescent="0.2">
      <c r="A33" s="9" t="s">
        <v>26</v>
      </c>
      <c r="B33" s="10">
        <v>10406.9</v>
      </c>
    </row>
    <row r="34" spans="1:2" ht="56.25" x14ac:dyDescent="0.2">
      <c r="A34" s="11" t="s">
        <v>27</v>
      </c>
      <c r="B34" s="10">
        <v>30329.9</v>
      </c>
    </row>
    <row r="35" spans="1:2" ht="37.5" x14ac:dyDescent="0.2">
      <c r="A35" s="9" t="s">
        <v>28</v>
      </c>
      <c r="B35" s="10">
        <v>1274966.1000000001</v>
      </c>
    </row>
    <row r="36" spans="1:2" ht="75" x14ac:dyDescent="0.2">
      <c r="A36" s="9" t="s">
        <v>29</v>
      </c>
      <c r="B36" s="10">
        <v>11280.4</v>
      </c>
    </row>
    <row r="37" spans="1:2" ht="37.5" x14ac:dyDescent="0.2">
      <c r="A37" s="9" t="s">
        <v>30</v>
      </c>
      <c r="B37" s="10">
        <v>369.5</v>
      </c>
    </row>
    <row r="38" spans="1:2" ht="37.5" x14ac:dyDescent="0.2">
      <c r="A38" s="9" t="s">
        <v>31</v>
      </c>
      <c r="B38" s="10">
        <v>133.5</v>
      </c>
    </row>
    <row r="39" spans="1:2" ht="37.5" x14ac:dyDescent="0.2">
      <c r="A39" s="9" t="s">
        <v>32</v>
      </c>
      <c r="B39" s="10">
        <v>13544.8</v>
      </c>
    </row>
    <row r="40" spans="1:2" ht="37.5" x14ac:dyDescent="0.2">
      <c r="A40" s="9" t="s">
        <v>33</v>
      </c>
      <c r="B40" s="10">
        <v>2804.7</v>
      </c>
    </row>
    <row r="41" spans="1:2" ht="18.75" x14ac:dyDescent="0.2">
      <c r="A41" s="9" t="s">
        <v>55</v>
      </c>
      <c r="B41" s="10">
        <v>75032.100000000006</v>
      </c>
    </row>
    <row r="42" spans="1:2" ht="18.75" x14ac:dyDescent="0.2">
      <c r="A42" s="11" t="s">
        <v>34</v>
      </c>
      <c r="B42" s="10">
        <v>11100</v>
      </c>
    </row>
    <row r="43" spans="1:2" ht="56.25" x14ac:dyDescent="0.2">
      <c r="A43" s="11" t="s">
        <v>35</v>
      </c>
      <c r="B43" s="10">
        <v>976.6</v>
      </c>
    </row>
    <row r="44" spans="1:2" ht="56.25" x14ac:dyDescent="0.2">
      <c r="A44" s="11" t="s">
        <v>36</v>
      </c>
      <c r="B44" s="10">
        <v>72342.8</v>
      </c>
    </row>
    <row r="45" spans="1:2" ht="37.5" x14ac:dyDescent="0.2">
      <c r="A45" s="9" t="s">
        <v>56</v>
      </c>
      <c r="B45" s="10">
        <v>54014.7</v>
      </c>
    </row>
    <row r="46" spans="1:2" ht="18.75" x14ac:dyDescent="0.2">
      <c r="A46" s="9" t="s">
        <v>37</v>
      </c>
      <c r="B46" s="10">
        <v>8018.9</v>
      </c>
    </row>
    <row r="47" spans="1:2" ht="18.75" x14ac:dyDescent="0.2">
      <c r="A47" s="9" t="s">
        <v>38</v>
      </c>
      <c r="B47" s="10">
        <v>147.4</v>
      </c>
    </row>
    <row r="48" spans="1:2" ht="37.5" x14ac:dyDescent="0.2">
      <c r="A48" s="9" t="s">
        <v>39</v>
      </c>
      <c r="B48" s="10">
        <v>4313.7</v>
      </c>
    </row>
    <row r="49" spans="1:2" ht="56.25" x14ac:dyDescent="0.2">
      <c r="A49" s="9" t="s">
        <v>40</v>
      </c>
      <c r="B49" s="10">
        <v>711.7</v>
      </c>
    </row>
    <row r="50" spans="1:2" ht="18.75" x14ac:dyDescent="0.2">
      <c r="A50" s="9" t="s">
        <v>41</v>
      </c>
      <c r="B50" s="10">
        <v>4297.6000000000004</v>
      </c>
    </row>
    <row r="51" spans="1:2" ht="56.25" x14ac:dyDescent="0.2">
      <c r="A51" s="9" t="s">
        <v>42</v>
      </c>
      <c r="B51" s="10">
        <v>26873.4</v>
      </c>
    </row>
    <row r="52" spans="1:2" ht="56.25" x14ac:dyDescent="0.2">
      <c r="A52" s="11" t="s">
        <v>43</v>
      </c>
      <c r="B52" s="10">
        <v>161975</v>
      </c>
    </row>
    <row r="53" spans="1:2" ht="37.5" x14ac:dyDescent="0.2">
      <c r="A53" s="11" t="s">
        <v>44</v>
      </c>
      <c r="B53" s="10">
        <v>524464.19999999995</v>
      </c>
    </row>
    <row r="54" spans="1:2" s="15" customFormat="1" ht="18.75" x14ac:dyDescent="0.2">
      <c r="A54" s="13" t="s">
        <v>45</v>
      </c>
      <c r="B54" s="17">
        <f>B55</f>
        <v>8697.2000000000007</v>
      </c>
    </row>
    <row r="55" spans="1:2" s="15" customFormat="1" ht="18.75" x14ac:dyDescent="0.2">
      <c r="A55" s="13" t="s">
        <v>9</v>
      </c>
      <c r="B55" s="17">
        <f>B57</f>
        <v>8697.2000000000007</v>
      </c>
    </row>
    <row r="56" spans="1:2" s="15" customFormat="1" ht="18.75" x14ac:dyDescent="0.2">
      <c r="A56" s="13" t="s">
        <v>10</v>
      </c>
      <c r="B56" s="17">
        <v>0</v>
      </c>
    </row>
    <row r="57" spans="1:2" ht="37.5" x14ac:dyDescent="0.2">
      <c r="A57" s="9" t="s">
        <v>46</v>
      </c>
      <c r="B57" s="12">
        <v>8697.2000000000007</v>
      </c>
    </row>
    <row r="58" spans="1:2" s="15" customFormat="1" ht="18.75" x14ac:dyDescent="0.2">
      <c r="A58" s="13" t="s">
        <v>47</v>
      </c>
      <c r="B58" s="14">
        <f>B61+B62</f>
        <v>407053.1</v>
      </c>
    </row>
    <row r="59" spans="1:2" s="15" customFormat="1" ht="18.75" x14ac:dyDescent="0.2">
      <c r="A59" s="13" t="s">
        <v>9</v>
      </c>
      <c r="B59" s="14">
        <f>B61+B62</f>
        <v>407053.1</v>
      </c>
    </row>
    <row r="60" spans="1:2" s="15" customFormat="1" ht="18.75" x14ac:dyDescent="0.2">
      <c r="A60" s="13" t="s">
        <v>10</v>
      </c>
      <c r="B60" s="14">
        <v>0</v>
      </c>
    </row>
    <row r="61" spans="1:2" ht="37.5" x14ac:dyDescent="0.2">
      <c r="A61" s="11" t="s">
        <v>48</v>
      </c>
      <c r="B61" s="12">
        <v>110232</v>
      </c>
    </row>
    <row r="62" spans="1:2" ht="37.5" x14ac:dyDescent="0.2">
      <c r="A62" s="11" t="s">
        <v>49</v>
      </c>
      <c r="B62" s="12">
        <v>296821.09999999998</v>
      </c>
    </row>
    <row r="63" spans="1:2" s="15" customFormat="1" ht="18.75" x14ac:dyDescent="0.2">
      <c r="A63" s="16" t="s">
        <v>50</v>
      </c>
      <c r="B63" s="17">
        <f>B9+B29+B54+B58</f>
        <v>5335437.5000000009</v>
      </c>
    </row>
  </sheetData>
  <mergeCells count="1">
    <mergeCell ref="A5:B5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60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2022-10-20T06:03:39Z</cp:lastPrinted>
  <dcterms:created xsi:type="dcterms:W3CDTF">2014-10-24T05:04:51Z</dcterms:created>
  <dcterms:modified xsi:type="dcterms:W3CDTF">2024-11-11T11:11:21Z</dcterms:modified>
</cp:coreProperties>
</file>