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N:\КФ\FinR\ДУМА\2025\Бюджет 2025-2027\Приложения в Excel\"/>
    </mc:Choice>
  </mc:AlternateContent>
  <bookViews>
    <workbookView xWindow="0" yWindow="0" windowWidth="38400" windowHeight="17700"/>
  </bookViews>
  <sheets>
    <sheet name="2026-2027 годы" sheetId="2" r:id="rId1"/>
  </sheets>
  <definedNames>
    <definedName name="_xlnm.Print_Titles" localSheetId="0">'2026-2027 годы'!$11:$11</definedName>
    <definedName name="_xlnm.Print_Area" localSheetId="0">'2026-2027 годы'!$A$1:$E$59</definedName>
  </definedNames>
  <calcPr calcId="162913" iterate="1"/>
</workbook>
</file>

<file path=xl/calcChain.xml><?xml version="1.0" encoding="utf-8"?>
<calcChain xmlns="http://schemas.openxmlformats.org/spreadsheetml/2006/main">
  <c r="E59" i="2" l="1"/>
  <c r="E57" i="2"/>
  <c r="E52" i="2"/>
  <c r="E48" i="2"/>
  <c r="E46" i="2"/>
  <c r="E43" i="2"/>
  <c r="E37" i="2"/>
  <c r="E35" i="2"/>
  <c r="E30" i="2"/>
  <c r="E24" i="2"/>
  <c r="E20" i="2"/>
  <c r="E12" i="2"/>
  <c r="D57" i="2"/>
  <c r="D52" i="2"/>
  <c r="D48" i="2"/>
  <c r="D46" i="2"/>
  <c r="D43" i="2"/>
  <c r="D37" i="2"/>
  <c r="D35" i="2"/>
  <c r="D30" i="2"/>
  <c r="D24" i="2"/>
  <c r="D20" i="2"/>
  <c r="D12" i="2"/>
  <c r="D59" i="2" l="1"/>
</calcChain>
</file>

<file path=xl/sharedStrings.xml><?xml version="1.0" encoding="utf-8"?>
<sst xmlns="http://schemas.openxmlformats.org/spreadsheetml/2006/main" count="60" uniqueCount="60">
  <si>
    <t>Сумма на год</t>
  </si>
  <si>
    <t>Пр</t>
  </si>
  <si>
    <t>Рз</t>
  </si>
  <si>
    <t>Наименование показателя</t>
  </si>
  <si>
    <t>тыс.руб.</t>
  </si>
  <si>
    <t xml:space="preserve">       к решению Думы </t>
  </si>
  <si>
    <t xml:space="preserve">       города Когалыма</t>
  </si>
  <si>
    <t xml:space="preserve">       от _______№___     </t>
  </si>
  <si>
    <t xml:space="preserve">       Приложение 8</t>
  </si>
  <si>
    <t>2026 год</t>
  </si>
  <si>
    <t>Распределение бюджетных ассигнований по разделам и подразделам классификации расходов бюджета города Когалыма на плановый период 2026 и 2027 годов</t>
  </si>
  <si>
    <t>2027 год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</si>
  <si>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</si>
  <si>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</si>
  <si>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</si>
  <si>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</si>
  <si>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Судебная система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</si>
  <si>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</si>
  <si>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Резервные фонды</t>
  </si>
  <si>
    <t>Другие общегосударственные вопросы</t>
  </si>
  <si>
    <t>Национальная безопасность и правоохранительная деятельность</t>
  </si>
  <si>
    <t>Органы юстиции</t>
  </si>
  <si>
    <t>Защита населения и территории от чрезвычайных ситуаций природного и техногенного характера, пожарная безопасность</t>
  </si>
  <si>
    <t>Другие вопросы в области национальной безопасности и правоохранительной деятельности</t>
  </si>
  <si>
    <t>Национальная экономика</t>
  </si>
  <si>
    <t>Общеэкономические вопросы</t>
  </si>
  <si>
    <t>Сельское хозяйство и рыболовство</t>
  </si>
  <si>
    <t>Транспорт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</si>
  <si>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</si>
  <si>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</si>
  <si>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</si>
  <si>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</si>
  <si>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</si>
  <si>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</si>
  <si>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Другие вопросы в области жилищно-коммунального хозяйства</t>
  </si>
  <si>
    <t>Охрана окружающей среды</t>
  </si>
  <si>
    <t>Другие вопросы в области охраны окружающей среды</t>
  </si>
  <si>
    <t>Образование</t>
  </si>
  <si>
    <t>Дошкольное образование</t>
  </si>
  <si>
    <t>Общее образование</t>
  </si>
  <si>
    <t>Дополнительное образование детей</t>
  </si>
  <si>
    <t xml:space="preserve">Молодежная политика </t>
  </si>
  <si>
    <t>Другие вопросы в области образования</t>
  </si>
  <si>
    <t>Культура, кинематография</t>
  </si>
  <si>
    <t>Культура</t>
  </si>
  <si>
    <t>Другие вопросы в области культуры, кинематографии</t>
  </si>
  <si>
    <t>Здравоохранение</t>
  </si>
  <si>
    <t>Другие вопросы в области здравоохранения</t>
  </si>
  <si>
    <t>Социальная политика</t>
  </si>
  <si>
    <t>Пенсионное обеспечение</t>
  </si>
  <si>
    <t>Социальное обеспечение населения</t>
  </si>
  <si>
    <t>Охрана семьи и детства</t>
  </si>
  <si>
    <t>Физическая культура и спорт</t>
  </si>
  <si>
    <t>Физическая культура</t>
  </si>
  <si>
    <t>Массовый спорт</t>
  </si>
  <si>
    <t>Спорт высших достижений</t>
  </si>
  <si>
    <t>Другие вопросы в области физической культуры и спорта</t>
  </si>
  <si>
    <t>Средства массовой информации</t>
  </si>
  <si>
    <t>Периодическая печать и издательства</t>
  </si>
  <si>
    <t>ВСЕГО РАСХОДОВ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</si>
</sst>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;[Red]\-#,##0.0;0.0"/>
    <numFmt numFmtId="165" formatCode="0000"/>
    <numFmt numFmtId="166" formatCode="00;;"/>
    <numFmt numFmtId="167" formatCode="#,##0.0_ ;[Red]\-#,##0.0\ "/>
  </numFmts>
  <fonts count="9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3"/>
      <name val="Arial"/>
      <family val="2"/>
      <charset val="204"/>
    </font>
    <font>
      <sz val="13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3"/>
      <name val="Times New Roman"/>
      <family val="1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2" fillId="0" borderId="0"/>
    <xf numFmtId="0" fontId="1" fillId="0" borderId="0"/>
  </cellStyleXfs>
  <cellXfs count="31">
    <xf numFmtId="0" fontId="0" fillId="0" borderId="0" xfId="0"/>
    <xf numFmtId="0" fontId="3" fillId="0" borderId="0" xfId="1" applyFont="1"/>
    <xf numFmtId="0" fontId="3" fillId="0" borderId="0" xfId="1" applyFont="1" applyAlignment="1">
      <alignment horizontal="center" vertical="center"/>
    </xf>
    <xf numFmtId="0" fontId="4" fillId="0" borderId="0" xfId="1" applyFont="1" applyProtection="1">
      <protection hidden="1"/>
    </xf>
    <xf numFmtId="0" fontId="3" fillId="0" borderId="0" xfId="1" applyFont="1" applyProtection="1">
      <protection hidden="1"/>
    </xf>
    <xf numFmtId="0" fontId="6" fillId="0" borderId="0" xfId="1" applyNumberFormat="1" applyFont="1" applyFill="1" applyAlignment="1" applyProtection="1">
      <protection hidden="1"/>
    </xf>
    <xf numFmtId="0" fontId="6" fillId="0" borderId="0" xfId="1" applyNumberFormat="1" applyFont="1" applyFill="1" applyAlignment="1" applyProtection="1">
      <alignment horizontal="center" vertical="center"/>
      <protection hidden="1"/>
    </xf>
    <xf numFmtId="0" fontId="5" fillId="0" borderId="0" xfId="1" applyNumberFormat="1" applyFont="1" applyFill="1" applyAlignment="1" applyProtection="1">
      <alignment horizontal="right"/>
      <protection hidden="1"/>
    </xf>
    <xf numFmtId="0" fontId="6" fillId="0" borderId="1" xfId="2" applyNumberFormat="1" applyFont="1" applyFill="1" applyBorder="1" applyAlignment="1" applyProtection="1">
      <alignment horizontal="center" vertical="center" wrapText="1"/>
      <protection hidden="1"/>
    </xf>
    <xf numFmtId="0" fontId="5" fillId="0" borderId="0" xfId="1" applyFont="1" applyAlignment="1">
      <alignment horizontal="center" vertical="center"/>
    </xf>
    <xf numFmtId="0" fontId="4" fillId="0" borderId="0" xfId="1" applyFont="1"/>
    <xf numFmtId="0" fontId="4" fillId="0" borderId="0" xfId="1" applyFont="1" applyAlignment="1">
      <alignment horizontal="center" vertical="center"/>
    </xf>
    <xf numFmtId="49" fontId="4" fillId="0" borderId="0" xfId="2" applyNumberFormat="1" applyFont="1" applyFill="1" applyAlignment="1">
      <alignment vertical="center"/>
    </xf>
    <xf numFmtId="49" fontId="4" fillId="0" borderId="0" xfId="2" applyNumberFormat="1" applyFont="1" applyFill="1" applyAlignment="1">
      <alignment horizontal="left" vertical="center"/>
    </xf>
    <xf numFmtId="0" fontId="5" fillId="0" borderId="1" xfId="1" applyNumberFormat="1" applyFont="1" applyFill="1" applyBorder="1" applyAlignment="1" applyProtection="1">
      <alignment horizontal="center"/>
      <protection hidden="1"/>
    </xf>
    <xf numFmtId="0" fontId="5" fillId="0" borderId="1" xfId="1" applyNumberFormat="1" applyFont="1" applyFill="1" applyBorder="1" applyAlignment="1" applyProtection="1">
      <alignment horizontal="center" vertical="center"/>
      <protection hidden="1"/>
    </xf>
    <xf numFmtId="164" fontId="5" fillId="0" borderId="1" xfId="3" applyNumberFormat="1" applyFont="1" applyFill="1" applyBorder="1" applyAlignment="1" applyProtection="1">
      <alignment vertical="center"/>
      <protection hidden="1"/>
    </xf>
    <xf numFmtId="167" fontId="3" fillId="0" borderId="0" xfId="1" applyNumberFormat="1" applyFont="1" applyAlignment="1">
      <alignment horizontal="center" vertical="center"/>
    </xf>
    <xf numFmtId="0" fontId="7" fillId="0" borderId="0" xfId="1" applyNumberFormat="1" applyFont="1" applyFill="1" applyAlignment="1" applyProtection="1">
      <alignment horizontal="center" wrapText="1"/>
      <protection hidden="1"/>
    </xf>
    <xf numFmtId="0" fontId="6" fillId="0" borderId="1" xfId="2" applyFont="1" applyFill="1" applyBorder="1" applyAlignment="1">
      <alignment horizontal="center" vertical="center"/>
    </xf>
    <xf numFmtId="0" fontId="6" fillId="0" borderId="1" xfId="1" applyNumberFormat="1" applyFont="1" applyFill="1" applyBorder="1" applyAlignment="1" applyProtection="1">
      <alignment horizontal="center" vertical="center"/>
      <protection hidden="1"/>
    </xf>
    <xf numFmtId="165" fontId="8" fillId="0" borderId="1" xfId="1" applyNumberFormat="1" applyFont="1" applyFill="1" applyBorder="1" applyAlignment="1" applyProtection="1">
      <alignment horizontal="justify" vertical="center" wrapText="1"/>
      <protection hidden="1"/>
    </xf>
    <xf numFmtId="166" fontId="8" fillId="0" borderId="1" xfId="1" applyNumberFormat="1" applyFont="1" applyFill="1" applyBorder="1" applyAlignment="1" applyProtection="1">
      <alignment horizontal="center" vertical="center"/>
      <protection hidden="1"/>
    </xf>
    <xf numFmtId="164" fontId="8" fillId="2" borderId="1" xfId="1" applyNumberFormat="1" applyFont="1" applyFill="1" applyBorder="1" applyAlignment="1" applyProtection="1">
      <alignment horizontal="right" vertical="center"/>
      <protection hidden="1"/>
    </xf>
    <xf numFmtId="164" fontId="8" fillId="0" borderId="1" xfId="3" applyNumberFormat="1" applyFont="1" applyFill="1" applyBorder="1" applyAlignment="1" applyProtection="1">
      <alignment vertical="center"/>
      <protection hidden="1"/>
    </xf>
    <xf numFmtId="164" fontId="8" fillId="2" borderId="1" xfId="3" applyNumberFormat="1" applyFont="1" applyFill="1" applyBorder="1" applyAlignment="1" applyProtection="1">
      <alignment vertical="center"/>
      <protection hidden="1"/>
    </xf>
    <xf numFmtId="164" fontId="8" fillId="0" borderId="1" xfId="1" applyNumberFormat="1" applyFont="1" applyFill="1" applyBorder="1" applyAlignment="1" applyProtection="1">
      <alignment horizontal="right" vertical="center"/>
      <protection hidden="1"/>
    </xf>
    <xf numFmtId="0" fontId="8" fillId="0" borderId="2" xfId="1" applyNumberFormat="1" applyFont="1" applyFill="1" applyBorder="1" applyAlignment="1" applyProtection="1">
      <alignment horizontal="left" vertical="center"/>
      <protection hidden="1"/>
    </xf>
    <xf numFmtId="0" fontId="8" fillId="0" borderId="3" xfId="1" applyNumberFormat="1" applyFont="1" applyFill="1" applyBorder="1" applyAlignment="1" applyProtection="1">
      <alignment horizontal="left" vertical="center"/>
      <protection hidden="1"/>
    </xf>
    <xf numFmtId="0" fontId="8" fillId="0" borderId="4" xfId="1" applyNumberFormat="1" applyFont="1" applyFill="1" applyBorder="1" applyAlignment="1" applyProtection="1">
      <alignment horizontal="left" vertical="center"/>
      <protection hidden="1"/>
    </xf>
    <xf numFmtId="167" fontId="8" fillId="0" borderId="1" xfId="1" applyNumberFormat="1" applyFont="1" applyBorder="1" applyAlignment="1" applyProtection="1">
      <alignment horizontal="right" vertical="center"/>
      <protection hidden="1"/>
    </xf>
  </cellXfs>
  <cellStyles count="4">
    <cellStyle name="Обычный" xfId="0" builtinId="0"/>
    <cellStyle name="Обычный 2" xfId="1"/>
    <cellStyle name="Обычный 3" xfId="3"/>
    <cellStyle name="Обычный_Tmp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2"/>
  <sheetViews>
    <sheetView showGridLines="0" tabSelected="1" view="pageBreakPreview" topLeftCell="A29" zoomScale="90" zoomScaleNormal="75" zoomScaleSheetLayoutView="90" workbookViewId="0">
      <selection activeCell="E63" sqref="E63"/>
    </sheetView>
  </sheetViews>
  <sheetFormatPr defaultColWidth="9.140625" defaultRowHeight="16.5" x14ac:dyDescent="0.25"/>
  <cols>
    <col min="1" max="1" width="69.42578125" style="1" customWidth="1"/>
    <col min="2" max="2" width="5.7109375" style="2" customWidth="1"/>
    <col min="3" max="3" width="5.42578125" style="2" customWidth="1"/>
    <col min="4" max="4" width="16.140625" style="2" customWidth="1"/>
    <col min="5" max="5" width="16.5703125" style="1" customWidth="1"/>
    <col min="6" max="6" width="15" style="1" customWidth="1"/>
    <col min="7" max="16384" width="9.140625" style="1"/>
  </cols>
  <sheetData>
    <row r="1" spans="1:6" ht="16.5" customHeight="1" x14ac:dyDescent="0.25">
      <c r="A1" s="10"/>
      <c r="B1" s="11"/>
      <c r="C1" s="11"/>
      <c r="D1" s="12" t="s">
        <v>8</v>
      </c>
      <c r="E1" s="13"/>
    </row>
    <row r="2" spans="1:6" ht="16.5" customHeight="1" x14ac:dyDescent="0.25">
      <c r="A2" s="10"/>
      <c r="B2" s="11"/>
      <c r="C2" s="11"/>
      <c r="D2" s="12" t="s">
        <v>5</v>
      </c>
      <c r="E2" s="13"/>
    </row>
    <row r="3" spans="1:6" ht="16.5" customHeight="1" x14ac:dyDescent="0.25">
      <c r="A3" s="10"/>
      <c r="B3" s="11"/>
      <c r="C3" s="11"/>
      <c r="D3" s="12" t="s">
        <v>6</v>
      </c>
      <c r="E3" s="13"/>
    </row>
    <row r="4" spans="1:6" ht="16.5" customHeight="1" x14ac:dyDescent="0.25">
      <c r="A4" s="10"/>
      <c r="B4" s="11"/>
      <c r="C4" s="11"/>
      <c r="D4" s="12" t="s">
        <v>7</v>
      </c>
      <c r="E4" s="13"/>
    </row>
    <row r="5" spans="1:6" ht="16.5" customHeight="1" x14ac:dyDescent="0.25">
      <c r="A5" s="10"/>
      <c r="B5" s="11"/>
      <c r="C5" s="11"/>
      <c r="D5" s="12"/>
      <c r="E5" s="13"/>
    </row>
    <row r="6" spans="1:6" x14ac:dyDescent="0.25">
      <c r="A6" s="10"/>
      <c r="B6" s="11"/>
      <c r="C6" s="11"/>
      <c r="D6" s="13"/>
      <c r="E6" s="13"/>
    </row>
    <row r="7" spans="1:6" ht="48" customHeight="1" x14ac:dyDescent="0.25">
      <c r="A7" s="18" t="s">
        <v>10</v>
      </c>
      <c r="B7" s="18"/>
      <c r="C7" s="18"/>
      <c r="D7" s="18"/>
      <c r="E7" s="18"/>
      <c r="F7" s="3"/>
    </row>
    <row r="8" spans="1:6" ht="24.75" customHeight="1" x14ac:dyDescent="0.25">
      <c r="A8" s="5"/>
      <c r="B8" s="6"/>
      <c r="C8" s="6"/>
      <c r="D8" s="9"/>
      <c r="E8" s="7" t="s">
        <v>4</v>
      </c>
      <c r="F8" s="3"/>
    </row>
    <row r="9" spans="1:6" ht="22.5" customHeight="1" x14ac:dyDescent="0.25">
      <c r="A9" s="20" t="s">
        <v>3</v>
      </c>
      <c r="B9" s="20" t="s">
        <v>2</v>
      </c>
      <c r="C9" s="20" t="s">
        <v>1</v>
      </c>
      <c r="D9" s="19" t="s">
        <v>0</v>
      </c>
      <c r="E9" s="19"/>
      <c r="F9" s="3"/>
    </row>
    <row r="10" spans="1:6" ht="30" customHeight="1" x14ac:dyDescent="0.25">
      <c r="A10" s="20"/>
      <c r="B10" s="20"/>
      <c r="C10" s="20"/>
      <c r="D10" s="8" t="s">
        <v>9</v>
      </c>
      <c r="E10" s="8" t="s">
        <v>11</v>
      </c>
      <c r="F10" s="4"/>
    </row>
    <row r="11" spans="1:6" ht="20.25" customHeight="1" x14ac:dyDescent="0.25">
      <c r="A11" s="14">
        <v>1</v>
      </c>
      <c r="B11" s="15">
        <v>2</v>
      </c>
      <c r="C11" s="15">
        <v>3</v>
      </c>
      <c r="D11" s="15">
        <v>4</v>
      </c>
      <c r="E11" s="15">
        <v>5</v>
      </c>
      <c r="F11" s="4"/>
    </row>
    <row r="12" spans="1:6" x14ac:dyDescent="0.25">
      <c r="A12" s="21" t="s">
        <v>12</v>
      </c>
      <c r="B12" s="22">
        <v>1</v>
      </c>
      <c r="C12" s="22">
        <v>0</v>
      </c>
      <c r="D12" s="23">
        <f>D13+D14+D15+D16+D17+D18+D19</f>
        <v>972632.90000000014</v>
      </c>
      <c r="E12" s="23">
        <f>E13+E14+E15+E16+E17+E18+E19</f>
        <v>1008315.6</v>
      </c>
      <c r="F12" s="3"/>
    </row>
    <row r="13" spans="1:6" ht="25.5" x14ac:dyDescent="0.25">
      <c r="A13" s="21" t="s">
        <v>13</v>
      </c>
      <c r="B13" s="22">
        <v>1</v>
      </c>
      <c r="C13" s="22">
        <v>2</v>
      </c>
      <c r="D13" s="24">
        <v>9044.7999999999993</v>
      </c>
      <c r="E13" s="16">
        <v>8826.5</v>
      </c>
      <c r="F13" s="3"/>
    </row>
    <row r="14" spans="1:6" ht="25.5" x14ac:dyDescent="0.25">
      <c r="A14" s="21" t="s">
        <v>14</v>
      </c>
      <c r="B14" s="22">
        <v>1</v>
      </c>
      <c r="C14" s="22">
        <v>3</v>
      </c>
      <c r="D14" s="24">
        <v>18634.900000000001</v>
      </c>
      <c r="E14" s="16">
        <v>18754.8</v>
      </c>
      <c r="F14" s="3"/>
    </row>
    <row r="15" spans="1:6" ht="38.25" x14ac:dyDescent="0.25">
      <c r="A15" s="21" t="s">
        <v>15</v>
      </c>
      <c r="B15" s="22">
        <v>1</v>
      </c>
      <c r="C15" s="22">
        <v>4</v>
      </c>
      <c r="D15" s="24">
        <v>281741.7</v>
      </c>
      <c r="E15" s="16">
        <v>280611.8</v>
      </c>
      <c r="F15" s="3"/>
    </row>
    <row r="16" spans="1:6" x14ac:dyDescent="0.25">
      <c r="A16" s="21" t="s">
        <v>16</v>
      </c>
      <c r="B16" s="22">
        <v>1</v>
      </c>
      <c r="C16" s="22">
        <v>5</v>
      </c>
      <c r="D16" s="24">
        <v>38.200000000000003</v>
      </c>
      <c r="E16" s="16">
        <v>7.9</v>
      </c>
      <c r="F16" s="3"/>
    </row>
    <row r="17" spans="1:6" ht="25.5" x14ac:dyDescent="0.25">
      <c r="A17" s="21" t="s">
        <v>17</v>
      </c>
      <c r="B17" s="22">
        <v>1</v>
      </c>
      <c r="C17" s="22">
        <v>6</v>
      </c>
      <c r="D17" s="24">
        <v>80210.5</v>
      </c>
      <c r="E17" s="16">
        <v>80439.5</v>
      </c>
      <c r="F17" s="3"/>
    </row>
    <row r="18" spans="1:6" x14ac:dyDescent="0.25">
      <c r="A18" s="21" t="s">
        <v>18</v>
      </c>
      <c r="B18" s="22">
        <v>1</v>
      </c>
      <c r="C18" s="22">
        <v>11</v>
      </c>
      <c r="D18" s="24">
        <v>12000</v>
      </c>
      <c r="E18" s="16">
        <v>12000</v>
      </c>
      <c r="F18" s="3"/>
    </row>
    <row r="19" spans="1:6" x14ac:dyDescent="0.25">
      <c r="A19" s="21" t="s">
        <v>19</v>
      </c>
      <c r="B19" s="22">
        <v>1</v>
      </c>
      <c r="C19" s="22">
        <v>13</v>
      </c>
      <c r="D19" s="24">
        <v>570962.80000000005</v>
      </c>
      <c r="E19" s="16">
        <v>607675.1</v>
      </c>
      <c r="F19" s="3"/>
    </row>
    <row r="20" spans="1:6" x14ac:dyDescent="0.25">
      <c r="A20" s="21" t="s">
        <v>20</v>
      </c>
      <c r="B20" s="22">
        <v>3</v>
      </c>
      <c r="C20" s="22">
        <v>0</v>
      </c>
      <c r="D20" s="24">
        <f>D21+D22+D23</f>
        <v>70766.899999999994</v>
      </c>
      <c r="E20" s="24">
        <f>E21+E22+E23</f>
        <v>70796.900000000009</v>
      </c>
      <c r="F20" s="3"/>
    </row>
    <row r="21" spans="1:6" x14ac:dyDescent="0.25">
      <c r="A21" s="21" t="s">
        <v>21</v>
      </c>
      <c r="B21" s="22">
        <v>3</v>
      </c>
      <c r="C21" s="22">
        <v>4</v>
      </c>
      <c r="D21" s="24">
        <v>2962.9</v>
      </c>
      <c r="E21" s="16">
        <v>2962.9</v>
      </c>
      <c r="F21" s="3"/>
    </row>
    <row r="22" spans="1:6" ht="25.5" x14ac:dyDescent="0.25">
      <c r="A22" s="21" t="s">
        <v>22</v>
      </c>
      <c r="B22" s="22">
        <v>3</v>
      </c>
      <c r="C22" s="22">
        <v>10</v>
      </c>
      <c r="D22" s="24">
        <v>56999.199999999997</v>
      </c>
      <c r="E22" s="16">
        <v>57017.9</v>
      </c>
      <c r="F22" s="3"/>
    </row>
    <row r="23" spans="1:6" ht="25.5" x14ac:dyDescent="0.25">
      <c r="A23" s="21" t="s">
        <v>23</v>
      </c>
      <c r="B23" s="22">
        <v>3</v>
      </c>
      <c r="C23" s="22">
        <v>14</v>
      </c>
      <c r="D23" s="24">
        <v>10804.8</v>
      </c>
      <c r="E23" s="16">
        <v>10816.1</v>
      </c>
      <c r="F23" s="3"/>
    </row>
    <row r="24" spans="1:6" x14ac:dyDescent="0.25">
      <c r="A24" s="21" t="s">
        <v>24</v>
      </c>
      <c r="B24" s="22">
        <v>4</v>
      </c>
      <c r="C24" s="22">
        <v>0</v>
      </c>
      <c r="D24" s="24">
        <f>D25+D26+D27+D28+D29</f>
        <v>679119.6</v>
      </c>
      <c r="E24" s="24">
        <f>E25+E26+E27+E28+E29</f>
        <v>675859.70000000007</v>
      </c>
    </row>
    <row r="25" spans="1:6" x14ac:dyDescent="0.25">
      <c r="A25" s="21" t="s">
        <v>25</v>
      </c>
      <c r="B25" s="22">
        <v>4</v>
      </c>
      <c r="C25" s="22">
        <v>1</v>
      </c>
      <c r="D25" s="24">
        <v>33478.699999999997</v>
      </c>
      <c r="E25" s="16">
        <v>33469.800000000003</v>
      </c>
    </row>
    <row r="26" spans="1:6" x14ac:dyDescent="0.25">
      <c r="A26" s="21" t="s">
        <v>26</v>
      </c>
      <c r="B26" s="22">
        <v>4</v>
      </c>
      <c r="C26" s="22">
        <v>5</v>
      </c>
      <c r="D26" s="24">
        <v>11797.4</v>
      </c>
      <c r="E26" s="16">
        <v>11797.4</v>
      </c>
    </row>
    <row r="27" spans="1:6" x14ac:dyDescent="0.25">
      <c r="A27" s="21" t="s">
        <v>27</v>
      </c>
      <c r="B27" s="22">
        <v>4</v>
      </c>
      <c r="C27" s="22">
        <v>8</v>
      </c>
      <c r="D27" s="24">
        <v>59853.8</v>
      </c>
      <c r="E27" s="16">
        <v>59853.8</v>
      </c>
    </row>
    <row r="28" spans="1:6" x14ac:dyDescent="0.25">
      <c r="A28" s="21" t="s">
        <v>28</v>
      </c>
      <c r="B28" s="22">
        <v>4</v>
      </c>
      <c r="C28" s="22">
        <v>9</v>
      </c>
      <c r="D28" s="24">
        <v>470973.5</v>
      </c>
      <c r="E28" s="16">
        <v>469245.9</v>
      </c>
    </row>
    <row r="29" spans="1:6" x14ac:dyDescent="0.25">
      <c r="A29" s="21" t="s">
        <v>29</v>
      </c>
      <c r="B29" s="22">
        <v>4</v>
      </c>
      <c r="C29" s="22">
        <v>12</v>
      </c>
      <c r="D29" s="24">
        <v>103016.2</v>
      </c>
      <c r="E29" s="16">
        <v>101492.8</v>
      </c>
    </row>
    <row r="30" spans="1:6" x14ac:dyDescent="0.25">
      <c r="A30" s="21" t="s">
        <v>30</v>
      </c>
      <c r="B30" s="22">
        <v>5</v>
      </c>
      <c r="C30" s="22">
        <v>0</v>
      </c>
      <c r="D30" s="24">
        <f>D31+D32+D33+D34</f>
        <v>855677.2</v>
      </c>
      <c r="E30" s="24">
        <f>E31+E32+E33+E34</f>
        <v>373367.69999999995</v>
      </c>
    </row>
    <row r="31" spans="1:6" x14ac:dyDescent="0.25">
      <c r="A31" s="21" t="s">
        <v>31</v>
      </c>
      <c r="B31" s="22">
        <v>5</v>
      </c>
      <c r="C31" s="22">
        <v>1</v>
      </c>
      <c r="D31" s="24">
        <v>62203.1</v>
      </c>
      <c r="E31" s="16">
        <v>62203.1</v>
      </c>
    </row>
    <row r="32" spans="1:6" x14ac:dyDescent="0.25">
      <c r="A32" s="21" t="s">
        <v>32</v>
      </c>
      <c r="B32" s="22">
        <v>5</v>
      </c>
      <c r="C32" s="22">
        <v>2</v>
      </c>
      <c r="D32" s="24">
        <v>569863.19999999995</v>
      </c>
      <c r="E32" s="16">
        <v>93121.4</v>
      </c>
    </row>
    <row r="33" spans="1:5" x14ac:dyDescent="0.25">
      <c r="A33" s="21" t="s">
        <v>33</v>
      </c>
      <c r="B33" s="22">
        <v>5</v>
      </c>
      <c r="C33" s="22">
        <v>3</v>
      </c>
      <c r="D33" s="24">
        <v>146712.9</v>
      </c>
      <c r="E33" s="16">
        <v>140657.1</v>
      </c>
    </row>
    <row r="34" spans="1:5" x14ac:dyDescent="0.25">
      <c r="A34" s="21" t="s">
        <v>34</v>
      </c>
      <c r="B34" s="22">
        <v>5</v>
      </c>
      <c r="C34" s="22">
        <v>5</v>
      </c>
      <c r="D34" s="24">
        <v>76898</v>
      </c>
      <c r="E34" s="16">
        <v>77386.100000000006</v>
      </c>
    </row>
    <row r="35" spans="1:5" x14ac:dyDescent="0.25">
      <c r="A35" s="21" t="s">
        <v>35</v>
      </c>
      <c r="B35" s="22">
        <v>6</v>
      </c>
      <c r="C35" s="22"/>
      <c r="D35" s="24">
        <f>D36</f>
        <v>177.4</v>
      </c>
      <c r="E35" s="24">
        <f>E36</f>
        <v>177.4</v>
      </c>
    </row>
    <row r="36" spans="1:5" x14ac:dyDescent="0.25">
      <c r="A36" s="21" t="s">
        <v>36</v>
      </c>
      <c r="B36" s="22">
        <v>6</v>
      </c>
      <c r="C36" s="22">
        <v>5</v>
      </c>
      <c r="D36" s="24">
        <v>177.4</v>
      </c>
      <c r="E36" s="16">
        <v>177.4</v>
      </c>
    </row>
    <row r="37" spans="1:5" x14ac:dyDescent="0.25">
      <c r="A37" s="21" t="s">
        <v>37</v>
      </c>
      <c r="B37" s="22">
        <v>7</v>
      </c>
      <c r="C37" s="22">
        <v>0</v>
      </c>
      <c r="D37" s="24">
        <f>D38+D39+D40+D41+D42</f>
        <v>3652020.4</v>
      </c>
      <c r="E37" s="24">
        <f>E38+E39+E40+E41+E42</f>
        <v>3609616.3</v>
      </c>
    </row>
    <row r="38" spans="1:5" x14ac:dyDescent="0.25">
      <c r="A38" s="21" t="s">
        <v>38</v>
      </c>
      <c r="B38" s="22">
        <v>7</v>
      </c>
      <c r="C38" s="22">
        <v>1</v>
      </c>
      <c r="D38" s="24">
        <v>1346742.9</v>
      </c>
      <c r="E38" s="16">
        <v>1347848.1</v>
      </c>
    </row>
    <row r="39" spans="1:5" x14ac:dyDescent="0.25">
      <c r="A39" s="21" t="s">
        <v>39</v>
      </c>
      <c r="B39" s="22">
        <v>7</v>
      </c>
      <c r="C39" s="22">
        <v>2</v>
      </c>
      <c r="D39" s="24">
        <v>1842258</v>
      </c>
      <c r="E39" s="16">
        <v>1799489.5</v>
      </c>
    </row>
    <row r="40" spans="1:5" x14ac:dyDescent="0.25">
      <c r="A40" s="21" t="s">
        <v>40</v>
      </c>
      <c r="B40" s="22">
        <v>7</v>
      </c>
      <c r="C40" s="22">
        <v>3</v>
      </c>
      <c r="D40" s="24">
        <v>248272.9</v>
      </c>
      <c r="E40" s="16">
        <v>247716.5</v>
      </c>
    </row>
    <row r="41" spans="1:5" x14ac:dyDescent="0.25">
      <c r="A41" s="21" t="s">
        <v>41</v>
      </c>
      <c r="B41" s="22">
        <v>7</v>
      </c>
      <c r="C41" s="22">
        <v>7</v>
      </c>
      <c r="D41" s="24">
        <v>56631.1</v>
      </c>
      <c r="E41" s="16">
        <v>56793.4</v>
      </c>
    </row>
    <row r="42" spans="1:5" x14ac:dyDescent="0.25">
      <c r="A42" s="21" t="s">
        <v>42</v>
      </c>
      <c r="B42" s="22">
        <v>7</v>
      </c>
      <c r="C42" s="22">
        <v>9</v>
      </c>
      <c r="D42" s="24">
        <v>158115.5</v>
      </c>
      <c r="E42" s="16">
        <v>157768.79999999999</v>
      </c>
    </row>
    <row r="43" spans="1:5" x14ac:dyDescent="0.25">
      <c r="A43" s="21" t="s">
        <v>43</v>
      </c>
      <c r="B43" s="22">
        <v>8</v>
      </c>
      <c r="C43" s="22">
        <v>0</v>
      </c>
      <c r="D43" s="24">
        <f>D44+D45</f>
        <v>406424.60000000003</v>
      </c>
      <c r="E43" s="24">
        <f>E44+E45</f>
        <v>405526.80000000005</v>
      </c>
    </row>
    <row r="44" spans="1:5" x14ac:dyDescent="0.25">
      <c r="A44" s="21" t="s">
        <v>44</v>
      </c>
      <c r="B44" s="22">
        <v>8</v>
      </c>
      <c r="C44" s="22">
        <v>1</v>
      </c>
      <c r="D44" s="24">
        <v>332571.90000000002</v>
      </c>
      <c r="E44" s="16">
        <v>330775.7</v>
      </c>
    </row>
    <row r="45" spans="1:5" x14ac:dyDescent="0.25">
      <c r="A45" s="21" t="s">
        <v>45</v>
      </c>
      <c r="B45" s="22">
        <v>8</v>
      </c>
      <c r="C45" s="22">
        <v>4</v>
      </c>
      <c r="D45" s="24">
        <v>73852.7</v>
      </c>
      <c r="E45" s="16">
        <v>74751.100000000006</v>
      </c>
    </row>
    <row r="46" spans="1:5" x14ac:dyDescent="0.25">
      <c r="A46" s="21" t="s">
        <v>46</v>
      </c>
      <c r="B46" s="22">
        <v>9</v>
      </c>
      <c r="C46" s="22"/>
      <c r="D46" s="24">
        <f>D47</f>
        <v>992.2</v>
      </c>
      <c r="E46" s="24">
        <f>E47</f>
        <v>992.2</v>
      </c>
    </row>
    <row r="47" spans="1:5" x14ac:dyDescent="0.25">
      <c r="A47" s="21" t="s">
        <v>47</v>
      </c>
      <c r="B47" s="22">
        <v>9</v>
      </c>
      <c r="C47" s="22">
        <v>9</v>
      </c>
      <c r="D47" s="24">
        <v>992.2</v>
      </c>
      <c r="E47" s="16">
        <v>992.2</v>
      </c>
    </row>
    <row r="48" spans="1:5" x14ac:dyDescent="0.25">
      <c r="A48" s="21" t="s">
        <v>48</v>
      </c>
      <c r="B48" s="22">
        <v>10</v>
      </c>
      <c r="C48" s="22">
        <v>0</v>
      </c>
      <c r="D48" s="24">
        <f>D49+D50+D51</f>
        <v>57340.800000000003</v>
      </c>
      <c r="E48" s="24">
        <f>E49+E50+E51</f>
        <v>57390.8</v>
      </c>
    </row>
    <row r="49" spans="1:5" x14ac:dyDescent="0.25">
      <c r="A49" s="21" t="s">
        <v>49</v>
      </c>
      <c r="B49" s="22">
        <v>10</v>
      </c>
      <c r="C49" s="22">
        <v>1</v>
      </c>
      <c r="D49" s="24">
        <v>9698.4</v>
      </c>
      <c r="E49" s="16">
        <v>9698.4</v>
      </c>
    </row>
    <row r="50" spans="1:5" x14ac:dyDescent="0.25">
      <c r="A50" s="21" t="s">
        <v>50</v>
      </c>
      <c r="B50" s="22">
        <v>10</v>
      </c>
      <c r="C50" s="22">
        <v>3</v>
      </c>
      <c r="D50" s="25">
        <v>3274</v>
      </c>
      <c r="E50" s="16">
        <v>3324</v>
      </c>
    </row>
    <row r="51" spans="1:5" x14ac:dyDescent="0.25">
      <c r="A51" s="21" t="s">
        <v>51</v>
      </c>
      <c r="B51" s="22">
        <v>10</v>
      </c>
      <c r="C51" s="22">
        <v>4</v>
      </c>
      <c r="D51" s="24">
        <v>44368.4</v>
      </c>
      <c r="E51" s="16">
        <v>44368.4</v>
      </c>
    </row>
    <row r="52" spans="1:5" x14ac:dyDescent="0.25">
      <c r="A52" s="21" t="s">
        <v>52</v>
      </c>
      <c r="B52" s="22">
        <v>11</v>
      </c>
      <c r="C52" s="22">
        <v>0</v>
      </c>
      <c r="D52" s="24">
        <f>D53+D54+D55+D56</f>
        <v>438736.5</v>
      </c>
      <c r="E52" s="24">
        <f>E53+E54+E55+E56</f>
        <v>440075.1</v>
      </c>
    </row>
    <row r="53" spans="1:5" x14ac:dyDescent="0.25">
      <c r="A53" s="21" t="s">
        <v>53</v>
      </c>
      <c r="B53" s="22">
        <v>11</v>
      </c>
      <c r="C53" s="22">
        <v>1</v>
      </c>
      <c r="D53" s="24">
        <v>296149.59999999998</v>
      </c>
      <c r="E53" s="16">
        <v>297191.59999999998</v>
      </c>
    </row>
    <row r="54" spans="1:5" x14ac:dyDescent="0.25">
      <c r="A54" s="21" t="s">
        <v>54</v>
      </c>
      <c r="B54" s="22">
        <v>11</v>
      </c>
      <c r="C54" s="22">
        <v>2</v>
      </c>
      <c r="D54" s="24">
        <v>6823.3</v>
      </c>
      <c r="E54" s="16">
        <v>6823.3</v>
      </c>
    </row>
    <row r="55" spans="1:5" x14ac:dyDescent="0.25">
      <c r="A55" s="21" t="s">
        <v>55</v>
      </c>
      <c r="B55" s="22">
        <v>11</v>
      </c>
      <c r="C55" s="22">
        <v>3</v>
      </c>
      <c r="D55" s="24">
        <v>14257.7</v>
      </c>
      <c r="E55" s="16">
        <v>14257.7</v>
      </c>
    </row>
    <row r="56" spans="1:5" x14ac:dyDescent="0.25">
      <c r="A56" s="21" t="s">
        <v>56</v>
      </c>
      <c r="B56" s="22">
        <v>11</v>
      </c>
      <c r="C56" s="22">
        <v>5</v>
      </c>
      <c r="D56" s="16">
        <v>121505.9</v>
      </c>
      <c r="E56" s="16">
        <v>121802.5</v>
      </c>
    </row>
    <row r="57" spans="1:5" x14ac:dyDescent="0.25">
      <c r="A57" s="21" t="s">
        <v>57</v>
      </c>
      <c r="B57" s="22">
        <v>12</v>
      </c>
      <c r="C57" s="22">
        <v>0</v>
      </c>
      <c r="D57" s="26">
        <f>D58</f>
        <v>16865.7</v>
      </c>
      <c r="E57" s="26">
        <f>E58</f>
        <v>16874.400000000001</v>
      </c>
    </row>
    <row r="58" spans="1:5" x14ac:dyDescent="0.25">
      <c r="A58" s="21" t="s">
        <v>58</v>
      </c>
      <c r="B58" s="22">
        <v>12</v>
      </c>
      <c r="C58" s="22">
        <v>2</v>
      </c>
      <c r="D58" s="26">
        <v>16865.7</v>
      </c>
      <c r="E58" s="16">
        <v>16874.400000000001</v>
      </c>
    </row>
    <row r="59" spans="1:5" x14ac:dyDescent="0.25">
      <c r="A59" s="27" t="s">
        <v>59</v>
      </c>
      <c r="B59" s="28"/>
      <c r="C59" s="29"/>
      <c r="D59" s="30">
        <f>D12+D20+D24+D30+D35+D37+D43+D46+D48+D52+D57</f>
        <v>7150754.2000000002</v>
      </c>
      <c r="E59" s="30">
        <f>E12+E20+E24+E30+E35+E37+E43+E46+E48+E52+E57</f>
        <v>6658992.8999999994</v>
      </c>
    </row>
    <row r="62" spans="1:5" x14ac:dyDescent="0.25">
      <c r="D62" s="17"/>
    </row>
  </sheetData>
  <mergeCells count="6">
    <mergeCell ref="A59:C59"/>
    <mergeCell ref="A7:E7"/>
    <mergeCell ref="D9:E9"/>
    <mergeCell ref="A9:A10"/>
    <mergeCell ref="B9:B10"/>
    <mergeCell ref="C9:C10"/>
  </mergeCells>
  <phoneticPr fontId="0" type="noConversion"/>
  <printOptions horizontalCentered="1"/>
  <pageMargins left="1.7716535433070868" right="0.39370078740157483" top="0.78740157480314965" bottom="0.78740157480314965" header="0" footer="0"/>
  <pageSetup paperSize="9" scale="68" firstPageNumber="170" fitToHeight="0" orientation="portrait" useFirstPageNumber="1" r:id="rId1"/>
  <headerFooter alignWithMargins="0"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2026-2027 годы</vt:lpstr>
      <vt:lpstr>'2026-2027 годы'!Заголовки_для_печати</vt:lpstr>
      <vt:lpstr>'2026-2027 годы'!Область_печати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Острякина Марина Дмитриевна</dc:creator>
  <cp:lastModifiedBy>Попова Ольга Владиславовна</cp:lastModifiedBy>
  <cp:lastPrinted>2022-11-08T05:44:15Z</cp:lastPrinted>
  <dcterms:created xsi:type="dcterms:W3CDTF">2015-11-17T11:42:08Z</dcterms:created>
  <dcterms:modified xsi:type="dcterms:W3CDTF">2024-11-11T11:03:57Z</dcterms:modified>
</cp:coreProperties>
</file>