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январь 2018" sheetId="1" r:id="rId1"/>
  </sheets>
  <definedNames>
    <definedName name="_xlnm.Print_Titles" localSheetId="0">'январь 2018'!$A:$A,'январь 2018'!$7:$9</definedName>
    <definedName name="_xlnm.Print_Area" localSheetId="0">'январь 2018'!$A$1:$AF$171</definedName>
  </definedNames>
  <calcPr fullCalcOnLoad="1"/>
</workbook>
</file>

<file path=xl/sharedStrings.xml><?xml version="1.0" encoding="utf-8"?>
<sst xmlns="http://schemas.openxmlformats.org/spreadsheetml/2006/main" count="213" uniqueCount="72">
  <si>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</si>
  <si>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</si>
  <si>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</si>
  <si>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</si>
  <si>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</si>
  <si>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</si>
  <si>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</si>
  <si>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</si>
  <si>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</si>
  <si>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</si>
  <si>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</si>
  <si>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</si>
  <si>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</si>
  <si>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</si>
  <si>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</si>
  <si>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</si>
  <si>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</si>
  <si>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</si>
  <si>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</si>
  <si>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</si>
  <si>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</si>
  <si>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</si>
  <si>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</si>
  <si>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</si>
  <si>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</si>
  <si>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</si>
  <si>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</si>
  <si>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</si>
  <si>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</si>
  <si>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</si>
  <si>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</si>
  <si>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Заместитель начальника управления экономики ____________Ю.Л.Спиридонова</t>
  </si>
  <si>
    <t>1.1.2. Корректировка стратегии социально-экономического развития города когалыма до 2020 гола и на период до 2030 года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</si>
  <si>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</si>
  <si>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</si>
  <si>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3.1.1. Организация мониторинга деятельности субъектов малого и среднего предпринимательства</t>
  </si>
  <si>
    <t>3.1.2. Организация образовательных мероприятий для субъектов малого и среднего предпринимательства</t>
  </si>
  <si>
    <t xml:space="preserve">3.1.3. Организация мероприятий по популяризации и пропаганде предпринимательской деятельности 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</si>
  <si>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</si>
  <si>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</si>
  <si>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</si>
  <si>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3.2.1. Компенсация части затрат на аренду нежилых помещений</t>
  </si>
  <si>
    <t>3.2.2. Компенсация части затрат по предоставленным консалтинговым услугам</t>
  </si>
  <si>
    <t>3.2.3.  Компенсация части затрат, связанных со специальной оценкой условий труда</t>
  </si>
  <si>
    <t>3.2.4.  Компенсация части затрат по приобретению оборудования (основных средств) и лицензионных программных продуктов</t>
  </si>
  <si>
    <t xml:space="preserve">3.2.7. Компенсации части затрат, связанных с прохождением курсов повышения квалификации </t>
  </si>
  <si>
    <t>3.2.8. Грантовая поддержка на развитие предпринимательства</t>
  </si>
  <si>
    <t>3.3.Финансовая поддержка социального предпринимательства</t>
  </si>
  <si>
    <t>3.3.1.Компенсация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</si>
  <si>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3.3.3. Компенсация затрат по приобретению оборудования (основных средств) и лицензионных программных продуктов</t>
  </si>
  <si>
    <t>3.3.2. Компенсация арендных платежей за нежилые помещения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</si>
  <si>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</si>
  <si>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</si>
  <si>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3.4.1. Предоставление субсидий на создание и (или) обеспечение деятельности центров молодежного инновационного творсчества</t>
  </si>
  <si>
    <t>3.4.2. Компенсация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муниципального образования автономного округа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</si>
  <si>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</si>
  <si>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</si>
  <si>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План на 01.02.2018</t>
  </si>
  <si>
    <t>Профинансировано на 01.02.2017</t>
  </si>
  <si>
    <t>Кассовый расход на 01.02.2017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</si>
  <si>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</si>
  <si>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</si>
  <si>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</si>
  <si>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</si>
  <si>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</si>
  <si>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</si>
  <si>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</si>
  <si>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Всего МАУ "МФЦ г.Когалыма" за январь 2018 года было оказано 3 337  услуг, проведено 
1 090 консультаций.</t>
  </si>
  <si>
    <t>Освоение денежных средств по мероприятиям программы запланировано на 2-4 кварталы 2018 года.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</si>
  <si>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</si>
  <si>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Ответственный за составление сетевого графика: 
Розумная П.А..  Тел.93-831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</si>
  <si>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01.02.2018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</si>
</sst>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0" fontId="6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8" fillId="33" borderId="0" xfId="0" applyFont="1" applyFill="1" applyAlignment="1">
      <alignment horizontal="justify" vertical="center" wrapText="1"/>
    </xf>
    <xf numFmtId="173" fontId="6" fillId="33" borderId="0" xfId="0" applyNumberFormat="1" applyFont="1" applyFill="1" applyAlignment="1">
      <alignment vertical="center" wrapText="1"/>
    </xf>
    <xf numFmtId="173" fontId="7" fillId="33" borderId="11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49" fontId="4" fillId="33" borderId="12" xfId="0" applyNumberFormat="1" applyFont="1" applyFill="1" applyBorder="1" applyAlignment="1" applyProtection="1">
      <alignment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" fontId="3" fillId="33" borderId="12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12" xfId="0" applyFont="1" applyFill="1" applyBorder="1" applyAlignment="1" applyProtection="1">
      <alignment wrapText="1"/>
      <protection/>
    </xf>
    <xf numFmtId="176" fontId="4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 vertical="center" wrapText="1"/>
    </xf>
    <xf numFmtId="176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wrapText="1"/>
    </xf>
    <xf numFmtId="176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justify" wrapText="1"/>
    </xf>
    <xf numFmtId="176" fontId="5" fillId="33" borderId="12" xfId="0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left" wrapText="1"/>
    </xf>
    <xf numFmtId="4" fontId="2" fillId="33" borderId="12" xfId="0" applyNumberFormat="1" applyFont="1" applyFill="1" applyBorder="1" applyAlignment="1">
      <alignment vertical="center" wrapText="1"/>
    </xf>
    <xf numFmtId="176" fontId="4" fillId="33" borderId="12" xfId="0" applyNumberFormat="1" applyFont="1" applyFill="1" applyBorder="1" applyAlignment="1">
      <alignment horizontal="center"/>
    </xf>
    <xf numFmtId="176" fontId="5" fillId="33" borderId="12" xfId="6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176" fontId="4" fillId="33" borderId="12" xfId="60" applyNumberFormat="1" applyFont="1" applyFill="1" applyBorder="1" applyAlignment="1">
      <alignment horizontal="center"/>
    </xf>
    <xf numFmtId="176" fontId="5" fillId="33" borderId="12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justify" wrapText="1"/>
    </xf>
    <xf numFmtId="184" fontId="5" fillId="33" borderId="0" xfId="0" applyNumberFormat="1" applyFont="1" applyFill="1" applyBorder="1" applyAlignment="1">
      <alignment horizontal="justify" wrapText="1"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173" fontId="4" fillId="33" borderId="13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6" xfId="0" applyNumberFormat="1" applyFont="1" applyFill="1" applyBorder="1" applyAlignment="1">
      <alignment horizontal="center" vertical="center" wrapText="1"/>
    </xf>
    <xf numFmtId="173" fontId="9" fillId="33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9" fillId="33" borderId="11" xfId="0" applyNumberFormat="1" applyFont="1" applyFill="1" applyBorder="1" applyAlignment="1">
      <alignment horizontal="center" vertical="center" wrapText="1"/>
    </xf>
    <xf numFmtId="173" fontId="9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4"/>
  <sheetViews>
    <sheetView showGridLines="0" tabSelected="1" view="pageBreakPreview" zoomScale="75" zoomScaleNormal="55" zoomScaleSheetLayoutView="75" zoomScalePageLayoutView="0" workbookViewId="0" topLeftCell="A1">
      <selection activeCell="E20" sqref="E20"/>
    </sheetView>
  </sheetViews>
  <sheetFormatPr defaultColWidth="9.140625" defaultRowHeight="12.75"/>
  <cols>
    <col min="1" max="1" width="45.421875" style="2" customWidth="1"/>
    <col min="2" max="7" width="18.8515625" style="2" customWidth="1"/>
    <col min="8" max="9" width="21.421875" style="3" customWidth="1"/>
    <col min="10" max="11" width="19.421875" style="3" customWidth="1"/>
    <col min="12" max="13" width="18.7109375" style="3" customWidth="1"/>
    <col min="14" max="15" width="18.57421875" style="3" customWidth="1"/>
    <col min="16" max="19" width="18.7109375" style="3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5" customWidth="1"/>
    <col min="32" max="32" width="37.8515625" style="3" customWidth="1"/>
    <col min="33" max="33" width="12.00390625" style="3" bestFit="1" customWidth="1"/>
    <col min="34" max="16384" width="9.140625" style="3" customWidth="1"/>
  </cols>
  <sheetData>
    <row r="1" spans="28:30" ht="18.75" customHeight="1">
      <c r="AB1" s="51"/>
      <c r="AC1" s="51"/>
      <c r="AD1" s="51"/>
    </row>
    <row r="2" spans="1:30" ht="54" customHeight="1">
      <c r="A2" s="6"/>
      <c r="X2" s="52"/>
      <c r="Y2" s="52"/>
      <c r="Z2" s="52"/>
      <c r="AA2" s="52"/>
      <c r="AB2" s="52"/>
      <c r="AC2" s="52"/>
      <c r="AD2" s="52"/>
    </row>
    <row r="3" spans="22:30" ht="32.25" customHeight="1">
      <c r="V3" s="7"/>
      <c r="W3" s="7"/>
      <c r="X3" s="52"/>
      <c r="Y3" s="52"/>
      <c r="Z3" s="52"/>
      <c r="AA3" s="52"/>
      <c r="AB3" s="52"/>
      <c r="AC3" s="52"/>
      <c r="AD3" s="52"/>
    </row>
    <row r="4" spans="1:30" ht="39.75" customHeight="1">
      <c r="A4" s="53" t="s">
        <v>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20.25" customHeight="1">
      <c r="A6" s="8"/>
      <c r="B6" s="9"/>
      <c r="C6" s="9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58" t="s">
        <v>19</v>
      </c>
      <c r="AC6" s="58"/>
      <c r="AD6" s="59"/>
    </row>
    <row r="7" spans="1:32" s="10" customFormat="1" ht="18.75" customHeight="1">
      <c r="A7" s="56" t="s">
        <v>18</v>
      </c>
      <c r="B7" s="57" t="s">
        <v>56</v>
      </c>
      <c r="C7" s="49" t="s">
        <v>57</v>
      </c>
      <c r="D7" s="49" t="s">
        <v>58</v>
      </c>
      <c r="E7" s="49" t="s">
        <v>59</v>
      </c>
      <c r="F7" s="44" t="s">
        <v>60</v>
      </c>
      <c r="G7" s="45"/>
      <c r="H7" s="44" t="s">
        <v>0</v>
      </c>
      <c r="I7" s="45"/>
      <c r="J7" s="44" t="s">
        <v>1</v>
      </c>
      <c r="K7" s="45"/>
      <c r="L7" s="44" t="s">
        <v>2</v>
      </c>
      <c r="M7" s="45"/>
      <c r="N7" s="44" t="s">
        <v>3</v>
      </c>
      <c r="O7" s="45"/>
      <c r="P7" s="44" t="s">
        <v>4</v>
      </c>
      <c r="Q7" s="45"/>
      <c r="R7" s="44" t="s">
        <v>5</v>
      </c>
      <c r="S7" s="45"/>
      <c r="T7" s="44" t="s">
        <v>6</v>
      </c>
      <c r="U7" s="45"/>
      <c r="V7" s="44" t="s">
        <v>7</v>
      </c>
      <c r="W7" s="45"/>
      <c r="X7" s="44" t="s">
        <v>8</v>
      </c>
      <c r="Y7" s="45"/>
      <c r="Z7" s="44" t="s">
        <v>9</v>
      </c>
      <c r="AA7" s="45"/>
      <c r="AB7" s="44" t="s">
        <v>10</v>
      </c>
      <c r="AC7" s="45"/>
      <c r="AD7" s="44" t="s">
        <v>11</v>
      </c>
      <c r="AE7" s="45"/>
      <c r="AF7" s="46" t="s">
        <v>64</v>
      </c>
    </row>
    <row r="8" spans="1:32" s="13" customFormat="1" ht="93" customHeight="1">
      <c r="A8" s="56"/>
      <c r="B8" s="57"/>
      <c r="C8" s="50"/>
      <c r="D8" s="50"/>
      <c r="E8" s="50"/>
      <c r="F8" s="11" t="s">
        <v>61</v>
      </c>
      <c r="G8" s="11" t="s">
        <v>62</v>
      </c>
      <c r="H8" s="12" t="s">
        <v>12</v>
      </c>
      <c r="I8" s="12" t="s">
        <v>63</v>
      </c>
      <c r="J8" s="12" t="s">
        <v>12</v>
      </c>
      <c r="K8" s="12" t="s">
        <v>63</v>
      </c>
      <c r="L8" s="12" t="s">
        <v>12</v>
      </c>
      <c r="M8" s="12" t="s">
        <v>63</v>
      </c>
      <c r="N8" s="12" t="s">
        <v>12</v>
      </c>
      <c r="O8" s="12" t="s">
        <v>63</v>
      </c>
      <c r="P8" s="12" t="s">
        <v>12</v>
      </c>
      <c r="Q8" s="12" t="s">
        <v>63</v>
      </c>
      <c r="R8" s="12" t="s">
        <v>12</v>
      </c>
      <c r="S8" s="12" t="s">
        <v>63</v>
      </c>
      <c r="T8" s="12" t="s">
        <v>12</v>
      </c>
      <c r="U8" s="12" t="s">
        <v>63</v>
      </c>
      <c r="V8" s="12" t="s">
        <v>12</v>
      </c>
      <c r="W8" s="12" t="s">
        <v>63</v>
      </c>
      <c r="X8" s="12" t="s">
        <v>12</v>
      </c>
      <c r="Y8" s="12" t="s">
        <v>63</v>
      </c>
      <c r="Z8" s="12" t="s">
        <v>12</v>
      </c>
      <c r="AA8" s="12" t="s">
        <v>63</v>
      </c>
      <c r="AB8" s="12" t="s">
        <v>12</v>
      </c>
      <c r="AC8" s="12" t="s">
        <v>63</v>
      </c>
      <c r="AD8" s="12" t="s">
        <v>12</v>
      </c>
      <c r="AE8" s="12" t="s">
        <v>63</v>
      </c>
      <c r="AF8" s="47"/>
    </row>
    <row r="9" spans="1:32" s="16" customFormat="1" ht="24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5">
        <v>31</v>
      </c>
      <c r="AF9" s="48"/>
    </row>
    <row r="10" spans="1:32" s="21" customFormat="1" ht="18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8"/>
      <c r="Z10" s="18"/>
      <c r="AA10" s="18"/>
      <c r="AB10" s="18"/>
      <c r="AC10" s="18"/>
      <c r="AD10" s="18"/>
      <c r="AE10" s="19"/>
      <c r="AF10" s="20"/>
    </row>
    <row r="11" spans="1:33" s="26" customFormat="1" ht="80.25" customHeight="1">
      <c r="A11" s="22" t="s">
        <v>20</v>
      </c>
      <c r="B11" s="23">
        <f>B13</f>
        <v>34791.6</v>
      </c>
      <c r="C11" s="23">
        <f>C13</f>
        <v>6659.546</v>
      </c>
      <c r="D11" s="23">
        <f>D13</f>
        <v>4858.02</v>
      </c>
      <c r="E11" s="23">
        <f>E13</f>
        <v>4858.02</v>
      </c>
      <c r="F11" s="23">
        <f>E11/B11*100</f>
        <v>13.96319801331356</v>
      </c>
      <c r="G11" s="23">
        <f>E11/C11*100</f>
        <v>72.9482159894984</v>
      </c>
      <c r="H11" s="23">
        <f aca="true" t="shared" si="0" ref="H11:M11">H13</f>
        <v>6659.546</v>
      </c>
      <c r="I11" s="23">
        <f t="shared" si="0"/>
        <v>4858.02</v>
      </c>
      <c r="J11" s="23">
        <f t="shared" si="0"/>
        <v>2830.85</v>
      </c>
      <c r="K11" s="23">
        <f t="shared" si="0"/>
        <v>0</v>
      </c>
      <c r="L11" s="23">
        <f t="shared" si="0"/>
        <v>1058.9070000000002</v>
      </c>
      <c r="M11" s="23">
        <f t="shared" si="0"/>
        <v>0</v>
      </c>
      <c r="N11" s="23">
        <f aca="true" t="shared" si="1" ref="N11:AE11">N13</f>
        <v>2549.5029999999997</v>
      </c>
      <c r="O11" s="23">
        <f t="shared" si="1"/>
        <v>0</v>
      </c>
      <c r="P11" s="23">
        <f t="shared" si="1"/>
        <v>2573.857</v>
      </c>
      <c r="Q11" s="23">
        <f t="shared" si="1"/>
        <v>0</v>
      </c>
      <c r="R11" s="23">
        <f t="shared" si="1"/>
        <v>2408.356</v>
      </c>
      <c r="S11" s="23">
        <f t="shared" si="1"/>
        <v>0</v>
      </c>
      <c r="T11" s="23">
        <f t="shared" si="1"/>
        <v>3979.3689999999997</v>
      </c>
      <c r="U11" s="23">
        <f t="shared" si="1"/>
        <v>0</v>
      </c>
      <c r="V11" s="23">
        <f t="shared" si="1"/>
        <v>2417.3360000000002</v>
      </c>
      <c r="W11" s="23">
        <f t="shared" si="1"/>
        <v>0</v>
      </c>
      <c r="X11" s="23">
        <f t="shared" si="1"/>
        <v>1141.3980000000001</v>
      </c>
      <c r="Y11" s="23">
        <f t="shared" si="1"/>
        <v>0</v>
      </c>
      <c r="Z11" s="23">
        <f t="shared" si="1"/>
        <v>2268.108</v>
      </c>
      <c r="AA11" s="23">
        <f t="shared" si="1"/>
        <v>0</v>
      </c>
      <c r="AB11" s="23">
        <f t="shared" si="1"/>
        <v>1397.653</v>
      </c>
      <c r="AC11" s="23">
        <f t="shared" si="1"/>
        <v>0</v>
      </c>
      <c r="AD11" s="23">
        <f t="shared" si="1"/>
        <v>5506.717</v>
      </c>
      <c r="AE11" s="23">
        <f t="shared" si="1"/>
        <v>0</v>
      </c>
      <c r="AF11" s="24"/>
      <c r="AG11" s="25"/>
    </row>
    <row r="12" spans="1:33" s="26" customFormat="1" ht="102" customHeight="1">
      <c r="A12" s="22" t="s">
        <v>29</v>
      </c>
      <c r="B12" s="23">
        <f>B13</f>
        <v>34791.6</v>
      </c>
      <c r="C12" s="23">
        <f>C13</f>
        <v>6659.546</v>
      </c>
      <c r="D12" s="23">
        <f>D13</f>
        <v>4858.02</v>
      </c>
      <c r="E12" s="23">
        <f>E13</f>
        <v>4858.02</v>
      </c>
      <c r="F12" s="23">
        <f aca="true" t="shared" si="2" ref="F12:F75">E12/B12*100</f>
        <v>13.96319801331356</v>
      </c>
      <c r="G12" s="23">
        <f aca="true" t="shared" si="3" ref="G12:G75">E12/C12*100</f>
        <v>72.9482159894984</v>
      </c>
      <c r="H12" s="23">
        <f>H13</f>
        <v>6659.546</v>
      </c>
      <c r="I12" s="23">
        <f>I13</f>
        <v>4858.02</v>
      </c>
      <c r="J12" s="23">
        <f aca="true" t="shared" si="4" ref="J12:AE12">J13</f>
        <v>2830.85</v>
      </c>
      <c r="K12" s="23">
        <f t="shared" si="4"/>
        <v>0</v>
      </c>
      <c r="L12" s="23">
        <f t="shared" si="4"/>
        <v>1058.9070000000002</v>
      </c>
      <c r="M12" s="23">
        <f t="shared" si="4"/>
        <v>0</v>
      </c>
      <c r="N12" s="23">
        <f t="shared" si="4"/>
        <v>2549.5029999999997</v>
      </c>
      <c r="O12" s="23">
        <f t="shared" si="4"/>
        <v>0</v>
      </c>
      <c r="P12" s="23">
        <f t="shared" si="4"/>
        <v>2573.857</v>
      </c>
      <c r="Q12" s="23">
        <f t="shared" si="4"/>
        <v>0</v>
      </c>
      <c r="R12" s="23">
        <f t="shared" si="4"/>
        <v>2408.356</v>
      </c>
      <c r="S12" s="23">
        <f t="shared" si="4"/>
        <v>0</v>
      </c>
      <c r="T12" s="23">
        <f t="shared" si="4"/>
        <v>3979.3689999999997</v>
      </c>
      <c r="U12" s="23">
        <f t="shared" si="4"/>
        <v>0</v>
      </c>
      <c r="V12" s="23">
        <f t="shared" si="4"/>
        <v>2417.3360000000002</v>
      </c>
      <c r="W12" s="23">
        <f t="shared" si="4"/>
        <v>0</v>
      </c>
      <c r="X12" s="23">
        <f t="shared" si="4"/>
        <v>1141.3980000000001</v>
      </c>
      <c r="Y12" s="23">
        <f t="shared" si="4"/>
        <v>0</v>
      </c>
      <c r="Z12" s="23">
        <f t="shared" si="4"/>
        <v>2268.108</v>
      </c>
      <c r="AA12" s="23">
        <f t="shared" si="4"/>
        <v>0</v>
      </c>
      <c r="AB12" s="23">
        <f t="shared" si="4"/>
        <v>1397.653</v>
      </c>
      <c r="AC12" s="23">
        <f t="shared" si="4"/>
        <v>0</v>
      </c>
      <c r="AD12" s="23">
        <f t="shared" si="4"/>
        <v>5506.717</v>
      </c>
      <c r="AE12" s="23">
        <f t="shared" si="4"/>
        <v>0</v>
      </c>
      <c r="AF12" s="24"/>
      <c r="AG12" s="25"/>
    </row>
    <row r="13" spans="1:33" s="26" customFormat="1" ht="18.75">
      <c r="A13" s="27" t="s">
        <v>17</v>
      </c>
      <c r="B13" s="28">
        <f>B15</f>
        <v>34791.6</v>
      </c>
      <c r="C13" s="28">
        <f>C15</f>
        <v>6659.546</v>
      </c>
      <c r="D13" s="28">
        <f>D15</f>
        <v>4858.02</v>
      </c>
      <c r="E13" s="28">
        <f>E15</f>
        <v>4858.02</v>
      </c>
      <c r="F13" s="28">
        <f t="shared" si="2"/>
        <v>13.96319801331356</v>
      </c>
      <c r="G13" s="28">
        <f t="shared" si="3"/>
        <v>72.9482159894984</v>
      </c>
      <c r="H13" s="28">
        <f aca="true" t="shared" si="5" ref="H13:M13">H15</f>
        <v>6659.546</v>
      </c>
      <c r="I13" s="28">
        <f t="shared" si="5"/>
        <v>4858.02</v>
      </c>
      <c r="J13" s="28">
        <f t="shared" si="5"/>
        <v>2830.85</v>
      </c>
      <c r="K13" s="28">
        <f t="shared" si="5"/>
        <v>0</v>
      </c>
      <c r="L13" s="28">
        <f t="shared" si="5"/>
        <v>1058.9070000000002</v>
      </c>
      <c r="M13" s="28">
        <f t="shared" si="5"/>
        <v>0</v>
      </c>
      <c r="N13" s="28">
        <f aca="true" t="shared" si="6" ref="N13:AE13">N15</f>
        <v>2549.5029999999997</v>
      </c>
      <c r="O13" s="28">
        <f t="shared" si="6"/>
        <v>0</v>
      </c>
      <c r="P13" s="28">
        <f t="shared" si="6"/>
        <v>2573.857</v>
      </c>
      <c r="Q13" s="28">
        <f t="shared" si="6"/>
        <v>0</v>
      </c>
      <c r="R13" s="28">
        <f t="shared" si="6"/>
        <v>2408.356</v>
      </c>
      <c r="S13" s="28">
        <f t="shared" si="6"/>
        <v>0</v>
      </c>
      <c r="T13" s="28">
        <f t="shared" si="6"/>
        <v>3979.3689999999997</v>
      </c>
      <c r="U13" s="28">
        <f t="shared" si="6"/>
        <v>0</v>
      </c>
      <c r="V13" s="28">
        <f t="shared" si="6"/>
        <v>2417.3360000000002</v>
      </c>
      <c r="W13" s="28">
        <f t="shared" si="6"/>
        <v>0</v>
      </c>
      <c r="X13" s="28">
        <f t="shared" si="6"/>
        <v>1141.3980000000001</v>
      </c>
      <c r="Y13" s="28">
        <f t="shared" si="6"/>
        <v>0</v>
      </c>
      <c r="Z13" s="28">
        <f t="shared" si="6"/>
        <v>2268.108</v>
      </c>
      <c r="AA13" s="28">
        <f t="shared" si="6"/>
        <v>0</v>
      </c>
      <c r="AB13" s="28">
        <f t="shared" si="6"/>
        <v>1397.653</v>
      </c>
      <c r="AC13" s="28">
        <f t="shared" si="6"/>
        <v>0</v>
      </c>
      <c r="AD13" s="28">
        <f t="shared" si="6"/>
        <v>5506.717</v>
      </c>
      <c r="AE13" s="28">
        <f t="shared" si="6"/>
        <v>0</v>
      </c>
      <c r="AF13" s="24"/>
      <c r="AG13" s="25"/>
    </row>
    <row r="14" spans="1:33" s="26" customFormat="1" ht="18.75" hidden="1">
      <c r="A14" s="29" t="s">
        <v>13</v>
      </c>
      <c r="B14" s="28"/>
      <c r="C14" s="28"/>
      <c r="D14" s="28"/>
      <c r="E14" s="28"/>
      <c r="F14" s="28" t="e">
        <f t="shared" si="2"/>
        <v>#DIV/0!</v>
      </c>
      <c r="G14" s="28" t="e">
        <f t="shared" si="3"/>
        <v>#DIV/0!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5"/>
    </row>
    <row r="15" spans="1:33" s="26" customFormat="1" ht="18.75">
      <c r="A15" s="29" t="s">
        <v>14</v>
      </c>
      <c r="B15" s="30">
        <f>B18+B23+B29</f>
        <v>34791.6</v>
      </c>
      <c r="C15" s="30">
        <f>C18+C23+C29</f>
        <v>6659.546</v>
      </c>
      <c r="D15" s="30">
        <f>D18+D23+D29</f>
        <v>4858.02</v>
      </c>
      <c r="E15" s="30">
        <f>E18+E23+E29</f>
        <v>4858.02</v>
      </c>
      <c r="F15" s="30">
        <f t="shared" si="2"/>
        <v>13.96319801331356</v>
      </c>
      <c r="G15" s="30">
        <f t="shared" si="3"/>
        <v>72.9482159894984</v>
      </c>
      <c r="H15" s="30">
        <f aca="true" t="shared" si="7" ref="H15:M15">H18+H23+H29</f>
        <v>6659.546</v>
      </c>
      <c r="I15" s="30">
        <f t="shared" si="7"/>
        <v>4858.02</v>
      </c>
      <c r="J15" s="30">
        <f t="shared" si="7"/>
        <v>2830.85</v>
      </c>
      <c r="K15" s="30">
        <f t="shared" si="7"/>
        <v>0</v>
      </c>
      <c r="L15" s="30">
        <f t="shared" si="7"/>
        <v>1058.9070000000002</v>
      </c>
      <c r="M15" s="30">
        <f t="shared" si="7"/>
        <v>0</v>
      </c>
      <c r="N15" s="30">
        <f aca="true" t="shared" si="8" ref="N15:AE15">N18+N23+N29</f>
        <v>2549.5029999999997</v>
      </c>
      <c r="O15" s="30">
        <f t="shared" si="8"/>
        <v>0</v>
      </c>
      <c r="P15" s="30">
        <f t="shared" si="8"/>
        <v>2573.857</v>
      </c>
      <c r="Q15" s="30">
        <f t="shared" si="8"/>
        <v>0</v>
      </c>
      <c r="R15" s="30">
        <f t="shared" si="8"/>
        <v>2408.356</v>
      </c>
      <c r="S15" s="30">
        <f t="shared" si="8"/>
        <v>0</v>
      </c>
      <c r="T15" s="30">
        <f t="shared" si="8"/>
        <v>3979.3689999999997</v>
      </c>
      <c r="U15" s="30">
        <f t="shared" si="8"/>
        <v>0</v>
      </c>
      <c r="V15" s="30">
        <f t="shared" si="8"/>
        <v>2417.3360000000002</v>
      </c>
      <c r="W15" s="30">
        <f t="shared" si="8"/>
        <v>0</v>
      </c>
      <c r="X15" s="30">
        <f t="shared" si="8"/>
        <v>1141.3980000000001</v>
      </c>
      <c r="Y15" s="30">
        <f t="shared" si="8"/>
        <v>0</v>
      </c>
      <c r="Z15" s="30">
        <f t="shared" si="8"/>
        <v>2268.108</v>
      </c>
      <c r="AA15" s="30">
        <f t="shared" si="8"/>
        <v>0</v>
      </c>
      <c r="AB15" s="30">
        <f t="shared" si="8"/>
        <v>1397.653</v>
      </c>
      <c r="AC15" s="30">
        <f t="shared" si="8"/>
        <v>0</v>
      </c>
      <c r="AD15" s="30">
        <f t="shared" si="8"/>
        <v>5506.717</v>
      </c>
      <c r="AE15" s="30">
        <f t="shared" si="8"/>
        <v>0</v>
      </c>
      <c r="AF15" s="24"/>
      <c r="AG15" s="25"/>
    </row>
    <row r="16" spans="1:33" s="26" customFormat="1" ht="78" customHeight="1">
      <c r="A16" s="31" t="s">
        <v>21</v>
      </c>
      <c r="B16" s="23">
        <f>B17</f>
        <v>22</v>
      </c>
      <c r="C16" s="23">
        <f>C17</f>
        <v>0</v>
      </c>
      <c r="D16" s="23">
        <f aca="true" t="shared" si="9" ref="C16:E17">D17</f>
        <v>0</v>
      </c>
      <c r="E16" s="23">
        <f t="shared" si="9"/>
        <v>0</v>
      </c>
      <c r="F16" s="23">
        <f t="shared" si="2"/>
        <v>0</v>
      </c>
      <c r="G16" s="23" t="e">
        <f t="shared" si="3"/>
        <v>#DIV/0!</v>
      </c>
      <c r="H16" s="23">
        <f aca="true" t="shared" si="10" ref="H16:AD16">H17</f>
        <v>0</v>
      </c>
      <c r="I16" s="23">
        <f t="shared" si="10"/>
        <v>0</v>
      </c>
      <c r="J16" s="23">
        <f t="shared" si="10"/>
        <v>0</v>
      </c>
      <c r="K16" s="23">
        <f t="shared" si="10"/>
        <v>0</v>
      </c>
      <c r="L16" s="23">
        <f t="shared" si="10"/>
        <v>0.4</v>
      </c>
      <c r="M16" s="23">
        <f t="shared" si="10"/>
        <v>0</v>
      </c>
      <c r="N16" s="23">
        <f t="shared" si="10"/>
        <v>1.1</v>
      </c>
      <c r="O16" s="23">
        <f t="shared" si="10"/>
        <v>0</v>
      </c>
      <c r="P16" s="23">
        <f t="shared" si="10"/>
        <v>0.4</v>
      </c>
      <c r="Q16" s="23">
        <f t="shared" si="10"/>
        <v>0</v>
      </c>
      <c r="R16" s="23">
        <f t="shared" si="10"/>
        <v>1.9</v>
      </c>
      <c r="S16" s="23">
        <f t="shared" si="10"/>
        <v>0</v>
      </c>
      <c r="T16" s="23">
        <f t="shared" si="10"/>
        <v>1.6</v>
      </c>
      <c r="U16" s="23">
        <f t="shared" si="10"/>
        <v>0</v>
      </c>
      <c r="V16" s="23">
        <f t="shared" si="10"/>
        <v>0.4</v>
      </c>
      <c r="W16" s="23">
        <f t="shared" si="10"/>
        <v>0</v>
      </c>
      <c r="X16" s="23">
        <f t="shared" si="10"/>
        <v>1.9</v>
      </c>
      <c r="Y16" s="23">
        <f t="shared" si="10"/>
        <v>0</v>
      </c>
      <c r="Z16" s="23">
        <f t="shared" si="10"/>
        <v>0.4</v>
      </c>
      <c r="AA16" s="23">
        <f t="shared" si="10"/>
        <v>0</v>
      </c>
      <c r="AB16" s="23">
        <f t="shared" si="10"/>
        <v>1.9</v>
      </c>
      <c r="AC16" s="23">
        <f t="shared" si="10"/>
        <v>0</v>
      </c>
      <c r="AD16" s="23">
        <f t="shared" si="10"/>
        <v>12</v>
      </c>
      <c r="AE16" s="32"/>
      <c r="AF16" s="20" t="s">
        <v>66</v>
      </c>
      <c r="AG16" s="25"/>
    </row>
    <row r="17" spans="1:33" s="26" customFormat="1" ht="18.75">
      <c r="A17" s="27" t="s">
        <v>17</v>
      </c>
      <c r="B17" s="28">
        <f>B18</f>
        <v>22</v>
      </c>
      <c r="C17" s="28">
        <f t="shared" si="9"/>
        <v>0</v>
      </c>
      <c r="D17" s="28">
        <f t="shared" si="9"/>
        <v>0</v>
      </c>
      <c r="E17" s="28">
        <f t="shared" si="9"/>
        <v>0</v>
      </c>
      <c r="F17" s="28">
        <f t="shared" si="2"/>
        <v>0</v>
      </c>
      <c r="G17" s="28" t="e">
        <f t="shared" si="3"/>
        <v>#DIV/0!</v>
      </c>
      <c r="H17" s="28">
        <f aca="true" t="shared" si="11" ref="H17:AD17">H18</f>
        <v>0</v>
      </c>
      <c r="I17" s="28">
        <f t="shared" si="11"/>
        <v>0</v>
      </c>
      <c r="J17" s="28">
        <f t="shared" si="11"/>
        <v>0</v>
      </c>
      <c r="K17" s="28">
        <f t="shared" si="11"/>
        <v>0</v>
      </c>
      <c r="L17" s="28">
        <f t="shared" si="11"/>
        <v>0.4</v>
      </c>
      <c r="M17" s="28">
        <f t="shared" si="11"/>
        <v>0</v>
      </c>
      <c r="N17" s="28">
        <f t="shared" si="11"/>
        <v>1.1</v>
      </c>
      <c r="O17" s="28">
        <f t="shared" si="11"/>
        <v>0</v>
      </c>
      <c r="P17" s="28">
        <f t="shared" si="11"/>
        <v>0.4</v>
      </c>
      <c r="Q17" s="28">
        <f t="shared" si="11"/>
        <v>0</v>
      </c>
      <c r="R17" s="28">
        <f t="shared" si="11"/>
        <v>1.9</v>
      </c>
      <c r="S17" s="28">
        <f t="shared" si="11"/>
        <v>0</v>
      </c>
      <c r="T17" s="28">
        <f t="shared" si="11"/>
        <v>1.6</v>
      </c>
      <c r="U17" s="28">
        <f t="shared" si="11"/>
        <v>0</v>
      </c>
      <c r="V17" s="28">
        <f t="shared" si="11"/>
        <v>0.4</v>
      </c>
      <c r="W17" s="28">
        <f t="shared" si="11"/>
        <v>0</v>
      </c>
      <c r="X17" s="28">
        <f t="shared" si="11"/>
        <v>1.9</v>
      </c>
      <c r="Y17" s="28">
        <f t="shared" si="11"/>
        <v>0</v>
      </c>
      <c r="Z17" s="28">
        <f t="shared" si="11"/>
        <v>0.4</v>
      </c>
      <c r="AA17" s="28">
        <f t="shared" si="11"/>
        <v>0</v>
      </c>
      <c r="AB17" s="28">
        <f t="shared" si="11"/>
        <v>1.9</v>
      </c>
      <c r="AC17" s="28">
        <f t="shared" si="11"/>
        <v>0</v>
      </c>
      <c r="AD17" s="28">
        <f t="shared" si="11"/>
        <v>12</v>
      </c>
      <c r="AE17" s="32"/>
      <c r="AF17" s="24"/>
      <c r="AG17" s="25"/>
    </row>
    <row r="18" spans="1:33" s="26" customFormat="1" ht="18.75">
      <c r="A18" s="29" t="s">
        <v>14</v>
      </c>
      <c r="B18" s="30">
        <f>H18+J18+L18+N18+P18+R18+T18+V18+X18+Z18+AB18+AD18</f>
        <v>22</v>
      </c>
      <c r="C18" s="30">
        <f>H18</f>
        <v>0</v>
      </c>
      <c r="D18" s="30">
        <f>E18</f>
        <v>0</v>
      </c>
      <c r="E18" s="30">
        <f>I18</f>
        <v>0</v>
      </c>
      <c r="F18" s="30">
        <f t="shared" si="2"/>
        <v>0</v>
      </c>
      <c r="G18" s="30" t="e">
        <f t="shared" si="3"/>
        <v>#DIV/0!</v>
      </c>
      <c r="H18" s="30">
        <v>0</v>
      </c>
      <c r="I18" s="30"/>
      <c r="J18" s="30">
        <v>0</v>
      </c>
      <c r="K18" s="30"/>
      <c r="L18" s="30">
        <v>0.4</v>
      </c>
      <c r="M18" s="30"/>
      <c r="N18" s="30">
        <v>1.1</v>
      </c>
      <c r="O18" s="30"/>
      <c r="P18" s="30">
        <v>0.4</v>
      </c>
      <c r="Q18" s="30"/>
      <c r="R18" s="30">
        <v>1.9</v>
      </c>
      <c r="S18" s="30"/>
      <c r="T18" s="30">
        <v>1.6</v>
      </c>
      <c r="U18" s="30"/>
      <c r="V18" s="30">
        <v>0.4</v>
      </c>
      <c r="W18" s="30"/>
      <c r="X18" s="30">
        <v>1.9</v>
      </c>
      <c r="Y18" s="30"/>
      <c r="Z18" s="30">
        <v>0.4</v>
      </c>
      <c r="AA18" s="30"/>
      <c r="AB18" s="30">
        <v>1.9</v>
      </c>
      <c r="AC18" s="30"/>
      <c r="AD18" s="30">
        <v>12</v>
      </c>
      <c r="AE18" s="32"/>
      <c r="AF18" s="24"/>
      <c r="AG18" s="25"/>
    </row>
    <row r="19" spans="1:33" s="26" customFormat="1" ht="18.75" hidden="1">
      <c r="A19" s="29" t="s">
        <v>13</v>
      </c>
      <c r="B19" s="28"/>
      <c r="C19" s="28"/>
      <c r="D19" s="28"/>
      <c r="E19" s="28"/>
      <c r="F19" s="28" t="e">
        <f t="shared" si="2"/>
        <v>#DIV/0!</v>
      </c>
      <c r="G19" s="28" t="e">
        <f t="shared" si="3"/>
        <v>#DIV/0!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32"/>
      <c r="AF19" s="24"/>
      <c r="AG19" s="25"/>
    </row>
    <row r="20" spans="1:33" s="26" customFormat="1" ht="75">
      <c r="A20" s="31" t="s">
        <v>32</v>
      </c>
      <c r="B20" s="23">
        <f>B21</f>
        <v>2866.7</v>
      </c>
      <c r="C20" s="23">
        <f>C21</f>
        <v>0</v>
      </c>
      <c r="D20" s="23">
        <f>D21</f>
        <v>0</v>
      </c>
      <c r="E20" s="23">
        <f>E21</f>
        <v>0</v>
      </c>
      <c r="F20" s="23">
        <f t="shared" si="2"/>
        <v>0</v>
      </c>
      <c r="G20" s="23" t="e">
        <f t="shared" si="3"/>
        <v>#DIV/0!</v>
      </c>
      <c r="H20" s="23">
        <f aca="true" t="shared" si="12" ref="H20:AD20">H21</f>
        <v>0</v>
      </c>
      <c r="I20" s="23">
        <f t="shared" si="12"/>
        <v>0</v>
      </c>
      <c r="J20" s="23">
        <f t="shared" si="12"/>
        <v>0</v>
      </c>
      <c r="K20" s="23">
        <f t="shared" si="12"/>
        <v>0</v>
      </c>
      <c r="L20" s="23">
        <f t="shared" si="12"/>
        <v>0</v>
      </c>
      <c r="M20" s="23">
        <f t="shared" si="12"/>
        <v>0</v>
      </c>
      <c r="N20" s="23">
        <f t="shared" si="12"/>
        <v>0</v>
      </c>
      <c r="O20" s="23">
        <f t="shared" si="12"/>
        <v>0</v>
      </c>
      <c r="P20" s="23">
        <f t="shared" si="12"/>
        <v>0</v>
      </c>
      <c r="Q20" s="23">
        <f t="shared" si="12"/>
        <v>0</v>
      </c>
      <c r="R20" s="23">
        <f t="shared" si="12"/>
        <v>0</v>
      </c>
      <c r="S20" s="23">
        <f t="shared" si="12"/>
        <v>0</v>
      </c>
      <c r="T20" s="23">
        <f t="shared" si="12"/>
        <v>0</v>
      </c>
      <c r="U20" s="23">
        <f t="shared" si="12"/>
        <v>0</v>
      </c>
      <c r="V20" s="23">
        <f t="shared" si="12"/>
        <v>0</v>
      </c>
      <c r="W20" s="23">
        <f t="shared" si="12"/>
        <v>0</v>
      </c>
      <c r="X20" s="23">
        <f t="shared" si="12"/>
        <v>0</v>
      </c>
      <c r="Y20" s="23">
        <f t="shared" si="12"/>
        <v>0</v>
      </c>
      <c r="Z20" s="23">
        <f t="shared" si="12"/>
        <v>0</v>
      </c>
      <c r="AA20" s="23">
        <f t="shared" si="12"/>
        <v>0</v>
      </c>
      <c r="AB20" s="23">
        <f t="shared" si="12"/>
        <v>0</v>
      </c>
      <c r="AC20" s="23">
        <f t="shared" si="12"/>
        <v>0</v>
      </c>
      <c r="AD20" s="23">
        <f t="shared" si="12"/>
        <v>2866.7</v>
      </c>
      <c r="AE20" s="32"/>
      <c r="AF20" s="24"/>
      <c r="AG20" s="25"/>
    </row>
    <row r="21" spans="1:33" s="26" customFormat="1" ht="18.75">
      <c r="A21" s="27" t="s">
        <v>17</v>
      </c>
      <c r="B21" s="28">
        <f>B23</f>
        <v>2866.7</v>
      </c>
      <c r="C21" s="28">
        <f>C23</f>
        <v>0</v>
      </c>
      <c r="D21" s="28">
        <f>D23</f>
        <v>0</v>
      </c>
      <c r="E21" s="28">
        <f>E23</f>
        <v>0</v>
      </c>
      <c r="F21" s="28">
        <f t="shared" si="2"/>
        <v>0</v>
      </c>
      <c r="G21" s="28" t="e">
        <f t="shared" si="3"/>
        <v>#DIV/0!</v>
      </c>
      <c r="H21" s="28">
        <f>H23</f>
        <v>0</v>
      </c>
      <c r="I21" s="28">
        <f aca="true" t="shared" si="13" ref="I21:AD21">I23</f>
        <v>0</v>
      </c>
      <c r="J21" s="28">
        <f t="shared" si="13"/>
        <v>0</v>
      </c>
      <c r="K21" s="28">
        <f t="shared" si="13"/>
        <v>0</v>
      </c>
      <c r="L21" s="28">
        <f t="shared" si="13"/>
        <v>0</v>
      </c>
      <c r="M21" s="28">
        <f t="shared" si="13"/>
        <v>0</v>
      </c>
      <c r="N21" s="28">
        <f t="shared" si="13"/>
        <v>0</v>
      </c>
      <c r="O21" s="28">
        <f t="shared" si="13"/>
        <v>0</v>
      </c>
      <c r="P21" s="28">
        <f t="shared" si="13"/>
        <v>0</v>
      </c>
      <c r="Q21" s="28">
        <f t="shared" si="13"/>
        <v>0</v>
      </c>
      <c r="R21" s="28">
        <f t="shared" si="13"/>
        <v>0</v>
      </c>
      <c r="S21" s="28">
        <f t="shared" si="13"/>
        <v>0</v>
      </c>
      <c r="T21" s="28">
        <f t="shared" si="13"/>
        <v>0</v>
      </c>
      <c r="U21" s="28">
        <f t="shared" si="13"/>
        <v>0</v>
      </c>
      <c r="V21" s="28">
        <f t="shared" si="13"/>
        <v>0</v>
      </c>
      <c r="W21" s="28">
        <f t="shared" si="13"/>
        <v>0</v>
      </c>
      <c r="X21" s="28">
        <f t="shared" si="13"/>
        <v>0</v>
      </c>
      <c r="Y21" s="28">
        <f t="shared" si="13"/>
        <v>0</v>
      </c>
      <c r="Z21" s="28">
        <f t="shared" si="13"/>
        <v>0</v>
      </c>
      <c r="AA21" s="28">
        <f t="shared" si="13"/>
        <v>0</v>
      </c>
      <c r="AB21" s="28">
        <f t="shared" si="13"/>
        <v>0</v>
      </c>
      <c r="AC21" s="28">
        <f t="shared" si="13"/>
        <v>0</v>
      </c>
      <c r="AD21" s="28">
        <f t="shared" si="13"/>
        <v>2866.7</v>
      </c>
      <c r="AE21" s="32"/>
      <c r="AF21" s="24"/>
      <c r="AG21" s="25"/>
    </row>
    <row r="22" spans="1:33" s="26" customFormat="1" ht="18.75" hidden="1">
      <c r="A22" s="29" t="s">
        <v>13</v>
      </c>
      <c r="B22" s="28"/>
      <c r="C22" s="28"/>
      <c r="D22" s="28"/>
      <c r="E22" s="28"/>
      <c r="F22" s="28" t="e">
        <f t="shared" si="2"/>
        <v>#DIV/0!</v>
      </c>
      <c r="G22" s="28" t="e">
        <f t="shared" si="3"/>
        <v>#DIV/0!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2"/>
      <c r="AF22" s="24"/>
      <c r="AG22" s="25"/>
    </row>
    <row r="23" spans="1:33" s="26" customFormat="1" ht="18.75">
      <c r="A23" s="29" t="s">
        <v>14</v>
      </c>
      <c r="B23" s="30">
        <f>H23+J23+L23+N23+P23+R23+T23+V23+X23+Z23+AB23+AD23</f>
        <v>2866.7</v>
      </c>
      <c r="C23" s="30">
        <f>H23</f>
        <v>0</v>
      </c>
      <c r="D23" s="30">
        <f>E23</f>
        <v>0</v>
      </c>
      <c r="E23" s="30">
        <f>I23</f>
        <v>0</v>
      </c>
      <c r="F23" s="30">
        <f t="shared" si="2"/>
        <v>0</v>
      </c>
      <c r="G23" s="30" t="e">
        <f t="shared" si="3"/>
        <v>#DIV/0!</v>
      </c>
      <c r="H23" s="30">
        <v>0</v>
      </c>
      <c r="I23" s="30">
        <v>0</v>
      </c>
      <c r="J23" s="30">
        <v>0</v>
      </c>
      <c r="K23" s="30"/>
      <c r="L23" s="30">
        <v>0</v>
      </c>
      <c r="M23" s="30"/>
      <c r="N23" s="30">
        <v>0</v>
      </c>
      <c r="O23" s="30"/>
      <c r="P23" s="30">
        <v>0</v>
      </c>
      <c r="Q23" s="30"/>
      <c r="R23" s="30">
        <v>0</v>
      </c>
      <c r="S23" s="30"/>
      <c r="T23" s="30">
        <v>0</v>
      </c>
      <c r="U23" s="30"/>
      <c r="V23" s="30">
        <v>0</v>
      </c>
      <c r="W23" s="30"/>
      <c r="X23" s="30">
        <v>0</v>
      </c>
      <c r="Y23" s="30"/>
      <c r="Z23" s="30">
        <v>0</v>
      </c>
      <c r="AA23" s="30"/>
      <c r="AB23" s="30">
        <v>0</v>
      </c>
      <c r="AC23" s="30"/>
      <c r="AD23" s="30">
        <v>2866.7</v>
      </c>
      <c r="AE23" s="32"/>
      <c r="AF23" s="24"/>
      <c r="AG23" s="25"/>
    </row>
    <row r="24" spans="1:33" s="26" customFormat="1" ht="18.75" hidden="1">
      <c r="A24" s="29" t="s">
        <v>15</v>
      </c>
      <c r="B24" s="28"/>
      <c r="C24" s="28"/>
      <c r="D24" s="28"/>
      <c r="E24" s="28"/>
      <c r="F24" s="28" t="e">
        <f t="shared" si="2"/>
        <v>#DIV/0!</v>
      </c>
      <c r="G24" s="28" t="e">
        <f t="shared" si="3"/>
        <v>#DIV/0!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2"/>
      <c r="AF24" s="24"/>
      <c r="AG24" s="25"/>
    </row>
    <row r="25" spans="1:33" s="26" customFormat="1" ht="18.75" hidden="1">
      <c r="A25" s="29" t="s">
        <v>16</v>
      </c>
      <c r="B25" s="28"/>
      <c r="C25" s="28"/>
      <c r="D25" s="28"/>
      <c r="E25" s="28"/>
      <c r="F25" s="28" t="e">
        <f t="shared" si="2"/>
        <v>#DIV/0!</v>
      </c>
      <c r="G25" s="28" t="e">
        <f t="shared" si="3"/>
        <v>#DIV/0!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32"/>
      <c r="AF25" s="24"/>
      <c r="AG25" s="25"/>
    </row>
    <row r="26" spans="1:33" s="26" customFormat="1" ht="97.5" customHeight="1">
      <c r="A26" s="31" t="s">
        <v>33</v>
      </c>
      <c r="B26" s="23">
        <f>B27</f>
        <v>31902.9</v>
      </c>
      <c r="C26" s="23">
        <f>C27</f>
        <v>6659.546</v>
      </c>
      <c r="D26" s="23">
        <f>D27</f>
        <v>4858.02</v>
      </c>
      <c r="E26" s="23">
        <f>E27</f>
        <v>4858.02</v>
      </c>
      <c r="F26" s="23">
        <f t="shared" si="2"/>
        <v>15.227518501452847</v>
      </c>
      <c r="G26" s="23">
        <f t="shared" si="3"/>
        <v>72.9482159894984</v>
      </c>
      <c r="H26" s="23">
        <f>H29</f>
        <v>6659.546</v>
      </c>
      <c r="I26" s="23">
        <f aca="true" t="shared" si="14" ref="I26:AD26">I29</f>
        <v>4858.02</v>
      </c>
      <c r="J26" s="23">
        <f t="shared" si="14"/>
        <v>2830.85</v>
      </c>
      <c r="K26" s="23">
        <f t="shared" si="14"/>
        <v>0</v>
      </c>
      <c r="L26" s="23">
        <f t="shared" si="14"/>
        <v>1058.507</v>
      </c>
      <c r="M26" s="23">
        <f t="shared" si="14"/>
        <v>0</v>
      </c>
      <c r="N26" s="23">
        <f t="shared" si="14"/>
        <v>2548.403</v>
      </c>
      <c r="O26" s="23">
        <f t="shared" si="14"/>
        <v>0</v>
      </c>
      <c r="P26" s="23">
        <f t="shared" si="14"/>
        <v>2573.457</v>
      </c>
      <c r="Q26" s="23">
        <f t="shared" si="14"/>
        <v>0</v>
      </c>
      <c r="R26" s="23">
        <f t="shared" si="14"/>
        <v>2406.456</v>
      </c>
      <c r="S26" s="23">
        <f t="shared" si="14"/>
        <v>0</v>
      </c>
      <c r="T26" s="23">
        <f t="shared" si="14"/>
        <v>3977.769</v>
      </c>
      <c r="U26" s="23">
        <f t="shared" si="14"/>
        <v>0</v>
      </c>
      <c r="V26" s="23">
        <f t="shared" si="14"/>
        <v>2416.936</v>
      </c>
      <c r="W26" s="23">
        <f t="shared" si="14"/>
        <v>0</v>
      </c>
      <c r="X26" s="23">
        <f t="shared" si="14"/>
        <v>1139.498</v>
      </c>
      <c r="Y26" s="23">
        <f t="shared" si="14"/>
        <v>0</v>
      </c>
      <c r="Z26" s="23">
        <f t="shared" si="14"/>
        <v>2267.708</v>
      </c>
      <c r="AA26" s="23">
        <f t="shared" si="14"/>
        <v>0</v>
      </c>
      <c r="AB26" s="23">
        <f t="shared" si="14"/>
        <v>1395.753</v>
      </c>
      <c r="AC26" s="23">
        <f t="shared" si="14"/>
        <v>0</v>
      </c>
      <c r="AD26" s="23">
        <f t="shared" si="14"/>
        <v>2628.017</v>
      </c>
      <c r="AE26" s="32"/>
      <c r="AF26" s="20" t="s">
        <v>65</v>
      </c>
      <c r="AG26" s="25"/>
    </row>
    <row r="27" spans="1:33" s="26" customFormat="1" ht="18.75">
      <c r="A27" s="27" t="s">
        <v>17</v>
      </c>
      <c r="B27" s="33">
        <f>B29</f>
        <v>31902.9</v>
      </c>
      <c r="C27" s="33">
        <f>C29</f>
        <v>6659.546</v>
      </c>
      <c r="D27" s="33">
        <f>D29</f>
        <v>4858.02</v>
      </c>
      <c r="E27" s="33">
        <f>E29</f>
        <v>4858.02</v>
      </c>
      <c r="F27" s="33">
        <f t="shared" si="2"/>
        <v>15.227518501452847</v>
      </c>
      <c r="G27" s="33">
        <f t="shared" si="3"/>
        <v>72.9482159894984</v>
      </c>
      <c r="H27" s="23">
        <f>H29</f>
        <v>6659.546</v>
      </c>
      <c r="I27" s="23">
        <f aca="true" t="shared" si="15" ref="I27:AD27">I29</f>
        <v>4858.02</v>
      </c>
      <c r="J27" s="23">
        <f t="shared" si="15"/>
        <v>2830.85</v>
      </c>
      <c r="K27" s="23">
        <f t="shared" si="15"/>
        <v>0</v>
      </c>
      <c r="L27" s="23">
        <f t="shared" si="15"/>
        <v>1058.507</v>
      </c>
      <c r="M27" s="23">
        <f t="shared" si="15"/>
        <v>0</v>
      </c>
      <c r="N27" s="23">
        <f t="shared" si="15"/>
        <v>2548.403</v>
      </c>
      <c r="O27" s="23">
        <f t="shared" si="15"/>
        <v>0</v>
      </c>
      <c r="P27" s="23">
        <f t="shared" si="15"/>
        <v>2573.457</v>
      </c>
      <c r="Q27" s="23">
        <f t="shared" si="15"/>
        <v>0</v>
      </c>
      <c r="R27" s="23">
        <f t="shared" si="15"/>
        <v>2406.456</v>
      </c>
      <c r="S27" s="23">
        <f t="shared" si="15"/>
        <v>0</v>
      </c>
      <c r="T27" s="23">
        <f t="shared" si="15"/>
        <v>3977.769</v>
      </c>
      <c r="U27" s="23">
        <f t="shared" si="15"/>
        <v>0</v>
      </c>
      <c r="V27" s="23">
        <f t="shared" si="15"/>
        <v>2416.936</v>
      </c>
      <c r="W27" s="23">
        <f t="shared" si="15"/>
        <v>0</v>
      </c>
      <c r="X27" s="23">
        <f t="shared" si="15"/>
        <v>1139.498</v>
      </c>
      <c r="Y27" s="23">
        <f t="shared" si="15"/>
        <v>0</v>
      </c>
      <c r="Z27" s="23">
        <f t="shared" si="15"/>
        <v>2267.708</v>
      </c>
      <c r="AA27" s="23">
        <f t="shared" si="15"/>
        <v>0</v>
      </c>
      <c r="AB27" s="23">
        <f t="shared" si="15"/>
        <v>1395.753</v>
      </c>
      <c r="AC27" s="23">
        <f t="shared" si="15"/>
        <v>0</v>
      </c>
      <c r="AD27" s="23">
        <f t="shared" si="15"/>
        <v>2628.017</v>
      </c>
      <c r="AE27" s="32"/>
      <c r="AF27" s="24"/>
      <c r="AG27" s="25"/>
    </row>
    <row r="28" spans="1:33" s="26" customFormat="1" ht="18.75" hidden="1">
      <c r="A28" s="29" t="s">
        <v>13</v>
      </c>
      <c r="B28" s="28"/>
      <c r="C28" s="28"/>
      <c r="D28" s="28"/>
      <c r="E28" s="28"/>
      <c r="F28" s="28" t="e">
        <f t="shared" si="2"/>
        <v>#DIV/0!</v>
      </c>
      <c r="G28" s="28" t="e">
        <f t="shared" si="3"/>
        <v>#DIV/0!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2"/>
      <c r="AF28" s="24"/>
      <c r="AG28" s="25"/>
    </row>
    <row r="29" spans="1:33" s="26" customFormat="1" ht="18.75">
      <c r="A29" s="29" t="s">
        <v>14</v>
      </c>
      <c r="B29" s="34">
        <f>H29+J29+L29+N29+P29+R29+T29+V29+X29+Z29+AB29+AD29</f>
        <v>31902.9</v>
      </c>
      <c r="C29" s="34">
        <f>H29</f>
        <v>6659.546</v>
      </c>
      <c r="D29" s="34">
        <f>E29</f>
        <v>4858.02</v>
      </c>
      <c r="E29" s="34">
        <f>I29</f>
        <v>4858.02</v>
      </c>
      <c r="F29" s="34">
        <f t="shared" si="2"/>
        <v>15.227518501452847</v>
      </c>
      <c r="G29" s="34">
        <f t="shared" si="3"/>
        <v>72.9482159894984</v>
      </c>
      <c r="H29" s="30">
        <v>6659.546</v>
      </c>
      <c r="I29" s="30">
        <v>4858.02</v>
      </c>
      <c r="J29" s="30">
        <v>2830.85</v>
      </c>
      <c r="K29" s="30"/>
      <c r="L29" s="30">
        <v>1058.507</v>
      </c>
      <c r="M29" s="30"/>
      <c r="N29" s="30">
        <v>2548.403</v>
      </c>
      <c r="O29" s="30"/>
      <c r="P29" s="30">
        <v>2573.457</v>
      </c>
      <c r="Q29" s="30"/>
      <c r="R29" s="30">
        <v>2406.456</v>
      </c>
      <c r="S29" s="30"/>
      <c r="T29" s="30">
        <v>3977.769</v>
      </c>
      <c r="U29" s="30"/>
      <c r="V29" s="30">
        <v>2416.936</v>
      </c>
      <c r="W29" s="30"/>
      <c r="X29" s="30">
        <v>1139.498</v>
      </c>
      <c r="Y29" s="30"/>
      <c r="Z29" s="30">
        <v>2267.708</v>
      </c>
      <c r="AA29" s="30"/>
      <c r="AB29" s="30">
        <v>1395.753</v>
      </c>
      <c r="AC29" s="30"/>
      <c r="AD29" s="30">
        <v>2628.017</v>
      </c>
      <c r="AE29" s="32"/>
      <c r="AF29" s="24"/>
      <c r="AG29" s="25"/>
    </row>
    <row r="30" spans="1:33" s="26" customFormat="1" ht="18.75" hidden="1">
      <c r="A30" s="29" t="s">
        <v>15</v>
      </c>
      <c r="B30" s="28"/>
      <c r="C30" s="28"/>
      <c r="D30" s="28"/>
      <c r="E30" s="28"/>
      <c r="F30" s="28" t="e">
        <f t="shared" si="2"/>
        <v>#DIV/0!</v>
      </c>
      <c r="G30" s="28" t="e">
        <f t="shared" si="3"/>
        <v>#DIV/0!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32"/>
      <c r="AF30" s="24"/>
      <c r="AG30" s="25"/>
    </row>
    <row r="31" spans="1:33" s="26" customFormat="1" ht="18.75" hidden="1">
      <c r="A31" s="29" t="s">
        <v>16</v>
      </c>
      <c r="B31" s="28"/>
      <c r="C31" s="28"/>
      <c r="D31" s="28"/>
      <c r="E31" s="28"/>
      <c r="F31" s="28" t="e">
        <f t="shared" si="2"/>
        <v>#DIV/0!</v>
      </c>
      <c r="G31" s="28" t="e">
        <f t="shared" si="3"/>
        <v>#DIV/0!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2"/>
      <c r="AF31" s="24"/>
      <c r="AG31" s="25"/>
    </row>
    <row r="32" spans="1:33" s="26" customFormat="1" ht="75">
      <c r="A32" s="35" t="s">
        <v>26</v>
      </c>
      <c r="B32" s="33">
        <f>B34+B42</f>
        <v>44008.395</v>
      </c>
      <c r="C32" s="33">
        <f>C34+C42</f>
        <v>3774.0290000000005</v>
      </c>
      <c r="D32" s="33">
        <f>D34+D42</f>
        <v>3281.9300000000003</v>
      </c>
      <c r="E32" s="33">
        <f>E34+E42</f>
        <v>3281.9300000000003</v>
      </c>
      <c r="F32" s="33">
        <f>E32/B32*100</f>
        <v>7.457508959370139</v>
      </c>
      <c r="G32" s="33">
        <f t="shared" si="3"/>
        <v>86.96091100518835</v>
      </c>
      <c r="H32" s="33">
        <f>H34+H42</f>
        <v>3774.0290000000005</v>
      </c>
      <c r="I32" s="33">
        <f aca="true" t="shared" si="16" ref="I32:AE32">I34+I42</f>
        <v>3281.9300000000003</v>
      </c>
      <c r="J32" s="33">
        <f t="shared" si="16"/>
        <v>4440.931</v>
      </c>
      <c r="K32" s="33">
        <f t="shared" si="16"/>
        <v>0</v>
      </c>
      <c r="L32" s="33">
        <f t="shared" si="16"/>
        <v>3578.2010000000005</v>
      </c>
      <c r="M32" s="33">
        <f t="shared" si="16"/>
        <v>0</v>
      </c>
      <c r="N32" s="33">
        <f t="shared" si="16"/>
        <v>4657.727</v>
      </c>
      <c r="O32" s="33">
        <f t="shared" si="16"/>
        <v>0</v>
      </c>
      <c r="P32" s="33">
        <f t="shared" si="16"/>
        <v>4092.408</v>
      </c>
      <c r="Q32" s="33">
        <f t="shared" si="16"/>
        <v>0</v>
      </c>
      <c r="R32" s="33">
        <f t="shared" si="16"/>
        <v>3575.9849999999997</v>
      </c>
      <c r="S32" s="33">
        <f t="shared" si="16"/>
        <v>0</v>
      </c>
      <c r="T32" s="33">
        <f t="shared" si="16"/>
        <v>4217.823</v>
      </c>
      <c r="U32" s="33">
        <f t="shared" si="16"/>
        <v>0</v>
      </c>
      <c r="V32" s="33">
        <f t="shared" si="16"/>
        <v>3233.097</v>
      </c>
      <c r="W32" s="33">
        <f t="shared" si="16"/>
        <v>0</v>
      </c>
      <c r="X32" s="33">
        <f t="shared" si="16"/>
        <v>2776.7760000000003</v>
      </c>
      <c r="Y32" s="33">
        <f t="shared" si="16"/>
        <v>0</v>
      </c>
      <c r="Z32" s="33">
        <f t="shared" si="16"/>
        <v>3380.3360000000002</v>
      </c>
      <c r="AA32" s="33">
        <f t="shared" si="16"/>
        <v>0</v>
      </c>
      <c r="AB32" s="33">
        <f t="shared" si="16"/>
        <v>2924.559</v>
      </c>
      <c r="AC32" s="33">
        <f t="shared" si="16"/>
        <v>0</v>
      </c>
      <c r="AD32" s="33">
        <f t="shared" si="16"/>
        <v>3356.523</v>
      </c>
      <c r="AE32" s="33">
        <f t="shared" si="16"/>
        <v>0</v>
      </c>
      <c r="AF32" s="24"/>
      <c r="AG32" s="25"/>
    </row>
    <row r="33" spans="1:33" s="26" customFormat="1" ht="108.75" customHeight="1">
      <c r="A33" s="35" t="s">
        <v>30</v>
      </c>
      <c r="B33" s="33"/>
      <c r="C33" s="33"/>
      <c r="D33" s="33"/>
      <c r="E33" s="33"/>
      <c r="F33" s="33" t="e">
        <f t="shared" si="2"/>
        <v>#DIV/0!</v>
      </c>
      <c r="G33" s="33" t="e">
        <f t="shared" si="3"/>
        <v>#DIV/0!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24"/>
      <c r="AG33" s="25"/>
    </row>
    <row r="34" spans="1:33" s="26" customFormat="1" ht="18.75">
      <c r="A34" s="27" t="s">
        <v>17</v>
      </c>
      <c r="B34" s="33">
        <f>B35+B36</f>
        <v>38372.494999999995</v>
      </c>
      <c r="C34" s="33">
        <f>C35+C36</f>
        <v>2492.9900000000002</v>
      </c>
      <c r="D34" s="33">
        <f>D35+D36</f>
        <v>2277.4</v>
      </c>
      <c r="E34" s="33">
        <f>E35+E36</f>
        <v>2277.4</v>
      </c>
      <c r="F34" s="33">
        <f t="shared" si="2"/>
        <v>5.934980250828101</v>
      </c>
      <c r="G34" s="33">
        <f t="shared" si="3"/>
        <v>91.35215143261706</v>
      </c>
      <c r="H34" s="33">
        <f>H35+H36</f>
        <v>2492.9900000000002</v>
      </c>
      <c r="I34" s="33">
        <f aca="true" t="shared" si="17" ref="I34:AE34">I35+I36</f>
        <v>2277.4</v>
      </c>
      <c r="J34" s="33">
        <f t="shared" si="17"/>
        <v>3923.4129999999996</v>
      </c>
      <c r="K34" s="33">
        <f t="shared" si="17"/>
        <v>0</v>
      </c>
      <c r="L34" s="33">
        <f t="shared" si="17"/>
        <v>3362.1800000000003</v>
      </c>
      <c r="M34" s="33">
        <f t="shared" si="17"/>
        <v>0</v>
      </c>
      <c r="N34" s="33">
        <f t="shared" si="17"/>
        <v>3964.3059999999996</v>
      </c>
      <c r="O34" s="33">
        <f t="shared" si="17"/>
        <v>0</v>
      </c>
      <c r="P34" s="33">
        <f t="shared" si="17"/>
        <v>3628.982</v>
      </c>
      <c r="Q34" s="33">
        <f t="shared" si="17"/>
        <v>0</v>
      </c>
      <c r="R34" s="33">
        <f t="shared" si="17"/>
        <v>3260.7509999999997</v>
      </c>
      <c r="S34" s="33">
        <f t="shared" si="17"/>
        <v>0</v>
      </c>
      <c r="T34" s="33">
        <f t="shared" si="17"/>
        <v>3634.966</v>
      </c>
      <c r="U34" s="33">
        <f t="shared" si="17"/>
        <v>0</v>
      </c>
      <c r="V34" s="33">
        <f t="shared" si="17"/>
        <v>2905.523</v>
      </c>
      <c r="W34" s="33">
        <f t="shared" si="17"/>
        <v>0</v>
      </c>
      <c r="X34" s="33">
        <f t="shared" si="17"/>
        <v>2623.7160000000003</v>
      </c>
      <c r="Y34" s="33">
        <f t="shared" si="17"/>
        <v>0</v>
      </c>
      <c r="Z34" s="33">
        <f t="shared" si="17"/>
        <v>2998.116</v>
      </c>
      <c r="AA34" s="33">
        <f t="shared" si="17"/>
        <v>0</v>
      </c>
      <c r="AB34" s="33">
        <f t="shared" si="17"/>
        <v>2685.972</v>
      </c>
      <c r="AC34" s="33">
        <f t="shared" si="17"/>
        <v>0</v>
      </c>
      <c r="AD34" s="33">
        <f t="shared" si="17"/>
        <v>2891.58</v>
      </c>
      <c r="AE34" s="33">
        <f t="shared" si="17"/>
        <v>0</v>
      </c>
      <c r="AF34" s="24"/>
      <c r="AG34" s="25"/>
    </row>
    <row r="35" spans="1:33" s="26" customFormat="1" ht="18.75" customHeight="1">
      <c r="A35" s="29" t="s">
        <v>13</v>
      </c>
      <c r="B35" s="33">
        <f aca="true" t="shared" si="18" ref="B35:E36">B39</f>
        <v>27035.499999999996</v>
      </c>
      <c r="C35" s="33">
        <f t="shared" si="18"/>
        <v>255.34</v>
      </c>
      <c r="D35" s="33">
        <f t="shared" si="18"/>
        <v>255.34</v>
      </c>
      <c r="E35" s="33">
        <f t="shared" si="18"/>
        <v>255.34</v>
      </c>
      <c r="F35" s="33">
        <f t="shared" si="2"/>
        <v>0.9444619111908418</v>
      </c>
      <c r="G35" s="33">
        <f t="shared" si="3"/>
        <v>100</v>
      </c>
      <c r="H35" s="33">
        <f>H39</f>
        <v>255.34</v>
      </c>
      <c r="I35" s="33">
        <f aca="true" t="shared" si="19" ref="I35:AE35">I39</f>
        <v>255.34</v>
      </c>
      <c r="J35" s="33">
        <f t="shared" si="19"/>
        <v>2959.133</v>
      </c>
      <c r="K35" s="33">
        <f t="shared" si="19"/>
        <v>0</v>
      </c>
      <c r="L35" s="33">
        <f t="shared" si="19"/>
        <v>2160.398</v>
      </c>
      <c r="M35" s="33">
        <f t="shared" si="19"/>
        <v>0</v>
      </c>
      <c r="N35" s="33">
        <f t="shared" si="19"/>
        <v>2523.816</v>
      </c>
      <c r="O35" s="33">
        <f t="shared" si="19"/>
        <v>0</v>
      </c>
      <c r="P35" s="33">
        <f t="shared" si="19"/>
        <v>2709.151</v>
      </c>
      <c r="Q35" s="33">
        <f t="shared" si="19"/>
        <v>0</v>
      </c>
      <c r="R35" s="33">
        <f t="shared" si="19"/>
        <v>2438.39</v>
      </c>
      <c r="S35" s="33">
        <f t="shared" si="19"/>
        <v>0</v>
      </c>
      <c r="T35" s="33">
        <f t="shared" si="19"/>
        <v>2399.586</v>
      </c>
      <c r="U35" s="33">
        <f t="shared" si="19"/>
        <v>0</v>
      </c>
      <c r="V35" s="33">
        <f t="shared" si="19"/>
        <v>2497.1</v>
      </c>
      <c r="W35" s="33">
        <f t="shared" si="19"/>
        <v>0</v>
      </c>
      <c r="X35" s="33">
        <f t="shared" si="19"/>
        <v>1979.938</v>
      </c>
      <c r="Y35" s="33">
        <f t="shared" si="19"/>
        <v>0</v>
      </c>
      <c r="Z35" s="33">
        <f t="shared" si="19"/>
        <v>2300.516</v>
      </c>
      <c r="AA35" s="33">
        <f t="shared" si="19"/>
        <v>0</v>
      </c>
      <c r="AB35" s="33">
        <f t="shared" si="19"/>
        <v>2436.692</v>
      </c>
      <c r="AC35" s="33">
        <f t="shared" si="19"/>
        <v>0</v>
      </c>
      <c r="AD35" s="33">
        <f t="shared" si="19"/>
        <v>2375.44</v>
      </c>
      <c r="AE35" s="33">
        <f t="shared" si="19"/>
        <v>0</v>
      </c>
      <c r="AF35" s="24"/>
      <c r="AG35" s="25"/>
    </row>
    <row r="36" spans="1:33" s="26" customFormat="1" ht="18.75">
      <c r="A36" s="29" t="s">
        <v>14</v>
      </c>
      <c r="B36" s="36">
        <f t="shared" si="18"/>
        <v>11336.995000000003</v>
      </c>
      <c r="C36" s="36">
        <f t="shared" si="18"/>
        <v>2237.65</v>
      </c>
      <c r="D36" s="36">
        <f t="shared" si="18"/>
        <v>2022.06</v>
      </c>
      <c r="E36" s="36">
        <f t="shared" si="18"/>
        <v>2022.06</v>
      </c>
      <c r="F36" s="36">
        <f t="shared" si="2"/>
        <v>17.835943298907686</v>
      </c>
      <c r="G36" s="36">
        <f t="shared" si="3"/>
        <v>90.36533863651599</v>
      </c>
      <c r="H36" s="34">
        <f>H40</f>
        <v>2237.65</v>
      </c>
      <c r="I36" s="34">
        <f aca="true" t="shared" si="20" ref="I36:AE36">I40</f>
        <v>2022.06</v>
      </c>
      <c r="J36" s="34">
        <f t="shared" si="20"/>
        <v>964.28</v>
      </c>
      <c r="K36" s="34">
        <f t="shared" si="20"/>
        <v>0</v>
      </c>
      <c r="L36" s="34">
        <f t="shared" si="20"/>
        <v>1201.782</v>
      </c>
      <c r="M36" s="34">
        <f t="shared" si="20"/>
        <v>0</v>
      </c>
      <c r="N36" s="34">
        <f t="shared" si="20"/>
        <v>1440.49</v>
      </c>
      <c r="O36" s="34">
        <f t="shared" si="20"/>
        <v>0</v>
      </c>
      <c r="P36" s="34">
        <f t="shared" si="20"/>
        <v>919.831</v>
      </c>
      <c r="Q36" s="34">
        <f t="shared" si="20"/>
        <v>0</v>
      </c>
      <c r="R36" s="34">
        <f t="shared" si="20"/>
        <v>822.361</v>
      </c>
      <c r="S36" s="34">
        <f t="shared" si="20"/>
        <v>0</v>
      </c>
      <c r="T36" s="34">
        <f t="shared" si="20"/>
        <v>1235.38</v>
      </c>
      <c r="U36" s="34">
        <f t="shared" si="20"/>
        <v>0</v>
      </c>
      <c r="V36" s="34">
        <f t="shared" si="20"/>
        <v>408.423</v>
      </c>
      <c r="W36" s="34">
        <f t="shared" si="20"/>
        <v>0</v>
      </c>
      <c r="X36" s="34">
        <f t="shared" si="20"/>
        <v>643.778</v>
      </c>
      <c r="Y36" s="34">
        <f t="shared" si="20"/>
        <v>0</v>
      </c>
      <c r="Z36" s="34">
        <f t="shared" si="20"/>
        <v>697.6</v>
      </c>
      <c r="AA36" s="34">
        <f t="shared" si="20"/>
        <v>0</v>
      </c>
      <c r="AB36" s="34">
        <f t="shared" si="20"/>
        <v>249.28</v>
      </c>
      <c r="AC36" s="34">
        <f t="shared" si="20"/>
        <v>0</v>
      </c>
      <c r="AD36" s="34">
        <f t="shared" si="20"/>
        <v>516.14</v>
      </c>
      <c r="AE36" s="34">
        <f t="shared" si="20"/>
        <v>0</v>
      </c>
      <c r="AF36" s="24"/>
      <c r="AG36" s="25"/>
    </row>
    <row r="37" spans="1:33" s="26" customFormat="1" ht="112.5">
      <c r="A37" s="31" t="s">
        <v>22</v>
      </c>
      <c r="B37" s="33"/>
      <c r="C37" s="33"/>
      <c r="D37" s="33"/>
      <c r="E37" s="33"/>
      <c r="F37" s="33"/>
      <c r="G37" s="3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2"/>
      <c r="AF37" s="20" t="s">
        <v>67</v>
      </c>
      <c r="AG37" s="25"/>
    </row>
    <row r="38" spans="1:33" s="26" customFormat="1" ht="18.75">
      <c r="A38" s="27" t="s">
        <v>17</v>
      </c>
      <c r="B38" s="33">
        <f>B39+B40</f>
        <v>38372.494999999995</v>
      </c>
      <c r="C38" s="33">
        <f>C39+C40</f>
        <v>2492.9900000000002</v>
      </c>
      <c r="D38" s="33">
        <f>D39+D40</f>
        <v>2277.4</v>
      </c>
      <c r="E38" s="33">
        <f>I38</f>
        <v>2277.4</v>
      </c>
      <c r="F38" s="33">
        <f t="shared" si="2"/>
        <v>5.934980250828101</v>
      </c>
      <c r="G38" s="33">
        <f t="shared" si="3"/>
        <v>91.35215143261706</v>
      </c>
      <c r="H38" s="33">
        <f aca="true" t="shared" si="21" ref="H38:AD38">H39+H40</f>
        <v>2492.9900000000002</v>
      </c>
      <c r="I38" s="33">
        <f t="shared" si="21"/>
        <v>2277.4</v>
      </c>
      <c r="J38" s="33">
        <f t="shared" si="21"/>
        <v>3923.4129999999996</v>
      </c>
      <c r="K38" s="33">
        <f t="shared" si="21"/>
        <v>0</v>
      </c>
      <c r="L38" s="33">
        <f t="shared" si="21"/>
        <v>3362.1800000000003</v>
      </c>
      <c r="M38" s="33">
        <f t="shared" si="21"/>
        <v>0</v>
      </c>
      <c r="N38" s="33">
        <f t="shared" si="21"/>
        <v>3964.3059999999996</v>
      </c>
      <c r="O38" s="33">
        <f t="shared" si="21"/>
        <v>0</v>
      </c>
      <c r="P38" s="33">
        <f t="shared" si="21"/>
        <v>3628.982</v>
      </c>
      <c r="Q38" s="33">
        <f t="shared" si="21"/>
        <v>0</v>
      </c>
      <c r="R38" s="33">
        <f t="shared" si="21"/>
        <v>3260.7509999999997</v>
      </c>
      <c r="S38" s="33">
        <f t="shared" si="21"/>
        <v>0</v>
      </c>
      <c r="T38" s="33">
        <f t="shared" si="21"/>
        <v>3634.966</v>
      </c>
      <c r="U38" s="33">
        <f t="shared" si="21"/>
        <v>0</v>
      </c>
      <c r="V38" s="33">
        <f t="shared" si="21"/>
        <v>2905.523</v>
      </c>
      <c r="W38" s="33">
        <f t="shared" si="21"/>
        <v>0</v>
      </c>
      <c r="X38" s="33">
        <f t="shared" si="21"/>
        <v>2623.7160000000003</v>
      </c>
      <c r="Y38" s="33">
        <f t="shared" si="21"/>
        <v>0</v>
      </c>
      <c r="Z38" s="33">
        <f t="shared" si="21"/>
        <v>2998.116</v>
      </c>
      <c r="AA38" s="33">
        <f t="shared" si="21"/>
        <v>0</v>
      </c>
      <c r="AB38" s="33">
        <f t="shared" si="21"/>
        <v>2685.972</v>
      </c>
      <c r="AC38" s="33">
        <f t="shared" si="21"/>
        <v>0</v>
      </c>
      <c r="AD38" s="33">
        <f t="shared" si="21"/>
        <v>2891.58</v>
      </c>
      <c r="AE38" s="32"/>
      <c r="AF38" s="24"/>
      <c r="AG38" s="25"/>
    </row>
    <row r="39" spans="1:33" s="26" customFormat="1" ht="21" customHeight="1">
      <c r="A39" s="29" t="s">
        <v>13</v>
      </c>
      <c r="B39" s="36">
        <f>H39+J39+L39+N39+P39+R39+T39+V39+X39+Z39+AB39+AD39</f>
        <v>27035.499999999996</v>
      </c>
      <c r="C39" s="36">
        <f>H39</f>
        <v>255.34</v>
      </c>
      <c r="D39" s="36">
        <f>E39</f>
        <v>255.34</v>
      </c>
      <c r="E39" s="36">
        <f>I39</f>
        <v>255.34</v>
      </c>
      <c r="F39" s="36">
        <f t="shared" si="2"/>
        <v>0.9444619111908418</v>
      </c>
      <c r="G39" s="36">
        <f t="shared" si="3"/>
        <v>100</v>
      </c>
      <c r="H39" s="30">
        <v>255.34</v>
      </c>
      <c r="I39" s="30">
        <v>255.34</v>
      </c>
      <c r="J39" s="30">
        <v>2959.133</v>
      </c>
      <c r="K39" s="30"/>
      <c r="L39" s="30">
        <v>2160.398</v>
      </c>
      <c r="M39" s="30"/>
      <c r="N39" s="30">
        <v>2523.816</v>
      </c>
      <c r="O39" s="30"/>
      <c r="P39" s="30">
        <v>2709.151</v>
      </c>
      <c r="Q39" s="30"/>
      <c r="R39" s="30">
        <v>2438.39</v>
      </c>
      <c r="S39" s="30"/>
      <c r="T39" s="30">
        <v>2399.586</v>
      </c>
      <c r="U39" s="30"/>
      <c r="V39" s="30">
        <v>2497.1</v>
      </c>
      <c r="W39" s="30"/>
      <c r="X39" s="30">
        <v>1979.938</v>
      </c>
      <c r="Y39" s="30"/>
      <c r="Z39" s="30">
        <v>2300.516</v>
      </c>
      <c r="AA39" s="30"/>
      <c r="AB39" s="30">
        <v>2436.692</v>
      </c>
      <c r="AC39" s="30"/>
      <c r="AD39" s="30">
        <v>2375.44</v>
      </c>
      <c r="AE39" s="32"/>
      <c r="AF39" s="24"/>
      <c r="AG39" s="25"/>
    </row>
    <row r="40" spans="1:33" s="26" customFormat="1" ht="18.75">
      <c r="A40" s="29" t="s">
        <v>14</v>
      </c>
      <c r="B40" s="36">
        <f>H40+J40+L40+N40+P40+R40+T40+V40+X40+Z40+AB40+AD40</f>
        <v>11336.995000000003</v>
      </c>
      <c r="C40" s="36">
        <f>H40</f>
        <v>2237.65</v>
      </c>
      <c r="D40" s="36">
        <f>E40</f>
        <v>2022.06</v>
      </c>
      <c r="E40" s="36">
        <f>I40</f>
        <v>2022.06</v>
      </c>
      <c r="F40" s="36">
        <f t="shared" si="2"/>
        <v>17.835943298907686</v>
      </c>
      <c r="G40" s="36">
        <f t="shared" si="3"/>
        <v>90.36533863651599</v>
      </c>
      <c r="H40" s="30">
        <v>2237.65</v>
      </c>
      <c r="I40" s="30">
        <v>2022.06</v>
      </c>
      <c r="J40" s="30">
        <v>964.28</v>
      </c>
      <c r="K40" s="30"/>
      <c r="L40" s="30">
        <v>1201.782</v>
      </c>
      <c r="M40" s="30"/>
      <c r="N40" s="30">
        <v>1440.49</v>
      </c>
      <c r="O40" s="30"/>
      <c r="P40" s="30">
        <v>919.831</v>
      </c>
      <c r="Q40" s="30"/>
      <c r="R40" s="30">
        <v>822.361</v>
      </c>
      <c r="S40" s="30"/>
      <c r="T40" s="30">
        <v>1235.38</v>
      </c>
      <c r="U40" s="30"/>
      <c r="V40" s="30">
        <v>408.423</v>
      </c>
      <c r="W40" s="30"/>
      <c r="X40" s="30">
        <v>643.778</v>
      </c>
      <c r="Y40" s="30"/>
      <c r="Z40" s="30">
        <v>697.6</v>
      </c>
      <c r="AA40" s="30"/>
      <c r="AB40" s="30">
        <v>249.28</v>
      </c>
      <c r="AC40" s="30"/>
      <c r="AD40" s="30">
        <v>516.14</v>
      </c>
      <c r="AE40" s="32"/>
      <c r="AF40" s="24"/>
      <c r="AG40" s="25"/>
    </row>
    <row r="41" spans="1:33" s="26" customFormat="1" ht="109.5" customHeight="1">
      <c r="A41" s="35" t="s">
        <v>27</v>
      </c>
      <c r="B41" s="30"/>
      <c r="C41" s="30"/>
      <c r="D41" s="30"/>
      <c r="E41" s="30"/>
      <c r="F41" s="30"/>
      <c r="G41" s="3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32"/>
      <c r="AF41" s="20" t="s">
        <v>69</v>
      </c>
      <c r="AG41" s="25"/>
    </row>
    <row r="42" spans="1:33" s="26" customFormat="1" ht="18.75">
      <c r="A42" s="27" t="s">
        <v>17</v>
      </c>
      <c r="B42" s="33">
        <f>B44</f>
        <v>5635.900000000001</v>
      </c>
      <c r="C42" s="33">
        <f>C44</f>
        <v>1281.039</v>
      </c>
      <c r="D42" s="33">
        <f>D44</f>
        <v>1004.53</v>
      </c>
      <c r="E42" s="33">
        <f>E44</f>
        <v>1004.53</v>
      </c>
      <c r="F42" s="33">
        <f t="shared" si="2"/>
        <v>17.823772600649406</v>
      </c>
      <c r="G42" s="33">
        <f t="shared" si="3"/>
        <v>78.41525511713539</v>
      </c>
      <c r="H42" s="33">
        <f aca="true" t="shared" si="22" ref="H42:AD42">H44</f>
        <v>1281.039</v>
      </c>
      <c r="I42" s="33">
        <f t="shared" si="22"/>
        <v>1004.53</v>
      </c>
      <c r="J42" s="33">
        <f t="shared" si="22"/>
        <v>517.518</v>
      </c>
      <c r="K42" s="33">
        <f t="shared" si="22"/>
        <v>0</v>
      </c>
      <c r="L42" s="33">
        <f t="shared" si="22"/>
        <v>216.021</v>
      </c>
      <c r="M42" s="33">
        <f t="shared" si="22"/>
        <v>0</v>
      </c>
      <c r="N42" s="33">
        <f t="shared" si="22"/>
        <v>693.421</v>
      </c>
      <c r="O42" s="33">
        <f t="shared" si="22"/>
        <v>0</v>
      </c>
      <c r="P42" s="33">
        <f t="shared" si="22"/>
        <v>463.426</v>
      </c>
      <c r="Q42" s="33">
        <f t="shared" si="22"/>
        <v>0</v>
      </c>
      <c r="R42" s="33">
        <f t="shared" si="22"/>
        <v>315.234</v>
      </c>
      <c r="S42" s="33">
        <f t="shared" si="22"/>
        <v>0</v>
      </c>
      <c r="T42" s="33">
        <f t="shared" si="22"/>
        <v>582.857</v>
      </c>
      <c r="U42" s="33">
        <f t="shared" si="22"/>
        <v>0</v>
      </c>
      <c r="V42" s="33">
        <f t="shared" si="22"/>
        <v>327.574</v>
      </c>
      <c r="W42" s="33">
        <f t="shared" si="22"/>
        <v>0</v>
      </c>
      <c r="X42" s="33">
        <f t="shared" si="22"/>
        <v>153.06</v>
      </c>
      <c r="Y42" s="33">
        <f t="shared" si="22"/>
        <v>0</v>
      </c>
      <c r="Z42" s="33">
        <f t="shared" si="22"/>
        <v>382.22</v>
      </c>
      <c r="AA42" s="33">
        <f t="shared" si="22"/>
        <v>0</v>
      </c>
      <c r="AB42" s="33">
        <f t="shared" si="22"/>
        <v>238.587</v>
      </c>
      <c r="AC42" s="33">
        <f t="shared" si="22"/>
        <v>0</v>
      </c>
      <c r="AD42" s="33">
        <f t="shared" si="22"/>
        <v>464.943</v>
      </c>
      <c r="AE42" s="32"/>
      <c r="AF42" s="24"/>
      <c r="AG42" s="25"/>
    </row>
    <row r="43" spans="1:33" s="26" customFormat="1" ht="18.75" hidden="1">
      <c r="A43" s="29" t="s">
        <v>13</v>
      </c>
      <c r="B43" s="28"/>
      <c r="C43" s="28"/>
      <c r="D43" s="28"/>
      <c r="E43" s="28"/>
      <c r="F43" s="28" t="e">
        <f t="shared" si="2"/>
        <v>#DIV/0!</v>
      </c>
      <c r="G43" s="28" t="e">
        <f t="shared" si="3"/>
        <v>#DIV/0!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32"/>
      <c r="AF43" s="24"/>
      <c r="AG43" s="25"/>
    </row>
    <row r="44" spans="1:33" s="26" customFormat="1" ht="18.75">
      <c r="A44" s="29" t="s">
        <v>14</v>
      </c>
      <c r="B44" s="34">
        <f>H44+J44+L44+N44+P44+R44+T44+V44+X44+Z44+AB44+AD44</f>
        <v>5635.900000000001</v>
      </c>
      <c r="C44" s="34">
        <f>H44</f>
        <v>1281.039</v>
      </c>
      <c r="D44" s="34">
        <f>E44</f>
        <v>1004.53</v>
      </c>
      <c r="E44" s="34">
        <f>I44</f>
        <v>1004.53</v>
      </c>
      <c r="F44" s="34">
        <f t="shared" si="2"/>
        <v>17.823772600649406</v>
      </c>
      <c r="G44" s="34">
        <f t="shared" si="3"/>
        <v>78.41525511713539</v>
      </c>
      <c r="H44" s="30">
        <v>1281.039</v>
      </c>
      <c r="I44" s="30">
        <v>1004.53</v>
      </c>
      <c r="J44" s="30">
        <v>517.518</v>
      </c>
      <c r="K44" s="30"/>
      <c r="L44" s="30">
        <v>216.021</v>
      </c>
      <c r="M44" s="30"/>
      <c r="N44" s="30">
        <v>693.421</v>
      </c>
      <c r="O44" s="30"/>
      <c r="P44" s="30">
        <v>463.426</v>
      </c>
      <c r="Q44" s="30"/>
      <c r="R44" s="30">
        <v>315.234</v>
      </c>
      <c r="S44" s="30"/>
      <c r="T44" s="30">
        <v>582.857</v>
      </c>
      <c r="U44" s="30"/>
      <c r="V44" s="30">
        <v>327.574</v>
      </c>
      <c r="W44" s="30"/>
      <c r="X44" s="30">
        <v>153.06</v>
      </c>
      <c r="Y44" s="30"/>
      <c r="Z44" s="30">
        <v>382.22</v>
      </c>
      <c r="AA44" s="30"/>
      <c r="AB44" s="30">
        <v>238.587</v>
      </c>
      <c r="AC44" s="30"/>
      <c r="AD44" s="30">
        <v>464.943</v>
      </c>
      <c r="AE44" s="32"/>
      <c r="AF44" s="24"/>
      <c r="AG44" s="25"/>
    </row>
    <row r="45" spans="1:33" s="26" customFormat="1" ht="18.75" hidden="1">
      <c r="A45" s="29" t="s">
        <v>15</v>
      </c>
      <c r="B45" s="28"/>
      <c r="C45" s="28"/>
      <c r="D45" s="28"/>
      <c r="E45" s="28"/>
      <c r="F45" s="28" t="e">
        <f t="shared" si="2"/>
        <v>#DIV/0!</v>
      </c>
      <c r="G45" s="28" t="e">
        <f t="shared" si="3"/>
        <v>#DIV/0!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32"/>
      <c r="AF45" s="24"/>
      <c r="AG45" s="25"/>
    </row>
    <row r="46" spans="1:33" s="26" customFormat="1" ht="18.75" hidden="1">
      <c r="A46" s="29" t="s">
        <v>16</v>
      </c>
      <c r="B46" s="28"/>
      <c r="C46" s="28"/>
      <c r="D46" s="28"/>
      <c r="E46" s="28"/>
      <c r="F46" s="28" t="e">
        <f t="shared" si="2"/>
        <v>#DIV/0!</v>
      </c>
      <c r="G46" s="28" t="e">
        <f t="shared" si="3"/>
        <v>#DIV/0!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32"/>
      <c r="AF46" s="24"/>
      <c r="AG46" s="25"/>
    </row>
    <row r="47" spans="1:33" s="26" customFormat="1" ht="75">
      <c r="A47" s="35" t="s">
        <v>28</v>
      </c>
      <c r="B47" s="33">
        <f>B49+B78+B128+B148</f>
        <v>4179.9</v>
      </c>
      <c r="C47" s="33">
        <f>C49+C78+C128+C148</f>
        <v>0</v>
      </c>
      <c r="D47" s="33">
        <f>D49+D78+D128+D148</f>
        <v>0</v>
      </c>
      <c r="E47" s="33">
        <f>E49+E78+E128+E148</f>
        <v>0</v>
      </c>
      <c r="F47" s="33">
        <f>E47/B47*100</f>
        <v>0</v>
      </c>
      <c r="G47" s="33" t="e">
        <f t="shared" si="3"/>
        <v>#DIV/0!</v>
      </c>
      <c r="H47" s="33">
        <f>H49+H78+H128+H148</f>
        <v>0</v>
      </c>
      <c r="I47" s="33">
        <f aca="true" t="shared" si="23" ref="I47:AD47">I49+I78+I128+I148</f>
        <v>0</v>
      </c>
      <c r="J47" s="33">
        <f t="shared" si="23"/>
        <v>0</v>
      </c>
      <c r="K47" s="33">
        <f t="shared" si="23"/>
        <v>0</v>
      </c>
      <c r="L47" s="33">
        <f t="shared" si="23"/>
        <v>0</v>
      </c>
      <c r="M47" s="33">
        <f t="shared" si="23"/>
        <v>0</v>
      </c>
      <c r="N47" s="33">
        <f t="shared" si="23"/>
        <v>0</v>
      </c>
      <c r="O47" s="33">
        <f t="shared" si="23"/>
        <v>0</v>
      </c>
      <c r="P47" s="33">
        <f t="shared" si="23"/>
        <v>38.738</v>
      </c>
      <c r="Q47" s="33">
        <f t="shared" si="23"/>
        <v>0</v>
      </c>
      <c r="R47" s="33">
        <f t="shared" si="23"/>
        <v>1008.737</v>
      </c>
      <c r="S47" s="33">
        <f t="shared" si="23"/>
        <v>0</v>
      </c>
      <c r="T47" s="33">
        <f t="shared" si="23"/>
        <v>13.738</v>
      </c>
      <c r="U47" s="33">
        <f t="shared" si="23"/>
        <v>0</v>
      </c>
      <c r="V47" s="33">
        <f t="shared" si="23"/>
        <v>8.737</v>
      </c>
      <c r="W47" s="33">
        <f t="shared" si="23"/>
        <v>0</v>
      </c>
      <c r="X47" s="33">
        <f t="shared" si="23"/>
        <v>8.738</v>
      </c>
      <c r="Y47" s="33">
        <f t="shared" si="23"/>
        <v>0</v>
      </c>
      <c r="Z47" s="33">
        <f t="shared" si="23"/>
        <v>18.737000000000002</v>
      </c>
      <c r="AA47" s="33">
        <f t="shared" si="23"/>
        <v>0</v>
      </c>
      <c r="AB47" s="33">
        <f t="shared" si="23"/>
        <v>3073.738</v>
      </c>
      <c r="AC47" s="33">
        <f t="shared" si="23"/>
        <v>0</v>
      </c>
      <c r="AD47" s="33">
        <f t="shared" si="23"/>
        <v>8.737</v>
      </c>
      <c r="AE47" s="32"/>
      <c r="AF47" s="24"/>
      <c r="AG47" s="25"/>
    </row>
    <row r="48" spans="1:33" s="26" customFormat="1" ht="93.75" customHeight="1">
      <c r="A48" s="35" t="s">
        <v>34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2"/>
      <c r="AF48" s="20" t="s">
        <v>68</v>
      </c>
      <c r="AG48" s="25"/>
    </row>
    <row r="49" spans="1:33" s="26" customFormat="1" ht="18.75">
      <c r="A49" s="27" t="s">
        <v>17</v>
      </c>
      <c r="B49" s="33">
        <f>B51</f>
        <v>109.9</v>
      </c>
      <c r="C49" s="33">
        <f>C51</f>
        <v>0</v>
      </c>
      <c r="D49" s="33">
        <f>D51</f>
        <v>0</v>
      </c>
      <c r="E49" s="33">
        <f>E51</f>
        <v>0</v>
      </c>
      <c r="F49" s="33">
        <f t="shared" si="2"/>
        <v>0</v>
      </c>
      <c r="G49" s="33" t="e">
        <f t="shared" si="3"/>
        <v>#DIV/0!</v>
      </c>
      <c r="H49" s="33">
        <f>H51</f>
        <v>0</v>
      </c>
      <c r="I49" s="33">
        <f aca="true" t="shared" si="24" ref="I49:AD49">I51</f>
        <v>0</v>
      </c>
      <c r="J49" s="33">
        <f t="shared" si="24"/>
        <v>0</v>
      </c>
      <c r="K49" s="33">
        <f t="shared" si="24"/>
        <v>0</v>
      </c>
      <c r="L49" s="33">
        <f t="shared" si="24"/>
        <v>0</v>
      </c>
      <c r="M49" s="33">
        <f t="shared" si="24"/>
        <v>0</v>
      </c>
      <c r="N49" s="33">
        <f t="shared" si="24"/>
        <v>0</v>
      </c>
      <c r="O49" s="33">
        <f t="shared" si="24"/>
        <v>0</v>
      </c>
      <c r="P49" s="33">
        <f t="shared" si="24"/>
        <v>8.738</v>
      </c>
      <c r="Q49" s="33">
        <f t="shared" si="24"/>
        <v>0</v>
      </c>
      <c r="R49" s="33">
        <f t="shared" si="24"/>
        <v>28.737000000000002</v>
      </c>
      <c r="S49" s="33">
        <f t="shared" si="24"/>
        <v>0</v>
      </c>
      <c r="T49" s="33">
        <f t="shared" si="24"/>
        <v>13.738</v>
      </c>
      <c r="U49" s="33">
        <f t="shared" si="24"/>
        <v>0</v>
      </c>
      <c r="V49" s="33">
        <f t="shared" si="24"/>
        <v>8.737</v>
      </c>
      <c r="W49" s="33">
        <f t="shared" si="24"/>
        <v>0</v>
      </c>
      <c r="X49" s="33">
        <f t="shared" si="24"/>
        <v>8.738</v>
      </c>
      <c r="Y49" s="33">
        <f t="shared" si="24"/>
        <v>0</v>
      </c>
      <c r="Z49" s="33">
        <f t="shared" si="24"/>
        <v>13.737</v>
      </c>
      <c r="AA49" s="33">
        <f t="shared" si="24"/>
        <v>0</v>
      </c>
      <c r="AB49" s="33">
        <f t="shared" si="24"/>
        <v>18.738</v>
      </c>
      <c r="AC49" s="33">
        <f t="shared" si="24"/>
        <v>0</v>
      </c>
      <c r="AD49" s="33">
        <f t="shared" si="24"/>
        <v>8.737</v>
      </c>
      <c r="AE49" s="32"/>
      <c r="AF49" s="24"/>
      <c r="AG49" s="25"/>
    </row>
    <row r="50" spans="1:33" s="26" customFormat="1" ht="18.75" customHeight="1" hidden="1">
      <c r="A50" s="27" t="s">
        <v>13</v>
      </c>
      <c r="B50" s="33"/>
      <c r="C50" s="33"/>
      <c r="D50" s="33"/>
      <c r="E50" s="33"/>
      <c r="F50" s="33" t="e">
        <f t="shared" si="2"/>
        <v>#DIV/0!</v>
      </c>
      <c r="G50" s="33" t="e">
        <f t="shared" si="3"/>
        <v>#DIV/0!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32"/>
      <c r="AF50" s="24"/>
      <c r="AG50" s="25"/>
    </row>
    <row r="51" spans="1:33" s="26" customFormat="1" ht="18.75">
      <c r="A51" s="29" t="s">
        <v>14</v>
      </c>
      <c r="B51" s="36">
        <f>B55+B61+B67+B71+B74</f>
        <v>109.9</v>
      </c>
      <c r="C51" s="36">
        <f>C55+C61+C67+C71+C74</f>
        <v>0</v>
      </c>
      <c r="D51" s="36">
        <f>D55+D61+D67+D71+D74</f>
        <v>0</v>
      </c>
      <c r="E51" s="36">
        <f>E55+E61+E67+E71+E74</f>
        <v>0</v>
      </c>
      <c r="F51" s="36">
        <f t="shared" si="2"/>
        <v>0</v>
      </c>
      <c r="G51" s="36" t="e">
        <f t="shared" si="3"/>
        <v>#DIV/0!</v>
      </c>
      <c r="H51" s="36">
        <f>H55+H61+H67+H71+H74</f>
        <v>0</v>
      </c>
      <c r="I51" s="36">
        <f aca="true" t="shared" si="25" ref="I51:AD51">I55+I61+I67+I71+I74</f>
        <v>0</v>
      </c>
      <c r="J51" s="36">
        <f t="shared" si="25"/>
        <v>0</v>
      </c>
      <c r="K51" s="36">
        <f t="shared" si="25"/>
        <v>0</v>
      </c>
      <c r="L51" s="36">
        <f t="shared" si="25"/>
        <v>0</v>
      </c>
      <c r="M51" s="36">
        <f t="shared" si="25"/>
        <v>0</v>
      </c>
      <c r="N51" s="36">
        <f t="shared" si="25"/>
        <v>0</v>
      </c>
      <c r="O51" s="36">
        <f t="shared" si="25"/>
        <v>0</v>
      </c>
      <c r="P51" s="36">
        <f t="shared" si="25"/>
        <v>8.738</v>
      </c>
      <c r="Q51" s="36">
        <f t="shared" si="25"/>
        <v>0</v>
      </c>
      <c r="R51" s="36">
        <f t="shared" si="25"/>
        <v>28.737000000000002</v>
      </c>
      <c r="S51" s="36">
        <f t="shared" si="25"/>
        <v>0</v>
      </c>
      <c r="T51" s="36">
        <f t="shared" si="25"/>
        <v>13.738</v>
      </c>
      <c r="U51" s="36">
        <f t="shared" si="25"/>
        <v>0</v>
      </c>
      <c r="V51" s="36">
        <f t="shared" si="25"/>
        <v>8.737</v>
      </c>
      <c r="W51" s="36">
        <f t="shared" si="25"/>
        <v>0</v>
      </c>
      <c r="X51" s="36">
        <f t="shared" si="25"/>
        <v>8.738</v>
      </c>
      <c r="Y51" s="36">
        <f t="shared" si="25"/>
        <v>0</v>
      </c>
      <c r="Z51" s="36">
        <f t="shared" si="25"/>
        <v>13.737</v>
      </c>
      <c r="AA51" s="36">
        <f t="shared" si="25"/>
        <v>0</v>
      </c>
      <c r="AB51" s="36">
        <f t="shared" si="25"/>
        <v>18.738</v>
      </c>
      <c r="AC51" s="36">
        <f t="shared" si="25"/>
        <v>0</v>
      </c>
      <c r="AD51" s="36">
        <f t="shared" si="25"/>
        <v>8.737</v>
      </c>
      <c r="AE51" s="32"/>
      <c r="AF51" s="24"/>
      <c r="AG51" s="25"/>
    </row>
    <row r="52" spans="1:33" s="26" customFormat="1" ht="56.25">
      <c r="A52" s="31" t="s">
        <v>35</v>
      </c>
      <c r="B52" s="33"/>
      <c r="C52" s="33"/>
      <c r="D52" s="33"/>
      <c r="E52" s="33"/>
      <c r="F52" s="33"/>
      <c r="G52" s="3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32"/>
      <c r="AF52" s="24"/>
      <c r="AG52" s="25"/>
    </row>
    <row r="53" spans="1:33" ht="18.75">
      <c r="A53" s="27" t="s">
        <v>17</v>
      </c>
      <c r="B53" s="33">
        <f>B55</f>
        <v>10</v>
      </c>
      <c r="C53" s="33">
        <f>C55</f>
        <v>0</v>
      </c>
      <c r="D53" s="33">
        <f>D55</f>
        <v>0</v>
      </c>
      <c r="E53" s="33">
        <f>E55</f>
        <v>0</v>
      </c>
      <c r="F53" s="33">
        <f t="shared" si="2"/>
        <v>0</v>
      </c>
      <c r="G53" s="33" t="e">
        <f t="shared" si="3"/>
        <v>#DIV/0!</v>
      </c>
      <c r="H53" s="33">
        <f aca="true" t="shared" si="26" ref="H53:AE53">H55</f>
        <v>0</v>
      </c>
      <c r="I53" s="33">
        <f t="shared" si="26"/>
        <v>0</v>
      </c>
      <c r="J53" s="33">
        <f t="shared" si="26"/>
        <v>0</v>
      </c>
      <c r="K53" s="33">
        <f t="shared" si="26"/>
        <v>0</v>
      </c>
      <c r="L53" s="33">
        <f t="shared" si="26"/>
        <v>0</v>
      </c>
      <c r="M53" s="33">
        <f t="shared" si="26"/>
        <v>0</v>
      </c>
      <c r="N53" s="33">
        <f t="shared" si="26"/>
        <v>0</v>
      </c>
      <c r="O53" s="33">
        <f t="shared" si="26"/>
        <v>0</v>
      </c>
      <c r="P53" s="33">
        <f t="shared" si="26"/>
        <v>0</v>
      </c>
      <c r="Q53" s="33">
        <f t="shared" si="26"/>
        <v>0</v>
      </c>
      <c r="R53" s="33">
        <f t="shared" si="26"/>
        <v>0</v>
      </c>
      <c r="S53" s="33">
        <f t="shared" si="26"/>
        <v>0</v>
      </c>
      <c r="T53" s="33">
        <f t="shared" si="26"/>
        <v>0</v>
      </c>
      <c r="U53" s="33">
        <f t="shared" si="26"/>
        <v>0</v>
      </c>
      <c r="V53" s="33">
        <f t="shared" si="26"/>
        <v>0</v>
      </c>
      <c r="W53" s="33">
        <f t="shared" si="26"/>
        <v>0</v>
      </c>
      <c r="X53" s="33">
        <f t="shared" si="26"/>
        <v>0</v>
      </c>
      <c r="Y53" s="33">
        <f t="shared" si="26"/>
        <v>0</v>
      </c>
      <c r="Z53" s="33">
        <f t="shared" si="26"/>
        <v>0</v>
      </c>
      <c r="AA53" s="33">
        <f t="shared" si="26"/>
        <v>0</v>
      </c>
      <c r="AB53" s="33">
        <f t="shared" si="26"/>
        <v>10</v>
      </c>
      <c r="AC53" s="33">
        <f t="shared" si="26"/>
        <v>0</v>
      </c>
      <c r="AD53" s="33">
        <f t="shared" si="26"/>
        <v>0</v>
      </c>
      <c r="AE53" s="33">
        <f t="shared" si="26"/>
        <v>0</v>
      </c>
      <c r="AF53" s="20"/>
      <c r="AG53" s="25"/>
    </row>
    <row r="54" spans="1:33" s="26" customFormat="1" ht="18.75" hidden="1">
      <c r="A54" s="29" t="s">
        <v>13</v>
      </c>
      <c r="B54" s="28"/>
      <c r="C54" s="28"/>
      <c r="D54" s="28"/>
      <c r="E54" s="28"/>
      <c r="F54" s="28" t="e">
        <f t="shared" si="2"/>
        <v>#DIV/0!</v>
      </c>
      <c r="G54" s="28" t="e">
        <f t="shared" si="3"/>
        <v>#DIV/0!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32"/>
      <c r="AF54" s="24"/>
      <c r="AG54" s="25"/>
    </row>
    <row r="55" spans="1:33" s="26" customFormat="1" ht="18.75">
      <c r="A55" s="29" t="s">
        <v>14</v>
      </c>
      <c r="B55" s="34">
        <f>H55+J55+L55+N55+P55+R55+T55+V55+X55+Z55+AB55+AD55</f>
        <v>10</v>
      </c>
      <c r="C55" s="34">
        <f>H55</f>
        <v>0</v>
      </c>
      <c r="D55" s="34">
        <f>E55</f>
        <v>0</v>
      </c>
      <c r="E55" s="34">
        <f>I55</f>
        <v>0</v>
      </c>
      <c r="F55" s="34">
        <f t="shared" si="2"/>
        <v>0</v>
      </c>
      <c r="G55" s="34" t="e">
        <f t="shared" si="3"/>
        <v>#DIV/0!</v>
      </c>
      <c r="H55" s="30">
        <v>0</v>
      </c>
      <c r="I55" s="30"/>
      <c r="J55" s="30">
        <v>0</v>
      </c>
      <c r="K55" s="30"/>
      <c r="L55" s="30">
        <v>0</v>
      </c>
      <c r="M55" s="30"/>
      <c r="N55" s="30">
        <v>0</v>
      </c>
      <c r="O55" s="30"/>
      <c r="P55" s="30">
        <v>0</v>
      </c>
      <c r="Q55" s="30"/>
      <c r="R55" s="30">
        <v>0</v>
      </c>
      <c r="S55" s="30"/>
      <c r="T55" s="30">
        <v>0</v>
      </c>
      <c r="U55" s="30"/>
      <c r="V55" s="30">
        <v>0</v>
      </c>
      <c r="W55" s="30"/>
      <c r="X55" s="30">
        <v>0</v>
      </c>
      <c r="Y55" s="30"/>
      <c r="Z55" s="30">
        <v>0</v>
      </c>
      <c r="AA55" s="30"/>
      <c r="AB55" s="30">
        <v>10</v>
      </c>
      <c r="AC55" s="30"/>
      <c r="AD55" s="30">
        <v>0</v>
      </c>
      <c r="AE55" s="32"/>
      <c r="AF55" s="24"/>
      <c r="AG55" s="25"/>
    </row>
    <row r="56" spans="1:33" s="26" customFormat="1" ht="18.75" hidden="1">
      <c r="A56" s="29" t="s">
        <v>15</v>
      </c>
      <c r="B56" s="28"/>
      <c r="C56" s="28"/>
      <c r="D56" s="28"/>
      <c r="E56" s="28"/>
      <c r="F56" s="28" t="e">
        <f t="shared" si="2"/>
        <v>#DIV/0!</v>
      </c>
      <c r="G56" s="28" t="e">
        <f t="shared" si="3"/>
        <v>#DIV/0!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32"/>
      <c r="AF56" s="24"/>
      <c r="AG56" s="25"/>
    </row>
    <row r="57" spans="1:33" s="26" customFormat="1" ht="18.75" hidden="1">
      <c r="A57" s="29" t="s">
        <v>16</v>
      </c>
      <c r="B57" s="28"/>
      <c r="C57" s="28"/>
      <c r="D57" s="28"/>
      <c r="E57" s="28"/>
      <c r="F57" s="28" t="e">
        <f t="shared" si="2"/>
        <v>#DIV/0!</v>
      </c>
      <c r="G57" s="28" t="e">
        <f t="shared" si="3"/>
        <v>#DIV/0!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32"/>
      <c r="AF57" s="24"/>
      <c r="AG57" s="25"/>
    </row>
    <row r="58" spans="1:33" s="26" customFormat="1" ht="56.25">
      <c r="A58" s="31" t="s">
        <v>36</v>
      </c>
      <c r="B58" s="28"/>
      <c r="C58" s="28"/>
      <c r="D58" s="28"/>
      <c r="E58" s="28"/>
      <c r="F58" s="28"/>
      <c r="G58" s="2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32"/>
      <c r="AF58" s="24"/>
      <c r="AG58" s="25"/>
    </row>
    <row r="59" spans="1:33" ht="18.75">
      <c r="A59" s="27" t="s">
        <v>17</v>
      </c>
      <c r="B59" s="33">
        <f>B61</f>
        <v>5</v>
      </c>
      <c r="C59" s="33">
        <f>C61</f>
        <v>0</v>
      </c>
      <c r="D59" s="33">
        <f>D61</f>
        <v>0</v>
      </c>
      <c r="E59" s="33">
        <f>E61</f>
        <v>0</v>
      </c>
      <c r="F59" s="33">
        <f t="shared" si="2"/>
        <v>0</v>
      </c>
      <c r="G59" s="33" t="e">
        <f t="shared" si="3"/>
        <v>#DIV/0!</v>
      </c>
      <c r="H59" s="33">
        <f aca="true" t="shared" si="27" ref="H59:AE59">H61</f>
        <v>0</v>
      </c>
      <c r="I59" s="33">
        <f t="shared" si="27"/>
        <v>0</v>
      </c>
      <c r="J59" s="33">
        <f t="shared" si="27"/>
        <v>0</v>
      </c>
      <c r="K59" s="33">
        <f t="shared" si="27"/>
        <v>0</v>
      </c>
      <c r="L59" s="33">
        <f t="shared" si="27"/>
        <v>0</v>
      </c>
      <c r="M59" s="33">
        <f t="shared" si="27"/>
        <v>0</v>
      </c>
      <c r="N59" s="33">
        <f t="shared" si="27"/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5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20"/>
      <c r="AG59" s="25"/>
    </row>
    <row r="60" spans="1:33" s="26" customFormat="1" ht="18.75" hidden="1">
      <c r="A60" s="29" t="s">
        <v>13</v>
      </c>
      <c r="B60" s="28"/>
      <c r="C60" s="28"/>
      <c r="D60" s="28"/>
      <c r="E60" s="28"/>
      <c r="F60" s="28" t="e">
        <f t="shared" si="2"/>
        <v>#DIV/0!</v>
      </c>
      <c r="G60" s="28" t="e">
        <f t="shared" si="3"/>
        <v>#DIV/0!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32"/>
      <c r="AF60" s="24"/>
      <c r="AG60" s="25"/>
    </row>
    <row r="61" spans="1:33" s="26" customFormat="1" ht="18.75">
      <c r="A61" s="29" t="s">
        <v>14</v>
      </c>
      <c r="B61" s="34">
        <f>H61+J61+L61+N61+P61+R61+T61+V61+X61+Z61+AB61+AD61</f>
        <v>5</v>
      </c>
      <c r="C61" s="34">
        <f>H61</f>
        <v>0</v>
      </c>
      <c r="D61" s="34">
        <f>E61</f>
        <v>0</v>
      </c>
      <c r="E61" s="34">
        <f>I61</f>
        <v>0</v>
      </c>
      <c r="F61" s="34">
        <f t="shared" si="2"/>
        <v>0</v>
      </c>
      <c r="G61" s="34" t="e">
        <f t="shared" si="3"/>
        <v>#DIV/0!</v>
      </c>
      <c r="H61" s="30">
        <v>0</v>
      </c>
      <c r="I61" s="30"/>
      <c r="J61" s="30">
        <v>0</v>
      </c>
      <c r="K61" s="30"/>
      <c r="L61" s="30">
        <v>0</v>
      </c>
      <c r="M61" s="30"/>
      <c r="N61" s="30">
        <v>0</v>
      </c>
      <c r="O61" s="30"/>
      <c r="P61" s="30">
        <v>0</v>
      </c>
      <c r="Q61" s="30"/>
      <c r="R61" s="30">
        <v>0</v>
      </c>
      <c r="S61" s="30"/>
      <c r="T61" s="30">
        <v>5</v>
      </c>
      <c r="U61" s="30"/>
      <c r="V61" s="30">
        <v>0</v>
      </c>
      <c r="W61" s="30"/>
      <c r="X61" s="30">
        <v>0</v>
      </c>
      <c r="Y61" s="30"/>
      <c r="Z61" s="30">
        <v>0</v>
      </c>
      <c r="AA61" s="30"/>
      <c r="AB61" s="30">
        <v>0</v>
      </c>
      <c r="AC61" s="30"/>
      <c r="AD61" s="30">
        <v>0</v>
      </c>
      <c r="AE61" s="32"/>
      <c r="AF61" s="24"/>
      <c r="AG61" s="25"/>
    </row>
    <row r="62" spans="1:33" s="26" customFormat="1" ht="18.75" hidden="1">
      <c r="A62" s="29" t="s">
        <v>15</v>
      </c>
      <c r="B62" s="28"/>
      <c r="C62" s="28"/>
      <c r="D62" s="28"/>
      <c r="E62" s="28"/>
      <c r="F62" s="28" t="e">
        <f t="shared" si="2"/>
        <v>#DIV/0!</v>
      </c>
      <c r="G62" s="28" t="e">
        <f t="shared" si="3"/>
        <v>#DIV/0!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32"/>
      <c r="AF62" s="24"/>
      <c r="AG62" s="25"/>
    </row>
    <row r="63" spans="1:33" s="26" customFormat="1" ht="18.75" hidden="1">
      <c r="A63" s="29" t="s">
        <v>16</v>
      </c>
      <c r="B63" s="28"/>
      <c r="C63" s="28"/>
      <c r="D63" s="28"/>
      <c r="E63" s="28"/>
      <c r="F63" s="28" t="e">
        <f t="shared" si="2"/>
        <v>#DIV/0!</v>
      </c>
      <c r="G63" s="28" t="e">
        <f t="shared" si="3"/>
        <v>#DIV/0!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32"/>
      <c r="AF63" s="24"/>
      <c r="AG63" s="25"/>
    </row>
    <row r="64" spans="1:33" s="26" customFormat="1" ht="174.75" customHeight="1">
      <c r="A64" s="31" t="s">
        <v>37</v>
      </c>
      <c r="B64" s="28"/>
      <c r="C64" s="28"/>
      <c r="D64" s="28"/>
      <c r="E64" s="28"/>
      <c r="F64" s="28"/>
      <c r="G64" s="2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32"/>
      <c r="AF64" s="24"/>
      <c r="AG64" s="25"/>
    </row>
    <row r="65" spans="1:33" ht="18.75">
      <c r="A65" s="27" t="s">
        <v>17</v>
      </c>
      <c r="B65" s="33">
        <f>B67</f>
        <v>25</v>
      </c>
      <c r="C65" s="33">
        <f>C67</f>
        <v>0</v>
      </c>
      <c r="D65" s="33">
        <f>D67</f>
        <v>0</v>
      </c>
      <c r="E65" s="33">
        <f>E67</f>
        <v>0</v>
      </c>
      <c r="F65" s="33">
        <f t="shared" si="2"/>
        <v>0</v>
      </c>
      <c r="G65" s="33" t="e">
        <f t="shared" si="3"/>
        <v>#DIV/0!</v>
      </c>
      <c r="H65" s="33">
        <f>H67</f>
        <v>0</v>
      </c>
      <c r="I65" s="33">
        <f aca="true" t="shared" si="28" ref="I65:AD65">I67</f>
        <v>0</v>
      </c>
      <c r="J65" s="33">
        <f t="shared" si="28"/>
        <v>0</v>
      </c>
      <c r="K65" s="33">
        <f t="shared" si="28"/>
        <v>0</v>
      </c>
      <c r="L65" s="33">
        <f t="shared" si="28"/>
        <v>0</v>
      </c>
      <c r="M65" s="33">
        <f t="shared" si="28"/>
        <v>0</v>
      </c>
      <c r="N65" s="33">
        <f t="shared" si="28"/>
        <v>0</v>
      </c>
      <c r="O65" s="33">
        <f t="shared" si="28"/>
        <v>0</v>
      </c>
      <c r="P65" s="33">
        <f t="shared" si="28"/>
        <v>0</v>
      </c>
      <c r="Q65" s="33">
        <f t="shared" si="28"/>
        <v>0</v>
      </c>
      <c r="R65" s="33">
        <f t="shared" si="28"/>
        <v>20</v>
      </c>
      <c r="S65" s="33">
        <f t="shared" si="28"/>
        <v>0</v>
      </c>
      <c r="T65" s="33">
        <f t="shared" si="28"/>
        <v>0</v>
      </c>
      <c r="U65" s="33">
        <f t="shared" si="28"/>
        <v>0</v>
      </c>
      <c r="V65" s="33">
        <f t="shared" si="28"/>
        <v>0</v>
      </c>
      <c r="W65" s="33">
        <f t="shared" si="28"/>
        <v>0</v>
      </c>
      <c r="X65" s="33">
        <f t="shared" si="28"/>
        <v>0</v>
      </c>
      <c r="Y65" s="33">
        <f t="shared" si="28"/>
        <v>0</v>
      </c>
      <c r="Z65" s="33">
        <f t="shared" si="28"/>
        <v>5</v>
      </c>
      <c r="AA65" s="33">
        <f t="shared" si="28"/>
        <v>0</v>
      </c>
      <c r="AB65" s="33">
        <f t="shared" si="28"/>
        <v>0</v>
      </c>
      <c r="AC65" s="33">
        <f t="shared" si="28"/>
        <v>0</v>
      </c>
      <c r="AD65" s="33">
        <f t="shared" si="28"/>
        <v>0</v>
      </c>
      <c r="AE65" s="33">
        <f>AE67</f>
        <v>0</v>
      </c>
      <c r="AF65" s="20"/>
      <c r="AG65" s="25"/>
    </row>
    <row r="66" spans="1:33" s="26" customFormat="1" ht="18.75" hidden="1">
      <c r="A66" s="29" t="s">
        <v>13</v>
      </c>
      <c r="B66" s="28"/>
      <c r="C66" s="28"/>
      <c r="D66" s="28"/>
      <c r="E66" s="28"/>
      <c r="F66" s="28" t="e">
        <f t="shared" si="2"/>
        <v>#DIV/0!</v>
      </c>
      <c r="G66" s="28" t="e">
        <f t="shared" si="3"/>
        <v>#DIV/0!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32"/>
      <c r="AF66" s="24"/>
      <c r="AG66" s="25"/>
    </row>
    <row r="67" spans="1:33" s="26" customFormat="1" ht="18.75">
      <c r="A67" s="29" t="s">
        <v>14</v>
      </c>
      <c r="B67" s="34">
        <f>H67+J67+L67+N67+P67+R67+T67+V67+X67+Z67+AB67+AD67</f>
        <v>25</v>
      </c>
      <c r="C67" s="34">
        <f>H67</f>
        <v>0</v>
      </c>
      <c r="D67" s="34">
        <f>E67</f>
        <v>0</v>
      </c>
      <c r="E67" s="34">
        <f>I67</f>
        <v>0</v>
      </c>
      <c r="F67" s="34">
        <f t="shared" si="2"/>
        <v>0</v>
      </c>
      <c r="G67" s="34" t="e">
        <f t="shared" si="3"/>
        <v>#DIV/0!</v>
      </c>
      <c r="H67" s="30">
        <v>0</v>
      </c>
      <c r="I67" s="30"/>
      <c r="J67" s="30">
        <v>0</v>
      </c>
      <c r="K67" s="30"/>
      <c r="L67" s="30">
        <v>0</v>
      </c>
      <c r="M67" s="30"/>
      <c r="N67" s="30">
        <v>0</v>
      </c>
      <c r="O67" s="30"/>
      <c r="P67" s="30">
        <v>0</v>
      </c>
      <c r="Q67" s="30"/>
      <c r="R67" s="30">
        <v>20</v>
      </c>
      <c r="S67" s="30"/>
      <c r="T67" s="30">
        <v>0</v>
      </c>
      <c r="U67" s="30"/>
      <c r="V67" s="30">
        <v>0</v>
      </c>
      <c r="W67" s="30"/>
      <c r="X67" s="30">
        <v>0</v>
      </c>
      <c r="Y67" s="30"/>
      <c r="Z67" s="30">
        <v>5</v>
      </c>
      <c r="AA67" s="30"/>
      <c r="AB67" s="30">
        <v>0</v>
      </c>
      <c r="AC67" s="30"/>
      <c r="AD67" s="30">
        <v>0</v>
      </c>
      <c r="AE67" s="32"/>
      <c r="AF67" s="24"/>
      <c r="AG67" s="25"/>
    </row>
    <row r="68" spans="1:33" s="26" customFormat="1" ht="174.75" customHeight="1">
      <c r="A68" s="31" t="s">
        <v>38</v>
      </c>
      <c r="B68" s="28"/>
      <c r="C68" s="28"/>
      <c r="D68" s="28"/>
      <c r="E68" s="28"/>
      <c r="F68" s="28"/>
      <c r="G68" s="28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32"/>
      <c r="AF68" s="24"/>
      <c r="AG68" s="25"/>
    </row>
    <row r="69" spans="1:33" ht="18.75">
      <c r="A69" s="27" t="s">
        <v>17</v>
      </c>
      <c r="B69" s="33">
        <f>B71</f>
        <v>0</v>
      </c>
      <c r="C69" s="33">
        <f>C71</f>
        <v>0</v>
      </c>
      <c r="D69" s="33">
        <f>D71</f>
        <v>0</v>
      </c>
      <c r="E69" s="33">
        <f>E71</f>
        <v>0</v>
      </c>
      <c r="F69" s="33" t="e">
        <f t="shared" si="2"/>
        <v>#DIV/0!</v>
      </c>
      <c r="G69" s="33" t="e">
        <f t="shared" si="3"/>
        <v>#DIV/0!</v>
      </c>
      <c r="H69" s="33">
        <f>H71</f>
        <v>0</v>
      </c>
      <c r="I69" s="33">
        <f aca="true" t="shared" si="29" ref="I69:AD69">I71</f>
        <v>0</v>
      </c>
      <c r="J69" s="33">
        <f t="shared" si="29"/>
        <v>0</v>
      </c>
      <c r="K69" s="33">
        <f t="shared" si="29"/>
        <v>0</v>
      </c>
      <c r="L69" s="33">
        <f t="shared" si="29"/>
        <v>0</v>
      </c>
      <c r="M69" s="33">
        <f t="shared" si="29"/>
        <v>0</v>
      </c>
      <c r="N69" s="33">
        <f t="shared" si="29"/>
        <v>0</v>
      </c>
      <c r="O69" s="33">
        <f t="shared" si="29"/>
        <v>0</v>
      </c>
      <c r="P69" s="33">
        <f t="shared" si="29"/>
        <v>0</v>
      </c>
      <c r="Q69" s="33">
        <f t="shared" si="29"/>
        <v>0</v>
      </c>
      <c r="R69" s="33">
        <f t="shared" si="29"/>
        <v>0</v>
      </c>
      <c r="S69" s="33">
        <f t="shared" si="29"/>
        <v>0</v>
      </c>
      <c r="T69" s="33">
        <f t="shared" si="29"/>
        <v>0</v>
      </c>
      <c r="U69" s="33">
        <f t="shared" si="29"/>
        <v>0</v>
      </c>
      <c r="V69" s="33">
        <f t="shared" si="29"/>
        <v>0</v>
      </c>
      <c r="W69" s="33">
        <f t="shared" si="29"/>
        <v>0</v>
      </c>
      <c r="X69" s="33">
        <f t="shared" si="29"/>
        <v>0</v>
      </c>
      <c r="Y69" s="33">
        <f t="shared" si="29"/>
        <v>0</v>
      </c>
      <c r="Z69" s="33">
        <f t="shared" si="29"/>
        <v>0</v>
      </c>
      <c r="AA69" s="33">
        <f t="shared" si="29"/>
        <v>0</v>
      </c>
      <c r="AB69" s="33">
        <f t="shared" si="29"/>
        <v>0</v>
      </c>
      <c r="AC69" s="33">
        <f t="shared" si="29"/>
        <v>0</v>
      </c>
      <c r="AD69" s="33">
        <f t="shared" si="29"/>
        <v>0</v>
      </c>
      <c r="AE69" s="33">
        <f>AE71</f>
        <v>0</v>
      </c>
      <c r="AF69" s="20"/>
      <c r="AG69" s="25"/>
    </row>
    <row r="70" spans="1:33" s="26" customFormat="1" ht="18.75" hidden="1">
      <c r="A70" s="29" t="s">
        <v>13</v>
      </c>
      <c r="B70" s="28"/>
      <c r="C70" s="28"/>
      <c r="D70" s="28"/>
      <c r="E70" s="28"/>
      <c r="F70" s="28" t="e">
        <f t="shared" si="2"/>
        <v>#DIV/0!</v>
      </c>
      <c r="G70" s="28" t="e">
        <f t="shared" si="3"/>
        <v>#DIV/0!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32"/>
      <c r="AF70" s="24"/>
      <c r="AG70" s="25"/>
    </row>
    <row r="71" spans="1:33" ht="18.75">
      <c r="A71" s="29" t="s">
        <v>14</v>
      </c>
      <c r="B71" s="28">
        <f>H71+J71+L71+N71+P71+R71+T71+V71+X71+Z71+AB71+AD71</f>
        <v>0</v>
      </c>
      <c r="C71" s="28">
        <f>H71</f>
        <v>0</v>
      </c>
      <c r="D71" s="28">
        <f>E71</f>
        <v>0</v>
      </c>
      <c r="E71" s="28">
        <f>I71</f>
        <v>0</v>
      </c>
      <c r="F71" s="28" t="e">
        <f t="shared" si="2"/>
        <v>#DIV/0!</v>
      </c>
      <c r="G71" s="28" t="e">
        <f t="shared" si="3"/>
        <v>#DIV/0!</v>
      </c>
      <c r="H71" s="28">
        <v>0</v>
      </c>
      <c r="I71" s="28"/>
      <c r="J71" s="28">
        <v>0</v>
      </c>
      <c r="K71" s="28"/>
      <c r="L71" s="28">
        <v>0</v>
      </c>
      <c r="M71" s="28"/>
      <c r="N71" s="28">
        <v>0</v>
      </c>
      <c r="O71" s="28"/>
      <c r="P71" s="28">
        <v>0</v>
      </c>
      <c r="Q71" s="28"/>
      <c r="R71" s="28">
        <v>0</v>
      </c>
      <c r="S71" s="28"/>
      <c r="T71" s="28">
        <v>0</v>
      </c>
      <c r="U71" s="28"/>
      <c r="V71" s="28">
        <v>0</v>
      </c>
      <c r="W71" s="28"/>
      <c r="X71" s="28">
        <v>0</v>
      </c>
      <c r="Y71" s="28"/>
      <c r="Z71" s="28">
        <v>0</v>
      </c>
      <c r="AA71" s="28"/>
      <c r="AB71" s="28">
        <v>0</v>
      </c>
      <c r="AC71" s="28"/>
      <c r="AD71" s="28">
        <v>0</v>
      </c>
      <c r="AE71" s="19"/>
      <c r="AF71" s="20"/>
      <c r="AG71" s="25"/>
    </row>
    <row r="72" spans="1:33" s="26" customFormat="1" ht="285.75" customHeight="1">
      <c r="A72" s="31" t="s">
        <v>39</v>
      </c>
      <c r="B72" s="28"/>
      <c r="C72" s="28"/>
      <c r="D72" s="28"/>
      <c r="E72" s="28"/>
      <c r="F72" s="28"/>
      <c r="G72" s="28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32"/>
      <c r="AF72" s="24"/>
      <c r="AG72" s="25"/>
    </row>
    <row r="73" spans="1:33" ht="18.75">
      <c r="A73" s="27" t="s">
        <v>17</v>
      </c>
      <c r="B73" s="33">
        <f>B74</f>
        <v>69.9</v>
      </c>
      <c r="C73" s="33">
        <f>C74</f>
        <v>0</v>
      </c>
      <c r="D73" s="33">
        <f>D74</f>
        <v>0</v>
      </c>
      <c r="E73" s="33">
        <f>E74</f>
        <v>0</v>
      </c>
      <c r="F73" s="33">
        <f t="shared" si="2"/>
        <v>0</v>
      </c>
      <c r="G73" s="33" t="e">
        <f t="shared" si="3"/>
        <v>#DIV/0!</v>
      </c>
      <c r="H73" s="33">
        <f aca="true" t="shared" si="30" ref="H73:AE73">H74</f>
        <v>0</v>
      </c>
      <c r="I73" s="33">
        <f t="shared" si="30"/>
        <v>0</v>
      </c>
      <c r="J73" s="33">
        <f t="shared" si="30"/>
        <v>0</v>
      </c>
      <c r="K73" s="33">
        <f t="shared" si="30"/>
        <v>0</v>
      </c>
      <c r="L73" s="33">
        <f t="shared" si="30"/>
        <v>0</v>
      </c>
      <c r="M73" s="33">
        <f t="shared" si="30"/>
        <v>0</v>
      </c>
      <c r="N73" s="33">
        <f t="shared" si="30"/>
        <v>0</v>
      </c>
      <c r="O73" s="33">
        <f t="shared" si="30"/>
        <v>0</v>
      </c>
      <c r="P73" s="33">
        <f t="shared" si="30"/>
        <v>8.738</v>
      </c>
      <c r="Q73" s="33">
        <f t="shared" si="30"/>
        <v>0</v>
      </c>
      <c r="R73" s="33">
        <f t="shared" si="30"/>
        <v>8.737</v>
      </c>
      <c r="S73" s="33">
        <f t="shared" si="30"/>
        <v>0</v>
      </c>
      <c r="T73" s="33">
        <f t="shared" si="30"/>
        <v>8.738</v>
      </c>
      <c r="U73" s="33">
        <f t="shared" si="30"/>
        <v>0</v>
      </c>
      <c r="V73" s="33">
        <f t="shared" si="30"/>
        <v>8.737</v>
      </c>
      <c r="W73" s="33">
        <f t="shared" si="30"/>
        <v>0</v>
      </c>
      <c r="X73" s="33">
        <f t="shared" si="30"/>
        <v>8.738</v>
      </c>
      <c r="Y73" s="33">
        <f t="shared" si="30"/>
        <v>0</v>
      </c>
      <c r="Z73" s="33">
        <f t="shared" si="30"/>
        <v>8.737</v>
      </c>
      <c r="AA73" s="33">
        <f t="shared" si="30"/>
        <v>0</v>
      </c>
      <c r="AB73" s="33">
        <f t="shared" si="30"/>
        <v>8.738</v>
      </c>
      <c r="AC73" s="33">
        <f t="shared" si="30"/>
        <v>0</v>
      </c>
      <c r="AD73" s="33">
        <f t="shared" si="30"/>
        <v>8.737</v>
      </c>
      <c r="AE73" s="33">
        <f t="shared" si="30"/>
        <v>0</v>
      </c>
      <c r="AF73" s="20"/>
      <c r="AG73" s="25"/>
    </row>
    <row r="74" spans="1:33" s="26" customFormat="1" ht="18.75">
      <c r="A74" s="29" t="s">
        <v>14</v>
      </c>
      <c r="B74" s="34">
        <f>H74+J74+L74+N74+P74+R74+T74+V74+X74+Z74+AB74+AD74</f>
        <v>69.9</v>
      </c>
      <c r="C74" s="34">
        <f>H74</f>
        <v>0</v>
      </c>
      <c r="D74" s="34">
        <f>E74</f>
        <v>0</v>
      </c>
      <c r="E74" s="34">
        <f>I74</f>
        <v>0</v>
      </c>
      <c r="F74" s="34">
        <f t="shared" si="2"/>
        <v>0</v>
      </c>
      <c r="G74" s="34" t="e">
        <f t="shared" si="3"/>
        <v>#DIV/0!</v>
      </c>
      <c r="H74" s="30">
        <v>0</v>
      </c>
      <c r="I74" s="30"/>
      <c r="J74" s="30">
        <v>0</v>
      </c>
      <c r="K74" s="30"/>
      <c r="L74" s="30">
        <v>0</v>
      </c>
      <c r="M74" s="30"/>
      <c r="N74" s="30">
        <v>0</v>
      </c>
      <c r="O74" s="30"/>
      <c r="P74" s="30">
        <v>8.738</v>
      </c>
      <c r="Q74" s="30"/>
      <c r="R74" s="30">
        <v>8.737</v>
      </c>
      <c r="S74" s="30"/>
      <c r="T74" s="30">
        <v>8.738</v>
      </c>
      <c r="U74" s="30"/>
      <c r="V74" s="30">
        <v>8.737</v>
      </c>
      <c r="W74" s="30"/>
      <c r="X74" s="30">
        <v>8.738</v>
      </c>
      <c r="Y74" s="30"/>
      <c r="Z74" s="30">
        <v>8.737</v>
      </c>
      <c r="AA74" s="30"/>
      <c r="AB74" s="30">
        <v>8.738</v>
      </c>
      <c r="AC74" s="30"/>
      <c r="AD74" s="30">
        <v>8.737</v>
      </c>
      <c r="AE74" s="32"/>
      <c r="AF74" s="24"/>
      <c r="AG74" s="25"/>
    </row>
    <row r="75" spans="1:33" s="26" customFormat="1" ht="18.75" hidden="1">
      <c r="A75" s="29" t="s">
        <v>15</v>
      </c>
      <c r="B75" s="28"/>
      <c r="C75" s="28"/>
      <c r="D75" s="28"/>
      <c r="E75" s="28"/>
      <c r="F75" s="28" t="e">
        <f t="shared" si="2"/>
        <v>#DIV/0!</v>
      </c>
      <c r="G75" s="28" t="e">
        <f t="shared" si="3"/>
        <v>#DIV/0!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32"/>
      <c r="AF75" s="24"/>
      <c r="AG75" s="25"/>
    </row>
    <row r="76" spans="1:33" s="26" customFormat="1" ht="3.75" customHeight="1" hidden="1">
      <c r="A76" s="29" t="s">
        <v>16</v>
      </c>
      <c r="B76" s="28"/>
      <c r="C76" s="28"/>
      <c r="D76" s="28"/>
      <c r="E76" s="28"/>
      <c r="F76" s="28" t="e">
        <f aca="true" t="shared" si="31" ref="F76:F139">E76/B76*100</f>
        <v>#DIV/0!</v>
      </c>
      <c r="G76" s="28" t="e">
        <f aca="true" t="shared" si="32" ref="G76:G139">E76/C76*100</f>
        <v>#DIV/0!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32"/>
      <c r="AF76" s="24"/>
      <c r="AG76" s="25"/>
    </row>
    <row r="77" spans="1:33" s="26" customFormat="1" ht="150">
      <c r="A77" s="35" t="s">
        <v>40</v>
      </c>
      <c r="B77" s="28"/>
      <c r="C77" s="28"/>
      <c r="D77" s="28"/>
      <c r="E77" s="28"/>
      <c r="F77" s="28"/>
      <c r="G77" s="28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32"/>
      <c r="AF77" s="20" t="s">
        <v>68</v>
      </c>
      <c r="AG77" s="25"/>
    </row>
    <row r="78" spans="1:33" ht="18.75">
      <c r="A78" s="27" t="s">
        <v>17</v>
      </c>
      <c r="B78" s="33">
        <f>B80</f>
        <v>3985</v>
      </c>
      <c r="C78" s="33">
        <f>C80</f>
        <v>0</v>
      </c>
      <c r="D78" s="33">
        <f>D80</f>
        <v>0</v>
      </c>
      <c r="E78" s="33">
        <f>E80</f>
        <v>0</v>
      </c>
      <c r="F78" s="33">
        <f t="shared" si="31"/>
        <v>0</v>
      </c>
      <c r="G78" s="33" t="e">
        <f t="shared" si="32"/>
        <v>#DIV/0!</v>
      </c>
      <c r="H78" s="33">
        <f>H80</f>
        <v>0</v>
      </c>
      <c r="I78" s="33">
        <f aca="true" t="shared" si="33" ref="I78:AE78">I80</f>
        <v>0</v>
      </c>
      <c r="J78" s="33">
        <f t="shared" si="33"/>
        <v>0</v>
      </c>
      <c r="K78" s="33">
        <f t="shared" si="33"/>
        <v>0</v>
      </c>
      <c r="L78" s="33">
        <f t="shared" si="33"/>
        <v>0</v>
      </c>
      <c r="M78" s="33">
        <f t="shared" si="33"/>
        <v>0</v>
      </c>
      <c r="N78" s="33">
        <f t="shared" si="33"/>
        <v>0</v>
      </c>
      <c r="O78" s="33">
        <f t="shared" si="33"/>
        <v>0</v>
      </c>
      <c r="P78" s="33">
        <f t="shared" si="33"/>
        <v>30</v>
      </c>
      <c r="Q78" s="33">
        <f t="shared" si="33"/>
        <v>0</v>
      </c>
      <c r="R78" s="33">
        <f t="shared" si="33"/>
        <v>900</v>
      </c>
      <c r="S78" s="33">
        <f t="shared" si="33"/>
        <v>0</v>
      </c>
      <c r="T78" s="33">
        <f t="shared" si="33"/>
        <v>0</v>
      </c>
      <c r="U78" s="33">
        <f t="shared" si="33"/>
        <v>0</v>
      </c>
      <c r="V78" s="33">
        <f t="shared" si="33"/>
        <v>0</v>
      </c>
      <c r="W78" s="33">
        <f t="shared" si="33"/>
        <v>0</v>
      </c>
      <c r="X78" s="33">
        <f t="shared" si="33"/>
        <v>0</v>
      </c>
      <c r="Y78" s="33">
        <f t="shared" si="33"/>
        <v>0</v>
      </c>
      <c r="Z78" s="33">
        <f t="shared" si="33"/>
        <v>0</v>
      </c>
      <c r="AA78" s="33">
        <f t="shared" si="33"/>
        <v>0</v>
      </c>
      <c r="AB78" s="33">
        <f t="shared" si="33"/>
        <v>3055</v>
      </c>
      <c r="AC78" s="33">
        <f t="shared" si="33"/>
        <v>0</v>
      </c>
      <c r="AD78" s="33">
        <f t="shared" si="33"/>
        <v>0</v>
      </c>
      <c r="AE78" s="33">
        <f t="shared" si="33"/>
        <v>0</v>
      </c>
      <c r="AF78" s="20"/>
      <c r="AG78" s="25"/>
    </row>
    <row r="79" spans="1:33" s="26" customFormat="1" ht="18.75" hidden="1">
      <c r="A79" s="29" t="s">
        <v>13</v>
      </c>
      <c r="B79" s="28"/>
      <c r="C79" s="28"/>
      <c r="D79" s="28"/>
      <c r="E79" s="28"/>
      <c r="F79" s="28" t="e">
        <f t="shared" si="31"/>
        <v>#DIV/0!</v>
      </c>
      <c r="G79" s="28" t="e">
        <f t="shared" si="32"/>
        <v>#DIV/0!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4"/>
      <c r="AG79" s="25"/>
    </row>
    <row r="80" spans="1:33" s="26" customFormat="1" ht="18.75">
      <c r="A80" s="29" t="s">
        <v>14</v>
      </c>
      <c r="B80" s="34">
        <f>B84+B90+B96+B108+B102+B114+B120+B124</f>
        <v>3985</v>
      </c>
      <c r="C80" s="34">
        <f>C84+C90+C96+C108+C102+C114+C120+C124</f>
        <v>0</v>
      </c>
      <c r="D80" s="34">
        <f>D84+D90+D96+D108+D102+D114+D120+D124</f>
        <v>0</v>
      </c>
      <c r="E80" s="34">
        <f>E84+E90+E96+E108+E102+E114+E120+E124</f>
        <v>0</v>
      </c>
      <c r="F80" s="34">
        <f t="shared" si="31"/>
        <v>0</v>
      </c>
      <c r="G80" s="34" t="e">
        <f t="shared" si="32"/>
        <v>#DIV/0!</v>
      </c>
      <c r="H80" s="34">
        <f>H84+H90+H96+H108+H102+H114+H120+H124</f>
        <v>0</v>
      </c>
      <c r="I80" s="34">
        <f aca="true" t="shared" si="34" ref="I80:AE80">I84+I90+I96+I108+I102+I114+I120+I124</f>
        <v>0</v>
      </c>
      <c r="J80" s="34">
        <f t="shared" si="34"/>
        <v>0</v>
      </c>
      <c r="K80" s="34">
        <f t="shared" si="34"/>
        <v>0</v>
      </c>
      <c r="L80" s="34">
        <f t="shared" si="34"/>
        <v>0</v>
      </c>
      <c r="M80" s="34">
        <f t="shared" si="34"/>
        <v>0</v>
      </c>
      <c r="N80" s="34">
        <f t="shared" si="34"/>
        <v>0</v>
      </c>
      <c r="O80" s="34">
        <f t="shared" si="34"/>
        <v>0</v>
      </c>
      <c r="P80" s="34">
        <f t="shared" si="34"/>
        <v>30</v>
      </c>
      <c r="Q80" s="34">
        <f t="shared" si="34"/>
        <v>0</v>
      </c>
      <c r="R80" s="34">
        <f t="shared" si="34"/>
        <v>900</v>
      </c>
      <c r="S80" s="34">
        <f t="shared" si="34"/>
        <v>0</v>
      </c>
      <c r="T80" s="34">
        <f t="shared" si="34"/>
        <v>0</v>
      </c>
      <c r="U80" s="34">
        <f t="shared" si="34"/>
        <v>0</v>
      </c>
      <c r="V80" s="34">
        <f t="shared" si="34"/>
        <v>0</v>
      </c>
      <c r="W80" s="34">
        <f t="shared" si="34"/>
        <v>0</v>
      </c>
      <c r="X80" s="34">
        <f t="shared" si="34"/>
        <v>0</v>
      </c>
      <c r="Y80" s="34">
        <f t="shared" si="34"/>
        <v>0</v>
      </c>
      <c r="Z80" s="34">
        <f t="shared" si="34"/>
        <v>0</v>
      </c>
      <c r="AA80" s="34">
        <f t="shared" si="34"/>
        <v>0</v>
      </c>
      <c r="AB80" s="34">
        <f t="shared" si="34"/>
        <v>3055</v>
      </c>
      <c r="AC80" s="34">
        <f t="shared" si="34"/>
        <v>0</v>
      </c>
      <c r="AD80" s="34">
        <f t="shared" si="34"/>
        <v>0</v>
      </c>
      <c r="AE80" s="34">
        <f t="shared" si="34"/>
        <v>0</v>
      </c>
      <c r="AF80" s="24"/>
      <c r="AG80" s="25"/>
    </row>
    <row r="81" spans="1:33" s="26" customFormat="1" ht="210.75" customHeight="1">
      <c r="A81" s="31" t="s">
        <v>41</v>
      </c>
      <c r="B81" s="28"/>
      <c r="C81" s="28"/>
      <c r="D81" s="28"/>
      <c r="E81" s="28"/>
      <c r="F81" s="28"/>
      <c r="G81" s="28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32"/>
      <c r="AF81" s="1"/>
      <c r="AG81" s="25"/>
    </row>
    <row r="82" spans="1:33" ht="18.75">
      <c r="A82" s="27" t="s">
        <v>17</v>
      </c>
      <c r="B82" s="33">
        <f>B84</f>
        <v>50</v>
      </c>
      <c r="C82" s="33">
        <f>C84</f>
        <v>0</v>
      </c>
      <c r="D82" s="33">
        <f>D84</f>
        <v>0</v>
      </c>
      <c r="E82" s="33">
        <f>E84</f>
        <v>0</v>
      </c>
      <c r="F82" s="33">
        <f t="shared" si="31"/>
        <v>0</v>
      </c>
      <c r="G82" s="33" t="e">
        <f t="shared" si="32"/>
        <v>#DIV/0!</v>
      </c>
      <c r="H82" s="33">
        <f>H84</f>
        <v>0</v>
      </c>
      <c r="I82" s="33">
        <f aca="true" t="shared" si="35" ref="I82:AE82">I84</f>
        <v>0</v>
      </c>
      <c r="J82" s="33">
        <f t="shared" si="35"/>
        <v>0</v>
      </c>
      <c r="K82" s="33">
        <f t="shared" si="35"/>
        <v>0</v>
      </c>
      <c r="L82" s="33">
        <f t="shared" si="35"/>
        <v>0</v>
      </c>
      <c r="M82" s="33">
        <f t="shared" si="35"/>
        <v>0</v>
      </c>
      <c r="N82" s="33">
        <f t="shared" si="35"/>
        <v>0</v>
      </c>
      <c r="O82" s="33">
        <f t="shared" si="35"/>
        <v>0</v>
      </c>
      <c r="P82" s="33">
        <f t="shared" si="35"/>
        <v>0</v>
      </c>
      <c r="Q82" s="33">
        <f t="shared" si="35"/>
        <v>0</v>
      </c>
      <c r="R82" s="33">
        <f t="shared" si="35"/>
        <v>0</v>
      </c>
      <c r="S82" s="33">
        <f t="shared" si="35"/>
        <v>0</v>
      </c>
      <c r="T82" s="33">
        <f t="shared" si="35"/>
        <v>0</v>
      </c>
      <c r="U82" s="33">
        <f t="shared" si="35"/>
        <v>0</v>
      </c>
      <c r="V82" s="33">
        <f t="shared" si="35"/>
        <v>0</v>
      </c>
      <c r="W82" s="33">
        <f t="shared" si="35"/>
        <v>0</v>
      </c>
      <c r="X82" s="33">
        <f t="shared" si="35"/>
        <v>0</v>
      </c>
      <c r="Y82" s="33">
        <f t="shared" si="35"/>
        <v>0</v>
      </c>
      <c r="Z82" s="33">
        <f t="shared" si="35"/>
        <v>0</v>
      </c>
      <c r="AA82" s="33">
        <f t="shared" si="35"/>
        <v>0</v>
      </c>
      <c r="AB82" s="33">
        <f t="shared" si="35"/>
        <v>50</v>
      </c>
      <c r="AC82" s="33">
        <f t="shared" si="35"/>
        <v>0</v>
      </c>
      <c r="AD82" s="33">
        <f t="shared" si="35"/>
        <v>0</v>
      </c>
      <c r="AE82" s="33">
        <f t="shared" si="35"/>
        <v>0</v>
      </c>
      <c r="AF82" s="20"/>
      <c r="AG82" s="25"/>
    </row>
    <row r="83" spans="1:33" s="26" customFormat="1" ht="18.75" hidden="1">
      <c r="A83" s="29" t="s">
        <v>13</v>
      </c>
      <c r="B83" s="28"/>
      <c r="C83" s="28"/>
      <c r="D83" s="28"/>
      <c r="E83" s="28"/>
      <c r="F83" s="28" t="e">
        <f t="shared" si="31"/>
        <v>#DIV/0!</v>
      </c>
      <c r="G83" s="28" t="e">
        <f t="shared" si="32"/>
        <v>#DIV/0!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32"/>
      <c r="AF83" s="24"/>
      <c r="AG83" s="25"/>
    </row>
    <row r="84" spans="1:33" s="26" customFormat="1" ht="18.75">
      <c r="A84" s="29" t="s">
        <v>14</v>
      </c>
      <c r="B84" s="34">
        <f>H84+J84+L84+N84+P84+R84+T84+V84+X84+Z84+AB84+AD84</f>
        <v>50</v>
      </c>
      <c r="C84" s="34">
        <f>H84</f>
        <v>0</v>
      </c>
      <c r="D84" s="34">
        <f>E84</f>
        <v>0</v>
      </c>
      <c r="E84" s="34">
        <f>I84</f>
        <v>0</v>
      </c>
      <c r="F84" s="34">
        <f t="shared" si="31"/>
        <v>0</v>
      </c>
      <c r="G84" s="34" t="e">
        <f t="shared" si="32"/>
        <v>#DIV/0!</v>
      </c>
      <c r="H84" s="30">
        <v>0</v>
      </c>
      <c r="I84" s="30"/>
      <c r="J84" s="30">
        <v>0</v>
      </c>
      <c r="K84" s="30"/>
      <c r="L84" s="30">
        <v>0</v>
      </c>
      <c r="M84" s="30"/>
      <c r="N84" s="30">
        <v>0</v>
      </c>
      <c r="O84" s="30"/>
      <c r="P84" s="30">
        <v>0</v>
      </c>
      <c r="Q84" s="30"/>
      <c r="R84" s="30">
        <v>0</v>
      </c>
      <c r="S84" s="30"/>
      <c r="T84" s="30">
        <v>0</v>
      </c>
      <c r="U84" s="30"/>
      <c r="V84" s="30">
        <v>0</v>
      </c>
      <c r="W84" s="30"/>
      <c r="X84" s="30">
        <v>0</v>
      </c>
      <c r="Y84" s="30"/>
      <c r="Z84" s="30">
        <v>0</v>
      </c>
      <c r="AA84" s="30"/>
      <c r="AB84" s="30">
        <v>50</v>
      </c>
      <c r="AC84" s="30"/>
      <c r="AD84" s="30">
        <v>0</v>
      </c>
      <c r="AE84" s="32"/>
      <c r="AF84" s="24"/>
      <c r="AG84" s="25"/>
    </row>
    <row r="85" spans="1:33" s="26" customFormat="1" ht="18.75" hidden="1">
      <c r="A85" s="29" t="s">
        <v>15</v>
      </c>
      <c r="B85" s="28"/>
      <c r="C85" s="28"/>
      <c r="D85" s="28"/>
      <c r="E85" s="28"/>
      <c r="F85" s="28" t="e">
        <f t="shared" si="31"/>
        <v>#DIV/0!</v>
      </c>
      <c r="G85" s="28" t="e">
        <f t="shared" si="32"/>
        <v>#DIV/0!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32"/>
      <c r="AF85" s="24"/>
      <c r="AG85" s="25"/>
    </row>
    <row r="86" spans="1:33" s="26" customFormat="1" ht="18.75" hidden="1">
      <c r="A86" s="29" t="s">
        <v>16</v>
      </c>
      <c r="B86" s="28"/>
      <c r="C86" s="28"/>
      <c r="D86" s="28"/>
      <c r="E86" s="28"/>
      <c r="F86" s="28" t="e">
        <f t="shared" si="31"/>
        <v>#DIV/0!</v>
      </c>
      <c r="G86" s="28" t="e">
        <f t="shared" si="32"/>
        <v>#DIV/0!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32"/>
      <c r="AF86" s="24"/>
      <c r="AG86" s="25"/>
    </row>
    <row r="87" spans="1:33" s="26" customFormat="1" ht="190.5" customHeight="1">
      <c r="A87" s="31" t="s">
        <v>42</v>
      </c>
      <c r="B87" s="28"/>
      <c r="C87" s="28"/>
      <c r="D87" s="28"/>
      <c r="E87" s="28"/>
      <c r="F87" s="28"/>
      <c r="G87" s="28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32"/>
      <c r="AF87" s="24"/>
      <c r="AG87" s="25"/>
    </row>
    <row r="88" spans="1:33" ht="18.75">
      <c r="A88" s="27" t="s">
        <v>17</v>
      </c>
      <c r="B88" s="33">
        <f>B90</f>
        <v>25</v>
      </c>
      <c r="C88" s="33">
        <f>C90</f>
        <v>0</v>
      </c>
      <c r="D88" s="33">
        <f>D90</f>
        <v>0</v>
      </c>
      <c r="E88" s="33">
        <f>E90</f>
        <v>0</v>
      </c>
      <c r="F88" s="33">
        <f t="shared" si="31"/>
        <v>0</v>
      </c>
      <c r="G88" s="33" t="e">
        <f t="shared" si="32"/>
        <v>#DIV/0!</v>
      </c>
      <c r="H88" s="33">
        <f>H90</f>
        <v>0</v>
      </c>
      <c r="I88" s="33">
        <f aca="true" t="shared" si="36" ref="I88:AE88">I90</f>
        <v>0</v>
      </c>
      <c r="J88" s="33">
        <f t="shared" si="36"/>
        <v>0</v>
      </c>
      <c r="K88" s="33">
        <f t="shared" si="36"/>
        <v>0</v>
      </c>
      <c r="L88" s="33">
        <f t="shared" si="36"/>
        <v>0</v>
      </c>
      <c r="M88" s="33">
        <f t="shared" si="36"/>
        <v>0</v>
      </c>
      <c r="N88" s="33">
        <f t="shared" si="36"/>
        <v>0</v>
      </c>
      <c r="O88" s="33">
        <f t="shared" si="36"/>
        <v>0</v>
      </c>
      <c r="P88" s="33">
        <f t="shared" si="36"/>
        <v>0</v>
      </c>
      <c r="Q88" s="33">
        <f t="shared" si="36"/>
        <v>0</v>
      </c>
      <c r="R88" s="33">
        <f t="shared" si="36"/>
        <v>0</v>
      </c>
      <c r="S88" s="33">
        <f t="shared" si="36"/>
        <v>0</v>
      </c>
      <c r="T88" s="33">
        <f t="shared" si="36"/>
        <v>0</v>
      </c>
      <c r="U88" s="33">
        <f t="shared" si="36"/>
        <v>0</v>
      </c>
      <c r="V88" s="33">
        <f t="shared" si="36"/>
        <v>0</v>
      </c>
      <c r="W88" s="33">
        <f t="shared" si="36"/>
        <v>0</v>
      </c>
      <c r="X88" s="33">
        <f t="shared" si="36"/>
        <v>0</v>
      </c>
      <c r="Y88" s="33">
        <f t="shared" si="36"/>
        <v>0</v>
      </c>
      <c r="Z88" s="33">
        <f t="shared" si="36"/>
        <v>0</v>
      </c>
      <c r="AA88" s="33">
        <f t="shared" si="36"/>
        <v>0</v>
      </c>
      <c r="AB88" s="33">
        <f t="shared" si="36"/>
        <v>25</v>
      </c>
      <c r="AC88" s="33">
        <f t="shared" si="36"/>
        <v>0</v>
      </c>
      <c r="AD88" s="33">
        <f t="shared" si="36"/>
        <v>0</v>
      </c>
      <c r="AE88" s="33">
        <f t="shared" si="36"/>
        <v>0</v>
      </c>
      <c r="AF88" s="20"/>
      <c r="AG88" s="25"/>
    </row>
    <row r="89" spans="1:33" s="26" customFormat="1" ht="18.75" hidden="1">
      <c r="A89" s="29" t="s">
        <v>13</v>
      </c>
      <c r="B89" s="28"/>
      <c r="C89" s="28"/>
      <c r="D89" s="28"/>
      <c r="E89" s="28"/>
      <c r="F89" s="28" t="e">
        <f t="shared" si="31"/>
        <v>#DIV/0!</v>
      </c>
      <c r="G89" s="28" t="e">
        <f t="shared" si="32"/>
        <v>#DIV/0!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32"/>
      <c r="AF89" s="24"/>
      <c r="AG89" s="25"/>
    </row>
    <row r="90" spans="1:33" s="26" customFormat="1" ht="18.75">
      <c r="A90" s="29" t="s">
        <v>14</v>
      </c>
      <c r="B90" s="34">
        <f>H90+J90+L90+N90+P90+R90+T90+V90+X90+Z90+AB90+AD90</f>
        <v>25</v>
      </c>
      <c r="C90" s="34">
        <f>H90</f>
        <v>0</v>
      </c>
      <c r="D90" s="34">
        <f>E90</f>
        <v>0</v>
      </c>
      <c r="E90" s="34">
        <f>I90</f>
        <v>0</v>
      </c>
      <c r="F90" s="34">
        <f t="shared" si="31"/>
        <v>0</v>
      </c>
      <c r="G90" s="34" t="e">
        <f t="shared" si="32"/>
        <v>#DIV/0!</v>
      </c>
      <c r="H90" s="30">
        <v>0</v>
      </c>
      <c r="I90" s="30"/>
      <c r="J90" s="30">
        <v>0</v>
      </c>
      <c r="K90" s="30"/>
      <c r="L90" s="30">
        <v>0</v>
      </c>
      <c r="M90" s="30"/>
      <c r="N90" s="30">
        <v>0</v>
      </c>
      <c r="O90" s="30"/>
      <c r="P90" s="30">
        <v>0</v>
      </c>
      <c r="Q90" s="30"/>
      <c r="R90" s="30">
        <v>0</v>
      </c>
      <c r="S90" s="30"/>
      <c r="T90" s="30">
        <v>0</v>
      </c>
      <c r="U90" s="30"/>
      <c r="V90" s="30">
        <v>0</v>
      </c>
      <c r="W90" s="30"/>
      <c r="X90" s="30">
        <v>0</v>
      </c>
      <c r="Y90" s="30"/>
      <c r="Z90" s="30">
        <v>0</v>
      </c>
      <c r="AA90" s="30"/>
      <c r="AB90" s="30">
        <v>25</v>
      </c>
      <c r="AC90" s="30"/>
      <c r="AD90" s="30">
        <v>0</v>
      </c>
      <c r="AE90" s="32"/>
      <c r="AF90" s="24"/>
      <c r="AG90" s="25"/>
    </row>
    <row r="91" spans="1:33" s="26" customFormat="1" ht="18.75" hidden="1">
      <c r="A91" s="29" t="s">
        <v>15</v>
      </c>
      <c r="B91" s="28"/>
      <c r="C91" s="28"/>
      <c r="D91" s="28"/>
      <c r="E91" s="28"/>
      <c r="F91" s="28" t="e">
        <f t="shared" si="31"/>
        <v>#DIV/0!</v>
      </c>
      <c r="G91" s="28" t="e">
        <f t="shared" si="32"/>
        <v>#DIV/0!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32"/>
      <c r="AF91" s="24"/>
      <c r="AG91" s="25"/>
    </row>
    <row r="92" spans="1:33" s="26" customFormat="1" ht="18.75" hidden="1">
      <c r="A92" s="29" t="s">
        <v>16</v>
      </c>
      <c r="B92" s="28"/>
      <c r="C92" s="28"/>
      <c r="D92" s="28"/>
      <c r="E92" s="28"/>
      <c r="F92" s="28" t="e">
        <f t="shared" si="31"/>
        <v>#DIV/0!</v>
      </c>
      <c r="G92" s="28" t="e">
        <f t="shared" si="32"/>
        <v>#DIV/0!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32"/>
      <c r="AF92" s="24"/>
      <c r="AG92" s="25"/>
    </row>
    <row r="93" spans="1:33" s="26" customFormat="1" ht="60" customHeight="1">
      <c r="A93" s="31" t="s">
        <v>43</v>
      </c>
      <c r="B93" s="28"/>
      <c r="C93" s="28"/>
      <c r="D93" s="28"/>
      <c r="E93" s="28"/>
      <c r="F93" s="28"/>
      <c r="G93" s="28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32"/>
      <c r="AF93" s="24"/>
      <c r="AG93" s="25"/>
    </row>
    <row r="94" spans="1:33" ht="18.75">
      <c r="A94" s="27" t="s">
        <v>17</v>
      </c>
      <c r="B94" s="33">
        <f>B96</f>
        <v>0</v>
      </c>
      <c r="C94" s="33">
        <f>C96</f>
        <v>0</v>
      </c>
      <c r="D94" s="33">
        <f>D96</f>
        <v>0</v>
      </c>
      <c r="E94" s="33">
        <f>E96</f>
        <v>0</v>
      </c>
      <c r="F94" s="33" t="e">
        <f t="shared" si="31"/>
        <v>#DIV/0!</v>
      </c>
      <c r="G94" s="33" t="e">
        <f t="shared" si="32"/>
        <v>#DIV/0!</v>
      </c>
      <c r="H94" s="33">
        <f>H96</f>
        <v>0</v>
      </c>
      <c r="I94" s="33">
        <f aca="true" t="shared" si="37" ref="I94:AE94">I96</f>
        <v>0</v>
      </c>
      <c r="J94" s="33">
        <f t="shared" si="37"/>
        <v>0</v>
      </c>
      <c r="K94" s="33">
        <f t="shared" si="37"/>
        <v>0</v>
      </c>
      <c r="L94" s="33">
        <f t="shared" si="37"/>
        <v>0</v>
      </c>
      <c r="M94" s="33">
        <f t="shared" si="37"/>
        <v>0</v>
      </c>
      <c r="N94" s="33">
        <f t="shared" si="37"/>
        <v>0</v>
      </c>
      <c r="O94" s="33">
        <f t="shared" si="37"/>
        <v>0</v>
      </c>
      <c r="P94" s="33">
        <f t="shared" si="37"/>
        <v>0</v>
      </c>
      <c r="Q94" s="33">
        <f t="shared" si="37"/>
        <v>0</v>
      </c>
      <c r="R94" s="33">
        <f t="shared" si="37"/>
        <v>0</v>
      </c>
      <c r="S94" s="33">
        <f t="shared" si="37"/>
        <v>0</v>
      </c>
      <c r="T94" s="33">
        <f t="shared" si="37"/>
        <v>0</v>
      </c>
      <c r="U94" s="33">
        <f t="shared" si="37"/>
        <v>0</v>
      </c>
      <c r="V94" s="33">
        <f t="shared" si="37"/>
        <v>0</v>
      </c>
      <c r="W94" s="33">
        <f t="shared" si="37"/>
        <v>0</v>
      </c>
      <c r="X94" s="33">
        <f t="shared" si="37"/>
        <v>0</v>
      </c>
      <c r="Y94" s="33">
        <f t="shared" si="37"/>
        <v>0</v>
      </c>
      <c r="Z94" s="33">
        <f t="shared" si="37"/>
        <v>0</v>
      </c>
      <c r="AA94" s="33">
        <f t="shared" si="37"/>
        <v>0</v>
      </c>
      <c r="AB94" s="33">
        <f t="shared" si="37"/>
        <v>0</v>
      </c>
      <c r="AC94" s="33">
        <f t="shared" si="37"/>
        <v>0</v>
      </c>
      <c r="AD94" s="33">
        <f t="shared" si="37"/>
        <v>0</v>
      </c>
      <c r="AE94" s="33">
        <f t="shared" si="37"/>
        <v>0</v>
      </c>
      <c r="AF94" s="20"/>
      <c r="AG94" s="25"/>
    </row>
    <row r="95" spans="1:33" s="26" customFormat="1" ht="18.75" hidden="1">
      <c r="A95" s="29" t="s">
        <v>13</v>
      </c>
      <c r="B95" s="28"/>
      <c r="C95" s="28"/>
      <c r="D95" s="28"/>
      <c r="E95" s="28"/>
      <c r="F95" s="28" t="e">
        <f t="shared" si="31"/>
        <v>#DIV/0!</v>
      </c>
      <c r="G95" s="28" t="e">
        <f t="shared" si="32"/>
        <v>#DIV/0!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32"/>
      <c r="AF95" s="24"/>
      <c r="AG95" s="25"/>
    </row>
    <row r="96" spans="1:33" s="26" customFormat="1" ht="18.75">
      <c r="A96" s="29" t="s">
        <v>14</v>
      </c>
      <c r="B96" s="34">
        <f>H96+J96+L96+N96+P96+R96+T96+V96+X96+Z96+AB96+AD96</f>
        <v>0</v>
      </c>
      <c r="C96" s="34">
        <f>H96</f>
        <v>0</v>
      </c>
      <c r="D96" s="34">
        <f>E96</f>
        <v>0</v>
      </c>
      <c r="E96" s="34">
        <f>I96</f>
        <v>0</v>
      </c>
      <c r="F96" s="34" t="e">
        <f t="shared" si="31"/>
        <v>#DIV/0!</v>
      </c>
      <c r="G96" s="34" t="e">
        <f t="shared" si="32"/>
        <v>#DIV/0!</v>
      </c>
      <c r="H96" s="30">
        <v>0</v>
      </c>
      <c r="I96" s="30"/>
      <c r="J96" s="30">
        <v>0</v>
      </c>
      <c r="K96" s="30"/>
      <c r="L96" s="30">
        <v>0</v>
      </c>
      <c r="M96" s="30"/>
      <c r="N96" s="30">
        <v>0</v>
      </c>
      <c r="O96" s="30"/>
      <c r="P96" s="30">
        <v>0</v>
      </c>
      <c r="Q96" s="30"/>
      <c r="R96" s="30">
        <v>0</v>
      </c>
      <c r="S96" s="30"/>
      <c r="T96" s="30">
        <v>0</v>
      </c>
      <c r="U96" s="30"/>
      <c r="V96" s="30">
        <v>0</v>
      </c>
      <c r="W96" s="30"/>
      <c r="X96" s="30">
        <v>0</v>
      </c>
      <c r="Y96" s="30"/>
      <c r="Z96" s="30">
        <v>0</v>
      </c>
      <c r="AA96" s="30"/>
      <c r="AB96" s="30">
        <v>0</v>
      </c>
      <c r="AC96" s="30"/>
      <c r="AD96" s="30">
        <v>0</v>
      </c>
      <c r="AE96" s="32"/>
      <c r="AF96" s="24"/>
      <c r="AG96" s="25"/>
    </row>
    <row r="97" spans="1:33" s="26" customFormat="1" ht="18.75" hidden="1">
      <c r="A97" s="29" t="s">
        <v>15</v>
      </c>
      <c r="B97" s="28"/>
      <c r="C97" s="28"/>
      <c r="D97" s="28"/>
      <c r="E97" s="28"/>
      <c r="F97" s="28" t="e">
        <f t="shared" si="31"/>
        <v>#DIV/0!</v>
      </c>
      <c r="G97" s="28" t="e">
        <f t="shared" si="32"/>
        <v>#DIV/0!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32"/>
      <c r="AF97" s="24"/>
      <c r="AG97" s="25"/>
    </row>
    <row r="98" spans="1:33" s="26" customFormat="1" ht="18.75" hidden="1">
      <c r="A98" s="29" t="s">
        <v>16</v>
      </c>
      <c r="B98" s="28"/>
      <c r="C98" s="28"/>
      <c r="D98" s="28"/>
      <c r="E98" s="28"/>
      <c r="F98" s="28" t="e">
        <f t="shared" si="31"/>
        <v>#DIV/0!</v>
      </c>
      <c r="G98" s="28" t="e">
        <f t="shared" si="32"/>
        <v>#DIV/0!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32"/>
      <c r="AF98" s="24"/>
      <c r="AG98" s="25"/>
    </row>
    <row r="99" spans="1:33" s="26" customFormat="1" ht="97.5" customHeight="1">
      <c r="A99" s="31" t="s">
        <v>44</v>
      </c>
      <c r="B99" s="28"/>
      <c r="C99" s="28"/>
      <c r="D99" s="28"/>
      <c r="E99" s="28"/>
      <c r="F99" s="28"/>
      <c r="G99" s="28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32"/>
      <c r="AF99" s="24"/>
      <c r="AG99" s="25"/>
    </row>
    <row r="100" spans="1:33" ht="18.75">
      <c r="A100" s="27" t="s">
        <v>17</v>
      </c>
      <c r="B100" s="33">
        <f>B102</f>
        <v>30</v>
      </c>
      <c r="C100" s="33">
        <f>C102</f>
        <v>0</v>
      </c>
      <c r="D100" s="33">
        <f>D102</f>
        <v>0</v>
      </c>
      <c r="E100" s="33">
        <f>E102</f>
        <v>0</v>
      </c>
      <c r="F100" s="33">
        <f t="shared" si="31"/>
        <v>0</v>
      </c>
      <c r="G100" s="33" t="e">
        <f t="shared" si="32"/>
        <v>#DIV/0!</v>
      </c>
      <c r="H100" s="33">
        <f>H102</f>
        <v>0</v>
      </c>
      <c r="I100" s="33">
        <f aca="true" t="shared" si="38" ref="I100:AE100">I102</f>
        <v>0</v>
      </c>
      <c r="J100" s="33">
        <f t="shared" si="38"/>
        <v>0</v>
      </c>
      <c r="K100" s="33">
        <f t="shared" si="38"/>
        <v>0</v>
      </c>
      <c r="L100" s="33">
        <f t="shared" si="38"/>
        <v>0</v>
      </c>
      <c r="M100" s="33">
        <f t="shared" si="38"/>
        <v>0</v>
      </c>
      <c r="N100" s="33">
        <f t="shared" si="38"/>
        <v>0</v>
      </c>
      <c r="O100" s="33">
        <f t="shared" si="38"/>
        <v>0</v>
      </c>
      <c r="P100" s="33">
        <f t="shared" si="38"/>
        <v>30</v>
      </c>
      <c r="Q100" s="33">
        <f t="shared" si="38"/>
        <v>0</v>
      </c>
      <c r="R100" s="33">
        <f t="shared" si="38"/>
        <v>0</v>
      </c>
      <c r="S100" s="33">
        <f t="shared" si="38"/>
        <v>0</v>
      </c>
      <c r="T100" s="33">
        <f t="shared" si="38"/>
        <v>0</v>
      </c>
      <c r="U100" s="33">
        <f t="shared" si="38"/>
        <v>0</v>
      </c>
      <c r="V100" s="33">
        <f t="shared" si="38"/>
        <v>0</v>
      </c>
      <c r="W100" s="33">
        <f t="shared" si="38"/>
        <v>0</v>
      </c>
      <c r="X100" s="33">
        <f t="shared" si="38"/>
        <v>0</v>
      </c>
      <c r="Y100" s="33">
        <f t="shared" si="38"/>
        <v>0</v>
      </c>
      <c r="Z100" s="33">
        <f t="shared" si="38"/>
        <v>0</v>
      </c>
      <c r="AA100" s="33">
        <f t="shared" si="38"/>
        <v>0</v>
      </c>
      <c r="AB100" s="33">
        <f t="shared" si="38"/>
        <v>0</v>
      </c>
      <c r="AC100" s="33">
        <f t="shared" si="38"/>
        <v>0</v>
      </c>
      <c r="AD100" s="33">
        <f t="shared" si="38"/>
        <v>0</v>
      </c>
      <c r="AE100" s="33">
        <f t="shared" si="38"/>
        <v>0</v>
      </c>
      <c r="AF100" s="20"/>
      <c r="AG100" s="25"/>
    </row>
    <row r="101" spans="1:33" s="26" customFormat="1" ht="18.75" hidden="1">
      <c r="A101" s="29" t="s">
        <v>13</v>
      </c>
      <c r="B101" s="28"/>
      <c r="C101" s="28"/>
      <c r="D101" s="28"/>
      <c r="E101" s="28"/>
      <c r="F101" s="28" t="e">
        <f t="shared" si="31"/>
        <v>#DIV/0!</v>
      </c>
      <c r="G101" s="28" t="e">
        <f t="shared" si="32"/>
        <v>#DIV/0!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32"/>
      <c r="AF101" s="24"/>
      <c r="AG101" s="25"/>
    </row>
    <row r="102" spans="1:33" s="26" customFormat="1" ht="18.75">
      <c r="A102" s="29" t="s">
        <v>14</v>
      </c>
      <c r="B102" s="34">
        <f>H102+J102+L102+N102+P102+R102+T102+V102+X102+Z102+AB102+AD102</f>
        <v>30</v>
      </c>
      <c r="C102" s="34">
        <f>H102</f>
        <v>0</v>
      </c>
      <c r="D102" s="34">
        <f>E102</f>
        <v>0</v>
      </c>
      <c r="E102" s="34">
        <f>I102</f>
        <v>0</v>
      </c>
      <c r="F102" s="34">
        <f t="shared" si="31"/>
        <v>0</v>
      </c>
      <c r="G102" s="34" t="e">
        <f t="shared" si="32"/>
        <v>#DIV/0!</v>
      </c>
      <c r="H102" s="30">
        <v>0</v>
      </c>
      <c r="I102" s="30"/>
      <c r="J102" s="30">
        <v>0</v>
      </c>
      <c r="K102" s="30"/>
      <c r="L102" s="30">
        <v>0</v>
      </c>
      <c r="M102" s="30"/>
      <c r="N102" s="30">
        <v>0</v>
      </c>
      <c r="O102" s="30"/>
      <c r="P102" s="30">
        <v>30</v>
      </c>
      <c r="Q102" s="30"/>
      <c r="R102" s="30">
        <v>0</v>
      </c>
      <c r="S102" s="30"/>
      <c r="T102" s="30">
        <v>0</v>
      </c>
      <c r="U102" s="30"/>
      <c r="V102" s="30">
        <v>0</v>
      </c>
      <c r="W102" s="30"/>
      <c r="X102" s="30">
        <v>0</v>
      </c>
      <c r="Y102" s="30"/>
      <c r="Z102" s="30">
        <v>0</v>
      </c>
      <c r="AA102" s="30"/>
      <c r="AB102" s="30">
        <v>0</v>
      </c>
      <c r="AC102" s="30"/>
      <c r="AD102" s="30">
        <v>0</v>
      </c>
      <c r="AE102" s="32"/>
      <c r="AF102" s="24"/>
      <c r="AG102" s="25"/>
    </row>
    <row r="103" spans="1:33" s="26" customFormat="1" ht="18.75" hidden="1">
      <c r="A103" s="29" t="s">
        <v>15</v>
      </c>
      <c r="B103" s="28"/>
      <c r="C103" s="28"/>
      <c r="D103" s="28"/>
      <c r="E103" s="28"/>
      <c r="F103" s="28" t="e">
        <f t="shared" si="31"/>
        <v>#DIV/0!</v>
      </c>
      <c r="G103" s="28" t="e">
        <f t="shared" si="32"/>
        <v>#DIV/0!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32"/>
      <c r="AF103" s="24"/>
      <c r="AG103" s="25"/>
    </row>
    <row r="104" spans="1:33" s="26" customFormat="1" ht="18.75" hidden="1">
      <c r="A104" s="29" t="s">
        <v>16</v>
      </c>
      <c r="B104" s="28"/>
      <c r="C104" s="28"/>
      <c r="D104" s="28"/>
      <c r="E104" s="28"/>
      <c r="F104" s="28" t="e">
        <f t="shared" si="31"/>
        <v>#DIV/0!</v>
      </c>
      <c r="G104" s="28" t="e">
        <f t="shared" si="32"/>
        <v>#DIV/0!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32"/>
      <c r="AF104" s="24"/>
      <c r="AG104" s="25"/>
    </row>
    <row r="105" spans="1:33" s="26" customFormat="1" ht="45" customHeight="1">
      <c r="A105" s="31" t="s">
        <v>23</v>
      </c>
      <c r="B105" s="28"/>
      <c r="C105" s="28"/>
      <c r="D105" s="28"/>
      <c r="E105" s="28"/>
      <c r="F105" s="28"/>
      <c r="G105" s="28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32"/>
      <c r="AF105" s="24"/>
      <c r="AG105" s="25"/>
    </row>
    <row r="106" spans="1:33" ht="18.75">
      <c r="A106" s="27" t="s">
        <v>17</v>
      </c>
      <c r="B106" s="33">
        <f>B108</f>
        <v>900</v>
      </c>
      <c r="C106" s="33">
        <f>C108</f>
        <v>0</v>
      </c>
      <c r="D106" s="33">
        <f>D108</f>
        <v>0</v>
      </c>
      <c r="E106" s="33">
        <f>E108</f>
        <v>0</v>
      </c>
      <c r="F106" s="33">
        <f t="shared" si="31"/>
        <v>0</v>
      </c>
      <c r="G106" s="33" t="e">
        <f t="shared" si="32"/>
        <v>#DIV/0!</v>
      </c>
      <c r="H106" s="33">
        <f>H108</f>
        <v>0</v>
      </c>
      <c r="I106" s="33">
        <f aca="true" t="shared" si="39" ref="I106:AE106">I108</f>
        <v>0</v>
      </c>
      <c r="J106" s="33">
        <f t="shared" si="39"/>
        <v>0</v>
      </c>
      <c r="K106" s="33">
        <f t="shared" si="39"/>
        <v>0</v>
      </c>
      <c r="L106" s="33">
        <f t="shared" si="39"/>
        <v>0</v>
      </c>
      <c r="M106" s="33">
        <f t="shared" si="39"/>
        <v>0</v>
      </c>
      <c r="N106" s="33">
        <f t="shared" si="39"/>
        <v>0</v>
      </c>
      <c r="O106" s="33">
        <f t="shared" si="39"/>
        <v>0</v>
      </c>
      <c r="P106" s="33">
        <f t="shared" si="39"/>
        <v>0</v>
      </c>
      <c r="Q106" s="33">
        <f t="shared" si="39"/>
        <v>0</v>
      </c>
      <c r="R106" s="33">
        <f t="shared" si="39"/>
        <v>900</v>
      </c>
      <c r="S106" s="33">
        <f t="shared" si="39"/>
        <v>0</v>
      </c>
      <c r="T106" s="33">
        <f t="shared" si="39"/>
        <v>0</v>
      </c>
      <c r="U106" s="33">
        <f t="shared" si="39"/>
        <v>0</v>
      </c>
      <c r="V106" s="33">
        <f t="shared" si="39"/>
        <v>0</v>
      </c>
      <c r="W106" s="33">
        <f t="shared" si="39"/>
        <v>0</v>
      </c>
      <c r="X106" s="33">
        <f t="shared" si="39"/>
        <v>0</v>
      </c>
      <c r="Y106" s="33">
        <f t="shared" si="39"/>
        <v>0</v>
      </c>
      <c r="Z106" s="33">
        <f t="shared" si="39"/>
        <v>0</v>
      </c>
      <c r="AA106" s="33">
        <f t="shared" si="39"/>
        <v>0</v>
      </c>
      <c r="AB106" s="33">
        <f t="shared" si="39"/>
        <v>0</v>
      </c>
      <c r="AC106" s="33">
        <f t="shared" si="39"/>
        <v>0</v>
      </c>
      <c r="AD106" s="33">
        <f t="shared" si="39"/>
        <v>0</v>
      </c>
      <c r="AE106" s="33">
        <f t="shared" si="39"/>
        <v>0</v>
      </c>
      <c r="AF106" s="20"/>
      <c r="AG106" s="25"/>
    </row>
    <row r="107" spans="1:33" s="26" customFormat="1" ht="18.75" hidden="1">
      <c r="A107" s="29" t="s">
        <v>13</v>
      </c>
      <c r="B107" s="28"/>
      <c r="C107" s="28"/>
      <c r="D107" s="28"/>
      <c r="E107" s="28"/>
      <c r="F107" s="28" t="e">
        <f t="shared" si="31"/>
        <v>#DIV/0!</v>
      </c>
      <c r="G107" s="28" t="e">
        <f t="shared" si="32"/>
        <v>#DIV/0!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32"/>
      <c r="AF107" s="24"/>
      <c r="AG107" s="25"/>
    </row>
    <row r="108" spans="1:33" s="26" customFormat="1" ht="18.75">
      <c r="A108" s="29" t="s">
        <v>14</v>
      </c>
      <c r="B108" s="34">
        <f>H108+J108+L108+N108+P108+R108+T108+V108+X108+Z108+AB108+AD108</f>
        <v>900</v>
      </c>
      <c r="C108" s="34">
        <f>H108</f>
        <v>0</v>
      </c>
      <c r="D108" s="34">
        <f>E108</f>
        <v>0</v>
      </c>
      <c r="E108" s="34">
        <f>I108</f>
        <v>0</v>
      </c>
      <c r="F108" s="34">
        <f t="shared" si="31"/>
        <v>0</v>
      </c>
      <c r="G108" s="34" t="e">
        <f t="shared" si="32"/>
        <v>#DIV/0!</v>
      </c>
      <c r="H108" s="30">
        <v>0</v>
      </c>
      <c r="I108" s="30"/>
      <c r="J108" s="30">
        <v>0</v>
      </c>
      <c r="K108" s="30"/>
      <c r="L108" s="30">
        <v>0</v>
      </c>
      <c r="M108" s="30"/>
      <c r="N108" s="30">
        <v>0</v>
      </c>
      <c r="O108" s="30"/>
      <c r="P108" s="30">
        <v>0</v>
      </c>
      <c r="Q108" s="30"/>
      <c r="R108" s="30">
        <v>900</v>
      </c>
      <c r="S108" s="30"/>
      <c r="T108" s="30">
        <v>0</v>
      </c>
      <c r="U108" s="30"/>
      <c r="V108" s="30">
        <v>0</v>
      </c>
      <c r="W108" s="30"/>
      <c r="X108" s="30">
        <v>0</v>
      </c>
      <c r="Y108" s="30"/>
      <c r="Z108" s="30">
        <v>0</v>
      </c>
      <c r="AA108" s="30"/>
      <c r="AB108" s="30">
        <v>0</v>
      </c>
      <c r="AC108" s="30"/>
      <c r="AD108" s="30">
        <v>0</v>
      </c>
      <c r="AE108" s="32"/>
      <c r="AF108" s="24"/>
      <c r="AG108" s="25"/>
    </row>
    <row r="109" spans="1:33" s="26" customFormat="1" ht="18.75" hidden="1">
      <c r="A109" s="29" t="s">
        <v>15</v>
      </c>
      <c r="B109" s="28"/>
      <c r="C109" s="28"/>
      <c r="D109" s="28"/>
      <c r="E109" s="28"/>
      <c r="F109" s="28" t="e">
        <f t="shared" si="31"/>
        <v>#DIV/0!</v>
      </c>
      <c r="G109" s="28" t="e">
        <f t="shared" si="32"/>
        <v>#DIV/0!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32"/>
      <c r="AF109" s="24"/>
      <c r="AG109" s="25"/>
    </row>
    <row r="110" spans="1:33" s="26" customFormat="1" ht="18.75" hidden="1">
      <c r="A110" s="29" t="s">
        <v>16</v>
      </c>
      <c r="B110" s="28"/>
      <c r="C110" s="28"/>
      <c r="D110" s="28"/>
      <c r="E110" s="28"/>
      <c r="F110" s="28" t="e">
        <f t="shared" si="31"/>
        <v>#DIV/0!</v>
      </c>
      <c r="G110" s="28" t="e">
        <f t="shared" si="32"/>
        <v>#DIV/0!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32"/>
      <c r="AF110" s="24"/>
      <c r="AG110" s="25"/>
    </row>
    <row r="111" spans="1:33" s="26" customFormat="1" ht="45" customHeight="1">
      <c r="A111" s="31" t="s">
        <v>24</v>
      </c>
      <c r="B111" s="28"/>
      <c r="C111" s="28"/>
      <c r="D111" s="28"/>
      <c r="E111" s="28"/>
      <c r="F111" s="28"/>
      <c r="G111" s="28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32"/>
      <c r="AF111" s="24"/>
      <c r="AG111" s="25"/>
    </row>
    <row r="112" spans="1:33" ht="18.75">
      <c r="A112" s="27" t="s">
        <v>17</v>
      </c>
      <c r="B112" s="33">
        <f>B114</f>
        <v>600</v>
      </c>
      <c r="C112" s="33">
        <f>C114</f>
        <v>0</v>
      </c>
      <c r="D112" s="33">
        <f>D114</f>
        <v>0</v>
      </c>
      <c r="E112" s="33">
        <f>E114</f>
        <v>0</v>
      </c>
      <c r="F112" s="33">
        <f t="shared" si="31"/>
        <v>0</v>
      </c>
      <c r="G112" s="33" t="e">
        <f t="shared" si="32"/>
        <v>#DIV/0!</v>
      </c>
      <c r="H112" s="33">
        <f>H114</f>
        <v>0</v>
      </c>
      <c r="I112" s="33">
        <f aca="true" t="shared" si="40" ref="I112:AE112">I114</f>
        <v>0</v>
      </c>
      <c r="J112" s="33">
        <f t="shared" si="40"/>
        <v>0</v>
      </c>
      <c r="K112" s="33">
        <f t="shared" si="40"/>
        <v>0</v>
      </c>
      <c r="L112" s="33">
        <f t="shared" si="40"/>
        <v>0</v>
      </c>
      <c r="M112" s="33">
        <f t="shared" si="40"/>
        <v>0</v>
      </c>
      <c r="N112" s="33">
        <f t="shared" si="40"/>
        <v>0</v>
      </c>
      <c r="O112" s="33">
        <f t="shared" si="40"/>
        <v>0</v>
      </c>
      <c r="P112" s="33">
        <f t="shared" si="40"/>
        <v>0</v>
      </c>
      <c r="Q112" s="33">
        <f t="shared" si="40"/>
        <v>0</v>
      </c>
      <c r="R112" s="33">
        <f t="shared" si="40"/>
        <v>0</v>
      </c>
      <c r="S112" s="33">
        <f t="shared" si="40"/>
        <v>0</v>
      </c>
      <c r="T112" s="33">
        <f t="shared" si="40"/>
        <v>0</v>
      </c>
      <c r="U112" s="33">
        <f t="shared" si="40"/>
        <v>0</v>
      </c>
      <c r="V112" s="33">
        <f t="shared" si="40"/>
        <v>0</v>
      </c>
      <c r="W112" s="33">
        <f t="shared" si="40"/>
        <v>0</v>
      </c>
      <c r="X112" s="33">
        <f t="shared" si="40"/>
        <v>0</v>
      </c>
      <c r="Y112" s="33">
        <f t="shared" si="40"/>
        <v>0</v>
      </c>
      <c r="Z112" s="33">
        <f t="shared" si="40"/>
        <v>0</v>
      </c>
      <c r="AA112" s="33">
        <f t="shared" si="40"/>
        <v>0</v>
      </c>
      <c r="AB112" s="33">
        <f t="shared" si="40"/>
        <v>600</v>
      </c>
      <c r="AC112" s="33">
        <f t="shared" si="40"/>
        <v>0</v>
      </c>
      <c r="AD112" s="33">
        <f t="shared" si="40"/>
        <v>0</v>
      </c>
      <c r="AE112" s="33">
        <f t="shared" si="40"/>
        <v>0</v>
      </c>
      <c r="AF112" s="20"/>
      <c r="AG112" s="25"/>
    </row>
    <row r="113" spans="1:33" s="26" customFormat="1" ht="18.75" hidden="1">
      <c r="A113" s="29" t="s">
        <v>13</v>
      </c>
      <c r="B113" s="28"/>
      <c r="C113" s="28"/>
      <c r="D113" s="28"/>
      <c r="E113" s="28"/>
      <c r="F113" s="28" t="e">
        <f t="shared" si="31"/>
        <v>#DIV/0!</v>
      </c>
      <c r="G113" s="28" t="e">
        <f t="shared" si="32"/>
        <v>#DIV/0!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32"/>
      <c r="AF113" s="24"/>
      <c r="AG113" s="25"/>
    </row>
    <row r="114" spans="1:33" s="26" customFormat="1" ht="18.75">
      <c r="A114" s="29" t="s">
        <v>14</v>
      </c>
      <c r="B114" s="34">
        <f>H114+J114+L114+N114+P114+R114+T114+V114+X114+Z114+AB114+AD114</f>
        <v>600</v>
      </c>
      <c r="C114" s="34">
        <f>H114</f>
        <v>0</v>
      </c>
      <c r="D114" s="34">
        <f>E114</f>
        <v>0</v>
      </c>
      <c r="E114" s="34">
        <f>I114</f>
        <v>0</v>
      </c>
      <c r="F114" s="34">
        <f t="shared" si="31"/>
        <v>0</v>
      </c>
      <c r="G114" s="34" t="e">
        <f t="shared" si="32"/>
        <v>#DIV/0!</v>
      </c>
      <c r="H114" s="30">
        <v>0</v>
      </c>
      <c r="I114" s="30"/>
      <c r="J114" s="30">
        <v>0</v>
      </c>
      <c r="K114" s="30"/>
      <c r="L114" s="30">
        <v>0</v>
      </c>
      <c r="M114" s="30"/>
      <c r="N114" s="30">
        <v>0</v>
      </c>
      <c r="O114" s="30"/>
      <c r="P114" s="30">
        <v>0</v>
      </c>
      <c r="Q114" s="30"/>
      <c r="R114" s="30">
        <v>0</v>
      </c>
      <c r="S114" s="30"/>
      <c r="T114" s="30">
        <v>0</v>
      </c>
      <c r="U114" s="30"/>
      <c r="V114" s="30">
        <v>0</v>
      </c>
      <c r="W114" s="30"/>
      <c r="X114" s="30">
        <v>0</v>
      </c>
      <c r="Y114" s="30"/>
      <c r="Z114" s="30">
        <v>0</v>
      </c>
      <c r="AA114" s="30"/>
      <c r="AB114" s="30">
        <v>600</v>
      </c>
      <c r="AC114" s="30"/>
      <c r="AD114" s="30">
        <v>0</v>
      </c>
      <c r="AE114" s="32"/>
      <c r="AF114" s="24"/>
      <c r="AG114" s="25"/>
    </row>
    <row r="115" spans="1:33" s="26" customFormat="1" ht="18.75" hidden="1">
      <c r="A115" s="29" t="s">
        <v>15</v>
      </c>
      <c r="B115" s="28"/>
      <c r="C115" s="28"/>
      <c r="D115" s="28"/>
      <c r="E115" s="28"/>
      <c r="F115" s="28" t="e">
        <f t="shared" si="31"/>
        <v>#DIV/0!</v>
      </c>
      <c r="G115" s="28" t="e">
        <f t="shared" si="32"/>
        <v>#DIV/0!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32"/>
      <c r="AF115" s="24"/>
      <c r="AG115" s="25"/>
    </row>
    <row r="116" spans="1:33" s="26" customFormat="1" ht="18.75" hidden="1">
      <c r="A116" s="29" t="s">
        <v>16</v>
      </c>
      <c r="B116" s="28"/>
      <c r="C116" s="28"/>
      <c r="D116" s="28"/>
      <c r="E116" s="28"/>
      <c r="F116" s="28" t="e">
        <f t="shared" si="31"/>
        <v>#DIV/0!</v>
      </c>
      <c r="G116" s="28" t="e">
        <f t="shared" si="32"/>
        <v>#DIV/0!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32"/>
      <c r="AF116" s="24"/>
      <c r="AG116" s="25"/>
    </row>
    <row r="117" spans="1:33" s="26" customFormat="1" ht="177.75" customHeight="1">
      <c r="A117" s="31" t="s">
        <v>45</v>
      </c>
      <c r="B117" s="28"/>
      <c r="C117" s="28"/>
      <c r="D117" s="28"/>
      <c r="E117" s="28"/>
      <c r="F117" s="28"/>
      <c r="G117" s="28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32"/>
      <c r="AF117" s="24"/>
      <c r="AG117" s="25"/>
    </row>
    <row r="118" spans="1:33" ht="18.75">
      <c r="A118" s="27" t="s">
        <v>17</v>
      </c>
      <c r="B118" s="33">
        <f>B120</f>
        <v>2</v>
      </c>
      <c r="C118" s="33">
        <f>C120</f>
        <v>0</v>
      </c>
      <c r="D118" s="33">
        <f>D120</f>
        <v>0</v>
      </c>
      <c r="E118" s="33">
        <f>E120</f>
        <v>0</v>
      </c>
      <c r="F118" s="33">
        <f t="shared" si="31"/>
        <v>0</v>
      </c>
      <c r="G118" s="33" t="e">
        <f t="shared" si="32"/>
        <v>#DIV/0!</v>
      </c>
      <c r="H118" s="33">
        <f aca="true" t="shared" si="41" ref="H118:AE118">H120</f>
        <v>0</v>
      </c>
      <c r="I118" s="33">
        <f t="shared" si="41"/>
        <v>0</v>
      </c>
      <c r="J118" s="33">
        <f t="shared" si="41"/>
        <v>0</v>
      </c>
      <c r="K118" s="33">
        <f t="shared" si="41"/>
        <v>0</v>
      </c>
      <c r="L118" s="33">
        <f t="shared" si="41"/>
        <v>0</v>
      </c>
      <c r="M118" s="33">
        <f t="shared" si="41"/>
        <v>0</v>
      </c>
      <c r="N118" s="33">
        <f t="shared" si="41"/>
        <v>0</v>
      </c>
      <c r="O118" s="33">
        <f t="shared" si="41"/>
        <v>0</v>
      </c>
      <c r="P118" s="33">
        <f t="shared" si="41"/>
        <v>0</v>
      </c>
      <c r="Q118" s="33">
        <f t="shared" si="41"/>
        <v>0</v>
      </c>
      <c r="R118" s="33">
        <f t="shared" si="41"/>
        <v>0</v>
      </c>
      <c r="S118" s="33">
        <f t="shared" si="41"/>
        <v>0</v>
      </c>
      <c r="T118" s="33">
        <f t="shared" si="41"/>
        <v>0</v>
      </c>
      <c r="U118" s="33">
        <f t="shared" si="41"/>
        <v>0</v>
      </c>
      <c r="V118" s="33">
        <f t="shared" si="41"/>
        <v>0</v>
      </c>
      <c r="W118" s="33">
        <f t="shared" si="41"/>
        <v>0</v>
      </c>
      <c r="X118" s="33">
        <f t="shared" si="41"/>
        <v>0</v>
      </c>
      <c r="Y118" s="33">
        <f t="shared" si="41"/>
        <v>0</v>
      </c>
      <c r="Z118" s="33">
        <f t="shared" si="41"/>
        <v>0</v>
      </c>
      <c r="AA118" s="33">
        <f t="shared" si="41"/>
        <v>0</v>
      </c>
      <c r="AB118" s="33">
        <f t="shared" si="41"/>
        <v>2</v>
      </c>
      <c r="AC118" s="33">
        <f t="shared" si="41"/>
        <v>0</v>
      </c>
      <c r="AD118" s="33">
        <f t="shared" si="41"/>
        <v>0</v>
      </c>
      <c r="AE118" s="33">
        <f t="shared" si="41"/>
        <v>0</v>
      </c>
      <c r="AF118" s="20"/>
      <c r="AG118" s="25"/>
    </row>
    <row r="119" spans="1:33" s="26" customFormat="1" ht="18.75" hidden="1">
      <c r="A119" s="29" t="s">
        <v>13</v>
      </c>
      <c r="B119" s="28"/>
      <c r="C119" s="28"/>
      <c r="D119" s="28"/>
      <c r="E119" s="28"/>
      <c r="F119" s="28" t="e">
        <f t="shared" si="31"/>
        <v>#DIV/0!</v>
      </c>
      <c r="G119" s="28" t="e">
        <f t="shared" si="32"/>
        <v>#DIV/0!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32"/>
      <c r="AF119" s="24"/>
      <c r="AG119" s="25"/>
    </row>
    <row r="120" spans="1:33" s="26" customFormat="1" ht="18.75">
      <c r="A120" s="29" t="s">
        <v>14</v>
      </c>
      <c r="B120" s="34">
        <f>H120+J120+L120+N120+P120+R120+T120+V120+X120+Z120+AB120+AD120</f>
        <v>2</v>
      </c>
      <c r="C120" s="34">
        <f>H120</f>
        <v>0</v>
      </c>
      <c r="D120" s="34">
        <f>E120</f>
        <v>0</v>
      </c>
      <c r="E120" s="34">
        <f>I120</f>
        <v>0</v>
      </c>
      <c r="F120" s="34">
        <f t="shared" si="31"/>
        <v>0</v>
      </c>
      <c r="G120" s="34" t="e">
        <f t="shared" si="32"/>
        <v>#DIV/0!</v>
      </c>
      <c r="H120" s="30">
        <v>0</v>
      </c>
      <c r="I120" s="30"/>
      <c r="J120" s="30">
        <v>0</v>
      </c>
      <c r="K120" s="30"/>
      <c r="L120" s="30">
        <v>0</v>
      </c>
      <c r="M120" s="30"/>
      <c r="N120" s="30">
        <v>0</v>
      </c>
      <c r="O120" s="30"/>
      <c r="P120" s="30">
        <v>0</v>
      </c>
      <c r="Q120" s="30"/>
      <c r="R120" s="30">
        <v>0</v>
      </c>
      <c r="S120" s="30"/>
      <c r="T120" s="30">
        <v>0</v>
      </c>
      <c r="U120" s="30"/>
      <c r="V120" s="30">
        <v>0</v>
      </c>
      <c r="W120" s="30"/>
      <c r="X120" s="30">
        <v>0</v>
      </c>
      <c r="Y120" s="30"/>
      <c r="Z120" s="30">
        <v>0</v>
      </c>
      <c r="AA120" s="30"/>
      <c r="AB120" s="30">
        <v>2</v>
      </c>
      <c r="AC120" s="30"/>
      <c r="AD120" s="30">
        <v>0</v>
      </c>
      <c r="AE120" s="32"/>
      <c r="AF120" s="24"/>
      <c r="AG120" s="25"/>
    </row>
    <row r="121" spans="1:33" s="26" customFormat="1" ht="177.75" customHeight="1">
      <c r="A121" s="31" t="s">
        <v>46</v>
      </c>
      <c r="B121" s="28"/>
      <c r="C121" s="28"/>
      <c r="D121" s="28"/>
      <c r="E121" s="28"/>
      <c r="F121" s="28"/>
      <c r="G121" s="28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32"/>
      <c r="AF121" s="24"/>
      <c r="AG121" s="25"/>
    </row>
    <row r="122" spans="1:33" ht="18.75">
      <c r="A122" s="27" t="s">
        <v>17</v>
      </c>
      <c r="B122" s="33">
        <f>B124</f>
        <v>2378</v>
      </c>
      <c r="C122" s="33">
        <f>C124</f>
        <v>0</v>
      </c>
      <c r="D122" s="33">
        <f>D124</f>
        <v>0</v>
      </c>
      <c r="E122" s="33">
        <f>E124</f>
        <v>0</v>
      </c>
      <c r="F122" s="33">
        <f t="shared" si="31"/>
        <v>0</v>
      </c>
      <c r="G122" s="33" t="e">
        <f t="shared" si="32"/>
        <v>#DIV/0!</v>
      </c>
      <c r="H122" s="33">
        <f aca="true" t="shared" si="42" ref="H122:AE122">H124</f>
        <v>0</v>
      </c>
      <c r="I122" s="33">
        <f t="shared" si="42"/>
        <v>0</v>
      </c>
      <c r="J122" s="33">
        <f t="shared" si="42"/>
        <v>0</v>
      </c>
      <c r="K122" s="33">
        <f t="shared" si="42"/>
        <v>0</v>
      </c>
      <c r="L122" s="33">
        <f t="shared" si="42"/>
        <v>0</v>
      </c>
      <c r="M122" s="33">
        <f t="shared" si="42"/>
        <v>0</v>
      </c>
      <c r="N122" s="33">
        <f t="shared" si="42"/>
        <v>0</v>
      </c>
      <c r="O122" s="33">
        <f t="shared" si="42"/>
        <v>0</v>
      </c>
      <c r="P122" s="33">
        <f t="shared" si="42"/>
        <v>0</v>
      </c>
      <c r="Q122" s="33">
        <f t="shared" si="42"/>
        <v>0</v>
      </c>
      <c r="R122" s="33">
        <f t="shared" si="42"/>
        <v>0</v>
      </c>
      <c r="S122" s="33">
        <f t="shared" si="42"/>
        <v>0</v>
      </c>
      <c r="T122" s="33">
        <f t="shared" si="42"/>
        <v>0</v>
      </c>
      <c r="U122" s="33">
        <f t="shared" si="42"/>
        <v>0</v>
      </c>
      <c r="V122" s="33">
        <f t="shared" si="42"/>
        <v>0</v>
      </c>
      <c r="W122" s="33">
        <f t="shared" si="42"/>
        <v>0</v>
      </c>
      <c r="X122" s="33">
        <f t="shared" si="42"/>
        <v>0</v>
      </c>
      <c r="Y122" s="33">
        <f t="shared" si="42"/>
        <v>0</v>
      </c>
      <c r="Z122" s="33">
        <f t="shared" si="42"/>
        <v>0</v>
      </c>
      <c r="AA122" s="33">
        <f t="shared" si="42"/>
        <v>0</v>
      </c>
      <c r="AB122" s="33">
        <f t="shared" si="42"/>
        <v>2378</v>
      </c>
      <c r="AC122" s="33">
        <f t="shared" si="42"/>
        <v>0</v>
      </c>
      <c r="AD122" s="33">
        <f t="shared" si="42"/>
        <v>0</v>
      </c>
      <c r="AE122" s="33">
        <f t="shared" si="42"/>
        <v>0</v>
      </c>
      <c r="AF122" s="20"/>
      <c r="AG122" s="25"/>
    </row>
    <row r="123" spans="1:33" s="26" customFormat="1" ht="18.75" hidden="1">
      <c r="A123" s="29" t="s">
        <v>13</v>
      </c>
      <c r="B123" s="28"/>
      <c r="C123" s="28"/>
      <c r="D123" s="28"/>
      <c r="E123" s="28"/>
      <c r="F123" s="28" t="e">
        <f t="shared" si="31"/>
        <v>#DIV/0!</v>
      </c>
      <c r="G123" s="28" t="e">
        <f t="shared" si="32"/>
        <v>#DIV/0!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32"/>
      <c r="AF123" s="24"/>
      <c r="AG123" s="25"/>
    </row>
    <row r="124" spans="1:33" s="26" customFormat="1" ht="18.75">
      <c r="A124" s="29" t="s">
        <v>14</v>
      </c>
      <c r="B124" s="34">
        <f>H124+J124+L124+N124+P124+R124+T124+V124+X124+Z124+AB124+AD124</f>
        <v>2378</v>
      </c>
      <c r="C124" s="34">
        <f>H124</f>
        <v>0</v>
      </c>
      <c r="D124" s="34">
        <f>E124</f>
        <v>0</v>
      </c>
      <c r="E124" s="34">
        <f>I124</f>
        <v>0</v>
      </c>
      <c r="F124" s="34">
        <f t="shared" si="31"/>
        <v>0</v>
      </c>
      <c r="G124" s="34" t="e">
        <f t="shared" si="32"/>
        <v>#DIV/0!</v>
      </c>
      <c r="H124" s="30">
        <v>0</v>
      </c>
      <c r="I124" s="30"/>
      <c r="J124" s="30">
        <v>0</v>
      </c>
      <c r="K124" s="30"/>
      <c r="L124" s="30">
        <v>0</v>
      </c>
      <c r="M124" s="30"/>
      <c r="N124" s="30">
        <v>0</v>
      </c>
      <c r="O124" s="30"/>
      <c r="P124" s="30">
        <v>0</v>
      </c>
      <c r="Q124" s="30"/>
      <c r="R124" s="30">
        <v>0</v>
      </c>
      <c r="S124" s="30"/>
      <c r="T124" s="30">
        <v>0</v>
      </c>
      <c r="U124" s="30"/>
      <c r="V124" s="30">
        <v>0</v>
      </c>
      <c r="W124" s="30"/>
      <c r="X124" s="30">
        <v>0</v>
      </c>
      <c r="Y124" s="30"/>
      <c r="Z124" s="30">
        <v>0</v>
      </c>
      <c r="AA124" s="30"/>
      <c r="AB124" s="30">
        <v>2378</v>
      </c>
      <c r="AC124" s="30"/>
      <c r="AD124" s="30">
        <v>0</v>
      </c>
      <c r="AE124" s="32"/>
      <c r="AF124" s="24"/>
      <c r="AG124" s="25"/>
    </row>
    <row r="125" spans="1:33" s="26" customFormat="1" ht="18.75" hidden="1">
      <c r="A125" s="29" t="s">
        <v>15</v>
      </c>
      <c r="B125" s="28"/>
      <c r="C125" s="28"/>
      <c r="D125" s="28"/>
      <c r="E125" s="28"/>
      <c r="F125" s="28" t="e">
        <f t="shared" si="31"/>
        <v>#DIV/0!</v>
      </c>
      <c r="G125" s="28" t="e">
        <f t="shared" si="32"/>
        <v>#DIV/0!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32"/>
      <c r="AF125" s="24"/>
      <c r="AG125" s="25"/>
    </row>
    <row r="126" spans="1:33" s="26" customFormat="1" ht="18.75" hidden="1">
      <c r="A126" s="29" t="s">
        <v>16</v>
      </c>
      <c r="B126" s="28"/>
      <c r="C126" s="28"/>
      <c r="D126" s="28"/>
      <c r="E126" s="28"/>
      <c r="F126" s="28" t="e">
        <f t="shared" si="31"/>
        <v>#DIV/0!</v>
      </c>
      <c r="G126" s="28" t="e">
        <f t="shared" si="32"/>
        <v>#DIV/0!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32"/>
      <c r="AF126" s="24"/>
      <c r="AG126" s="25"/>
    </row>
    <row r="127" spans="1:33" s="26" customFormat="1" ht="63">
      <c r="A127" s="35" t="s">
        <v>47</v>
      </c>
      <c r="B127" s="28"/>
      <c r="C127" s="28"/>
      <c r="D127" s="28"/>
      <c r="E127" s="28"/>
      <c r="F127" s="28"/>
      <c r="G127" s="28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32"/>
      <c r="AF127" s="20" t="s">
        <v>68</v>
      </c>
      <c r="AG127" s="25"/>
    </row>
    <row r="128" spans="1:33" ht="18.75">
      <c r="A128" s="27" t="s">
        <v>17</v>
      </c>
      <c r="B128" s="33">
        <f>B130</f>
        <v>80</v>
      </c>
      <c r="C128" s="33">
        <f>C130</f>
        <v>0</v>
      </c>
      <c r="D128" s="33">
        <f>D130</f>
        <v>0</v>
      </c>
      <c r="E128" s="33">
        <f>E130</f>
        <v>0</v>
      </c>
      <c r="F128" s="33">
        <f t="shared" si="31"/>
        <v>0</v>
      </c>
      <c r="G128" s="33" t="e">
        <f t="shared" si="32"/>
        <v>#DIV/0!</v>
      </c>
      <c r="H128" s="33">
        <f>H130</f>
        <v>0</v>
      </c>
      <c r="I128" s="33">
        <f aca="true" t="shared" si="43" ref="I128:AE128">I130</f>
        <v>0</v>
      </c>
      <c r="J128" s="33">
        <f t="shared" si="43"/>
        <v>0</v>
      </c>
      <c r="K128" s="33">
        <f t="shared" si="43"/>
        <v>0</v>
      </c>
      <c r="L128" s="33">
        <f t="shared" si="43"/>
        <v>0</v>
      </c>
      <c r="M128" s="33">
        <f t="shared" si="43"/>
        <v>0</v>
      </c>
      <c r="N128" s="33">
        <f t="shared" si="43"/>
        <v>0</v>
      </c>
      <c r="O128" s="33">
        <f t="shared" si="43"/>
        <v>0</v>
      </c>
      <c r="P128" s="33">
        <f t="shared" si="43"/>
        <v>0</v>
      </c>
      <c r="Q128" s="33">
        <f t="shared" si="43"/>
        <v>0</v>
      </c>
      <c r="R128" s="33">
        <f t="shared" si="43"/>
        <v>80</v>
      </c>
      <c r="S128" s="33">
        <f t="shared" si="43"/>
        <v>0</v>
      </c>
      <c r="T128" s="33">
        <f t="shared" si="43"/>
        <v>0</v>
      </c>
      <c r="U128" s="33">
        <f t="shared" si="43"/>
        <v>0</v>
      </c>
      <c r="V128" s="33">
        <f t="shared" si="43"/>
        <v>0</v>
      </c>
      <c r="W128" s="33">
        <f t="shared" si="43"/>
        <v>0</v>
      </c>
      <c r="X128" s="33">
        <f t="shared" si="43"/>
        <v>0</v>
      </c>
      <c r="Y128" s="33">
        <f t="shared" si="43"/>
        <v>0</v>
      </c>
      <c r="Z128" s="33">
        <f t="shared" si="43"/>
        <v>0</v>
      </c>
      <c r="AA128" s="33">
        <f t="shared" si="43"/>
        <v>0</v>
      </c>
      <c r="AB128" s="33">
        <f t="shared" si="43"/>
        <v>0</v>
      </c>
      <c r="AC128" s="33">
        <f t="shared" si="43"/>
        <v>0</v>
      </c>
      <c r="AD128" s="33">
        <f t="shared" si="43"/>
        <v>0</v>
      </c>
      <c r="AE128" s="33">
        <f t="shared" si="43"/>
        <v>0</v>
      </c>
      <c r="AF128" s="20"/>
      <c r="AG128" s="25"/>
    </row>
    <row r="129" spans="1:33" s="26" customFormat="1" ht="18.75" hidden="1">
      <c r="A129" s="29" t="s">
        <v>13</v>
      </c>
      <c r="B129" s="28"/>
      <c r="C129" s="28"/>
      <c r="D129" s="28"/>
      <c r="E129" s="28"/>
      <c r="F129" s="28" t="e">
        <f t="shared" si="31"/>
        <v>#DIV/0!</v>
      </c>
      <c r="G129" s="28" t="e">
        <f t="shared" si="32"/>
        <v>#DIV/0!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4"/>
      <c r="AG129" s="25"/>
    </row>
    <row r="130" spans="1:33" s="26" customFormat="1" ht="18.75">
      <c r="A130" s="29" t="s">
        <v>14</v>
      </c>
      <c r="B130" s="34">
        <f>B134+B139+B143+B146</f>
        <v>80</v>
      </c>
      <c r="C130" s="34">
        <f>C134+C139+C143+C146</f>
        <v>0</v>
      </c>
      <c r="D130" s="34">
        <f>D134+D139+D143+D146</f>
        <v>0</v>
      </c>
      <c r="E130" s="34">
        <f>E134+E139+E143+E146</f>
        <v>0</v>
      </c>
      <c r="F130" s="34">
        <f t="shared" si="31"/>
        <v>0</v>
      </c>
      <c r="G130" s="34" t="e">
        <f t="shared" si="32"/>
        <v>#DIV/0!</v>
      </c>
      <c r="H130" s="34">
        <f>H134+H139+H143+H146</f>
        <v>0</v>
      </c>
      <c r="I130" s="34">
        <f aca="true" t="shared" si="44" ref="I130:AE130">I134+I139+I143+I146</f>
        <v>0</v>
      </c>
      <c r="J130" s="34">
        <f t="shared" si="44"/>
        <v>0</v>
      </c>
      <c r="K130" s="34">
        <f t="shared" si="44"/>
        <v>0</v>
      </c>
      <c r="L130" s="34">
        <f t="shared" si="44"/>
        <v>0</v>
      </c>
      <c r="M130" s="34">
        <f t="shared" si="44"/>
        <v>0</v>
      </c>
      <c r="N130" s="34">
        <f t="shared" si="44"/>
        <v>0</v>
      </c>
      <c r="O130" s="34">
        <f t="shared" si="44"/>
        <v>0</v>
      </c>
      <c r="P130" s="34">
        <f t="shared" si="44"/>
        <v>0</v>
      </c>
      <c r="Q130" s="34">
        <f t="shared" si="44"/>
        <v>0</v>
      </c>
      <c r="R130" s="34">
        <f t="shared" si="44"/>
        <v>80</v>
      </c>
      <c r="S130" s="34">
        <f t="shared" si="44"/>
        <v>0</v>
      </c>
      <c r="T130" s="34">
        <f t="shared" si="44"/>
        <v>0</v>
      </c>
      <c r="U130" s="34">
        <f t="shared" si="44"/>
        <v>0</v>
      </c>
      <c r="V130" s="34">
        <f t="shared" si="44"/>
        <v>0</v>
      </c>
      <c r="W130" s="34">
        <f t="shared" si="44"/>
        <v>0</v>
      </c>
      <c r="X130" s="34">
        <f t="shared" si="44"/>
        <v>0</v>
      </c>
      <c r="Y130" s="34">
        <f t="shared" si="44"/>
        <v>0</v>
      </c>
      <c r="Z130" s="34">
        <f t="shared" si="44"/>
        <v>0</v>
      </c>
      <c r="AA130" s="34">
        <f t="shared" si="44"/>
        <v>0</v>
      </c>
      <c r="AB130" s="34">
        <f t="shared" si="44"/>
        <v>0</v>
      </c>
      <c r="AC130" s="34">
        <f t="shared" si="44"/>
        <v>0</v>
      </c>
      <c r="AD130" s="34">
        <f t="shared" si="44"/>
        <v>0</v>
      </c>
      <c r="AE130" s="34">
        <f t="shared" si="44"/>
        <v>0</v>
      </c>
      <c r="AF130" s="24"/>
      <c r="AG130" s="25"/>
    </row>
    <row r="131" spans="1:33" s="26" customFormat="1" ht="256.5" customHeight="1">
      <c r="A131" s="31" t="s">
        <v>48</v>
      </c>
      <c r="B131" s="28"/>
      <c r="C131" s="28"/>
      <c r="D131" s="28"/>
      <c r="E131" s="28"/>
      <c r="F131" s="28"/>
      <c r="G131" s="28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32"/>
      <c r="AF131" s="24"/>
      <c r="AG131" s="25"/>
    </row>
    <row r="132" spans="1:33" ht="18.75">
      <c r="A132" s="27" t="s">
        <v>17</v>
      </c>
      <c r="B132" s="33">
        <f>B134</f>
        <v>50</v>
      </c>
      <c r="C132" s="33">
        <f>C134</f>
        <v>0</v>
      </c>
      <c r="D132" s="33">
        <f>D134</f>
        <v>0</v>
      </c>
      <c r="E132" s="33">
        <f>E134</f>
        <v>0</v>
      </c>
      <c r="F132" s="33">
        <f t="shared" si="31"/>
        <v>0</v>
      </c>
      <c r="G132" s="33" t="e">
        <f t="shared" si="32"/>
        <v>#DIV/0!</v>
      </c>
      <c r="H132" s="33">
        <f aca="true" t="shared" si="45" ref="H132:AE132">H134</f>
        <v>0</v>
      </c>
      <c r="I132" s="33">
        <f t="shared" si="45"/>
        <v>0</v>
      </c>
      <c r="J132" s="33">
        <f t="shared" si="45"/>
        <v>0</v>
      </c>
      <c r="K132" s="33">
        <f t="shared" si="45"/>
        <v>0</v>
      </c>
      <c r="L132" s="33">
        <f t="shared" si="45"/>
        <v>0</v>
      </c>
      <c r="M132" s="33">
        <f t="shared" si="45"/>
        <v>0</v>
      </c>
      <c r="N132" s="33">
        <f t="shared" si="45"/>
        <v>0</v>
      </c>
      <c r="O132" s="33">
        <f t="shared" si="45"/>
        <v>0</v>
      </c>
      <c r="P132" s="33">
        <f t="shared" si="45"/>
        <v>0</v>
      </c>
      <c r="Q132" s="33">
        <f t="shared" si="45"/>
        <v>0</v>
      </c>
      <c r="R132" s="33">
        <f t="shared" si="45"/>
        <v>50</v>
      </c>
      <c r="S132" s="33">
        <f t="shared" si="45"/>
        <v>0</v>
      </c>
      <c r="T132" s="33">
        <f t="shared" si="45"/>
        <v>0</v>
      </c>
      <c r="U132" s="33">
        <f t="shared" si="45"/>
        <v>0</v>
      </c>
      <c r="V132" s="33">
        <f t="shared" si="45"/>
        <v>0</v>
      </c>
      <c r="W132" s="33">
        <f t="shared" si="45"/>
        <v>0</v>
      </c>
      <c r="X132" s="33">
        <f t="shared" si="45"/>
        <v>0</v>
      </c>
      <c r="Y132" s="33">
        <f t="shared" si="45"/>
        <v>0</v>
      </c>
      <c r="Z132" s="33">
        <f t="shared" si="45"/>
        <v>0</v>
      </c>
      <c r="AA132" s="33">
        <f t="shared" si="45"/>
        <v>0</v>
      </c>
      <c r="AB132" s="33">
        <f t="shared" si="45"/>
        <v>0</v>
      </c>
      <c r="AC132" s="33">
        <f t="shared" si="45"/>
        <v>0</v>
      </c>
      <c r="AD132" s="33">
        <f t="shared" si="45"/>
        <v>0</v>
      </c>
      <c r="AE132" s="33">
        <f t="shared" si="45"/>
        <v>0</v>
      </c>
      <c r="AF132" s="20"/>
      <c r="AG132" s="25"/>
    </row>
    <row r="133" spans="1:33" s="26" customFormat="1" ht="18.75" hidden="1">
      <c r="A133" s="29" t="s">
        <v>13</v>
      </c>
      <c r="B133" s="28"/>
      <c r="C133" s="28"/>
      <c r="D133" s="28"/>
      <c r="E133" s="28"/>
      <c r="F133" s="28" t="e">
        <f t="shared" si="31"/>
        <v>#DIV/0!</v>
      </c>
      <c r="G133" s="28" t="e">
        <f t="shared" si="32"/>
        <v>#DIV/0!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32"/>
      <c r="AF133" s="24"/>
      <c r="AG133" s="25"/>
    </row>
    <row r="134" spans="1:33" s="26" customFormat="1" ht="18.75">
      <c r="A134" s="29" t="s">
        <v>14</v>
      </c>
      <c r="B134" s="34">
        <f>H134+J134+L134+N134+P134+R134+T134+V134+X134+Z134+AB134+AD134</f>
        <v>50</v>
      </c>
      <c r="C134" s="34">
        <f>H134</f>
        <v>0</v>
      </c>
      <c r="D134" s="34">
        <f>E134</f>
        <v>0</v>
      </c>
      <c r="E134" s="34">
        <f>I134</f>
        <v>0</v>
      </c>
      <c r="F134" s="34">
        <f t="shared" si="31"/>
        <v>0</v>
      </c>
      <c r="G134" s="34" t="e">
        <f t="shared" si="32"/>
        <v>#DIV/0!</v>
      </c>
      <c r="H134" s="30">
        <v>0</v>
      </c>
      <c r="I134" s="30"/>
      <c r="J134" s="30">
        <v>0</v>
      </c>
      <c r="K134" s="30"/>
      <c r="L134" s="30">
        <v>0</v>
      </c>
      <c r="M134" s="30"/>
      <c r="N134" s="30">
        <v>0</v>
      </c>
      <c r="O134" s="30"/>
      <c r="P134" s="30">
        <v>0</v>
      </c>
      <c r="Q134" s="30"/>
      <c r="R134" s="30">
        <v>50</v>
      </c>
      <c r="S134" s="30"/>
      <c r="T134" s="30">
        <v>0</v>
      </c>
      <c r="U134" s="30"/>
      <c r="V134" s="30">
        <v>0</v>
      </c>
      <c r="W134" s="30"/>
      <c r="X134" s="30">
        <v>0</v>
      </c>
      <c r="Y134" s="30"/>
      <c r="Z134" s="30">
        <v>0</v>
      </c>
      <c r="AA134" s="30"/>
      <c r="AB134" s="30">
        <v>0</v>
      </c>
      <c r="AC134" s="30"/>
      <c r="AD134" s="30">
        <v>0</v>
      </c>
      <c r="AE134" s="32"/>
      <c r="AF134" s="24"/>
      <c r="AG134" s="25"/>
    </row>
    <row r="135" spans="1:33" s="26" customFormat="1" ht="18.75" hidden="1">
      <c r="A135" s="29" t="s">
        <v>15</v>
      </c>
      <c r="B135" s="28"/>
      <c r="C135" s="28"/>
      <c r="D135" s="28"/>
      <c r="E135" s="28"/>
      <c r="F135" s="28" t="e">
        <f t="shared" si="31"/>
        <v>#DIV/0!</v>
      </c>
      <c r="G135" s="28" t="e">
        <f t="shared" si="32"/>
        <v>#DIV/0!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32"/>
      <c r="AF135" s="24"/>
      <c r="AG135" s="25"/>
    </row>
    <row r="136" spans="1:33" s="26" customFormat="1" ht="256.5" customHeight="1">
      <c r="A136" s="31" t="s">
        <v>50</v>
      </c>
      <c r="B136" s="28"/>
      <c r="C136" s="28"/>
      <c r="D136" s="28"/>
      <c r="E136" s="28"/>
      <c r="F136" s="28"/>
      <c r="G136" s="28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32"/>
      <c r="AF136" s="24"/>
      <c r="AG136" s="25"/>
    </row>
    <row r="137" spans="1:33" ht="18.75">
      <c r="A137" s="27" t="s">
        <v>17</v>
      </c>
      <c r="B137" s="33">
        <f>B139</f>
        <v>0</v>
      </c>
      <c r="C137" s="33">
        <f>C139</f>
        <v>0</v>
      </c>
      <c r="D137" s="33">
        <f>D139</f>
        <v>0</v>
      </c>
      <c r="E137" s="33">
        <f>E139</f>
        <v>0</v>
      </c>
      <c r="F137" s="33" t="e">
        <f t="shared" si="31"/>
        <v>#DIV/0!</v>
      </c>
      <c r="G137" s="33" t="e">
        <f t="shared" si="32"/>
        <v>#DIV/0!</v>
      </c>
      <c r="H137" s="33">
        <f aca="true" t="shared" si="46" ref="H137:AE137">H139</f>
        <v>0</v>
      </c>
      <c r="I137" s="33">
        <f t="shared" si="46"/>
        <v>0</v>
      </c>
      <c r="J137" s="33">
        <f t="shared" si="46"/>
        <v>0</v>
      </c>
      <c r="K137" s="33">
        <f t="shared" si="46"/>
        <v>0</v>
      </c>
      <c r="L137" s="33">
        <f t="shared" si="46"/>
        <v>0</v>
      </c>
      <c r="M137" s="33">
        <f t="shared" si="46"/>
        <v>0</v>
      </c>
      <c r="N137" s="33">
        <f t="shared" si="46"/>
        <v>0</v>
      </c>
      <c r="O137" s="33">
        <f t="shared" si="46"/>
        <v>0</v>
      </c>
      <c r="P137" s="33">
        <f t="shared" si="46"/>
        <v>0</v>
      </c>
      <c r="Q137" s="33">
        <f t="shared" si="46"/>
        <v>0</v>
      </c>
      <c r="R137" s="33">
        <f t="shared" si="46"/>
        <v>0</v>
      </c>
      <c r="S137" s="33">
        <f t="shared" si="46"/>
        <v>0</v>
      </c>
      <c r="T137" s="33">
        <f t="shared" si="46"/>
        <v>0</v>
      </c>
      <c r="U137" s="33">
        <f t="shared" si="46"/>
        <v>0</v>
      </c>
      <c r="V137" s="33">
        <f t="shared" si="46"/>
        <v>0</v>
      </c>
      <c r="W137" s="33">
        <f t="shared" si="46"/>
        <v>0</v>
      </c>
      <c r="X137" s="33">
        <f t="shared" si="46"/>
        <v>0</v>
      </c>
      <c r="Y137" s="33">
        <f t="shared" si="46"/>
        <v>0</v>
      </c>
      <c r="Z137" s="33">
        <f t="shared" si="46"/>
        <v>0</v>
      </c>
      <c r="AA137" s="33">
        <f t="shared" si="46"/>
        <v>0</v>
      </c>
      <c r="AB137" s="33">
        <f t="shared" si="46"/>
        <v>0</v>
      </c>
      <c r="AC137" s="33">
        <f t="shared" si="46"/>
        <v>0</v>
      </c>
      <c r="AD137" s="33">
        <f t="shared" si="46"/>
        <v>0</v>
      </c>
      <c r="AE137" s="33">
        <f t="shared" si="46"/>
        <v>0</v>
      </c>
      <c r="AF137" s="20"/>
      <c r="AG137" s="25"/>
    </row>
    <row r="138" spans="1:33" s="26" customFormat="1" ht="18.75" hidden="1">
      <c r="A138" s="29" t="s">
        <v>13</v>
      </c>
      <c r="B138" s="28"/>
      <c r="C138" s="28"/>
      <c r="D138" s="28"/>
      <c r="E138" s="28"/>
      <c r="F138" s="28" t="e">
        <f t="shared" si="31"/>
        <v>#DIV/0!</v>
      </c>
      <c r="G138" s="28" t="e">
        <f t="shared" si="32"/>
        <v>#DIV/0!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32"/>
      <c r="AF138" s="24"/>
      <c r="AG138" s="25"/>
    </row>
    <row r="139" spans="1:33" s="26" customFormat="1" ht="18.75">
      <c r="A139" s="29" t="s">
        <v>14</v>
      </c>
      <c r="B139" s="34">
        <f>H139+J139+L139+N139+P139+R139+T139+V139+X139+Z139+AB139+AD139</f>
        <v>0</v>
      </c>
      <c r="C139" s="34">
        <f>H139</f>
        <v>0</v>
      </c>
      <c r="D139" s="34">
        <f>E139</f>
        <v>0</v>
      </c>
      <c r="E139" s="34">
        <f>I139</f>
        <v>0</v>
      </c>
      <c r="F139" s="34" t="e">
        <f t="shared" si="31"/>
        <v>#DIV/0!</v>
      </c>
      <c r="G139" s="34" t="e">
        <f t="shared" si="32"/>
        <v>#DIV/0!</v>
      </c>
      <c r="H139" s="30">
        <v>0</v>
      </c>
      <c r="I139" s="30"/>
      <c r="J139" s="30">
        <v>0</v>
      </c>
      <c r="K139" s="30"/>
      <c r="L139" s="30">
        <v>0</v>
      </c>
      <c r="M139" s="30"/>
      <c r="N139" s="30">
        <v>0</v>
      </c>
      <c r="O139" s="30"/>
      <c r="P139" s="30">
        <v>0</v>
      </c>
      <c r="Q139" s="30"/>
      <c r="R139" s="30">
        <v>0</v>
      </c>
      <c r="S139" s="30"/>
      <c r="T139" s="30">
        <v>0</v>
      </c>
      <c r="U139" s="30"/>
      <c r="V139" s="30">
        <v>0</v>
      </c>
      <c r="W139" s="30"/>
      <c r="X139" s="30">
        <v>0</v>
      </c>
      <c r="Y139" s="30"/>
      <c r="Z139" s="30">
        <v>0</v>
      </c>
      <c r="AA139" s="30"/>
      <c r="AB139" s="30">
        <v>0</v>
      </c>
      <c r="AC139" s="30"/>
      <c r="AD139" s="30">
        <v>0</v>
      </c>
      <c r="AE139" s="32"/>
      <c r="AF139" s="24"/>
      <c r="AG139" s="25"/>
    </row>
    <row r="140" spans="1:33" s="26" customFormat="1" ht="256.5" customHeight="1">
      <c r="A140" s="31" t="s">
        <v>49</v>
      </c>
      <c r="B140" s="28"/>
      <c r="C140" s="28"/>
      <c r="D140" s="28"/>
      <c r="E140" s="28"/>
      <c r="F140" s="28"/>
      <c r="G140" s="28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32"/>
      <c r="AF140" s="24"/>
      <c r="AG140" s="25"/>
    </row>
    <row r="141" spans="1:33" ht="18.75">
      <c r="A141" s="27" t="s">
        <v>17</v>
      </c>
      <c r="B141" s="33">
        <f>B143</f>
        <v>15</v>
      </c>
      <c r="C141" s="33">
        <f>C143</f>
        <v>0</v>
      </c>
      <c r="D141" s="33">
        <f>D143</f>
        <v>0</v>
      </c>
      <c r="E141" s="33">
        <f>E143</f>
        <v>0</v>
      </c>
      <c r="F141" s="33">
        <f aca="true" t="shared" si="47" ref="F141:F167">E141/B141*100</f>
        <v>0</v>
      </c>
      <c r="G141" s="33" t="e">
        <f aca="true" t="shared" si="48" ref="G141:G165">E141/C141*100</f>
        <v>#DIV/0!</v>
      </c>
      <c r="H141" s="33">
        <f aca="true" t="shared" si="49" ref="H141:AE141">H143</f>
        <v>0</v>
      </c>
      <c r="I141" s="33">
        <f t="shared" si="49"/>
        <v>0</v>
      </c>
      <c r="J141" s="33">
        <f t="shared" si="49"/>
        <v>0</v>
      </c>
      <c r="K141" s="33">
        <f t="shared" si="49"/>
        <v>0</v>
      </c>
      <c r="L141" s="33">
        <f t="shared" si="49"/>
        <v>0</v>
      </c>
      <c r="M141" s="33">
        <f t="shared" si="49"/>
        <v>0</v>
      </c>
      <c r="N141" s="33">
        <f t="shared" si="49"/>
        <v>0</v>
      </c>
      <c r="O141" s="33">
        <f t="shared" si="49"/>
        <v>0</v>
      </c>
      <c r="P141" s="33">
        <f t="shared" si="49"/>
        <v>0</v>
      </c>
      <c r="Q141" s="33">
        <f t="shared" si="49"/>
        <v>0</v>
      </c>
      <c r="R141" s="33">
        <f t="shared" si="49"/>
        <v>15</v>
      </c>
      <c r="S141" s="33">
        <f t="shared" si="49"/>
        <v>0</v>
      </c>
      <c r="T141" s="33">
        <f t="shared" si="49"/>
        <v>0</v>
      </c>
      <c r="U141" s="33">
        <f t="shared" si="49"/>
        <v>0</v>
      </c>
      <c r="V141" s="33">
        <f t="shared" si="49"/>
        <v>0</v>
      </c>
      <c r="W141" s="33">
        <f t="shared" si="49"/>
        <v>0</v>
      </c>
      <c r="X141" s="33">
        <f t="shared" si="49"/>
        <v>0</v>
      </c>
      <c r="Y141" s="33">
        <f t="shared" si="49"/>
        <v>0</v>
      </c>
      <c r="Z141" s="33">
        <f t="shared" si="49"/>
        <v>0</v>
      </c>
      <c r="AA141" s="33">
        <f t="shared" si="49"/>
        <v>0</v>
      </c>
      <c r="AB141" s="33">
        <f t="shared" si="49"/>
        <v>0</v>
      </c>
      <c r="AC141" s="33">
        <f t="shared" si="49"/>
        <v>0</v>
      </c>
      <c r="AD141" s="33">
        <f t="shared" si="49"/>
        <v>0</v>
      </c>
      <c r="AE141" s="33">
        <f t="shared" si="49"/>
        <v>0</v>
      </c>
      <c r="AF141" s="20"/>
      <c r="AG141" s="25"/>
    </row>
    <row r="142" spans="1:33" s="26" customFormat="1" ht="18.75" hidden="1">
      <c r="A142" s="29" t="s">
        <v>13</v>
      </c>
      <c r="B142" s="28"/>
      <c r="C142" s="28"/>
      <c r="D142" s="28"/>
      <c r="E142" s="28"/>
      <c r="F142" s="28" t="e">
        <f t="shared" si="47"/>
        <v>#DIV/0!</v>
      </c>
      <c r="G142" s="28" t="e">
        <f t="shared" si="48"/>
        <v>#DIV/0!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32"/>
      <c r="AF142" s="24"/>
      <c r="AG142" s="25"/>
    </row>
    <row r="143" spans="1:33" s="26" customFormat="1" ht="18.75">
      <c r="A143" s="29" t="s">
        <v>14</v>
      </c>
      <c r="B143" s="34">
        <f>H143+J143+L143+N143+P143+R143+T143+V143+X143+Z143+AB143+AD143</f>
        <v>15</v>
      </c>
      <c r="C143" s="34">
        <f>H143</f>
        <v>0</v>
      </c>
      <c r="D143" s="34">
        <f>E143</f>
        <v>0</v>
      </c>
      <c r="E143" s="34">
        <f>I143</f>
        <v>0</v>
      </c>
      <c r="F143" s="34">
        <f t="shared" si="47"/>
        <v>0</v>
      </c>
      <c r="G143" s="34" t="e">
        <f t="shared" si="48"/>
        <v>#DIV/0!</v>
      </c>
      <c r="H143" s="30">
        <v>0</v>
      </c>
      <c r="I143" s="30"/>
      <c r="J143" s="30">
        <v>0</v>
      </c>
      <c r="K143" s="30"/>
      <c r="L143" s="30">
        <v>0</v>
      </c>
      <c r="M143" s="30"/>
      <c r="N143" s="30">
        <v>0</v>
      </c>
      <c r="O143" s="30"/>
      <c r="P143" s="30">
        <v>0</v>
      </c>
      <c r="Q143" s="30"/>
      <c r="R143" s="30">
        <v>15</v>
      </c>
      <c r="S143" s="30"/>
      <c r="T143" s="30">
        <v>0</v>
      </c>
      <c r="U143" s="30"/>
      <c r="V143" s="30">
        <v>0</v>
      </c>
      <c r="W143" s="30"/>
      <c r="X143" s="30">
        <v>0</v>
      </c>
      <c r="Y143" s="30"/>
      <c r="Z143" s="30">
        <v>0</v>
      </c>
      <c r="AA143" s="30"/>
      <c r="AB143" s="30">
        <v>0</v>
      </c>
      <c r="AC143" s="30"/>
      <c r="AD143" s="30">
        <v>0</v>
      </c>
      <c r="AE143" s="32"/>
      <c r="AF143" s="24"/>
      <c r="AG143" s="25"/>
    </row>
    <row r="144" spans="1:33" s="26" customFormat="1" ht="256.5" customHeight="1">
      <c r="A144" s="31" t="s">
        <v>51</v>
      </c>
      <c r="B144" s="28"/>
      <c r="C144" s="28"/>
      <c r="D144" s="28"/>
      <c r="E144" s="28"/>
      <c r="F144" s="28"/>
      <c r="G144" s="28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32"/>
      <c r="AF144" s="24"/>
      <c r="AG144" s="25"/>
    </row>
    <row r="145" spans="1:33" ht="18.75">
      <c r="A145" s="27" t="s">
        <v>17</v>
      </c>
      <c r="B145" s="33">
        <f>B146</f>
        <v>15</v>
      </c>
      <c r="C145" s="33">
        <f>C146</f>
        <v>0</v>
      </c>
      <c r="D145" s="33">
        <f>D146</f>
        <v>0</v>
      </c>
      <c r="E145" s="33">
        <f>E146</f>
        <v>0</v>
      </c>
      <c r="F145" s="33">
        <f t="shared" si="47"/>
        <v>0</v>
      </c>
      <c r="G145" s="33" t="e">
        <f t="shared" si="48"/>
        <v>#DIV/0!</v>
      </c>
      <c r="H145" s="33">
        <f aca="true" t="shared" si="50" ref="H145:AE145">H146</f>
        <v>0</v>
      </c>
      <c r="I145" s="33">
        <f t="shared" si="50"/>
        <v>0</v>
      </c>
      <c r="J145" s="33">
        <f t="shared" si="50"/>
        <v>0</v>
      </c>
      <c r="K145" s="33">
        <f t="shared" si="50"/>
        <v>0</v>
      </c>
      <c r="L145" s="33">
        <f t="shared" si="50"/>
        <v>0</v>
      </c>
      <c r="M145" s="33">
        <f t="shared" si="50"/>
        <v>0</v>
      </c>
      <c r="N145" s="33">
        <f t="shared" si="50"/>
        <v>0</v>
      </c>
      <c r="O145" s="33">
        <f t="shared" si="50"/>
        <v>0</v>
      </c>
      <c r="P145" s="33">
        <f t="shared" si="50"/>
        <v>0</v>
      </c>
      <c r="Q145" s="33">
        <f t="shared" si="50"/>
        <v>0</v>
      </c>
      <c r="R145" s="33">
        <f t="shared" si="50"/>
        <v>15</v>
      </c>
      <c r="S145" s="33">
        <f t="shared" si="50"/>
        <v>0</v>
      </c>
      <c r="T145" s="33">
        <f t="shared" si="50"/>
        <v>0</v>
      </c>
      <c r="U145" s="33">
        <f t="shared" si="50"/>
        <v>0</v>
      </c>
      <c r="V145" s="33">
        <f t="shared" si="50"/>
        <v>0</v>
      </c>
      <c r="W145" s="33">
        <f t="shared" si="50"/>
        <v>0</v>
      </c>
      <c r="X145" s="33">
        <f t="shared" si="50"/>
        <v>0</v>
      </c>
      <c r="Y145" s="33">
        <f t="shared" si="50"/>
        <v>0</v>
      </c>
      <c r="Z145" s="33">
        <f t="shared" si="50"/>
        <v>0</v>
      </c>
      <c r="AA145" s="33">
        <f t="shared" si="50"/>
        <v>0</v>
      </c>
      <c r="AB145" s="33">
        <f t="shared" si="50"/>
        <v>0</v>
      </c>
      <c r="AC145" s="33">
        <f t="shared" si="50"/>
        <v>0</v>
      </c>
      <c r="AD145" s="33">
        <f t="shared" si="50"/>
        <v>0</v>
      </c>
      <c r="AE145" s="33">
        <f t="shared" si="50"/>
        <v>0</v>
      </c>
      <c r="AF145" s="20"/>
      <c r="AG145" s="25"/>
    </row>
    <row r="146" spans="1:33" s="26" customFormat="1" ht="20.25" customHeight="1">
      <c r="A146" s="29" t="s">
        <v>14</v>
      </c>
      <c r="B146" s="28">
        <f>H146+J146+L146+N146+P146+R146+T146+V146+X146+Z146+AB146+AD146</f>
        <v>15</v>
      </c>
      <c r="C146" s="28">
        <f>H146</f>
        <v>0</v>
      </c>
      <c r="D146" s="28">
        <f>E146</f>
        <v>0</v>
      </c>
      <c r="E146" s="28">
        <f>I146</f>
        <v>0</v>
      </c>
      <c r="F146" s="28">
        <f t="shared" si="47"/>
        <v>0</v>
      </c>
      <c r="G146" s="28" t="e">
        <f t="shared" si="48"/>
        <v>#DIV/0!</v>
      </c>
      <c r="H146" s="23"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v>0</v>
      </c>
      <c r="Q146" s="23"/>
      <c r="R146" s="23">
        <v>15</v>
      </c>
      <c r="S146" s="23"/>
      <c r="T146" s="23">
        <v>0</v>
      </c>
      <c r="U146" s="23"/>
      <c r="V146" s="23">
        <v>0</v>
      </c>
      <c r="W146" s="23"/>
      <c r="X146" s="23">
        <v>0</v>
      </c>
      <c r="Y146" s="23"/>
      <c r="Z146" s="23">
        <v>0</v>
      </c>
      <c r="AA146" s="23"/>
      <c r="AB146" s="23">
        <v>0</v>
      </c>
      <c r="AC146" s="23"/>
      <c r="AD146" s="23">
        <v>0</v>
      </c>
      <c r="AE146" s="32"/>
      <c r="AF146" s="24"/>
      <c r="AG146" s="25"/>
    </row>
    <row r="147" spans="1:33" s="26" customFormat="1" ht="56.25">
      <c r="A147" s="35" t="s">
        <v>52</v>
      </c>
      <c r="B147" s="28"/>
      <c r="C147" s="28"/>
      <c r="D147" s="28"/>
      <c r="E147" s="28"/>
      <c r="F147" s="28"/>
      <c r="G147" s="28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32"/>
      <c r="AF147" s="24"/>
      <c r="AG147" s="25"/>
    </row>
    <row r="148" spans="1:33" ht="18.75">
      <c r="A148" s="27" t="s">
        <v>17</v>
      </c>
      <c r="B148" s="33">
        <f>B150</f>
        <v>5</v>
      </c>
      <c r="C148" s="33">
        <f>C150</f>
        <v>0</v>
      </c>
      <c r="D148" s="33">
        <f>D150</f>
        <v>0</v>
      </c>
      <c r="E148" s="33">
        <f>E150</f>
        <v>0</v>
      </c>
      <c r="F148" s="33">
        <f t="shared" si="47"/>
        <v>0</v>
      </c>
      <c r="G148" s="33" t="e">
        <f t="shared" si="48"/>
        <v>#DIV/0!</v>
      </c>
      <c r="H148" s="33">
        <f>H150</f>
        <v>0</v>
      </c>
      <c r="I148" s="33">
        <f aca="true" t="shared" si="51" ref="I148:AE148">I150</f>
        <v>0</v>
      </c>
      <c r="J148" s="33">
        <f t="shared" si="51"/>
        <v>0</v>
      </c>
      <c r="K148" s="33">
        <f t="shared" si="51"/>
        <v>0</v>
      </c>
      <c r="L148" s="33">
        <f t="shared" si="51"/>
        <v>0</v>
      </c>
      <c r="M148" s="33">
        <f t="shared" si="51"/>
        <v>0</v>
      </c>
      <c r="N148" s="33">
        <f t="shared" si="51"/>
        <v>0</v>
      </c>
      <c r="O148" s="33">
        <f t="shared" si="51"/>
        <v>0</v>
      </c>
      <c r="P148" s="33">
        <f t="shared" si="51"/>
        <v>0</v>
      </c>
      <c r="Q148" s="33">
        <f t="shared" si="51"/>
        <v>0</v>
      </c>
      <c r="R148" s="33">
        <f t="shared" si="51"/>
        <v>0</v>
      </c>
      <c r="S148" s="33">
        <f t="shared" si="51"/>
        <v>0</v>
      </c>
      <c r="T148" s="33">
        <f t="shared" si="51"/>
        <v>0</v>
      </c>
      <c r="U148" s="33">
        <f t="shared" si="51"/>
        <v>0</v>
      </c>
      <c r="V148" s="33">
        <f t="shared" si="51"/>
        <v>0</v>
      </c>
      <c r="W148" s="33">
        <f t="shared" si="51"/>
        <v>0</v>
      </c>
      <c r="X148" s="33">
        <f t="shared" si="51"/>
        <v>0</v>
      </c>
      <c r="Y148" s="33">
        <f t="shared" si="51"/>
        <v>0</v>
      </c>
      <c r="Z148" s="33">
        <f t="shared" si="51"/>
        <v>5</v>
      </c>
      <c r="AA148" s="33">
        <f t="shared" si="51"/>
        <v>0</v>
      </c>
      <c r="AB148" s="33">
        <f t="shared" si="51"/>
        <v>0</v>
      </c>
      <c r="AC148" s="33">
        <f t="shared" si="51"/>
        <v>0</v>
      </c>
      <c r="AD148" s="33">
        <f t="shared" si="51"/>
        <v>0</v>
      </c>
      <c r="AE148" s="33">
        <f t="shared" si="51"/>
        <v>0</v>
      </c>
      <c r="AF148" s="20"/>
      <c r="AG148" s="25"/>
    </row>
    <row r="149" spans="1:33" s="26" customFormat="1" ht="18.75" hidden="1">
      <c r="A149" s="29" t="s">
        <v>13</v>
      </c>
      <c r="B149" s="28"/>
      <c r="C149" s="28"/>
      <c r="D149" s="28"/>
      <c r="E149" s="28"/>
      <c r="F149" s="28" t="e">
        <f t="shared" si="47"/>
        <v>#DIV/0!</v>
      </c>
      <c r="G149" s="28" t="e">
        <f t="shared" si="48"/>
        <v>#DIV/0!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4"/>
      <c r="AG149" s="25"/>
    </row>
    <row r="150" spans="1:33" s="26" customFormat="1" ht="18.75">
      <c r="A150" s="29" t="s">
        <v>14</v>
      </c>
      <c r="B150" s="34">
        <f>B154+B159+B163</f>
        <v>5</v>
      </c>
      <c r="C150" s="34">
        <f>H150</f>
        <v>0</v>
      </c>
      <c r="D150" s="34">
        <f>E150</f>
        <v>0</v>
      </c>
      <c r="E150" s="34">
        <f>I150</f>
        <v>0</v>
      </c>
      <c r="F150" s="34">
        <f t="shared" si="47"/>
        <v>0</v>
      </c>
      <c r="G150" s="34" t="e">
        <f t="shared" si="48"/>
        <v>#DIV/0!</v>
      </c>
      <c r="H150" s="34">
        <f>H154+H159+H163</f>
        <v>0</v>
      </c>
      <c r="I150" s="34">
        <f aca="true" t="shared" si="52" ref="I150:AE150">I154+I159+I163</f>
        <v>0</v>
      </c>
      <c r="J150" s="34">
        <f t="shared" si="52"/>
        <v>0</v>
      </c>
      <c r="K150" s="34">
        <f t="shared" si="52"/>
        <v>0</v>
      </c>
      <c r="L150" s="34">
        <f t="shared" si="52"/>
        <v>0</v>
      </c>
      <c r="M150" s="34">
        <f t="shared" si="52"/>
        <v>0</v>
      </c>
      <c r="N150" s="34">
        <f t="shared" si="52"/>
        <v>0</v>
      </c>
      <c r="O150" s="34">
        <f t="shared" si="52"/>
        <v>0</v>
      </c>
      <c r="P150" s="34">
        <f t="shared" si="52"/>
        <v>0</v>
      </c>
      <c r="Q150" s="34">
        <f t="shared" si="52"/>
        <v>0</v>
      </c>
      <c r="R150" s="34">
        <f t="shared" si="52"/>
        <v>0</v>
      </c>
      <c r="S150" s="34">
        <f t="shared" si="52"/>
        <v>0</v>
      </c>
      <c r="T150" s="34">
        <f t="shared" si="52"/>
        <v>0</v>
      </c>
      <c r="U150" s="34">
        <f t="shared" si="52"/>
        <v>0</v>
      </c>
      <c r="V150" s="34">
        <f t="shared" si="52"/>
        <v>0</v>
      </c>
      <c r="W150" s="34">
        <f t="shared" si="52"/>
        <v>0</v>
      </c>
      <c r="X150" s="34">
        <f t="shared" si="52"/>
        <v>0</v>
      </c>
      <c r="Y150" s="34">
        <f t="shared" si="52"/>
        <v>0</v>
      </c>
      <c r="Z150" s="34">
        <f t="shared" si="52"/>
        <v>5</v>
      </c>
      <c r="AA150" s="34">
        <f t="shared" si="52"/>
        <v>0</v>
      </c>
      <c r="AB150" s="34">
        <f t="shared" si="52"/>
        <v>0</v>
      </c>
      <c r="AC150" s="34">
        <f t="shared" si="52"/>
        <v>0</v>
      </c>
      <c r="AD150" s="34">
        <f t="shared" si="52"/>
        <v>0</v>
      </c>
      <c r="AE150" s="34">
        <f t="shared" si="52"/>
        <v>0</v>
      </c>
      <c r="AF150" s="24"/>
      <c r="AG150" s="25"/>
    </row>
    <row r="151" spans="1:33" s="26" customFormat="1" ht="256.5" customHeight="1">
      <c r="A151" s="31" t="s">
        <v>53</v>
      </c>
      <c r="B151" s="28"/>
      <c r="C151" s="28"/>
      <c r="D151" s="28"/>
      <c r="E151" s="28"/>
      <c r="F151" s="28"/>
      <c r="G151" s="28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32"/>
      <c r="AF151" s="24"/>
      <c r="AG151" s="25"/>
    </row>
    <row r="152" spans="1:33" ht="18.75">
      <c r="A152" s="27" t="s">
        <v>17</v>
      </c>
      <c r="B152" s="33">
        <f>B154</f>
        <v>0</v>
      </c>
      <c r="C152" s="33">
        <f>C154</f>
        <v>0</v>
      </c>
      <c r="D152" s="33">
        <f>D154</f>
        <v>0</v>
      </c>
      <c r="E152" s="33">
        <f>E154</f>
        <v>0</v>
      </c>
      <c r="F152" s="33" t="e">
        <f t="shared" si="47"/>
        <v>#DIV/0!</v>
      </c>
      <c r="G152" s="33" t="e">
        <f t="shared" si="48"/>
        <v>#DIV/0!</v>
      </c>
      <c r="H152" s="33">
        <f aca="true" t="shared" si="53" ref="H152:AE152">H154</f>
        <v>0</v>
      </c>
      <c r="I152" s="33">
        <f t="shared" si="53"/>
        <v>0</v>
      </c>
      <c r="J152" s="33">
        <f t="shared" si="53"/>
        <v>0</v>
      </c>
      <c r="K152" s="33">
        <f t="shared" si="53"/>
        <v>0</v>
      </c>
      <c r="L152" s="33">
        <f t="shared" si="53"/>
        <v>0</v>
      </c>
      <c r="M152" s="33">
        <f t="shared" si="53"/>
        <v>0</v>
      </c>
      <c r="N152" s="33">
        <f t="shared" si="53"/>
        <v>0</v>
      </c>
      <c r="O152" s="33">
        <f t="shared" si="53"/>
        <v>0</v>
      </c>
      <c r="P152" s="33">
        <f t="shared" si="53"/>
        <v>0</v>
      </c>
      <c r="Q152" s="33">
        <f t="shared" si="53"/>
        <v>0</v>
      </c>
      <c r="R152" s="33">
        <f t="shared" si="53"/>
        <v>0</v>
      </c>
      <c r="S152" s="33">
        <f t="shared" si="53"/>
        <v>0</v>
      </c>
      <c r="T152" s="33">
        <f t="shared" si="53"/>
        <v>0</v>
      </c>
      <c r="U152" s="33">
        <f t="shared" si="53"/>
        <v>0</v>
      </c>
      <c r="V152" s="33">
        <f t="shared" si="53"/>
        <v>0</v>
      </c>
      <c r="W152" s="33">
        <f t="shared" si="53"/>
        <v>0</v>
      </c>
      <c r="X152" s="33">
        <f t="shared" si="53"/>
        <v>0</v>
      </c>
      <c r="Y152" s="33">
        <f t="shared" si="53"/>
        <v>0</v>
      </c>
      <c r="Z152" s="33">
        <f t="shared" si="53"/>
        <v>0</v>
      </c>
      <c r="AA152" s="33">
        <f t="shared" si="53"/>
        <v>0</v>
      </c>
      <c r="AB152" s="33">
        <f t="shared" si="53"/>
        <v>0</v>
      </c>
      <c r="AC152" s="33">
        <f t="shared" si="53"/>
        <v>0</v>
      </c>
      <c r="AD152" s="33">
        <f t="shared" si="53"/>
        <v>0</v>
      </c>
      <c r="AE152" s="33">
        <f t="shared" si="53"/>
        <v>0</v>
      </c>
      <c r="AF152" s="20"/>
      <c r="AG152" s="25"/>
    </row>
    <row r="153" spans="1:33" s="26" customFormat="1" ht="18.75" hidden="1">
      <c r="A153" s="29" t="s">
        <v>13</v>
      </c>
      <c r="B153" s="28"/>
      <c r="C153" s="28"/>
      <c r="D153" s="28"/>
      <c r="E153" s="28"/>
      <c r="F153" s="28" t="e">
        <f t="shared" si="47"/>
        <v>#DIV/0!</v>
      </c>
      <c r="G153" s="28" t="e">
        <f t="shared" si="48"/>
        <v>#DIV/0!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32"/>
      <c r="AF153" s="24"/>
      <c r="AG153" s="25"/>
    </row>
    <row r="154" spans="1:33" s="26" customFormat="1" ht="18.75">
      <c r="A154" s="29" t="s">
        <v>14</v>
      </c>
      <c r="B154" s="34">
        <f>H154+J154+L154+N154+P154+R154+T154+V154+X154+Z154+AB154+AD154</f>
        <v>0</v>
      </c>
      <c r="C154" s="34">
        <f>H154</f>
        <v>0</v>
      </c>
      <c r="D154" s="34">
        <f>E154</f>
        <v>0</v>
      </c>
      <c r="E154" s="34">
        <f>I154</f>
        <v>0</v>
      </c>
      <c r="F154" s="34" t="e">
        <f t="shared" si="47"/>
        <v>#DIV/0!</v>
      </c>
      <c r="G154" s="34" t="e">
        <f t="shared" si="48"/>
        <v>#DIV/0!</v>
      </c>
      <c r="H154" s="30">
        <v>0</v>
      </c>
      <c r="I154" s="30"/>
      <c r="J154" s="30">
        <v>0</v>
      </c>
      <c r="K154" s="30"/>
      <c r="L154" s="30">
        <v>0</v>
      </c>
      <c r="M154" s="30"/>
      <c r="N154" s="30">
        <v>0</v>
      </c>
      <c r="O154" s="30"/>
      <c r="P154" s="30">
        <v>0</v>
      </c>
      <c r="Q154" s="30"/>
      <c r="R154" s="30">
        <v>0</v>
      </c>
      <c r="S154" s="30"/>
      <c r="T154" s="30">
        <v>0</v>
      </c>
      <c r="U154" s="30"/>
      <c r="V154" s="30">
        <v>0</v>
      </c>
      <c r="W154" s="30"/>
      <c r="X154" s="30">
        <v>0</v>
      </c>
      <c r="Y154" s="30"/>
      <c r="Z154" s="30">
        <v>0</v>
      </c>
      <c r="AA154" s="30"/>
      <c r="AB154" s="30">
        <v>0</v>
      </c>
      <c r="AC154" s="30"/>
      <c r="AD154" s="30">
        <v>0</v>
      </c>
      <c r="AE154" s="32"/>
      <c r="AF154" s="24"/>
      <c r="AG154" s="25"/>
    </row>
    <row r="155" spans="1:33" s="26" customFormat="1" ht="18.75" hidden="1">
      <c r="A155" s="29" t="s">
        <v>15</v>
      </c>
      <c r="B155" s="28"/>
      <c r="C155" s="28"/>
      <c r="D155" s="28"/>
      <c r="E155" s="28"/>
      <c r="F155" s="28" t="e">
        <f t="shared" si="47"/>
        <v>#DIV/0!</v>
      </c>
      <c r="G155" s="28" t="e">
        <f t="shared" si="48"/>
        <v>#DIV/0!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32"/>
      <c r="AF155" s="24"/>
      <c r="AG155" s="25"/>
    </row>
    <row r="156" spans="1:33" s="26" customFormat="1" ht="256.5" customHeight="1">
      <c r="A156" s="31" t="s">
        <v>54</v>
      </c>
      <c r="B156" s="28"/>
      <c r="C156" s="28"/>
      <c r="D156" s="28"/>
      <c r="E156" s="28"/>
      <c r="F156" s="28"/>
      <c r="G156" s="28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32"/>
      <c r="AF156" s="24"/>
      <c r="AG156" s="25"/>
    </row>
    <row r="157" spans="1:33" ht="18.75">
      <c r="A157" s="27" t="s">
        <v>17</v>
      </c>
      <c r="B157" s="33">
        <f>B159</f>
        <v>0</v>
      </c>
      <c r="C157" s="33">
        <f>C159</f>
        <v>0</v>
      </c>
      <c r="D157" s="33">
        <f>D159</f>
        <v>0</v>
      </c>
      <c r="E157" s="33">
        <f>E159</f>
        <v>0</v>
      </c>
      <c r="F157" s="33" t="e">
        <f t="shared" si="47"/>
        <v>#DIV/0!</v>
      </c>
      <c r="G157" s="33" t="e">
        <f t="shared" si="48"/>
        <v>#DIV/0!</v>
      </c>
      <c r="H157" s="33">
        <f aca="true" t="shared" si="54" ref="H157:AE157">H159</f>
        <v>0</v>
      </c>
      <c r="I157" s="33">
        <f t="shared" si="54"/>
        <v>0</v>
      </c>
      <c r="J157" s="33">
        <f t="shared" si="54"/>
        <v>0</v>
      </c>
      <c r="K157" s="33">
        <f t="shared" si="54"/>
        <v>0</v>
      </c>
      <c r="L157" s="33">
        <f t="shared" si="54"/>
        <v>0</v>
      </c>
      <c r="M157" s="33">
        <f t="shared" si="54"/>
        <v>0</v>
      </c>
      <c r="N157" s="33">
        <f t="shared" si="54"/>
        <v>0</v>
      </c>
      <c r="O157" s="33">
        <f t="shared" si="54"/>
        <v>0</v>
      </c>
      <c r="P157" s="33">
        <f t="shared" si="54"/>
        <v>0</v>
      </c>
      <c r="Q157" s="33">
        <f t="shared" si="54"/>
        <v>0</v>
      </c>
      <c r="R157" s="33">
        <f t="shared" si="54"/>
        <v>0</v>
      </c>
      <c r="S157" s="33">
        <f t="shared" si="54"/>
        <v>0</v>
      </c>
      <c r="T157" s="33">
        <f t="shared" si="54"/>
        <v>0</v>
      </c>
      <c r="U157" s="33">
        <f t="shared" si="54"/>
        <v>0</v>
      </c>
      <c r="V157" s="33">
        <f t="shared" si="54"/>
        <v>0</v>
      </c>
      <c r="W157" s="33">
        <f t="shared" si="54"/>
        <v>0</v>
      </c>
      <c r="X157" s="33">
        <f t="shared" si="54"/>
        <v>0</v>
      </c>
      <c r="Y157" s="33">
        <f t="shared" si="54"/>
        <v>0</v>
      </c>
      <c r="Z157" s="33">
        <f t="shared" si="54"/>
        <v>0</v>
      </c>
      <c r="AA157" s="33">
        <f t="shared" si="54"/>
        <v>0</v>
      </c>
      <c r="AB157" s="33">
        <f t="shared" si="54"/>
        <v>0</v>
      </c>
      <c r="AC157" s="33">
        <f t="shared" si="54"/>
        <v>0</v>
      </c>
      <c r="AD157" s="33">
        <f t="shared" si="54"/>
        <v>0</v>
      </c>
      <c r="AE157" s="33">
        <f t="shared" si="54"/>
        <v>0</v>
      </c>
      <c r="AF157" s="20"/>
      <c r="AG157" s="25"/>
    </row>
    <row r="158" spans="1:33" s="26" customFormat="1" ht="18.75" hidden="1">
      <c r="A158" s="29" t="s">
        <v>13</v>
      </c>
      <c r="B158" s="28"/>
      <c r="C158" s="28"/>
      <c r="D158" s="28"/>
      <c r="E158" s="28"/>
      <c r="F158" s="28" t="e">
        <f t="shared" si="47"/>
        <v>#DIV/0!</v>
      </c>
      <c r="G158" s="28" t="e">
        <f t="shared" si="48"/>
        <v>#DIV/0!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32"/>
      <c r="AF158" s="24"/>
      <c r="AG158" s="25"/>
    </row>
    <row r="159" spans="1:33" s="26" customFormat="1" ht="18.75">
      <c r="A159" s="29" t="s">
        <v>14</v>
      </c>
      <c r="B159" s="34">
        <f>H159+J1059+L159+N159+P159+R159+T159+V159+X159+Z159+AB159+AD159</f>
        <v>0</v>
      </c>
      <c r="C159" s="34">
        <f>H159</f>
        <v>0</v>
      </c>
      <c r="D159" s="34">
        <f>E159</f>
        <v>0</v>
      </c>
      <c r="E159" s="34">
        <f>I159</f>
        <v>0</v>
      </c>
      <c r="F159" s="34" t="e">
        <f t="shared" si="47"/>
        <v>#DIV/0!</v>
      </c>
      <c r="G159" s="34" t="e">
        <f t="shared" si="48"/>
        <v>#DIV/0!</v>
      </c>
      <c r="H159" s="30">
        <v>0</v>
      </c>
      <c r="I159" s="30"/>
      <c r="J159" s="30">
        <v>0</v>
      </c>
      <c r="K159" s="30"/>
      <c r="L159" s="30">
        <v>0</v>
      </c>
      <c r="M159" s="30"/>
      <c r="N159" s="30">
        <v>0</v>
      </c>
      <c r="O159" s="30"/>
      <c r="P159" s="30">
        <v>0</v>
      </c>
      <c r="Q159" s="30"/>
      <c r="R159" s="30">
        <v>0</v>
      </c>
      <c r="S159" s="30"/>
      <c r="T159" s="30">
        <v>0</v>
      </c>
      <c r="U159" s="30"/>
      <c r="V159" s="30">
        <v>0</v>
      </c>
      <c r="W159" s="30"/>
      <c r="X159" s="30">
        <v>0</v>
      </c>
      <c r="Y159" s="30"/>
      <c r="Z159" s="30">
        <v>0</v>
      </c>
      <c r="AA159" s="30"/>
      <c r="AB159" s="30">
        <v>0</v>
      </c>
      <c r="AC159" s="30"/>
      <c r="AD159" s="30">
        <v>0</v>
      </c>
      <c r="AE159" s="32"/>
      <c r="AF159" s="24"/>
      <c r="AG159" s="25"/>
    </row>
    <row r="160" spans="1:33" s="26" customFormat="1" ht="256.5" customHeight="1">
      <c r="A160" s="31" t="s">
        <v>55</v>
      </c>
      <c r="B160" s="28"/>
      <c r="C160" s="28"/>
      <c r="D160" s="28"/>
      <c r="E160" s="28"/>
      <c r="F160" s="28"/>
      <c r="G160" s="28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32"/>
      <c r="AF160" s="24"/>
      <c r="AG160" s="25"/>
    </row>
    <row r="161" spans="1:33" ht="18.75">
      <c r="A161" s="27" t="s">
        <v>17</v>
      </c>
      <c r="B161" s="33">
        <f>B163</f>
        <v>5</v>
      </c>
      <c r="C161" s="33">
        <f>C163</f>
        <v>0</v>
      </c>
      <c r="D161" s="33">
        <f>D163</f>
        <v>0</v>
      </c>
      <c r="E161" s="33">
        <f>E163</f>
        <v>0</v>
      </c>
      <c r="F161" s="33">
        <f t="shared" si="47"/>
        <v>0</v>
      </c>
      <c r="G161" s="33" t="e">
        <f t="shared" si="48"/>
        <v>#DIV/0!</v>
      </c>
      <c r="H161" s="33">
        <f aca="true" t="shared" si="55" ref="H161:AE161">H163</f>
        <v>0</v>
      </c>
      <c r="I161" s="33">
        <f t="shared" si="55"/>
        <v>0</v>
      </c>
      <c r="J161" s="33">
        <f t="shared" si="55"/>
        <v>0</v>
      </c>
      <c r="K161" s="33">
        <f t="shared" si="55"/>
        <v>0</v>
      </c>
      <c r="L161" s="33">
        <f t="shared" si="55"/>
        <v>0</v>
      </c>
      <c r="M161" s="33">
        <f t="shared" si="55"/>
        <v>0</v>
      </c>
      <c r="N161" s="33">
        <f t="shared" si="55"/>
        <v>0</v>
      </c>
      <c r="O161" s="33">
        <f t="shared" si="55"/>
        <v>0</v>
      </c>
      <c r="P161" s="33">
        <f t="shared" si="55"/>
        <v>0</v>
      </c>
      <c r="Q161" s="33">
        <f t="shared" si="55"/>
        <v>0</v>
      </c>
      <c r="R161" s="33">
        <f t="shared" si="55"/>
        <v>0</v>
      </c>
      <c r="S161" s="33">
        <f t="shared" si="55"/>
        <v>0</v>
      </c>
      <c r="T161" s="33">
        <f t="shared" si="55"/>
        <v>0</v>
      </c>
      <c r="U161" s="33">
        <f t="shared" si="55"/>
        <v>0</v>
      </c>
      <c r="V161" s="33">
        <f t="shared" si="55"/>
        <v>0</v>
      </c>
      <c r="W161" s="33">
        <f t="shared" si="55"/>
        <v>0</v>
      </c>
      <c r="X161" s="33">
        <f t="shared" si="55"/>
        <v>0</v>
      </c>
      <c r="Y161" s="33">
        <f t="shared" si="55"/>
        <v>0</v>
      </c>
      <c r="Z161" s="33">
        <f t="shared" si="55"/>
        <v>5</v>
      </c>
      <c r="AA161" s="33">
        <f t="shared" si="55"/>
        <v>0</v>
      </c>
      <c r="AB161" s="33">
        <f t="shared" si="55"/>
        <v>0</v>
      </c>
      <c r="AC161" s="33">
        <f t="shared" si="55"/>
        <v>0</v>
      </c>
      <c r="AD161" s="33">
        <f t="shared" si="55"/>
        <v>0</v>
      </c>
      <c r="AE161" s="33">
        <f t="shared" si="55"/>
        <v>0</v>
      </c>
      <c r="AF161" s="20"/>
      <c r="AG161" s="25"/>
    </row>
    <row r="162" spans="1:33" s="26" customFormat="1" ht="18.75" hidden="1">
      <c r="A162" s="29" t="s">
        <v>13</v>
      </c>
      <c r="B162" s="28"/>
      <c r="C162" s="28"/>
      <c r="D162" s="28"/>
      <c r="E162" s="28"/>
      <c r="F162" s="28" t="e">
        <f t="shared" si="47"/>
        <v>#DIV/0!</v>
      </c>
      <c r="G162" s="28" t="e">
        <f t="shared" si="48"/>
        <v>#DIV/0!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32"/>
      <c r="AF162" s="24"/>
      <c r="AG162" s="25"/>
    </row>
    <row r="163" spans="1:33" s="26" customFormat="1" ht="18.75">
      <c r="A163" s="29" t="s">
        <v>14</v>
      </c>
      <c r="B163" s="34">
        <f>H163+J163+L163+N163+P163+R163+T163+V163+X163+Z163+AB163+AD163</f>
        <v>5</v>
      </c>
      <c r="C163" s="34">
        <f>H163</f>
        <v>0</v>
      </c>
      <c r="D163" s="34">
        <f>E163</f>
        <v>0</v>
      </c>
      <c r="E163" s="34">
        <f>I163</f>
        <v>0</v>
      </c>
      <c r="F163" s="34">
        <f t="shared" si="47"/>
        <v>0</v>
      </c>
      <c r="G163" s="34" t="e">
        <f t="shared" si="48"/>
        <v>#DIV/0!</v>
      </c>
      <c r="H163" s="30">
        <v>0</v>
      </c>
      <c r="I163" s="30"/>
      <c r="J163" s="30">
        <v>0</v>
      </c>
      <c r="K163" s="30"/>
      <c r="L163" s="30">
        <v>0</v>
      </c>
      <c r="M163" s="30"/>
      <c r="N163" s="30">
        <v>0</v>
      </c>
      <c r="O163" s="30"/>
      <c r="P163" s="30">
        <v>0</v>
      </c>
      <c r="Q163" s="30"/>
      <c r="R163" s="30">
        <v>0</v>
      </c>
      <c r="S163" s="30"/>
      <c r="T163" s="30">
        <v>0</v>
      </c>
      <c r="U163" s="30"/>
      <c r="V163" s="30">
        <v>0</v>
      </c>
      <c r="W163" s="30"/>
      <c r="X163" s="30">
        <v>0</v>
      </c>
      <c r="Y163" s="30"/>
      <c r="Z163" s="30">
        <v>5</v>
      </c>
      <c r="AA163" s="30"/>
      <c r="AB163" s="30">
        <v>0</v>
      </c>
      <c r="AC163" s="30"/>
      <c r="AD163" s="30">
        <v>0</v>
      </c>
      <c r="AE163" s="32"/>
      <c r="AF163" s="24"/>
      <c r="AG163" s="25"/>
    </row>
    <row r="164" spans="1:33" s="26" customFormat="1" ht="18.75" hidden="1">
      <c r="A164" s="29" t="s">
        <v>16</v>
      </c>
      <c r="B164" s="28"/>
      <c r="C164" s="28"/>
      <c r="D164" s="28"/>
      <c r="E164" s="28"/>
      <c r="F164" s="28" t="e">
        <f t="shared" si="47"/>
        <v>#DIV/0!</v>
      </c>
      <c r="G164" s="28" t="e">
        <f t="shared" si="48"/>
        <v>#DIV/0!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32"/>
      <c r="AF164" s="24"/>
      <c r="AG164" s="25"/>
    </row>
    <row r="165" spans="1:33" s="26" customFormat="1" ht="18.75">
      <c r="A165" s="27" t="s">
        <v>25</v>
      </c>
      <c r="B165" s="33">
        <f>B11+B32+B47</f>
        <v>82979.89499999999</v>
      </c>
      <c r="C165" s="33">
        <f>C11+C32+C47</f>
        <v>10433.575</v>
      </c>
      <c r="D165" s="33">
        <f>D11+D32+D47</f>
        <v>8139.950000000001</v>
      </c>
      <c r="E165" s="33">
        <f>E11+E32+E47</f>
        <v>8139.950000000001</v>
      </c>
      <c r="F165" s="33">
        <f t="shared" si="47"/>
        <v>9.80954483010614</v>
      </c>
      <c r="G165" s="33">
        <f t="shared" si="48"/>
        <v>78.01688299552167</v>
      </c>
      <c r="H165" s="33">
        <f aca="true" t="shared" si="56" ref="H165:AD165">H11+H32+H47</f>
        <v>10433.575</v>
      </c>
      <c r="I165" s="33"/>
      <c r="J165" s="33">
        <f t="shared" si="56"/>
        <v>7271.780999999999</v>
      </c>
      <c r="K165" s="33"/>
      <c r="L165" s="33">
        <f t="shared" si="56"/>
        <v>4637.108</v>
      </c>
      <c r="M165" s="33"/>
      <c r="N165" s="33">
        <f t="shared" si="56"/>
        <v>7207.23</v>
      </c>
      <c r="O165" s="33"/>
      <c r="P165" s="33">
        <f t="shared" si="56"/>
        <v>6705.003</v>
      </c>
      <c r="Q165" s="33"/>
      <c r="R165" s="33">
        <f t="shared" si="56"/>
        <v>6993.078</v>
      </c>
      <c r="S165" s="33"/>
      <c r="T165" s="33">
        <f t="shared" si="56"/>
        <v>8210.929999999998</v>
      </c>
      <c r="U165" s="33"/>
      <c r="V165" s="33">
        <f t="shared" si="56"/>
        <v>5659.170000000001</v>
      </c>
      <c r="W165" s="33"/>
      <c r="X165" s="33">
        <f t="shared" si="56"/>
        <v>3926.9120000000003</v>
      </c>
      <c r="Y165" s="33"/>
      <c r="Z165" s="33">
        <f t="shared" si="56"/>
        <v>5667.1810000000005</v>
      </c>
      <c r="AA165" s="33"/>
      <c r="AB165" s="33">
        <f t="shared" si="56"/>
        <v>7395.950000000001</v>
      </c>
      <c r="AC165" s="33"/>
      <c r="AD165" s="33">
        <f t="shared" si="56"/>
        <v>8871.976999999999</v>
      </c>
      <c r="AE165" s="32"/>
      <c r="AF165" s="24"/>
      <c r="AG165" s="25"/>
    </row>
    <row r="166" spans="1:33" s="26" customFormat="1" ht="18.75">
      <c r="A166" s="37" t="s">
        <v>13</v>
      </c>
      <c r="B166" s="33">
        <f>B35</f>
        <v>27035.499999999996</v>
      </c>
      <c r="C166" s="33">
        <f>C35</f>
        <v>255.34</v>
      </c>
      <c r="D166" s="33">
        <f>D35</f>
        <v>255.34</v>
      </c>
      <c r="E166" s="33">
        <f>E35</f>
        <v>255.34</v>
      </c>
      <c r="F166" s="33">
        <f t="shared" si="47"/>
        <v>0.9444619111908418</v>
      </c>
      <c r="G166" s="33">
        <f>E166/C166*100</f>
        <v>100</v>
      </c>
      <c r="H166" s="33">
        <f aca="true" t="shared" si="57" ref="H166:AD166">H35</f>
        <v>255.34</v>
      </c>
      <c r="I166" s="33"/>
      <c r="J166" s="33">
        <f t="shared" si="57"/>
        <v>2959.133</v>
      </c>
      <c r="K166" s="33"/>
      <c r="L166" s="33">
        <f t="shared" si="57"/>
        <v>2160.398</v>
      </c>
      <c r="M166" s="33"/>
      <c r="N166" s="33">
        <f t="shared" si="57"/>
        <v>2523.816</v>
      </c>
      <c r="O166" s="33"/>
      <c r="P166" s="33">
        <f t="shared" si="57"/>
        <v>2709.151</v>
      </c>
      <c r="Q166" s="33"/>
      <c r="R166" s="33">
        <f t="shared" si="57"/>
        <v>2438.39</v>
      </c>
      <c r="S166" s="33"/>
      <c r="T166" s="33">
        <f t="shared" si="57"/>
        <v>2399.586</v>
      </c>
      <c r="U166" s="33"/>
      <c r="V166" s="33">
        <f t="shared" si="57"/>
        <v>2497.1</v>
      </c>
      <c r="W166" s="33"/>
      <c r="X166" s="33">
        <f t="shared" si="57"/>
        <v>1979.938</v>
      </c>
      <c r="Y166" s="33"/>
      <c r="Z166" s="33">
        <f t="shared" si="57"/>
        <v>2300.516</v>
      </c>
      <c r="AA166" s="33"/>
      <c r="AB166" s="33">
        <f t="shared" si="57"/>
        <v>2436.692</v>
      </c>
      <c r="AC166" s="33"/>
      <c r="AD166" s="33">
        <f t="shared" si="57"/>
        <v>2375.44</v>
      </c>
      <c r="AE166" s="32"/>
      <c r="AF166" s="24"/>
      <c r="AG166" s="25"/>
    </row>
    <row r="167" spans="1:33" s="26" customFormat="1" ht="18.75">
      <c r="A167" s="37" t="s">
        <v>14</v>
      </c>
      <c r="B167" s="33">
        <f>B15+B36+B44+B51+B80+B130+B150</f>
        <v>55944.395000000004</v>
      </c>
      <c r="C167" s="33">
        <f>C15+C36+C44+C51+C80+C130+C150</f>
        <v>10178.235</v>
      </c>
      <c r="D167" s="33">
        <f>D15+D36+D44+D51+D80+D130+D150</f>
        <v>7884.61</v>
      </c>
      <c r="E167" s="33">
        <f>E15+E36+E44+E51+E80+E130+E150</f>
        <v>7884.61</v>
      </c>
      <c r="F167" s="33">
        <f t="shared" si="47"/>
        <v>14.093654958642416</v>
      </c>
      <c r="G167" s="33">
        <f>E167/C167*100</f>
        <v>77.46539552289762</v>
      </c>
      <c r="H167" s="33">
        <f aca="true" t="shared" si="58" ref="H167:AD167">H15+H36+H44+H51+H80+H130+H150</f>
        <v>10178.235</v>
      </c>
      <c r="I167" s="33"/>
      <c r="J167" s="33">
        <f t="shared" si="58"/>
        <v>4312.648</v>
      </c>
      <c r="K167" s="33"/>
      <c r="L167" s="33">
        <f t="shared" si="58"/>
        <v>2476.7100000000005</v>
      </c>
      <c r="M167" s="33"/>
      <c r="N167" s="33">
        <f t="shared" si="58"/>
        <v>4683.414</v>
      </c>
      <c r="O167" s="33"/>
      <c r="P167" s="33">
        <f t="shared" si="58"/>
        <v>3995.852</v>
      </c>
      <c r="Q167" s="33"/>
      <c r="R167" s="33">
        <f t="shared" si="58"/>
        <v>4554.688</v>
      </c>
      <c r="S167" s="33"/>
      <c r="T167" s="33">
        <f t="shared" si="58"/>
        <v>5811.344</v>
      </c>
      <c r="U167" s="33"/>
      <c r="V167" s="33">
        <f t="shared" si="58"/>
        <v>3162.07</v>
      </c>
      <c r="W167" s="33"/>
      <c r="X167" s="33">
        <f t="shared" si="58"/>
        <v>1946.9740000000002</v>
      </c>
      <c r="Y167" s="33"/>
      <c r="Z167" s="33">
        <f t="shared" si="58"/>
        <v>3366.665</v>
      </c>
      <c r="AA167" s="33"/>
      <c r="AB167" s="33">
        <f t="shared" si="58"/>
        <v>4959.258</v>
      </c>
      <c r="AC167" s="33"/>
      <c r="AD167" s="33">
        <f t="shared" si="58"/>
        <v>6496.537</v>
      </c>
      <c r="AE167" s="32"/>
      <c r="AF167" s="24"/>
      <c r="AG167" s="25"/>
    </row>
    <row r="168" spans="1:31" s="26" customFormat="1" ht="18.75">
      <c r="A168" s="38"/>
      <c r="B168" s="39"/>
      <c r="C168" s="39"/>
      <c r="D168" s="39"/>
      <c r="E168" s="39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1"/>
    </row>
    <row r="169" spans="1:42" ht="34.5" customHeight="1">
      <c r="A169" s="55" t="s">
        <v>31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42"/>
      <c r="N169" s="43"/>
      <c r="O169" s="43"/>
      <c r="P169" s="4"/>
      <c r="Q169" s="4"/>
      <c r="R169" s="4"/>
      <c r="S169" s="4"/>
      <c r="T169" s="3"/>
      <c r="U169" s="3"/>
      <c r="V169" s="3"/>
      <c r="W169" s="3"/>
      <c r="X169" s="5"/>
      <c r="Y169" s="5"/>
      <c r="Z169" s="3"/>
      <c r="AA169" s="3"/>
      <c r="AB169" s="3"/>
      <c r="AC169" s="3"/>
      <c r="AD169" s="3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2"/>
    </row>
    <row r="170" spans="2:42" ht="8.25" customHeight="1">
      <c r="B170" s="3"/>
      <c r="C170" s="3"/>
      <c r="D170" s="3"/>
      <c r="E170" s="3"/>
      <c r="F170" s="3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2"/>
    </row>
    <row r="171" spans="1:42" ht="50.25" customHeight="1">
      <c r="A171" s="55" t="s">
        <v>70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42"/>
      <c r="P171" s="43"/>
      <c r="Q171" s="43"/>
      <c r="R171" s="4"/>
      <c r="S171" s="4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2"/>
    </row>
    <row r="172" spans="1:7" ht="24.75" customHeight="1">
      <c r="A172" s="42"/>
      <c r="B172" s="3"/>
      <c r="C172" s="3"/>
      <c r="D172" s="3"/>
      <c r="E172" s="3"/>
      <c r="F172" s="3"/>
      <c r="G172" s="3"/>
    </row>
    <row r="173" ht="48.75" customHeight="1"/>
    <row r="174" spans="2:7" ht="18.75">
      <c r="B174" s="42"/>
      <c r="C174" s="42"/>
      <c r="D174" s="42"/>
      <c r="E174" s="42"/>
      <c r="F174" s="42"/>
      <c r="G174" s="42"/>
    </row>
  </sheetData>
  <sheetProtection/>
  <mergeCells count="26">
    <mergeCell ref="AB1:AD1"/>
    <mergeCell ref="X2:AD3"/>
    <mergeCell ref="A4:AD4"/>
    <mergeCell ref="A5:AD5"/>
    <mergeCell ref="A169:L169"/>
    <mergeCell ref="A171:N171"/>
    <mergeCell ref="A7:A8"/>
    <mergeCell ref="B7:B8"/>
    <mergeCell ref="AB6:AD6"/>
    <mergeCell ref="L7:M7"/>
    <mergeCell ref="F7:G7"/>
    <mergeCell ref="C7:C8"/>
    <mergeCell ref="D7:D8"/>
    <mergeCell ref="E7:E8"/>
    <mergeCell ref="H7:I7"/>
    <mergeCell ref="J7:K7"/>
    <mergeCell ref="Z7:AA7"/>
    <mergeCell ref="AB7:AC7"/>
    <mergeCell ref="AD7:AE7"/>
    <mergeCell ref="AF7:AF9"/>
    <mergeCell ref="N7:O7"/>
    <mergeCell ref="P7:Q7"/>
    <mergeCell ref="R7:S7"/>
    <mergeCell ref="T7:U7"/>
    <mergeCell ref="V7:W7"/>
    <mergeCell ref="X7:Y7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32" r:id="rId1"/>
  <rowBreaks count="2" manualBreakCount="2">
    <brk id="71" max="31" man="1"/>
    <brk id="134" max="31" man="1"/>
  </rowBreaks>
  <ignoredErrors>
    <ignoredError sqref="G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2018-02-16T12:03:15Z</cp:lastPrinted>
  <dcterms:created xsi:type="dcterms:W3CDTF">1996-10-08T23:32:33Z</dcterms:created>
  <dcterms:modified xsi:type="dcterms:W3CDTF">2018-02-20T09:23:15Z</dcterms:modified>
  <cp:category/>
  <cp:version/>
  <cp:contentType/>
  <cp:contentStatus/>
</cp:coreProperties>
</file>