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75" activeTab="0"/>
  </bookViews>
  <sheets>
    <sheet name="на 01.01.2018" sheetId="1" r:id="rId1"/>
  </sheets>
  <definedNames>
    <definedName name="_xlnm.Print_Area" localSheetId="0">'на 01.01.2018'!$A$1:$AF$1381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  <author>Гончарова Анжела Васильевна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O65" authorId="0">
      <text>
        <r>
          <rPr>
            <b/>
            <sz val="12"/>
            <rFont val="Tahoma"/>
            <family val="2"/>
          </rPr>
          <t>по Омельч. 394,5</t>
        </r>
        <r>
          <rPr>
            <sz val="9"/>
            <rFont val="Tahoma"/>
            <family val="2"/>
          </rPr>
          <t xml:space="preserve">
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  <comment ref="Q65" authorId="1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по Омельченко 0</t>
        </r>
      </text>
    </comment>
    <comment ref="Y65" authorId="1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по Омельченко -12,2 (возврат)</t>
        </r>
      </text>
    </comment>
  </commentList>
</comments>
</file>

<file path=xl/sharedStrings.xml><?xml version="1.0" encoding="utf-8"?>
<sst xmlns="http://schemas.openxmlformats.org/spreadsheetml/2006/main" count="134" uniqueCount="59">
  <si>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</si>
  <si>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</si>
  <si>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</si>
  <si>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</si>
  <si>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</si>
  <si>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</si>
  <si>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</si>
  <si>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</si>
  <si>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</si>
  <si>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</si>
  <si>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</si>
  <si>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</si>
  <si>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</si>
  <si>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</si>
  <si>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</si>
  <si>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</si>
  <si>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</si>
  <si>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</si>
  <si>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</si>
  <si>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</si>
  <si>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</si>
  <si>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</si>
  <si>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</si>
  <si>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</si>
  <si>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</si>
  <si>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</si>
  <si>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</si>
  <si>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</si>
  <si>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</si>
  <si>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</si>
  <si>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</si>
  <si>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</si>
  <si>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</si>
  <si>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</si>
  <si>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</si>
  <si>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</si>
  <si>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</si>
  <si>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</si>
  <si>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</si>
  <si>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</si>
  <si>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</si>
  <si>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</si>
  <si>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>Выполнены работы по обустройству парковочного места с установкой специализированных дорожных знаков  и бордюрных съездов, доступа подхода к зданию с укладкой тактильной плитки.</t>
  </si>
  <si>
    <t>Приобретены электронный ручной видеоувеличитель и настольная акустическая система для слабослышащих.</t>
  </si>
  <si>
    <t>План на 01.01.2018</t>
  </si>
  <si>
    <t>Профинансировано на 01.01.2018</t>
  </si>
  <si>
    <t>Кассовый расход на 01.01.2018</t>
  </si>
  <si>
    <t>на 01.01.2018</t>
  </si>
  <si>
    <t xml:space="preserve"> (Доступная среда города Когалыма) на 01.01.2018</t>
  </si>
  <si>
    <t>МАОУ "Средняя школа №3" 14,36 тыс. руб. - приобретено компл.оборуд. вызова персонала для маломоб. групп населения 135,64 тыс.руб. - выполнение ремонтных работ по обеспечению беспрепятствен. доступа маломобильных групп населения(санузел)</t>
  </si>
  <si>
    <t xml:space="preserve">Приобретена проводная гарнитура с костной проводимостью для слабослышащих 4,7 тыс.руб. </t>
  </si>
  <si>
    <t>Приобретены: тактильная плитка, поручни в санитарно-гигиенич.комнату.</t>
  </si>
  <si>
    <t>Приобретены и наклеены тактильные и контрастные ленты на путях передвижения и дверных проемах.                                                                                                                                                          Экономия: -14,215 тыс. руб.</t>
  </si>
  <si>
    <t xml:space="preserve">На сумму 45,70 тыс.руб. проведены  ремонтные работы: подход к зданию и парковые места, на сумму 4,3 тыс. руб. заключен договор на поставку товара::знаки, тактильные наклейки. </t>
  </si>
  <si>
    <t>Приобретены: мнемосхема, тактильные знаки, кнопка вызова, приёмник со звуковой, световой и текстовой индикацией, поручни, плитки тактильные, информационные индукционные системы.</t>
  </si>
  <si>
    <t>1)  На сумму 69,90 тыс. руб. в Административном здании и отделе ЗАГС установлено: 
- поручни для унитаза откидные с фиксатором (в санузлы);                                                        - тактильная мнемосхема с настенным креплением;
- тактильная табличка с повтором по Брайлю с названием организации и режимом работы.
- тактильная пиктограмма "Туалет для инвалидов";
- тактильные наклейки на поручни, номер этажа с дублированием Брайля (1,2,3,4 этажи, левая лестничная сторона);
- тактильная пикторграмма "Осторожно препятствие";
- тактильная пиктограмма номер этажа с дублированием Брайля (возле лифта); 
- тактильная табличка азбукой Брайля (кабинет);
- беспроводная система вызова помощи (уличная). - беспроводная система вызова помощи (уличная). 
2) На сумму 38,62 тыс. руб. -  на выполнение работ по обеспечению беспрепятственного доступа маломобильных групп населения к объектам, находящимся в муниципальной собственности - оплата по факту выполнения работ.
Экономия  остаток денежных средств 7,63 тыс. руб.</t>
  </si>
  <si>
    <t>Разметка проезжей части, приобретены и установлены дорожные знаки.                      Экономия: -39,315 тыс. рублей.</t>
  </si>
  <si>
    <t>Ответственный за составление текущего сетевого графика: Ю.А.Кинева</t>
  </si>
  <si>
    <t xml:space="preserve"> Начальник отдела по связям с общественностью и социальным вопросам _______________________А.А.Анищенко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</si>
</sst>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Arial"/>
      <family val="2"/>
    </font>
    <font>
      <sz val="14"/>
      <color indexed="30"/>
      <name val="Times New Roman"/>
      <family val="1"/>
    </font>
    <font>
      <sz val="10"/>
      <color indexed="30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sz val="14"/>
      <color rgb="FF0070C0"/>
      <name val="Arial"/>
      <family val="2"/>
    </font>
    <font>
      <sz val="14"/>
      <color rgb="FF0070C0"/>
      <name val="Times New Roman"/>
      <family val="1"/>
    </font>
    <font>
      <sz val="10"/>
      <color rgb="FF0070C0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190" fontId="55" fillId="0" borderId="0" xfId="0" applyNumberFormat="1" applyFont="1" applyFill="1" applyBorder="1" applyAlignment="1" applyProtection="1">
      <alignment horizontal="center" vertical="center" wrapText="1"/>
      <protection/>
    </xf>
    <xf numFmtId="2" fontId="56" fillId="0" borderId="0" xfId="0" applyNumberFormat="1" applyFont="1" applyAlignment="1">
      <alignment vertical="center"/>
    </xf>
    <xf numFmtId="2" fontId="55" fillId="0" borderId="0" xfId="0" applyNumberFormat="1" applyFont="1" applyFill="1" applyBorder="1" applyAlignment="1">
      <alignment horizontal="justify" wrapText="1"/>
    </xf>
    <xf numFmtId="2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 applyProtection="1">
      <alignment horizontal="center" vertical="center" wrapText="1"/>
      <protection/>
    </xf>
    <xf numFmtId="2" fontId="57" fillId="0" borderId="0" xfId="0" applyNumberFormat="1" applyFont="1" applyFill="1" applyBorder="1" applyAlignment="1" applyProtection="1">
      <alignment horizontal="center" vertical="center" wrapText="1"/>
      <protection/>
    </xf>
    <xf numFmtId="2" fontId="56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8" fontId="59" fillId="0" borderId="12" xfId="0" applyNumberFormat="1" applyFont="1" applyFill="1" applyBorder="1" applyAlignment="1" applyProtection="1">
      <alignment horizontal="left" vertical="top" wrapText="1"/>
      <protection/>
    </xf>
    <xf numFmtId="188" fontId="60" fillId="0" borderId="13" xfId="0" applyNumberFormat="1" applyFont="1" applyFill="1" applyBorder="1" applyAlignment="1" applyProtection="1">
      <alignment horizontal="left" vertical="top" wrapText="1"/>
      <protection/>
    </xf>
    <xf numFmtId="188" fontId="60" fillId="0" borderId="11" xfId="0" applyNumberFormat="1" applyFont="1" applyFill="1" applyBorder="1" applyAlignment="1" applyProtection="1">
      <alignment horizontal="left" vertical="top" wrapText="1"/>
      <protection/>
    </xf>
    <xf numFmtId="189" fontId="4" fillId="0" borderId="12" xfId="0" applyNumberFormat="1" applyFont="1" applyFill="1" applyBorder="1" applyAlignment="1" applyProtection="1">
      <alignment horizontal="left" vertical="top" wrapText="1"/>
      <protection/>
    </xf>
    <xf numFmtId="189" fontId="4" fillId="0" borderId="13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2" xfId="0" applyNumberFormat="1" applyFont="1" applyFill="1" applyBorder="1" applyAlignment="1" applyProtection="1">
      <alignment horizontal="left" vertical="top" wrapText="1"/>
      <protection/>
    </xf>
    <xf numFmtId="189" fontId="4" fillId="33" borderId="13" xfId="0" applyNumberFormat="1" applyFont="1" applyFill="1" applyBorder="1" applyAlignment="1" applyProtection="1">
      <alignment horizontal="left" vertical="top" wrapText="1"/>
      <protection/>
    </xf>
    <xf numFmtId="189" fontId="4" fillId="33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2" xfId="0" applyNumberFormat="1" applyFont="1" applyFill="1" applyBorder="1" applyAlignment="1" applyProtection="1">
      <alignment horizontal="left" vertical="top" wrapText="1"/>
      <protection/>
    </xf>
    <xf numFmtId="189" fontId="5" fillId="0" borderId="13" xfId="0" applyNumberFormat="1" applyFont="1" applyFill="1" applyBorder="1" applyAlignment="1" applyProtection="1">
      <alignment horizontal="left" vertical="top" wrapText="1"/>
      <protection/>
    </xf>
    <xf numFmtId="189" fontId="5" fillId="0" borderId="11" xfId="0" applyNumberFormat="1" applyFont="1" applyFill="1" applyBorder="1" applyAlignment="1" applyProtection="1">
      <alignment horizontal="left" vertical="top" wrapText="1"/>
      <protection/>
    </xf>
    <xf numFmtId="188" fontId="5" fillId="0" borderId="14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 applyProtection="1">
      <alignment horizontal="center" vertical="top" wrapText="1"/>
      <protection/>
    </xf>
    <xf numFmtId="189" fontId="4" fillId="0" borderId="13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9" fontId="59" fillId="33" borderId="12" xfId="0" applyNumberFormat="1" applyFont="1" applyFill="1" applyBorder="1" applyAlignment="1" applyProtection="1">
      <alignment horizontal="left" vertical="top" wrapText="1"/>
      <protection/>
    </xf>
    <xf numFmtId="189" fontId="60" fillId="33" borderId="13" xfId="0" applyNumberFormat="1" applyFont="1" applyFill="1" applyBorder="1" applyAlignment="1" applyProtection="1">
      <alignment horizontal="left" vertical="top" wrapText="1"/>
      <protection/>
    </xf>
    <xf numFmtId="189" fontId="60" fillId="33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2" xfId="0" applyNumberFormat="1" applyFont="1" applyFill="1" applyBorder="1" applyAlignment="1" applyProtection="1">
      <alignment horizontal="left" vertical="top" wrapText="1"/>
      <protection/>
    </xf>
    <xf numFmtId="188" fontId="4" fillId="0" borderId="13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81"/>
  <sheetViews>
    <sheetView tabSelected="1" view="pageBreakPreview" zoomScale="60" zoomScaleNormal="60" workbookViewId="0" topLeftCell="A1">
      <pane xSplit="7" ySplit="6" topLeftCell="H7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84" sqref="A84:AG84"/>
    </sheetView>
  </sheetViews>
  <sheetFormatPr defaultColWidth="8.8515625" defaultRowHeight="12.75"/>
  <cols>
    <col min="1" max="1" width="33.28125" style="42" customWidth="1"/>
    <col min="2" max="3" width="13.00390625" style="43" customWidth="1"/>
    <col min="4" max="4" width="22.140625" style="42" customWidth="1"/>
    <col min="5" max="6" width="14.8515625" style="42" customWidth="1"/>
    <col min="7" max="7" width="15.7109375" style="42" customWidth="1"/>
    <col min="8" max="8" width="8.8515625" style="42" customWidth="1"/>
    <col min="9" max="9" width="13.00390625" style="42" customWidth="1"/>
    <col min="10" max="10" width="8.8515625" style="42" customWidth="1"/>
    <col min="11" max="11" width="10.421875" style="42" customWidth="1"/>
    <col min="12" max="12" width="8.8515625" style="42" customWidth="1"/>
    <col min="13" max="13" width="10.8515625" style="42" customWidth="1"/>
    <col min="14" max="14" width="13.7109375" style="42" customWidth="1"/>
    <col min="15" max="15" width="15.57421875" style="42" customWidth="1"/>
    <col min="16" max="16" width="9.421875" style="42" bestFit="1" customWidth="1"/>
    <col min="17" max="17" width="11.57421875" style="42" customWidth="1"/>
    <col min="18" max="18" width="9.140625" style="44" customWidth="1"/>
    <col min="19" max="19" width="11.57421875" style="42" customWidth="1"/>
    <col min="20" max="20" width="9.140625" style="45" customWidth="1"/>
    <col min="21" max="21" width="11.28125" style="45" customWidth="1"/>
    <col min="22" max="22" width="11.28125" style="43" customWidth="1"/>
    <col min="23" max="23" width="10.28125" style="43" customWidth="1"/>
    <col min="24" max="24" width="8.8515625" style="43" customWidth="1"/>
    <col min="25" max="25" width="10.28125" style="43" customWidth="1"/>
    <col min="26" max="26" width="8.8515625" style="42" customWidth="1"/>
    <col min="27" max="27" width="12.140625" style="42" customWidth="1"/>
    <col min="28" max="28" width="8.8515625" style="43" customWidth="1"/>
    <col min="29" max="29" width="12.421875" style="43" customWidth="1"/>
    <col min="30" max="30" width="8.8515625" style="42" customWidth="1"/>
    <col min="31" max="31" width="11.8515625" style="42" customWidth="1"/>
    <col min="32" max="32" width="105.7109375" style="42" customWidth="1"/>
    <col min="33" max="33" width="13.57421875" style="42" customWidth="1"/>
    <col min="34" max="34" width="16.28125" style="42" customWidth="1"/>
    <col min="35" max="35" width="15.00390625" style="42" customWidth="1"/>
    <col min="36" max="36" width="17.8515625" style="42" customWidth="1"/>
    <col min="37" max="16384" width="8.8515625" style="42" customWidth="1"/>
  </cols>
  <sheetData>
    <row r="1" spans="20:21" ht="12.75">
      <c r="T1" s="43"/>
      <c r="U1" s="43"/>
    </row>
    <row r="2" spans="1:33" ht="2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0.25">
      <c r="A3" s="92" t="s">
        <v>48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18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3" ht="18.75">
      <c r="A5" s="93" t="s">
        <v>1</v>
      </c>
      <c r="B5" s="94" t="s">
        <v>30</v>
      </c>
      <c r="C5" s="94" t="s">
        <v>44</v>
      </c>
      <c r="D5" s="94" t="s">
        <v>45</v>
      </c>
      <c r="E5" s="94" t="s">
        <v>46</v>
      </c>
      <c r="F5" s="96" t="s">
        <v>2</v>
      </c>
      <c r="G5" s="97"/>
      <c r="H5" s="74" t="s">
        <v>3</v>
      </c>
      <c r="I5" s="75"/>
      <c r="J5" s="76" t="s">
        <v>4</v>
      </c>
      <c r="K5" s="76"/>
      <c r="L5" s="76" t="s">
        <v>5</v>
      </c>
      <c r="M5" s="76"/>
      <c r="N5" s="76" t="s">
        <v>6</v>
      </c>
      <c r="O5" s="76"/>
      <c r="P5" s="76" t="s">
        <v>7</v>
      </c>
      <c r="Q5" s="76"/>
      <c r="R5" s="90" t="s">
        <v>8</v>
      </c>
      <c r="S5" s="90"/>
      <c r="T5" s="90" t="s">
        <v>9</v>
      </c>
      <c r="U5" s="90"/>
      <c r="V5" s="74" t="s">
        <v>10</v>
      </c>
      <c r="W5" s="75"/>
      <c r="X5" s="74" t="s">
        <v>11</v>
      </c>
      <c r="Y5" s="75"/>
      <c r="Z5" s="74" t="s">
        <v>12</v>
      </c>
      <c r="AA5" s="75"/>
      <c r="AB5" s="74" t="s">
        <v>13</v>
      </c>
      <c r="AC5" s="75"/>
      <c r="AD5" s="76" t="s">
        <v>14</v>
      </c>
      <c r="AE5" s="76"/>
      <c r="AF5" s="9"/>
      <c r="AG5" s="10"/>
    </row>
    <row r="6" spans="1:33" ht="84.75" customHeight="1">
      <c r="A6" s="93"/>
      <c r="B6" s="95"/>
      <c r="C6" s="95"/>
      <c r="D6" s="95"/>
      <c r="E6" s="95"/>
      <c r="F6" s="11" t="s">
        <v>15</v>
      </c>
      <c r="G6" s="11" t="s">
        <v>47</v>
      </c>
      <c r="H6" s="11" t="s">
        <v>16</v>
      </c>
      <c r="I6" s="11" t="s">
        <v>17</v>
      </c>
      <c r="J6" s="11" t="s">
        <v>16</v>
      </c>
      <c r="K6" s="11" t="s">
        <v>17</v>
      </c>
      <c r="L6" s="11" t="s">
        <v>16</v>
      </c>
      <c r="M6" s="11" t="s">
        <v>17</v>
      </c>
      <c r="N6" s="11" t="s">
        <v>16</v>
      </c>
      <c r="O6" s="11" t="s">
        <v>17</v>
      </c>
      <c r="P6" s="11" t="s">
        <v>16</v>
      </c>
      <c r="Q6" s="11" t="s">
        <v>17</v>
      </c>
      <c r="R6" s="17" t="s">
        <v>16</v>
      </c>
      <c r="S6" s="17" t="s">
        <v>17</v>
      </c>
      <c r="T6" s="17" t="s">
        <v>16</v>
      </c>
      <c r="U6" s="17" t="s">
        <v>17</v>
      </c>
      <c r="V6" s="11" t="s">
        <v>16</v>
      </c>
      <c r="W6" s="11" t="s">
        <v>17</v>
      </c>
      <c r="X6" s="11" t="s">
        <v>16</v>
      </c>
      <c r="Y6" s="11" t="s">
        <v>17</v>
      </c>
      <c r="Z6" s="11" t="s">
        <v>16</v>
      </c>
      <c r="AA6" s="11" t="s">
        <v>17</v>
      </c>
      <c r="AB6" s="11" t="s">
        <v>16</v>
      </c>
      <c r="AC6" s="11" t="s">
        <v>17</v>
      </c>
      <c r="AD6" s="11" t="s">
        <v>16</v>
      </c>
      <c r="AE6" s="11" t="s">
        <v>17</v>
      </c>
      <c r="AF6" s="11" t="s">
        <v>18</v>
      </c>
      <c r="AG6" s="12"/>
    </row>
    <row r="7" spans="1:37" ht="138.75" customHeight="1">
      <c r="A7" s="20" t="s">
        <v>23</v>
      </c>
      <c r="B7" s="25">
        <f>B8</f>
        <v>1144</v>
      </c>
      <c r="C7" s="25">
        <f>C8</f>
        <v>1144</v>
      </c>
      <c r="D7" s="25">
        <f>D8</f>
        <v>1082.8400000000001</v>
      </c>
      <c r="E7" s="25">
        <f>E8</f>
        <v>1082.8400000000001</v>
      </c>
      <c r="F7" s="25">
        <f>E7/B7*100</f>
        <v>94.65384615384616</v>
      </c>
      <c r="G7" s="25">
        <f>E7/C7*100</f>
        <v>94.65384615384616</v>
      </c>
      <c r="H7" s="25">
        <f aca="true" t="shared" si="0" ref="H7:AE7">H8</f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>N8</f>
        <v>472.95000000000005</v>
      </c>
      <c r="O7" s="25">
        <f>O8</f>
        <v>258.35</v>
      </c>
      <c r="P7" s="25">
        <f t="shared" si="0"/>
        <v>264.55</v>
      </c>
      <c r="Q7" s="25">
        <f>Q8</f>
        <v>164.2</v>
      </c>
      <c r="R7" s="25">
        <f t="shared" si="0"/>
        <v>0</v>
      </c>
      <c r="S7" s="25">
        <f t="shared" si="0"/>
        <v>112.9</v>
      </c>
      <c r="T7" s="25">
        <f t="shared" si="0"/>
        <v>0</v>
      </c>
      <c r="U7" s="25">
        <f t="shared" si="0"/>
        <v>69.9</v>
      </c>
      <c r="V7" s="25">
        <f t="shared" si="0"/>
        <v>356.5</v>
      </c>
      <c r="W7" s="25">
        <f t="shared" si="0"/>
        <v>150</v>
      </c>
      <c r="X7" s="25">
        <f t="shared" si="0"/>
        <v>50</v>
      </c>
      <c r="Y7" s="25">
        <f t="shared" si="0"/>
        <v>191.59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45.7</v>
      </c>
      <c r="AD7" s="25">
        <f t="shared" si="0"/>
        <v>0</v>
      </c>
      <c r="AE7" s="25">
        <f t="shared" si="0"/>
        <v>90.2</v>
      </c>
      <c r="AF7" s="86"/>
      <c r="AG7" s="38">
        <f aca="true" t="shared" si="1" ref="AG7:AG70">H7+J7+L7+N7+P7+R7+T7+V7+X7+Z7+AB7+AD7</f>
        <v>1144</v>
      </c>
      <c r="AH7" s="47">
        <f aca="true" t="shared" si="2" ref="AH7:AH70">H7+J7+L7+N7+P7+R7+T7+V7+X7+Z7+AB7+AD7</f>
        <v>1144</v>
      </c>
      <c r="AI7" s="47">
        <f aca="true" t="shared" si="3" ref="AI7:AI70">I7+K7+M7+O7+Q7+S7+U7+W7+Y7+AA7+AC7+AE7</f>
        <v>1082.8400000000001</v>
      </c>
      <c r="AJ7" s="55">
        <f aca="true" t="shared" si="4" ref="AJ7:AJ70">C7-E7</f>
        <v>61.159999999999854</v>
      </c>
      <c r="AK7" s="1"/>
    </row>
    <row r="8" spans="1:36" ht="18.75">
      <c r="A8" s="13" t="s">
        <v>19</v>
      </c>
      <c r="B8" s="27">
        <f>B9+B10</f>
        <v>1144</v>
      </c>
      <c r="C8" s="27">
        <f>C9+C10</f>
        <v>1144</v>
      </c>
      <c r="D8" s="24">
        <f aca="true" t="shared" si="5" ref="D8:AE8">D9+D10</f>
        <v>1082.8400000000001</v>
      </c>
      <c r="E8" s="24">
        <f>E9+E10</f>
        <v>1082.8400000000001</v>
      </c>
      <c r="F8" s="28">
        <f>E8/B8*100</f>
        <v>94.65384615384616</v>
      </c>
      <c r="G8" s="28">
        <f>E8/C8*100</f>
        <v>94.65384615384616</v>
      </c>
      <c r="H8" s="24">
        <f t="shared" si="5"/>
        <v>0</v>
      </c>
      <c r="I8" s="24">
        <f t="shared" si="5"/>
        <v>0</v>
      </c>
      <c r="J8" s="24">
        <f t="shared" si="5"/>
        <v>0</v>
      </c>
      <c r="K8" s="24">
        <f t="shared" si="5"/>
        <v>0</v>
      </c>
      <c r="L8" s="24">
        <f t="shared" si="5"/>
        <v>0</v>
      </c>
      <c r="M8" s="24">
        <f t="shared" si="5"/>
        <v>0</v>
      </c>
      <c r="N8" s="24">
        <f t="shared" si="5"/>
        <v>472.95000000000005</v>
      </c>
      <c r="O8" s="24">
        <f>O9+O10</f>
        <v>258.35</v>
      </c>
      <c r="P8" s="24">
        <f t="shared" si="5"/>
        <v>264.55</v>
      </c>
      <c r="Q8" s="24">
        <f>Q9+Q10</f>
        <v>164.2</v>
      </c>
      <c r="R8" s="24">
        <f t="shared" si="5"/>
        <v>0</v>
      </c>
      <c r="S8" s="24">
        <f t="shared" si="5"/>
        <v>112.9</v>
      </c>
      <c r="T8" s="24">
        <f t="shared" si="5"/>
        <v>0</v>
      </c>
      <c r="U8" s="24">
        <f t="shared" si="5"/>
        <v>69.9</v>
      </c>
      <c r="V8" s="27">
        <f t="shared" si="5"/>
        <v>356.5</v>
      </c>
      <c r="W8" s="27">
        <f t="shared" si="5"/>
        <v>150</v>
      </c>
      <c r="X8" s="27">
        <f t="shared" si="5"/>
        <v>50</v>
      </c>
      <c r="Y8" s="27">
        <f t="shared" si="5"/>
        <v>191.59</v>
      </c>
      <c r="Z8" s="27">
        <f t="shared" si="5"/>
        <v>0</v>
      </c>
      <c r="AA8" s="27">
        <f t="shared" si="5"/>
        <v>0</v>
      </c>
      <c r="AB8" s="27">
        <f t="shared" si="5"/>
        <v>0</v>
      </c>
      <c r="AC8" s="27">
        <f t="shared" si="5"/>
        <v>45.7</v>
      </c>
      <c r="AD8" s="27">
        <f t="shared" si="5"/>
        <v>0</v>
      </c>
      <c r="AE8" s="27">
        <f t="shared" si="5"/>
        <v>90.2</v>
      </c>
      <c r="AF8" s="87"/>
      <c r="AG8" s="38">
        <f t="shared" si="1"/>
        <v>1144</v>
      </c>
      <c r="AH8" s="47">
        <f t="shared" si="2"/>
        <v>1144</v>
      </c>
      <c r="AI8" s="47">
        <f t="shared" si="3"/>
        <v>1082.8400000000001</v>
      </c>
      <c r="AJ8" s="55">
        <f t="shared" si="4"/>
        <v>61.159999999999854</v>
      </c>
    </row>
    <row r="9" spans="1:36" ht="24.75" customHeight="1">
      <c r="A9" s="6" t="s">
        <v>20</v>
      </c>
      <c r="B9" s="27">
        <f>B13+B17+B21+B25+B29+B33+B37+B41+B45+B49+B53+B57+B61+B65</f>
        <v>1144</v>
      </c>
      <c r="C9" s="24">
        <f>B9</f>
        <v>1144</v>
      </c>
      <c r="D9" s="24">
        <f>D13+D17+D21+D25+D29+D33+D37+D41+D45+D49+D53+D57+D61+D65</f>
        <v>1082.8400000000001</v>
      </c>
      <c r="E9" s="24">
        <f>E13+E17+E21+E25+E29+E33+E37+E41+E45+E49+E53+E57+E61+E65</f>
        <v>1082.8400000000001</v>
      </c>
      <c r="F9" s="28">
        <f>E9/B9*100</f>
        <v>94.65384615384616</v>
      </c>
      <c r="G9" s="28">
        <f>E9/C9*100</f>
        <v>94.65384615384616</v>
      </c>
      <c r="H9" s="24">
        <f aca="true" t="shared" si="6" ref="H9:AE9">H13+H17+H21+H25+H29+H33+H37+H41+H45+H49+H53+H57+H61+H65</f>
        <v>0</v>
      </c>
      <c r="I9" s="24">
        <f>I13+I17+I21+I25+I29+I33+I37+I41+I45+I49+I53+I57+I61+I65</f>
        <v>0</v>
      </c>
      <c r="J9" s="24">
        <f t="shared" si="6"/>
        <v>0</v>
      </c>
      <c r="K9" s="24">
        <f>K13+K17+K21+K25+K29+K33+K37+K41+K45+K49+K53+K57+K61+K65</f>
        <v>0</v>
      </c>
      <c r="L9" s="24">
        <f t="shared" si="6"/>
        <v>0</v>
      </c>
      <c r="M9" s="24">
        <f aca="true" t="shared" si="7" ref="M9:U9">M13+M17+M21+M25+M29+M33+M37+M41+M45+M49+M53+M57+M61+M65</f>
        <v>0</v>
      </c>
      <c r="N9" s="24">
        <f t="shared" si="7"/>
        <v>472.95000000000005</v>
      </c>
      <c r="O9" s="24">
        <f t="shared" si="7"/>
        <v>258.35</v>
      </c>
      <c r="P9" s="27">
        <f>P13+P17+P21+P25+P29+P33+P37+P41+P45+P49+P53+P57+P61+P65</f>
        <v>264.55</v>
      </c>
      <c r="Q9" s="24">
        <f>Q13+Q17+Q21+Q25+Q29+Q33+Q37+Q41+Q45+Q49+Q53+Q57+Q61+Q65</f>
        <v>164.2</v>
      </c>
      <c r="R9" s="24">
        <f t="shared" si="7"/>
        <v>0</v>
      </c>
      <c r="S9" s="24">
        <f t="shared" si="7"/>
        <v>112.9</v>
      </c>
      <c r="T9" s="24">
        <f t="shared" si="7"/>
        <v>0</v>
      </c>
      <c r="U9" s="24">
        <f t="shared" si="7"/>
        <v>69.9</v>
      </c>
      <c r="V9" s="27">
        <f t="shared" si="6"/>
        <v>356.5</v>
      </c>
      <c r="W9" s="27">
        <f t="shared" si="6"/>
        <v>150</v>
      </c>
      <c r="X9" s="27">
        <f t="shared" si="6"/>
        <v>50</v>
      </c>
      <c r="Y9" s="27">
        <f t="shared" si="6"/>
        <v>191.59</v>
      </c>
      <c r="Z9" s="27">
        <f t="shared" si="6"/>
        <v>0</v>
      </c>
      <c r="AA9" s="27">
        <f t="shared" si="6"/>
        <v>0</v>
      </c>
      <c r="AB9" s="27">
        <f t="shared" si="6"/>
        <v>0</v>
      </c>
      <c r="AC9" s="27">
        <f t="shared" si="6"/>
        <v>45.7</v>
      </c>
      <c r="AD9" s="24">
        <f t="shared" si="6"/>
        <v>0</v>
      </c>
      <c r="AE9" s="24">
        <f t="shared" si="6"/>
        <v>90.2</v>
      </c>
      <c r="AF9" s="87"/>
      <c r="AG9" s="38">
        <f t="shared" si="1"/>
        <v>1144</v>
      </c>
      <c r="AH9" s="47">
        <f t="shared" si="2"/>
        <v>1144</v>
      </c>
      <c r="AI9" s="47">
        <f t="shared" si="3"/>
        <v>1082.8400000000001</v>
      </c>
      <c r="AJ9" s="55">
        <f t="shared" si="4"/>
        <v>61.159999999999854</v>
      </c>
    </row>
    <row r="10" spans="1:36" ht="24.75" customHeight="1">
      <c r="A10" s="6" t="s">
        <v>21</v>
      </c>
      <c r="B10" s="27">
        <f>B14+B18+B22+B26+B30+B34+B38+B42+B46+B50+B54+B58+B62+B66</f>
        <v>0</v>
      </c>
      <c r="C10" s="24">
        <f>C14+C18+C22+C26+C30+C34+C38+C42+C46+C50+C54+C58+C62+C66</f>
        <v>0</v>
      </c>
      <c r="D10" s="24">
        <f aca="true" t="shared" si="8" ref="D10:AE10">D14+D18+D22+D26+D30+D34+D38+D42+D46+D50+D54+D58+D62+D66</f>
        <v>0</v>
      </c>
      <c r="E10" s="24">
        <f>E14+E18+E22+E26+E30+E34+E38+E42+E46+E50+E54+E58+E62+E66</f>
        <v>0</v>
      </c>
      <c r="F10" s="28">
        <v>0</v>
      </c>
      <c r="G10" s="28"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8"/>
        <v>0</v>
      </c>
      <c r="O10" s="24">
        <f t="shared" si="8"/>
        <v>0</v>
      </c>
      <c r="P10" s="24">
        <f t="shared" si="8"/>
        <v>0</v>
      </c>
      <c r="Q10" s="24">
        <f t="shared" si="8"/>
        <v>0</v>
      </c>
      <c r="R10" s="24">
        <f t="shared" si="8"/>
        <v>0</v>
      </c>
      <c r="S10" s="24">
        <f t="shared" si="8"/>
        <v>0</v>
      </c>
      <c r="T10" s="24">
        <f t="shared" si="8"/>
        <v>0</v>
      </c>
      <c r="U10" s="24">
        <f t="shared" si="8"/>
        <v>0</v>
      </c>
      <c r="V10" s="27">
        <f t="shared" si="8"/>
        <v>0</v>
      </c>
      <c r="W10" s="27">
        <f t="shared" si="8"/>
        <v>0</v>
      </c>
      <c r="X10" s="27">
        <f t="shared" si="8"/>
        <v>0</v>
      </c>
      <c r="Y10" s="27">
        <f t="shared" si="8"/>
        <v>0</v>
      </c>
      <c r="Z10" s="27">
        <f t="shared" si="8"/>
        <v>0</v>
      </c>
      <c r="AA10" s="27">
        <f t="shared" si="8"/>
        <v>0</v>
      </c>
      <c r="AB10" s="27">
        <f t="shared" si="8"/>
        <v>0</v>
      </c>
      <c r="AC10" s="27">
        <f t="shared" si="8"/>
        <v>0</v>
      </c>
      <c r="AD10" s="24">
        <f t="shared" si="8"/>
        <v>0</v>
      </c>
      <c r="AE10" s="24">
        <f t="shared" si="8"/>
        <v>0</v>
      </c>
      <c r="AF10" s="88"/>
      <c r="AG10" s="38">
        <f t="shared" si="1"/>
        <v>0</v>
      </c>
      <c r="AH10" s="47">
        <f t="shared" si="2"/>
        <v>0</v>
      </c>
      <c r="AI10" s="47">
        <f t="shared" si="3"/>
        <v>0</v>
      </c>
      <c r="AJ10" s="55">
        <f t="shared" si="4"/>
        <v>0</v>
      </c>
    </row>
    <row r="11" spans="1:36" ht="93.75" customHeight="1">
      <c r="A11" s="33" t="s">
        <v>24</v>
      </c>
      <c r="B11" s="30">
        <f>B12</f>
        <v>0</v>
      </c>
      <c r="C11" s="31">
        <f aca="true" t="shared" si="9" ref="C11:AE11">C12</f>
        <v>0</v>
      </c>
      <c r="D11" s="31">
        <f t="shared" si="9"/>
        <v>0</v>
      </c>
      <c r="E11" s="31">
        <f t="shared" si="9"/>
        <v>0</v>
      </c>
      <c r="F11" s="26">
        <f>F12</f>
        <v>0</v>
      </c>
      <c r="G11" s="26">
        <f>G12</f>
        <v>0</v>
      </c>
      <c r="H11" s="31">
        <f t="shared" si="9"/>
        <v>0</v>
      </c>
      <c r="I11" s="31">
        <f t="shared" si="9"/>
        <v>0</v>
      </c>
      <c r="J11" s="31">
        <f t="shared" si="9"/>
        <v>0</v>
      </c>
      <c r="K11" s="31">
        <f t="shared" si="9"/>
        <v>0</v>
      </c>
      <c r="L11" s="31">
        <f t="shared" si="9"/>
        <v>0</v>
      </c>
      <c r="M11" s="31">
        <f t="shared" si="9"/>
        <v>0</v>
      </c>
      <c r="N11" s="31">
        <f t="shared" si="9"/>
        <v>0</v>
      </c>
      <c r="O11" s="31">
        <f t="shared" si="9"/>
        <v>0</v>
      </c>
      <c r="P11" s="31">
        <f t="shared" si="9"/>
        <v>0</v>
      </c>
      <c r="Q11" s="31">
        <f t="shared" si="9"/>
        <v>0</v>
      </c>
      <c r="R11" s="31">
        <f t="shared" si="9"/>
        <v>0</v>
      </c>
      <c r="S11" s="31">
        <f t="shared" si="9"/>
        <v>0</v>
      </c>
      <c r="T11" s="31">
        <f t="shared" si="9"/>
        <v>0</v>
      </c>
      <c r="U11" s="31">
        <f t="shared" si="9"/>
        <v>0</v>
      </c>
      <c r="V11" s="30">
        <f t="shared" si="9"/>
        <v>0</v>
      </c>
      <c r="W11" s="30">
        <f t="shared" si="9"/>
        <v>0</v>
      </c>
      <c r="X11" s="30">
        <f t="shared" si="9"/>
        <v>0</v>
      </c>
      <c r="Y11" s="30">
        <f t="shared" si="9"/>
        <v>0</v>
      </c>
      <c r="Z11" s="30">
        <f t="shared" si="9"/>
        <v>0</v>
      </c>
      <c r="AA11" s="30">
        <f t="shared" si="9"/>
        <v>0</v>
      </c>
      <c r="AB11" s="30">
        <f t="shared" si="9"/>
        <v>0</v>
      </c>
      <c r="AC11" s="30">
        <f t="shared" si="9"/>
        <v>0</v>
      </c>
      <c r="AD11" s="31">
        <f t="shared" si="9"/>
        <v>0</v>
      </c>
      <c r="AE11" s="31">
        <f t="shared" si="9"/>
        <v>0</v>
      </c>
      <c r="AF11" s="77"/>
      <c r="AG11" s="38">
        <f t="shared" si="1"/>
        <v>0</v>
      </c>
      <c r="AH11" s="47">
        <f t="shared" si="2"/>
        <v>0</v>
      </c>
      <c r="AI11" s="47">
        <f t="shared" si="3"/>
        <v>0</v>
      </c>
      <c r="AJ11" s="55">
        <f t="shared" si="4"/>
        <v>0</v>
      </c>
    </row>
    <row r="12" spans="1:36" ht="18.75">
      <c r="A12" s="13" t="s">
        <v>19</v>
      </c>
      <c r="B12" s="27">
        <f>B13+B14</f>
        <v>0</v>
      </c>
      <c r="C12" s="24">
        <f aca="true" t="shared" si="10" ref="C12:AE12">C13+C14</f>
        <v>0</v>
      </c>
      <c r="D12" s="24">
        <f t="shared" si="10"/>
        <v>0</v>
      </c>
      <c r="E12" s="24">
        <f t="shared" si="10"/>
        <v>0</v>
      </c>
      <c r="F12" s="28">
        <f>F13</f>
        <v>0</v>
      </c>
      <c r="G12" s="28">
        <f>G13</f>
        <v>0</v>
      </c>
      <c r="H12" s="24">
        <f t="shared" si="10"/>
        <v>0</v>
      </c>
      <c r="I12" s="24">
        <f t="shared" si="10"/>
        <v>0</v>
      </c>
      <c r="J12" s="24">
        <f t="shared" si="10"/>
        <v>0</v>
      </c>
      <c r="K12" s="24">
        <f t="shared" si="10"/>
        <v>0</v>
      </c>
      <c r="L12" s="24">
        <f t="shared" si="10"/>
        <v>0</v>
      </c>
      <c r="M12" s="24">
        <f t="shared" si="10"/>
        <v>0</v>
      </c>
      <c r="N12" s="24">
        <f t="shared" si="10"/>
        <v>0</v>
      </c>
      <c r="O12" s="24">
        <f t="shared" si="10"/>
        <v>0</v>
      </c>
      <c r="P12" s="24">
        <f t="shared" si="10"/>
        <v>0</v>
      </c>
      <c r="Q12" s="24">
        <f t="shared" si="10"/>
        <v>0</v>
      </c>
      <c r="R12" s="24">
        <f t="shared" si="10"/>
        <v>0</v>
      </c>
      <c r="S12" s="24">
        <f t="shared" si="10"/>
        <v>0</v>
      </c>
      <c r="T12" s="24">
        <f t="shared" si="10"/>
        <v>0</v>
      </c>
      <c r="U12" s="24">
        <f t="shared" si="10"/>
        <v>0</v>
      </c>
      <c r="V12" s="27">
        <f t="shared" si="10"/>
        <v>0</v>
      </c>
      <c r="W12" s="27">
        <f t="shared" si="10"/>
        <v>0</v>
      </c>
      <c r="X12" s="27">
        <f t="shared" si="10"/>
        <v>0</v>
      </c>
      <c r="Y12" s="27">
        <f t="shared" si="10"/>
        <v>0</v>
      </c>
      <c r="Z12" s="27">
        <f t="shared" si="10"/>
        <v>0</v>
      </c>
      <c r="AA12" s="27">
        <f t="shared" si="10"/>
        <v>0</v>
      </c>
      <c r="AB12" s="27">
        <f t="shared" si="10"/>
        <v>0</v>
      </c>
      <c r="AC12" s="27">
        <f t="shared" si="10"/>
        <v>0</v>
      </c>
      <c r="AD12" s="24">
        <f t="shared" si="10"/>
        <v>0</v>
      </c>
      <c r="AE12" s="24">
        <f t="shared" si="10"/>
        <v>0</v>
      </c>
      <c r="AF12" s="78"/>
      <c r="AG12" s="38">
        <f t="shared" si="1"/>
        <v>0</v>
      </c>
      <c r="AH12" s="47">
        <f t="shared" si="2"/>
        <v>0</v>
      </c>
      <c r="AI12" s="47">
        <f t="shared" si="3"/>
        <v>0</v>
      </c>
      <c r="AJ12" s="55">
        <f t="shared" si="4"/>
        <v>0</v>
      </c>
    </row>
    <row r="13" spans="1:36" s="43" customFormat="1" ht="21.75" customHeight="1">
      <c r="A13" s="6" t="s">
        <v>20</v>
      </c>
      <c r="B13" s="27">
        <f>H13+J13+L13+N13+P13+R13+T13+V13+X13+Z13+AB13+AD13</f>
        <v>0</v>
      </c>
      <c r="C13" s="28">
        <f>H13+J13+L13+N13+P13+R13+T13+V13+X13+Z13+AB13</f>
        <v>0</v>
      </c>
      <c r="D13" s="32">
        <v>0</v>
      </c>
      <c r="E13" s="32">
        <f>I13+K13+M13+O13+Q13+S13+U13+W13+Y13+AA13+AC13+AE13</f>
        <v>0</v>
      </c>
      <c r="F13" s="28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78"/>
      <c r="AG13" s="38">
        <f t="shared" si="1"/>
        <v>0</v>
      </c>
      <c r="AH13" s="47">
        <f t="shared" si="2"/>
        <v>0</v>
      </c>
      <c r="AI13" s="47">
        <f t="shared" si="3"/>
        <v>0</v>
      </c>
      <c r="AJ13" s="55">
        <f t="shared" si="4"/>
        <v>0</v>
      </c>
    </row>
    <row r="14" spans="1:36" ht="21.75" customHeight="1">
      <c r="A14" s="6" t="s">
        <v>21</v>
      </c>
      <c r="B14" s="27">
        <f>H14+J14+L14+N14+P14+R14+T14+V14+X14+Z14+AB14+AD14</f>
        <v>0</v>
      </c>
      <c r="C14" s="28">
        <f>H14+J14+L14+N14+P14+R14+T14+V14+X14+Z14+AB14</f>
        <v>0</v>
      </c>
      <c r="D14" s="28">
        <v>0</v>
      </c>
      <c r="E14" s="28">
        <f>I14+K14+M14+O14+Q14+S14+U14+W14+Y14+AA14+AC14+AE14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28">
        <v>0</v>
      </c>
      <c r="AE14" s="28">
        <v>0</v>
      </c>
      <c r="AF14" s="79"/>
      <c r="AG14" s="38">
        <f t="shared" si="1"/>
        <v>0</v>
      </c>
      <c r="AH14" s="47">
        <f t="shared" si="2"/>
        <v>0</v>
      </c>
      <c r="AI14" s="47">
        <f t="shared" si="3"/>
        <v>0</v>
      </c>
      <c r="AJ14" s="55">
        <f t="shared" si="4"/>
        <v>0</v>
      </c>
    </row>
    <row r="15" spans="1:36" ht="108" customHeight="1">
      <c r="A15" s="34" t="s">
        <v>25</v>
      </c>
      <c r="B15" s="30">
        <f>B16</f>
        <v>0</v>
      </c>
      <c r="C15" s="31">
        <f aca="true" t="shared" si="11" ref="C15:AE15">C16</f>
        <v>0</v>
      </c>
      <c r="D15" s="31">
        <f t="shared" si="11"/>
        <v>0</v>
      </c>
      <c r="E15" s="31">
        <f t="shared" si="11"/>
        <v>0</v>
      </c>
      <c r="F15" s="26">
        <f>F16</f>
        <v>0</v>
      </c>
      <c r="G15" s="26">
        <f>G16</f>
        <v>0</v>
      </c>
      <c r="H15" s="31">
        <f t="shared" si="11"/>
        <v>0</v>
      </c>
      <c r="I15" s="31">
        <f t="shared" si="11"/>
        <v>0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1">
        <f t="shared" si="11"/>
        <v>0</v>
      </c>
      <c r="P15" s="31">
        <f t="shared" si="11"/>
        <v>0</v>
      </c>
      <c r="Q15" s="31">
        <f t="shared" si="11"/>
        <v>0</v>
      </c>
      <c r="R15" s="31">
        <f t="shared" si="11"/>
        <v>0</v>
      </c>
      <c r="S15" s="31">
        <f t="shared" si="11"/>
        <v>0</v>
      </c>
      <c r="T15" s="31">
        <f t="shared" si="11"/>
        <v>0</v>
      </c>
      <c r="U15" s="31">
        <f t="shared" si="11"/>
        <v>0</v>
      </c>
      <c r="V15" s="30">
        <f t="shared" si="11"/>
        <v>0</v>
      </c>
      <c r="W15" s="30">
        <f t="shared" si="11"/>
        <v>0</v>
      </c>
      <c r="X15" s="30">
        <f t="shared" si="11"/>
        <v>0</v>
      </c>
      <c r="Y15" s="30">
        <f t="shared" si="11"/>
        <v>0</v>
      </c>
      <c r="Z15" s="30">
        <f t="shared" si="11"/>
        <v>0</v>
      </c>
      <c r="AA15" s="30">
        <f t="shared" si="11"/>
        <v>0</v>
      </c>
      <c r="AB15" s="30">
        <f t="shared" si="11"/>
        <v>0</v>
      </c>
      <c r="AC15" s="30">
        <f t="shared" si="11"/>
        <v>0</v>
      </c>
      <c r="AD15" s="31">
        <f t="shared" si="11"/>
        <v>0</v>
      </c>
      <c r="AE15" s="31">
        <f t="shared" si="11"/>
        <v>0</v>
      </c>
      <c r="AF15" s="65"/>
      <c r="AG15" s="38">
        <f t="shared" si="1"/>
        <v>0</v>
      </c>
      <c r="AH15" s="47">
        <f t="shared" si="2"/>
        <v>0</v>
      </c>
      <c r="AI15" s="47">
        <f t="shared" si="3"/>
        <v>0</v>
      </c>
      <c r="AJ15" s="55">
        <f t="shared" si="4"/>
        <v>0</v>
      </c>
    </row>
    <row r="16" spans="1:36" ht="18.75">
      <c r="A16" s="14" t="s">
        <v>19</v>
      </c>
      <c r="B16" s="27">
        <f>B17+B18</f>
        <v>0</v>
      </c>
      <c r="C16" s="24">
        <f aca="true" t="shared" si="12" ref="C16:AE16">C17+C18</f>
        <v>0</v>
      </c>
      <c r="D16" s="24">
        <f t="shared" si="12"/>
        <v>0</v>
      </c>
      <c r="E16" s="24">
        <f t="shared" si="12"/>
        <v>0</v>
      </c>
      <c r="F16" s="28">
        <f>F17</f>
        <v>0</v>
      </c>
      <c r="G16" s="28">
        <f>G17</f>
        <v>0</v>
      </c>
      <c r="H16" s="24">
        <f t="shared" si="12"/>
        <v>0</v>
      </c>
      <c r="I16" s="24">
        <f t="shared" si="12"/>
        <v>0</v>
      </c>
      <c r="J16" s="24">
        <f t="shared" si="12"/>
        <v>0</v>
      </c>
      <c r="K16" s="24">
        <f t="shared" si="12"/>
        <v>0</v>
      </c>
      <c r="L16" s="24">
        <f t="shared" si="12"/>
        <v>0</v>
      </c>
      <c r="M16" s="24">
        <f t="shared" si="12"/>
        <v>0</v>
      </c>
      <c r="N16" s="24">
        <f t="shared" si="12"/>
        <v>0</v>
      </c>
      <c r="O16" s="24">
        <f t="shared" si="12"/>
        <v>0</v>
      </c>
      <c r="P16" s="24">
        <f t="shared" si="12"/>
        <v>0</v>
      </c>
      <c r="Q16" s="24">
        <f t="shared" si="12"/>
        <v>0</v>
      </c>
      <c r="R16" s="24">
        <f t="shared" si="12"/>
        <v>0</v>
      </c>
      <c r="S16" s="24">
        <f t="shared" si="12"/>
        <v>0</v>
      </c>
      <c r="T16" s="24">
        <f t="shared" si="12"/>
        <v>0</v>
      </c>
      <c r="U16" s="24">
        <f t="shared" si="12"/>
        <v>0</v>
      </c>
      <c r="V16" s="27">
        <f t="shared" si="12"/>
        <v>0</v>
      </c>
      <c r="W16" s="27">
        <f t="shared" si="12"/>
        <v>0</v>
      </c>
      <c r="X16" s="27">
        <f t="shared" si="12"/>
        <v>0</v>
      </c>
      <c r="Y16" s="27">
        <f t="shared" si="12"/>
        <v>0</v>
      </c>
      <c r="Z16" s="27">
        <f t="shared" si="12"/>
        <v>0</v>
      </c>
      <c r="AA16" s="27">
        <f t="shared" si="12"/>
        <v>0</v>
      </c>
      <c r="AB16" s="27">
        <f t="shared" si="12"/>
        <v>0</v>
      </c>
      <c r="AC16" s="27">
        <f t="shared" si="12"/>
        <v>0</v>
      </c>
      <c r="AD16" s="24">
        <f t="shared" si="12"/>
        <v>0</v>
      </c>
      <c r="AE16" s="24">
        <f t="shared" si="12"/>
        <v>0</v>
      </c>
      <c r="AF16" s="66"/>
      <c r="AG16" s="38">
        <f t="shared" si="1"/>
        <v>0</v>
      </c>
      <c r="AH16" s="47">
        <f t="shared" si="2"/>
        <v>0</v>
      </c>
      <c r="AI16" s="47">
        <f t="shared" si="3"/>
        <v>0</v>
      </c>
      <c r="AJ16" s="55">
        <f t="shared" si="4"/>
        <v>0</v>
      </c>
    </row>
    <row r="17" spans="1:36" s="43" customFormat="1" ht="24" customHeight="1">
      <c r="A17" s="6" t="s">
        <v>20</v>
      </c>
      <c r="B17" s="27">
        <f>H17+J17+L17+N17+P17+R17+T17+V17+X17+Z17+AB17+AD17</f>
        <v>0</v>
      </c>
      <c r="C17" s="28">
        <f>H17+J17+L17+N17+P17+R17+T17+V17+X17+Z17+AB17</f>
        <v>0</v>
      </c>
      <c r="D17" s="32">
        <v>0</v>
      </c>
      <c r="E17" s="32">
        <f>I17+K17+M17+O17+Q17+S17+U17+W17+Y17+AA17+AC17+AE17</f>
        <v>0</v>
      </c>
      <c r="F17" s="28">
        <v>0</v>
      </c>
      <c r="G17" s="32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66"/>
      <c r="AG17" s="38">
        <f t="shared" si="1"/>
        <v>0</v>
      </c>
      <c r="AH17" s="47">
        <f t="shared" si="2"/>
        <v>0</v>
      </c>
      <c r="AI17" s="47">
        <f t="shared" si="3"/>
        <v>0</v>
      </c>
      <c r="AJ17" s="55">
        <f t="shared" si="4"/>
        <v>0</v>
      </c>
    </row>
    <row r="18" spans="1:36" ht="24.75" customHeight="1">
      <c r="A18" s="6" t="s">
        <v>21</v>
      </c>
      <c r="B18" s="27">
        <f>H18+J18+L18+N18+P18+R18+T18+V18+X18+Z18+AB18+AD18</f>
        <v>0</v>
      </c>
      <c r="C18" s="28">
        <f>H18+J18+L18+N18+P18+R18+T18+V18+X18+Z18+AB18</f>
        <v>0</v>
      </c>
      <c r="D18" s="28">
        <v>0</v>
      </c>
      <c r="E18" s="28">
        <f>I18+K18+M18+O18+Q18+S18+U18+W18+Y18+AA18+AC18+AE1</f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28">
        <v>0</v>
      </c>
      <c r="AE18" s="28">
        <v>0</v>
      </c>
      <c r="AF18" s="67"/>
      <c r="AG18" s="38">
        <f t="shared" si="1"/>
        <v>0</v>
      </c>
      <c r="AH18" s="47">
        <f t="shared" si="2"/>
        <v>0</v>
      </c>
      <c r="AI18" s="47">
        <f t="shared" si="3"/>
        <v>0</v>
      </c>
      <c r="AJ18" s="55">
        <f t="shared" si="4"/>
        <v>0</v>
      </c>
    </row>
    <row r="19" spans="1:36" ht="75.75" customHeight="1">
      <c r="A19" s="34" t="s">
        <v>26</v>
      </c>
      <c r="B19" s="30">
        <f>B20</f>
        <v>0</v>
      </c>
      <c r="C19" s="31">
        <f aca="true" t="shared" si="13" ref="C19:AE19">C20</f>
        <v>0</v>
      </c>
      <c r="D19" s="31">
        <f t="shared" si="13"/>
        <v>0</v>
      </c>
      <c r="E19" s="31">
        <f t="shared" si="13"/>
        <v>0</v>
      </c>
      <c r="F19" s="26">
        <f>F20</f>
        <v>0</v>
      </c>
      <c r="G19" s="26">
        <f>G20</f>
        <v>0</v>
      </c>
      <c r="H19" s="31">
        <f t="shared" si="13"/>
        <v>0</v>
      </c>
      <c r="I19" s="31">
        <f t="shared" si="13"/>
        <v>0</v>
      </c>
      <c r="J19" s="31">
        <f t="shared" si="13"/>
        <v>0</v>
      </c>
      <c r="K19" s="31">
        <f t="shared" si="13"/>
        <v>0</v>
      </c>
      <c r="L19" s="31">
        <f t="shared" si="13"/>
        <v>0</v>
      </c>
      <c r="M19" s="31">
        <f t="shared" si="13"/>
        <v>0</v>
      </c>
      <c r="N19" s="31">
        <f t="shared" si="13"/>
        <v>0</v>
      </c>
      <c r="O19" s="31">
        <f t="shared" si="13"/>
        <v>0</v>
      </c>
      <c r="P19" s="31">
        <f t="shared" si="13"/>
        <v>0</v>
      </c>
      <c r="Q19" s="31">
        <f t="shared" si="13"/>
        <v>0</v>
      </c>
      <c r="R19" s="31">
        <f t="shared" si="13"/>
        <v>0</v>
      </c>
      <c r="S19" s="31">
        <f t="shared" si="13"/>
        <v>0</v>
      </c>
      <c r="T19" s="31">
        <f t="shared" si="13"/>
        <v>0</v>
      </c>
      <c r="U19" s="31">
        <f t="shared" si="13"/>
        <v>0</v>
      </c>
      <c r="V19" s="30">
        <f t="shared" si="13"/>
        <v>0</v>
      </c>
      <c r="W19" s="30">
        <f t="shared" si="13"/>
        <v>0</v>
      </c>
      <c r="X19" s="30">
        <f t="shared" si="13"/>
        <v>0</v>
      </c>
      <c r="Y19" s="30">
        <f t="shared" si="13"/>
        <v>0</v>
      </c>
      <c r="Z19" s="30">
        <f t="shared" si="13"/>
        <v>0</v>
      </c>
      <c r="AA19" s="30">
        <f t="shared" si="13"/>
        <v>0</v>
      </c>
      <c r="AB19" s="30">
        <f t="shared" si="13"/>
        <v>0</v>
      </c>
      <c r="AC19" s="30">
        <f t="shared" si="13"/>
        <v>0</v>
      </c>
      <c r="AD19" s="31">
        <f t="shared" si="13"/>
        <v>0</v>
      </c>
      <c r="AE19" s="31">
        <f t="shared" si="13"/>
        <v>0</v>
      </c>
      <c r="AF19" s="65"/>
      <c r="AG19" s="38">
        <f t="shared" si="1"/>
        <v>0</v>
      </c>
      <c r="AH19" s="47">
        <f t="shared" si="2"/>
        <v>0</v>
      </c>
      <c r="AI19" s="47">
        <f t="shared" si="3"/>
        <v>0</v>
      </c>
      <c r="AJ19" s="55">
        <f t="shared" si="4"/>
        <v>0</v>
      </c>
    </row>
    <row r="20" spans="1:36" ht="18.75">
      <c r="A20" s="13" t="s">
        <v>19</v>
      </c>
      <c r="B20" s="27">
        <f>B21+B22</f>
        <v>0</v>
      </c>
      <c r="C20" s="24">
        <f aca="true" t="shared" si="14" ref="C20:AE20">C21+C22</f>
        <v>0</v>
      </c>
      <c r="D20" s="24">
        <f t="shared" si="14"/>
        <v>0</v>
      </c>
      <c r="E20" s="24">
        <f t="shared" si="14"/>
        <v>0</v>
      </c>
      <c r="F20" s="28">
        <f>F21</f>
        <v>0</v>
      </c>
      <c r="G20" s="28">
        <f>G21</f>
        <v>0</v>
      </c>
      <c r="H20" s="24">
        <f t="shared" si="14"/>
        <v>0</v>
      </c>
      <c r="I20" s="24">
        <f t="shared" si="14"/>
        <v>0</v>
      </c>
      <c r="J20" s="24">
        <f t="shared" si="14"/>
        <v>0</v>
      </c>
      <c r="K20" s="24">
        <f t="shared" si="14"/>
        <v>0</v>
      </c>
      <c r="L20" s="24">
        <f t="shared" si="14"/>
        <v>0</v>
      </c>
      <c r="M20" s="24">
        <f t="shared" si="14"/>
        <v>0</v>
      </c>
      <c r="N20" s="24">
        <f t="shared" si="14"/>
        <v>0</v>
      </c>
      <c r="O20" s="24">
        <f t="shared" si="14"/>
        <v>0</v>
      </c>
      <c r="P20" s="24">
        <f t="shared" si="14"/>
        <v>0</v>
      </c>
      <c r="Q20" s="24">
        <f t="shared" si="14"/>
        <v>0</v>
      </c>
      <c r="R20" s="24">
        <f t="shared" si="14"/>
        <v>0</v>
      </c>
      <c r="S20" s="24">
        <f t="shared" si="14"/>
        <v>0</v>
      </c>
      <c r="T20" s="24">
        <f t="shared" si="14"/>
        <v>0</v>
      </c>
      <c r="U20" s="24">
        <f t="shared" si="14"/>
        <v>0</v>
      </c>
      <c r="V20" s="27">
        <f t="shared" si="14"/>
        <v>0</v>
      </c>
      <c r="W20" s="27">
        <f t="shared" si="14"/>
        <v>0</v>
      </c>
      <c r="X20" s="27">
        <f t="shared" si="14"/>
        <v>0</v>
      </c>
      <c r="Y20" s="27">
        <f t="shared" si="14"/>
        <v>0</v>
      </c>
      <c r="Z20" s="27">
        <f t="shared" si="14"/>
        <v>0</v>
      </c>
      <c r="AA20" s="27">
        <f t="shared" si="14"/>
        <v>0</v>
      </c>
      <c r="AB20" s="27">
        <f t="shared" si="14"/>
        <v>0</v>
      </c>
      <c r="AC20" s="27">
        <f t="shared" si="14"/>
        <v>0</v>
      </c>
      <c r="AD20" s="24">
        <f t="shared" si="14"/>
        <v>0</v>
      </c>
      <c r="AE20" s="24">
        <f t="shared" si="14"/>
        <v>0</v>
      </c>
      <c r="AF20" s="66"/>
      <c r="AG20" s="38">
        <f t="shared" si="1"/>
        <v>0</v>
      </c>
      <c r="AH20" s="47">
        <f t="shared" si="2"/>
        <v>0</v>
      </c>
      <c r="AI20" s="47">
        <f t="shared" si="3"/>
        <v>0</v>
      </c>
      <c r="AJ20" s="55">
        <f t="shared" si="4"/>
        <v>0</v>
      </c>
    </row>
    <row r="21" spans="1:36" s="43" customFormat="1" ht="21.75" customHeight="1">
      <c r="A21" s="6" t="s">
        <v>20</v>
      </c>
      <c r="B21" s="27">
        <f>H21+J21+L21+N21+P21+R21+T21+V21+X21+Z21+AB21+AD21</f>
        <v>0</v>
      </c>
      <c r="C21" s="28">
        <f>H21+J21+L21+N21+P21+R21+T21+V21+X21+Z21+AB21</f>
        <v>0</v>
      </c>
      <c r="D21" s="32">
        <v>0</v>
      </c>
      <c r="E21" s="32">
        <f>I21+K21+M21+O21+Q21+S21+U21+W21+Y21+AA21+AC21+AE21</f>
        <v>0</v>
      </c>
      <c r="F21" s="28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66"/>
      <c r="AG21" s="38">
        <f t="shared" si="1"/>
        <v>0</v>
      </c>
      <c r="AH21" s="47">
        <f t="shared" si="2"/>
        <v>0</v>
      </c>
      <c r="AI21" s="47">
        <f t="shared" si="3"/>
        <v>0</v>
      </c>
      <c r="AJ21" s="55">
        <f t="shared" si="4"/>
        <v>0</v>
      </c>
    </row>
    <row r="22" spans="1:36" ht="21.75" customHeight="1">
      <c r="A22" s="6" t="s">
        <v>21</v>
      </c>
      <c r="B22" s="27">
        <f>H22+J22+L22+N22+P22+R22+T22+V22+X22+Z22+AB22+AD22</f>
        <v>0</v>
      </c>
      <c r="C22" s="28">
        <f>H22+J22+L22+N22+P22+R22+T22+V22+X22+Z22+AB22</f>
        <v>0</v>
      </c>
      <c r="D22" s="28">
        <v>0</v>
      </c>
      <c r="E22" s="28">
        <f>I22+K22+M22+O22+Q22+S22+U22+W22+Y22+AA22+AC22+AE22</f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28">
        <v>0</v>
      </c>
      <c r="AE22" s="28">
        <v>0</v>
      </c>
      <c r="AF22" s="67"/>
      <c r="AG22" s="38">
        <f t="shared" si="1"/>
        <v>0</v>
      </c>
      <c r="AH22" s="47">
        <f t="shared" si="2"/>
        <v>0</v>
      </c>
      <c r="AI22" s="47">
        <f t="shared" si="3"/>
        <v>0</v>
      </c>
      <c r="AJ22" s="55">
        <f t="shared" si="4"/>
        <v>0</v>
      </c>
    </row>
    <row r="23" spans="1:36" s="43" customFormat="1" ht="56.25" customHeight="1">
      <c r="A23" s="34" t="s">
        <v>27</v>
      </c>
      <c r="B23" s="30">
        <f>B24</f>
        <v>85.9</v>
      </c>
      <c r="C23" s="31">
        <f aca="true" t="shared" si="15" ref="C23:AE23">C24</f>
        <v>85.9</v>
      </c>
      <c r="D23" s="31">
        <f>C23</f>
        <v>85.9</v>
      </c>
      <c r="E23" s="31">
        <f aca="true" t="shared" si="16" ref="E23:G24">E24</f>
        <v>85.9</v>
      </c>
      <c r="F23" s="26">
        <f t="shared" si="16"/>
        <v>100</v>
      </c>
      <c r="G23" s="26">
        <f t="shared" si="16"/>
        <v>100</v>
      </c>
      <c r="H23" s="31">
        <f t="shared" si="15"/>
        <v>0</v>
      </c>
      <c r="I23" s="31">
        <f t="shared" si="15"/>
        <v>0</v>
      </c>
      <c r="J23" s="31">
        <f t="shared" si="15"/>
        <v>0</v>
      </c>
      <c r="K23" s="31">
        <f t="shared" si="15"/>
        <v>0</v>
      </c>
      <c r="L23" s="31">
        <f t="shared" si="15"/>
        <v>0</v>
      </c>
      <c r="M23" s="31">
        <f t="shared" si="15"/>
        <v>0</v>
      </c>
      <c r="N23" s="31">
        <f t="shared" si="15"/>
        <v>85.9</v>
      </c>
      <c r="O23" s="31">
        <v>0</v>
      </c>
      <c r="P23" s="31">
        <f t="shared" si="15"/>
        <v>0</v>
      </c>
      <c r="Q23" s="31">
        <f t="shared" si="15"/>
        <v>0</v>
      </c>
      <c r="R23" s="31">
        <f t="shared" si="15"/>
        <v>0</v>
      </c>
      <c r="S23" s="31">
        <v>0</v>
      </c>
      <c r="T23" s="31">
        <f t="shared" si="15"/>
        <v>0</v>
      </c>
      <c r="U23" s="31">
        <f t="shared" si="15"/>
        <v>0</v>
      </c>
      <c r="V23" s="30">
        <f t="shared" si="15"/>
        <v>0</v>
      </c>
      <c r="W23" s="30">
        <f t="shared" si="15"/>
        <v>0</v>
      </c>
      <c r="X23" s="30">
        <f t="shared" si="15"/>
        <v>0</v>
      </c>
      <c r="Y23" s="30">
        <f t="shared" si="15"/>
        <v>0</v>
      </c>
      <c r="Z23" s="30">
        <f t="shared" si="15"/>
        <v>0</v>
      </c>
      <c r="AA23" s="30">
        <f t="shared" si="15"/>
        <v>0</v>
      </c>
      <c r="AB23" s="30">
        <f t="shared" si="15"/>
        <v>0</v>
      </c>
      <c r="AC23" s="30">
        <f t="shared" si="15"/>
        <v>0</v>
      </c>
      <c r="AD23" s="31">
        <f t="shared" si="15"/>
        <v>0</v>
      </c>
      <c r="AE23" s="31">
        <f t="shared" si="15"/>
        <v>85.9</v>
      </c>
      <c r="AF23" s="65" t="s">
        <v>51</v>
      </c>
      <c r="AG23" s="38">
        <f t="shared" si="1"/>
        <v>85.9</v>
      </c>
      <c r="AH23" s="47">
        <f t="shared" si="2"/>
        <v>85.9</v>
      </c>
      <c r="AI23" s="47">
        <f t="shared" si="3"/>
        <v>85.9</v>
      </c>
      <c r="AJ23" s="55">
        <f t="shared" si="4"/>
        <v>0</v>
      </c>
    </row>
    <row r="24" spans="1:36" ht="30.75" customHeight="1">
      <c r="A24" s="13" t="s">
        <v>19</v>
      </c>
      <c r="B24" s="27">
        <f>B25+B26</f>
        <v>85.9</v>
      </c>
      <c r="C24" s="24">
        <f aca="true" t="shared" si="17" ref="C24:AD24">C25+C26</f>
        <v>85.9</v>
      </c>
      <c r="D24" s="24">
        <f>C24</f>
        <v>85.9</v>
      </c>
      <c r="E24" s="24">
        <f t="shared" si="16"/>
        <v>85.9</v>
      </c>
      <c r="F24" s="28">
        <f t="shared" si="16"/>
        <v>100</v>
      </c>
      <c r="G24" s="28">
        <f>G25</f>
        <v>100</v>
      </c>
      <c r="H24" s="24">
        <f t="shared" si="17"/>
        <v>0</v>
      </c>
      <c r="I24" s="24">
        <f t="shared" si="17"/>
        <v>0</v>
      </c>
      <c r="J24" s="24">
        <f t="shared" si="17"/>
        <v>0</v>
      </c>
      <c r="K24" s="24">
        <f t="shared" si="17"/>
        <v>0</v>
      </c>
      <c r="L24" s="24">
        <f t="shared" si="17"/>
        <v>0</v>
      </c>
      <c r="M24" s="24">
        <f t="shared" si="17"/>
        <v>0</v>
      </c>
      <c r="N24" s="24">
        <f t="shared" si="17"/>
        <v>85.9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0</v>
      </c>
      <c r="S24" s="24">
        <v>0</v>
      </c>
      <c r="T24" s="24">
        <f t="shared" si="17"/>
        <v>0</v>
      </c>
      <c r="U24" s="24">
        <f t="shared" si="17"/>
        <v>0</v>
      </c>
      <c r="V24" s="27">
        <f t="shared" si="17"/>
        <v>0</v>
      </c>
      <c r="W24" s="27">
        <f t="shared" si="17"/>
        <v>0</v>
      </c>
      <c r="X24" s="27">
        <f t="shared" si="17"/>
        <v>0</v>
      </c>
      <c r="Y24" s="27">
        <f t="shared" si="17"/>
        <v>0</v>
      </c>
      <c r="Z24" s="27">
        <f t="shared" si="17"/>
        <v>0</v>
      </c>
      <c r="AA24" s="27">
        <f t="shared" si="17"/>
        <v>0</v>
      </c>
      <c r="AB24" s="27">
        <f t="shared" si="17"/>
        <v>0</v>
      </c>
      <c r="AC24" s="27">
        <f t="shared" si="17"/>
        <v>0</v>
      </c>
      <c r="AD24" s="24">
        <f t="shared" si="17"/>
        <v>0</v>
      </c>
      <c r="AE24" s="24">
        <v>85.9</v>
      </c>
      <c r="AF24" s="66"/>
      <c r="AG24" s="38">
        <f t="shared" si="1"/>
        <v>85.9</v>
      </c>
      <c r="AH24" s="47">
        <f t="shared" si="2"/>
        <v>85.9</v>
      </c>
      <c r="AI24" s="47">
        <f t="shared" si="3"/>
        <v>85.9</v>
      </c>
      <c r="AJ24" s="55">
        <f t="shared" si="4"/>
        <v>0</v>
      </c>
    </row>
    <row r="25" spans="1:36" s="43" customFormat="1" ht="29.25" customHeight="1">
      <c r="A25" s="6" t="s">
        <v>20</v>
      </c>
      <c r="B25" s="27">
        <f>H25+J25+L25+N25+P25+R25+T25+V25+X25+Z25+AB25+AD25</f>
        <v>85.9</v>
      </c>
      <c r="C25" s="28">
        <f>H25+J25+L25+N25+P25+R25+T25+V25+X25+Z25+AB25</f>
        <v>85.9</v>
      </c>
      <c r="D25" s="32">
        <f>C25</f>
        <v>85.9</v>
      </c>
      <c r="E25" s="32">
        <f>I25+K25+M25+O25+Q25+S25+U25+W25+Y25+AA25+AC25+AE25</f>
        <v>85.9</v>
      </c>
      <c r="F25" s="28">
        <f>E25/B25*100</f>
        <v>100</v>
      </c>
      <c r="G25" s="28">
        <f>E25/C25*100</f>
        <v>100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85.9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85.9</v>
      </c>
      <c r="AF25" s="66"/>
      <c r="AG25" s="38">
        <f t="shared" si="1"/>
        <v>85.9</v>
      </c>
      <c r="AH25" s="47">
        <f t="shared" si="2"/>
        <v>85.9</v>
      </c>
      <c r="AI25" s="47">
        <f t="shared" si="3"/>
        <v>85.9</v>
      </c>
      <c r="AJ25" s="55">
        <f t="shared" si="4"/>
        <v>0</v>
      </c>
    </row>
    <row r="26" spans="1:36" ht="33" customHeight="1">
      <c r="A26" s="6" t="s">
        <v>21</v>
      </c>
      <c r="B26" s="27">
        <f>H26+J26+L26+N26+P26+R26+T26+V26+X26+Z26+AB26+AD26</f>
        <v>0</v>
      </c>
      <c r="C26" s="28">
        <f>H26+J26+L26+N26+P26+R26+T26+V26+X26+Z26+AB26</f>
        <v>0</v>
      </c>
      <c r="D26" s="28">
        <v>0</v>
      </c>
      <c r="E26" s="28">
        <f>I26+K26+M26+O26+Q26+S26+U26+W26+Y26+AA26+AC26+AE26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28">
        <v>0</v>
      </c>
      <c r="AE26" s="28">
        <v>0</v>
      </c>
      <c r="AF26" s="67"/>
      <c r="AG26" s="38">
        <f t="shared" si="1"/>
        <v>0</v>
      </c>
      <c r="AH26" s="47">
        <f t="shared" si="2"/>
        <v>0</v>
      </c>
      <c r="AI26" s="47">
        <f t="shared" si="3"/>
        <v>0</v>
      </c>
      <c r="AJ26" s="55">
        <f t="shared" si="4"/>
        <v>0</v>
      </c>
    </row>
    <row r="27" spans="1:36" s="44" customFormat="1" ht="78.75" customHeight="1">
      <c r="A27" s="35" t="s">
        <v>28</v>
      </c>
      <c r="B27" s="30">
        <f aca="true" t="shared" si="18" ref="B27:G27">B28</f>
        <v>121.8</v>
      </c>
      <c r="C27" s="31">
        <f t="shared" si="18"/>
        <v>121.8</v>
      </c>
      <c r="D27" s="31">
        <f>D28</f>
        <v>82.485</v>
      </c>
      <c r="E27" s="31">
        <f>E28</f>
        <v>82.485</v>
      </c>
      <c r="F27" s="26">
        <f t="shared" si="18"/>
        <v>67.7</v>
      </c>
      <c r="G27" s="26">
        <f t="shared" si="18"/>
        <v>67.7</v>
      </c>
      <c r="H27" s="31">
        <f aca="true" t="shared" si="19" ref="H27:AE27">H28</f>
        <v>0</v>
      </c>
      <c r="I27" s="31">
        <f t="shared" si="19"/>
        <v>0</v>
      </c>
      <c r="J27" s="31">
        <f t="shared" si="19"/>
        <v>0</v>
      </c>
      <c r="K27" s="31">
        <f t="shared" si="19"/>
        <v>0</v>
      </c>
      <c r="L27" s="31">
        <f t="shared" si="19"/>
        <v>0</v>
      </c>
      <c r="M27" s="31">
        <f t="shared" si="19"/>
        <v>0</v>
      </c>
      <c r="N27" s="31">
        <f t="shared" si="19"/>
        <v>0</v>
      </c>
      <c r="O27" s="31">
        <f t="shared" si="19"/>
        <v>0</v>
      </c>
      <c r="P27" s="31">
        <v>0</v>
      </c>
      <c r="Q27" s="31">
        <v>0</v>
      </c>
      <c r="R27" s="31">
        <f t="shared" si="19"/>
        <v>0</v>
      </c>
      <c r="S27" s="31">
        <v>0</v>
      </c>
      <c r="T27" s="31">
        <f t="shared" si="19"/>
        <v>0</v>
      </c>
      <c r="U27" s="31">
        <f t="shared" si="19"/>
        <v>0</v>
      </c>
      <c r="V27" s="30">
        <f t="shared" si="19"/>
        <v>121.8</v>
      </c>
      <c r="W27" s="30">
        <f t="shared" si="19"/>
        <v>0</v>
      </c>
      <c r="X27" s="30">
        <f t="shared" si="19"/>
        <v>0</v>
      </c>
      <c r="Y27" s="30">
        <f t="shared" si="19"/>
        <v>82.485</v>
      </c>
      <c r="Z27" s="30">
        <f t="shared" si="19"/>
        <v>0</v>
      </c>
      <c r="AA27" s="30">
        <f t="shared" si="19"/>
        <v>0</v>
      </c>
      <c r="AB27" s="30">
        <f t="shared" si="19"/>
        <v>0</v>
      </c>
      <c r="AC27" s="30">
        <f t="shared" si="19"/>
        <v>0</v>
      </c>
      <c r="AD27" s="31">
        <f t="shared" si="19"/>
        <v>0</v>
      </c>
      <c r="AE27" s="31">
        <f t="shared" si="19"/>
        <v>0</v>
      </c>
      <c r="AF27" s="89" t="s">
        <v>56</v>
      </c>
      <c r="AG27" s="38">
        <f t="shared" si="1"/>
        <v>121.8</v>
      </c>
      <c r="AH27" s="47">
        <f t="shared" si="2"/>
        <v>121.8</v>
      </c>
      <c r="AI27" s="47">
        <f t="shared" si="3"/>
        <v>82.485</v>
      </c>
      <c r="AJ27" s="55">
        <f t="shared" si="4"/>
        <v>39.315</v>
      </c>
    </row>
    <row r="28" spans="1:36" s="44" customFormat="1" ht="20.25" customHeight="1">
      <c r="A28" s="13" t="s">
        <v>19</v>
      </c>
      <c r="B28" s="27">
        <f>B29+B30</f>
        <v>121.8</v>
      </c>
      <c r="C28" s="24">
        <f>C29+C30</f>
        <v>121.8</v>
      </c>
      <c r="D28" s="24">
        <f>D29+D30</f>
        <v>82.485</v>
      </c>
      <c r="E28" s="24">
        <f>E29</f>
        <v>82.485</v>
      </c>
      <c r="F28" s="28">
        <v>67.7</v>
      </c>
      <c r="G28" s="28">
        <f>G29</f>
        <v>67.7</v>
      </c>
      <c r="H28" s="24">
        <f aca="true" t="shared" si="20" ref="H28:AE28">H29+H30</f>
        <v>0</v>
      </c>
      <c r="I28" s="24">
        <f t="shared" si="20"/>
        <v>0</v>
      </c>
      <c r="J28" s="24">
        <f t="shared" si="20"/>
        <v>0</v>
      </c>
      <c r="K28" s="24">
        <f t="shared" si="20"/>
        <v>0</v>
      </c>
      <c r="L28" s="24">
        <f t="shared" si="20"/>
        <v>0</v>
      </c>
      <c r="M28" s="24">
        <f t="shared" si="20"/>
        <v>0</v>
      </c>
      <c r="N28" s="24">
        <f t="shared" si="20"/>
        <v>0</v>
      </c>
      <c r="O28" s="24">
        <f t="shared" si="20"/>
        <v>0</v>
      </c>
      <c r="P28" s="24">
        <v>0</v>
      </c>
      <c r="Q28" s="24">
        <f t="shared" si="20"/>
        <v>0</v>
      </c>
      <c r="R28" s="24">
        <f t="shared" si="20"/>
        <v>0</v>
      </c>
      <c r="S28" s="24">
        <f t="shared" si="20"/>
        <v>0</v>
      </c>
      <c r="T28" s="24">
        <f t="shared" si="20"/>
        <v>0</v>
      </c>
      <c r="U28" s="24">
        <f t="shared" si="20"/>
        <v>0</v>
      </c>
      <c r="V28" s="27">
        <f t="shared" si="20"/>
        <v>121.8</v>
      </c>
      <c r="W28" s="27">
        <f t="shared" si="20"/>
        <v>0</v>
      </c>
      <c r="X28" s="27">
        <f t="shared" si="20"/>
        <v>0</v>
      </c>
      <c r="Y28" s="27">
        <f t="shared" si="20"/>
        <v>82.485</v>
      </c>
      <c r="Z28" s="27">
        <f t="shared" si="20"/>
        <v>0</v>
      </c>
      <c r="AA28" s="27">
        <f t="shared" si="20"/>
        <v>0</v>
      </c>
      <c r="AB28" s="27">
        <f t="shared" si="20"/>
        <v>0</v>
      </c>
      <c r="AC28" s="27">
        <f t="shared" si="20"/>
        <v>0</v>
      </c>
      <c r="AD28" s="24">
        <f t="shared" si="20"/>
        <v>0</v>
      </c>
      <c r="AE28" s="24">
        <f t="shared" si="20"/>
        <v>0</v>
      </c>
      <c r="AF28" s="89"/>
      <c r="AG28" s="38">
        <f t="shared" si="1"/>
        <v>121.8</v>
      </c>
      <c r="AH28" s="47">
        <f t="shared" si="2"/>
        <v>121.8</v>
      </c>
      <c r="AI28" s="47">
        <f t="shared" si="3"/>
        <v>82.485</v>
      </c>
      <c r="AJ28" s="55">
        <f t="shared" si="4"/>
        <v>39.315</v>
      </c>
    </row>
    <row r="29" spans="1:36" s="43" customFormat="1" ht="20.25" customHeight="1">
      <c r="A29" s="6" t="s">
        <v>20</v>
      </c>
      <c r="B29" s="27">
        <f>H29+J29+L29+N29+P29+R29+T29+V29+X29+Z29+AB29+AD29</f>
        <v>121.8</v>
      </c>
      <c r="C29" s="28">
        <f>H29+J29+L29+N29+P29+R29+T29+V29+X29+Z29+AB29</f>
        <v>121.8</v>
      </c>
      <c r="D29" s="32">
        <f>E29</f>
        <v>82.485</v>
      </c>
      <c r="E29" s="28">
        <f>I29+K29+M29+O29+Q29+S29+U29+W29+Y29+AA29+AC29+AE29</f>
        <v>82.485</v>
      </c>
      <c r="F29" s="28">
        <f>F28</f>
        <v>67.7</v>
      </c>
      <c r="G29" s="28">
        <v>67.7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121.8</v>
      </c>
      <c r="W29" s="32">
        <v>0</v>
      </c>
      <c r="X29" s="32">
        <v>0</v>
      </c>
      <c r="Y29" s="32">
        <v>82.485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89"/>
      <c r="AG29" s="38">
        <f t="shared" si="1"/>
        <v>121.8</v>
      </c>
      <c r="AH29" s="47">
        <f t="shared" si="2"/>
        <v>121.8</v>
      </c>
      <c r="AI29" s="47">
        <f t="shared" si="3"/>
        <v>82.485</v>
      </c>
      <c r="AJ29" s="55">
        <f t="shared" si="4"/>
        <v>39.315</v>
      </c>
    </row>
    <row r="30" spans="1:36" s="44" customFormat="1" ht="20.25" customHeight="1">
      <c r="A30" s="6" t="s">
        <v>21</v>
      </c>
      <c r="B30" s="27">
        <f>H30+J30+L30+N30+P30+R30+T30+V30+X30+Z30+AB30+AD30</f>
        <v>0</v>
      </c>
      <c r="C30" s="28">
        <f>H30+J30+L30+N30+P30+R30+T30+V30+X30+Z30+AB30</f>
        <v>0</v>
      </c>
      <c r="D30" s="32">
        <v>0</v>
      </c>
      <c r="E30" s="28">
        <f>I30+K30+M30+O30+Q30+S30+U30+W30+Y30+AA30+AC30+AE30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8">
        <v>0</v>
      </c>
      <c r="AE30" s="28">
        <v>0</v>
      </c>
      <c r="AF30" s="89"/>
      <c r="AG30" s="38">
        <f t="shared" si="1"/>
        <v>0</v>
      </c>
      <c r="AH30" s="47">
        <f t="shared" si="2"/>
        <v>0</v>
      </c>
      <c r="AI30" s="47">
        <f t="shared" si="3"/>
        <v>0</v>
      </c>
      <c r="AJ30" s="55">
        <f t="shared" si="4"/>
        <v>0</v>
      </c>
    </row>
    <row r="31" spans="1:36" ht="50.25" customHeight="1">
      <c r="A31" s="36" t="s">
        <v>29</v>
      </c>
      <c r="B31" s="30">
        <f>B32</f>
        <v>84.7</v>
      </c>
      <c r="C31" s="31">
        <f aca="true" t="shared" si="21" ref="C31:AE31">C32</f>
        <v>84.7</v>
      </c>
      <c r="D31" s="30">
        <f t="shared" si="21"/>
        <v>70.485</v>
      </c>
      <c r="E31" s="31">
        <f t="shared" si="21"/>
        <v>70.485</v>
      </c>
      <c r="F31" s="26">
        <f>F32</f>
        <v>83.2</v>
      </c>
      <c r="G31" s="26">
        <f>G32</f>
        <v>83.2</v>
      </c>
      <c r="H31" s="31">
        <f t="shared" si="21"/>
        <v>0</v>
      </c>
      <c r="I31" s="31">
        <f t="shared" si="21"/>
        <v>0</v>
      </c>
      <c r="J31" s="31">
        <f t="shared" si="21"/>
        <v>0</v>
      </c>
      <c r="K31" s="31">
        <f t="shared" si="21"/>
        <v>0</v>
      </c>
      <c r="L31" s="31">
        <f t="shared" si="21"/>
        <v>0</v>
      </c>
      <c r="M31" s="31">
        <f t="shared" si="21"/>
        <v>0</v>
      </c>
      <c r="N31" s="31">
        <f t="shared" si="21"/>
        <v>0</v>
      </c>
      <c r="O31" s="31">
        <f t="shared" si="21"/>
        <v>0</v>
      </c>
      <c r="P31" s="31">
        <f t="shared" si="21"/>
        <v>0</v>
      </c>
      <c r="Q31" s="31">
        <f t="shared" si="21"/>
        <v>0</v>
      </c>
      <c r="R31" s="31">
        <f t="shared" si="21"/>
        <v>0</v>
      </c>
      <c r="S31" s="31">
        <f t="shared" si="21"/>
        <v>0</v>
      </c>
      <c r="T31" s="31">
        <f t="shared" si="21"/>
        <v>0</v>
      </c>
      <c r="U31" s="31">
        <f t="shared" si="21"/>
        <v>0</v>
      </c>
      <c r="V31" s="30">
        <f t="shared" si="21"/>
        <v>84.7</v>
      </c>
      <c r="W31" s="30">
        <f t="shared" si="21"/>
        <v>0</v>
      </c>
      <c r="X31" s="30">
        <f t="shared" si="21"/>
        <v>0</v>
      </c>
      <c r="Y31" s="30">
        <f t="shared" si="21"/>
        <v>70.485</v>
      </c>
      <c r="Z31" s="30">
        <f t="shared" si="21"/>
        <v>0</v>
      </c>
      <c r="AA31" s="30">
        <f t="shared" si="21"/>
        <v>0</v>
      </c>
      <c r="AB31" s="30">
        <f t="shared" si="21"/>
        <v>0</v>
      </c>
      <c r="AC31" s="30">
        <f t="shared" si="21"/>
        <v>0</v>
      </c>
      <c r="AD31" s="31">
        <f t="shared" si="21"/>
        <v>0</v>
      </c>
      <c r="AE31" s="31">
        <f t="shared" si="21"/>
        <v>0</v>
      </c>
      <c r="AF31" s="89" t="s">
        <v>52</v>
      </c>
      <c r="AG31" s="38">
        <f t="shared" si="1"/>
        <v>84.7</v>
      </c>
      <c r="AH31" s="47">
        <f t="shared" si="2"/>
        <v>84.7</v>
      </c>
      <c r="AI31" s="47">
        <f t="shared" si="3"/>
        <v>70.485</v>
      </c>
      <c r="AJ31" s="55">
        <f t="shared" si="4"/>
        <v>14.215000000000003</v>
      </c>
    </row>
    <row r="32" spans="1:36" ht="20.25" customHeight="1">
      <c r="A32" s="13" t="s">
        <v>19</v>
      </c>
      <c r="B32" s="27">
        <f>B33+B34</f>
        <v>84.7</v>
      </c>
      <c r="C32" s="24">
        <f aca="true" t="shared" si="22" ref="C32:AE32">C33+C34</f>
        <v>84.7</v>
      </c>
      <c r="D32" s="27">
        <f t="shared" si="22"/>
        <v>70.485</v>
      </c>
      <c r="E32" s="24">
        <f t="shared" si="22"/>
        <v>70.485</v>
      </c>
      <c r="F32" s="28">
        <f>F33</f>
        <v>83.2</v>
      </c>
      <c r="G32" s="28">
        <f>G33</f>
        <v>83.2</v>
      </c>
      <c r="H32" s="24">
        <f t="shared" si="22"/>
        <v>0</v>
      </c>
      <c r="I32" s="24">
        <f t="shared" si="22"/>
        <v>0</v>
      </c>
      <c r="J32" s="24">
        <f t="shared" si="22"/>
        <v>0</v>
      </c>
      <c r="K32" s="24">
        <f t="shared" si="22"/>
        <v>0</v>
      </c>
      <c r="L32" s="24">
        <f t="shared" si="22"/>
        <v>0</v>
      </c>
      <c r="M32" s="24">
        <f t="shared" si="22"/>
        <v>0</v>
      </c>
      <c r="N32" s="24">
        <f t="shared" si="22"/>
        <v>0</v>
      </c>
      <c r="O32" s="24">
        <f t="shared" si="22"/>
        <v>0</v>
      </c>
      <c r="P32" s="24">
        <f t="shared" si="22"/>
        <v>0</v>
      </c>
      <c r="Q32" s="24">
        <f t="shared" si="22"/>
        <v>0</v>
      </c>
      <c r="R32" s="24">
        <f t="shared" si="22"/>
        <v>0</v>
      </c>
      <c r="S32" s="24">
        <f t="shared" si="22"/>
        <v>0</v>
      </c>
      <c r="T32" s="24">
        <f t="shared" si="22"/>
        <v>0</v>
      </c>
      <c r="U32" s="24">
        <f t="shared" si="22"/>
        <v>0</v>
      </c>
      <c r="V32" s="27">
        <f t="shared" si="22"/>
        <v>84.7</v>
      </c>
      <c r="W32" s="27">
        <f t="shared" si="22"/>
        <v>0</v>
      </c>
      <c r="X32" s="27">
        <f t="shared" si="22"/>
        <v>0</v>
      </c>
      <c r="Y32" s="27">
        <f t="shared" si="22"/>
        <v>70.485</v>
      </c>
      <c r="Z32" s="27">
        <f t="shared" si="22"/>
        <v>0</v>
      </c>
      <c r="AA32" s="27">
        <f t="shared" si="22"/>
        <v>0</v>
      </c>
      <c r="AB32" s="27">
        <f t="shared" si="22"/>
        <v>0</v>
      </c>
      <c r="AC32" s="27">
        <f t="shared" si="22"/>
        <v>0</v>
      </c>
      <c r="AD32" s="24">
        <f t="shared" si="22"/>
        <v>0</v>
      </c>
      <c r="AE32" s="24">
        <f t="shared" si="22"/>
        <v>0</v>
      </c>
      <c r="AF32" s="89"/>
      <c r="AG32" s="38">
        <f t="shared" si="1"/>
        <v>84.7</v>
      </c>
      <c r="AH32" s="47">
        <f t="shared" si="2"/>
        <v>84.7</v>
      </c>
      <c r="AI32" s="47">
        <f t="shared" si="3"/>
        <v>70.485</v>
      </c>
      <c r="AJ32" s="55">
        <f t="shared" si="4"/>
        <v>14.215000000000003</v>
      </c>
    </row>
    <row r="33" spans="1:36" s="43" customFormat="1" ht="20.25" customHeight="1">
      <c r="A33" s="6" t="s">
        <v>20</v>
      </c>
      <c r="B33" s="27">
        <f>H33+J33+L33+N33+P33+R33+T33+V33+X33+Z33+AB33+AD33</f>
        <v>84.7</v>
      </c>
      <c r="C33" s="28">
        <f>H33+J33+L33+N33+P33+R33+T33+V33+X33+Z33+AB33</f>
        <v>84.7</v>
      </c>
      <c r="D33" s="32">
        <f>E33</f>
        <v>70.485</v>
      </c>
      <c r="E33" s="32">
        <f>I33+K33+M33+O33+Q33+S33+U33+W33+Y33+AA33+AC33+AE33</f>
        <v>70.485</v>
      </c>
      <c r="F33" s="28">
        <v>83.2</v>
      </c>
      <c r="G33" s="28">
        <v>83.2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84.7</v>
      </c>
      <c r="W33" s="32">
        <v>0</v>
      </c>
      <c r="X33" s="32">
        <v>0</v>
      </c>
      <c r="Y33" s="32">
        <v>70.485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89"/>
      <c r="AG33" s="38">
        <f t="shared" si="1"/>
        <v>84.7</v>
      </c>
      <c r="AH33" s="47">
        <f t="shared" si="2"/>
        <v>84.7</v>
      </c>
      <c r="AI33" s="47">
        <f t="shared" si="3"/>
        <v>70.485</v>
      </c>
      <c r="AJ33" s="55">
        <f t="shared" si="4"/>
        <v>14.215000000000003</v>
      </c>
    </row>
    <row r="34" spans="1:36" ht="20.25" customHeight="1">
      <c r="A34" s="6" t="s">
        <v>21</v>
      </c>
      <c r="B34" s="27">
        <f>H34+J34+L34+N34+P34+R34+T34+V34+X34+Z34+AB34+AD34</f>
        <v>0</v>
      </c>
      <c r="C34" s="28">
        <f>H34+J34+L34+N34+P34+R34+T34+V34+X34+Z34+AB34</f>
        <v>0</v>
      </c>
      <c r="D34" s="28">
        <v>0</v>
      </c>
      <c r="E34" s="28">
        <f>I34+K34+M34+O34+Q34+S34+U34+W34+Y34+AA34+AC34+AE34</f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28">
        <v>0</v>
      </c>
      <c r="AE34" s="28">
        <v>0</v>
      </c>
      <c r="AF34" s="89"/>
      <c r="AG34" s="38">
        <f t="shared" si="1"/>
        <v>0</v>
      </c>
      <c r="AH34" s="47">
        <f t="shared" si="2"/>
        <v>0</v>
      </c>
      <c r="AI34" s="47">
        <f t="shared" si="3"/>
        <v>0</v>
      </c>
      <c r="AJ34" s="55">
        <f t="shared" si="4"/>
        <v>0</v>
      </c>
    </row>
    <row r="35" spans="1:36" ht="68.25" customHeight="1">
      <c r="A35" s="34" t="s">
        <v>31</v>
      </c>
      <c r="B35" s="30">
        <f>B36</f>
        <v>0</v>
      </c>
      <c r="C35" s="31">
        <f aca="true" t="shared" si="23" ref="C35:AE35">C36</f>
        <v>0</v>
      </c>
      <c r="D35" s="31">
        <f t="shared" si="23"/>
        <v>0</v>
      </c>
      <c r="E35" s="31">
        <f t="shared" si="23"/>
        <v>0</v>
      </c>
      <c r="F35" s="26">
        <f>F36</f>
        <v>0</v>
      </c>
      <c r="G35" s="26">
        <f>G36</f>
        <v>0</v>
      </c>
      <c r="H35" s="31">
        <f t="shared" si="23"/>
        <v>0</v>
      </c>
      <c r="I35" s="31">
        <f t="shared" si="23"/>
        <v>0</v>
      </c>
      <c r="J35" s="31">
        <f t="shared" si="23"/>
        <v>0</v>
      </c>
      <c r="K35" s="31">
        <f t="shared" si="23"/>
        <v>0</v>
      </c>
      <c r="L35" s="31">
        <f t="shared" si="23"/>
        <v>0</v>
      </c>
      <c r="M35" s="31">
        <f t="shared" si="23"/>
        <v>0</v>
      </c>
      <c r="N35" s="31">
        <f t="shared" si="23"/>
        <v>0</v>
      </c>
      <c r="O35" s="31">
        <f t="shared" si="23"/>
        <v>0</v>
      </c>
      <c r="P35" s="31">
        <f t="shared" si="23"/>
        <v>0</v>
      </c>
      <c r="Q35" s="31">
        <f t="shared" si="23"/>
        <v>0</v>
      </c>
      <c r="R35" s="31">
        <f t="shared" si="23"/>
        <v>0</v>
      </c>
      <c r="S35" s="31">
        <f t="shared" si="23"/>
        <v>0</v>
      </c>
      <c r="T35" s="31">
        <f t="shared" si="23"/>
        <v>0</v>
      </c>
      <c r="U35" s="31">
        <f t="shared" si="23"/>
        <v>0</v>
      </c>
      <c r="V35" s="30">
        <f t="shared" si="23"/>
        <v>0</v>
      </c>
      <c r="W35" s="30">
        <f t="shared" si="23"/>
        <v>0</v>
      </c>
      <c r="X35" s="30">
        <f t="shared" si="23"/>
        <v>0</v>
      </c>
      <c r="Y35" s="30">
        <f t="shared" si="23"/>
        <v>0</v>
      </c>
      <c r="Z35" s="30">
        <f t="shared" si="23"/>
        <v>0</v>
      </c>
      <c r="AA35" s="30">
        <f t="shared" si="23"/>
        <v>0</v>
      </c>
      <c r="AB35" s="30">
        <f t="shared" si="23"/>
        <v>0</v>
      </c>
      <c r="AC35" s="30">
        <f t="shared" si="23"/>
        <v>0</v>
      </c>
      <c r="AD35" s="31">
        <f t="shared" si="23"/>
        <v>0</v>
      </c>
      <c r="AE35" s="31">
        <f t="shared" si="23"/>
        <v>0</v>
      </c>
      <c r="AF35" s="83"/>
      <c r="AG35" s="38">
        <f t="shared" si="1"/>
        <v>0</v>
      </c>
      <c r="AH35" s="47">
        <f t="shared" si="2"/>
        <v>0</v>
      </c>
      <c r="AI35" s="47">
        <f t="shared" si="3"/>
        <v>0</v>
      </c>
      <c r="AJ35" s="55">
        <f t="shared" si="4"/>
        <v>0</v>
      </c>
    </row>
    <row r="36" spans="1:36" ht="20.25" customHeight="1">
      <c r="A36" s="13" t="s">
        <v>19</v>
      </c>
      <c r="B36" s="27">
        <f>B37+B38</f>
        <v>0</v>
      </c>
      <c r="C36" s="24">
        <f aca="true" t="shared" si="24" ref="C36:AE36">C37+C38</f>
        <v>0</v>
      </c>
      <c r="D36" s="24">
        <f t="shared" si="24"/>
        <v>0</v>
      </c>
      <c r="E36" s="24">
        <f t="shared" si="24"/>
        <v>0</v>
      </c>
      <c r="F36" s="28">
        <f>F37</f>
        <v>0</v>
      </c>
      <c r="G36" s="28">
        <f>G37</f>
        <v>0</v>
      </c>
      <c r="H36" s="24">
        <f t="shared" si="24"/>
        <v>0</v>
      </c>
      <c r="I36" s="24">
        <f t="shared" si="24"/>
        <v>0</v>
      </c>
      <c r="J36" s="24">
        <f t="shared" si="24"/>
        <v>0</v>
      </c>
      <c r="K36" s="24">
        <f t="shared" si="24"/>
        <v>0</v>
      </c>
      <c r="L36" s="24">
        <f t="shared" si="24"/>
        <v>0</v>
      </c>
      <c r="M36" s="24">
        <f t="shared" si="24"/>
        <v>0</v>
      </c>
      <c r="N36" s="24">
        <f t="shared" si="24"/>
        <v>0</v>
      </c>
      <c r="O36" s="24">
        <f t="shared" si="24"/>
        <v>0</v>
      </c>
      <c r="P36" s="24">
        <f t="shared" si="24"/>
        <v>0</v>
      </c>
      <c r="Q36" s="24">
        <f t="shared" si="24"/>
        <v>0</v>
      </c>
      <c r="R36" s="24">
        <f t="shared" si="24"/>
        <v>0</v>
      </c>
      <c r="S36" s="24">
        <f t="shared" si="24"/>
        <v>0</v>
      </c>
      <c r="T36" s="24">
        <f t="shared" si="24"/>
        <v>0</v>
      </c>
      <c r="U36" s="24">
        <f t="shared" si="24"/>
        <v>0</v>
      </c>
      <c r="V36" s="27">
        <f t="shared" si="24"/>
        <v>0</v>
      </c>
      <c r="W36" s="27">
        <f t="shared" si="24"/>
        <v>0</v>
      </c>
      <c r="X36" s="27">
        <f t="shared" si="24"/>
        <v>0</v>
      </c>
      <c r="Y36" s="27">
        <f t="shared" si="24"/>
        <v>0</v>
      </c>
      <c r="Z36" s="27">
        <f t="shared" si="24"/>
        <v>0</v>
      </c>
      <c r="AA36" s="27">
        <f t="shared" si="24"/>
        <v>0</v>
      </c>
      <c r="AB36" s="27">
        <f t="shared" si="24"/>
        <v>0</v>
      </c>
      <c r="AC36" s="27">
        <f t="shared" si="24"/>
        <v>0</v>
      </c>
      <c r="AD36" s="24">
        <f t="shared" si="24"/>
        <v>0</v>
      </c>
      <c r="AE36" s="24">
        <f t="shared" si="24"/>
        <v>0</v>
      </c>
      <c r="AF36" s="84"/>
      <c r="AG36" s="38">
        <f t="shared" si="1"/>
        <v>0</v>
      </c>
      <c r="AH36" s="47">
        <f t="shared" si="2"/>
        <v>0</v>
      </c>
      <c r="AI36" s="47">
        <f t="shared" si="3"/>
        <v>0</v>
      </c>
      <c r="AJ36" s="55">
        <f t="shared" si="4"/>
        <v>0</v>
      </c>
    </row>
    <row r="37" spans="1:36" s="43" customFormat="1" ht="20.25" customHeight="1">
      <c r="A37" s="6" t="s">
        <v>20</v>
      </c>
      <c r="B37" s="27">
        <f>H37+J37+L37+N37+P37+R37+T37+V37+X37+Z37+AB37+AD37</f>
        <v>0</v>
      </c>
      <c r="C37" s="28">
        <f>H37+J37+L37+N37+P37+R37+T37+V37+X37+Z37+AB37</f>
        <v>0</v>
      </c>
      <c r="D37" s="32">
        <v>0</v>
      </c>
      <c r="E37" s="32">
        <f>I37+K37+M37+O37+Q37+S37+U37+W37+Y37+AA37+AC37+AE37</f>
        <v>0</v>
      </c>
      <c r="F37" s="28">
        <v>0</v>
      </c>
      <c r="G37" s="28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84"/>
      <c r="AG37" s="38">
        <f t="shared" si="1"/>
        <v>0</v>
      </c>
      <c r="AH37" s="47">
        <f t="shared" si="2"/>
        <v>0</v>
      </c>
      <c r="AI37" s="47">
        <f t="shared" si="3"/>
        <v>0</v>
      </c>
      <c r="AJ37" s="55">
        <f t="shared" si="4"/>
        <v>0</v>
      </c>
    </row>
    <row r="38" spans="1:36" ht="20.25" customHeight="1">
      <c r="A38" s="6" t="s">
        <v>21</v>
      </c>
      <c r="B38" s="27">
        <f>H38+J38+L38+N38+P38+R38+T38+V38+X38+Z38+AB38+AD38</f>
        <v>0</v>
      </c>
      <c r="C38" s="28">
        <f>H38+J38+L38+N38+P38+R38+T38+V38+X38+Z38+AB38</f>
        <v>0</v>
      </c>
      <c r="D38" s="28">
        <v>0</v>
      </c>
      <c r="E38" s="28">
        <f>I38+K38+M38+O38+Q38+S38+U38+W38+Y38+AA38+AC38+AE38</f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28">
        <v>0</v>
      </c>
      <c r="AE38" s="28">
        <v>0</v>
      </c>
      <c r="AF38" s="85"/>
      <c r="AG38" s="38">
        <f t="shared" si="1"/>
        <v>0</v>
      </c>
      <c r="AH38" s="47">
        <f t="shared" si="2"/>
        <v>0</v>
      </c>
      <c r="AI38" s="47">
        <f t="shared" si="3"/>
        <v>0</v>
      </c>
      <c r="AJ38" s="55">
        <f t="shared" si="4"/>
        <v>0</v>
      </c>
    </row>
    <row r="39" spans="1:36" ht="84" customHeight="1">
      <c r="A39" s="34" t="s">
        <v>32</v>
      </c>
      <c r="B39" s="30">
        <f>B40</f>
        <v>108.2</v>
      </c>
      <c r="C39" s="31">
        <f>C40</f>
        <v>108.2</v>
      </c>
      <c r="D39" s="31">
        <f aca="true" t="shared" si="25" ref="D39:AE39">D40</f>
        <v>108.2</v>
      </c>
      <c r="E39" s="31">
        <f t="shared" si="25"/>
        <v>108.2</v>
      </c>
      <c r="F39" s="26">
        <f>F40</f>
        <v>100</v>
      </c>
      <c r="G39" s="26">
        <f>G40</f>
        <v>100</v>
      </c>
      <c r="H39" s="31">
        <f t="shared" si="25"/>
        <v>0</v>
      </c>
      <c r="I39" s="31">
        <f t="shared" si="25"/>
        <v>0</v>
      </c>
      <c r="J39" s="31">
        <f t="shared" si="25"/>
        <v>0</v>
      </c>
      <c r="K39" s="31">
        <f t="shared" si="25"/>
        <v>0</v>
      </c>
      <c r="L39" s="31">
        <f t="shared" si="25"/>
        <v>0</v>
      </c>
      <c r="M39" s="31">
        <f t="shared" si="25"/>
        <v>0</v>
      </c>
      <c r="N39" s="31">
        <f t="shared" si="25"/>
        <v>0</v>
      </c>
      <c r="O39" s="31">
        <f t="shared" si="25"/>
        <v>0</v>
      </c>
      <c r="P39" s="31">
        <f t="shared" si="25"/>
        <v>108.2</v>
      </c>
      <c r="Q39" s="31">
        <f t="shared" si="25"/>
        <v>0</v>
      </c>
      <c r="R39" s="31">
        <f t="shared" si="25"/>
        <v>0</v>
      </c>
      <c r="S39" s="31">
        <f>S40</f>
        <v>108.2</v>
      </c>
      <c r="T39" s="31">
        <f t="shared" si="25"/>
        <v>0</v>
      </c>
      <c r="U39" s="31">
        <v>0</v>
      </c>
      <c r="V39" s="30">
        <f t="shared" si="25"/>
        <v>0</v>
      </c>
      <c r="W39" s="30">
        <f t="shared" si="25"/>
        <v>0</v>
      </c>
      <c r="X39" s="30">
        <f t="shared" si="25"/>
        <v>0</v>
      </c>
      <c r="Y39" s="30">
        <f t="shared" si="25"/>
        <v>0</v>
      </c>
      <c r="Z39" s="30">
        <f t="shared" si="25"/>
        <v>0</v>
      </c>
      <c r="AA39" s="30">
        <f t="shared" si="25"/>
        <v>0</v>
      </c>
      <c r="AB39" s="30">
        <f t="shared" si="25"/>
        <v>0</v>
      </c>
      <c r="AC39" s="30">
        <f t="shared" si="25"/>
        <v>0</v>
      </c>
      <c r="AD39" s="31">
        <f t="shared" si="25"/>
        <v>0</v>
      </c>
      <c r="AE39" s="31">
        <f t="shared" si="25"/>
        <v>0</v>
      </c>
      <c r="AF39" s="83" t="s">
        <v>42</v>
      </c>
      <c r="AG39" s="38">
        <f t="shared" si="1"/>
        <v>108.2</v>
      </c>
      <c r="AH39" s="47">
        <f t="shared" si="2"/>
        <v>108.2</v>
      </c>
      <c r="AI39" s="47">
        <f t="shared" si="3"/>
        <v>108.2</v>
      </c>
      <c r="AJ39" s="55">
        <f t="shared" si="4"/>
        <v>0</v>
      </c>
    </row>
    <row r="40" spans="1:36" ht="20.25" customHeight="1">
      <c r="A40" s="13" t="s">
        <v>19</v>
      </c>
      <c r="B40" s="27">
        <f>B41+B42</f>
        <v>108.2</v>
      </c>
      <c r="C40" s="24">
        <f aca="true" t="shared" si="26" ref="C40:AE40">C41+C42</f>
        <v>108.2</v>
      </c>
      <c r="D40" s="24">
        <f>D41+D42</f>
        <v>108.2</v>
      </c>
      <c r="E40" s="24">
        <f t="shared" si="26"/>
        <v>108.2</v>
      </c>
      <c r="F40" s="28">
        <f>F41</f>
        <v>100</v>
      </c>
      <c r="G40" s="28">
        <f>G41</f>
        <v>100</v>
      </c>
      <c r="H40" s="24">
        <f t="shared" si="26"/>
        <v>0</v>
      </c>
      <c r="I40" s="24">
        <f t="shared" si="26"/>
        <v>0</v>
      </c>
      <c r="J40" s="24">
        <f t="shared" si="26"/>
        <v>0</v>
      </c>
      <c r="K40" s="24">
        <f t="shared" si="26"/>
        <v>0</v>
      </c>
      <c r="L40" s="24">
        <f t="shared" si="26"/>
        <v>0</v>
      </c>
      <c r="M40" s="24">
        <f t="shared" si="26"/>
        <v>0</v>
      </c>
      <c r="N40" s="24">
        <f t="shared" si="26"/>
        <v>0</v>
      </c>
      <c r="O40" s="24">
        <f t="shared" si="26"/>
        <v>0</v>
      </c>
      <c r="P40" s="24">
        <f t="shared" si="26"/>
        <v>108.2</v>
      </c>
      <c r="Q40" s="24">
        <f t="shared" si="26"/>
        <v>0</v>
      </c>
      <c r="R40" s="24">
        <f t="shared" si="26"/>
        <v>0</v>
      </c>
      <c r="S40" s="24">
        <f t="shared" si="26"/>
        <v>108.2</v>
      </c>
      <c r="T40" s="24">
        <f t="shared" si="26"/>
        <v>0</v>
      </c>
      <c r="U40" s="24">
        <f t="shared" si="26"/>
        <v>0</v>
      </c>
      <c r="V40" s="27">
        <f t="shared" si="26"/>
        <v>0</v>
      </c>
      <c r="W40" s="27">
        <f t="shared" si="26"/>
        <v>0</v>
      </c>
      <c r="X40" s="27">
        <f t="shared" si="26"/>
        <v>0</v>
      </c>
      <c r="Y40" s="27">
        <f t="shared" si="26"/>
        <v>0</v>
      </c>
      <c r="Z40" s="27">
        <f t="shared" si="26"/>
        <v>0</v>
      </c>
      <c r="AA40" s="27">
        <f t="shared" si="26"/>
        <v>0</v>
      </c>
      <c r="AB40" s="27">
        <f t="shared" si="26"/>
        <v>0</v>
      </c>
      <c r="AC40" s="27">
        <f t="shared" si="26"/>
        <v>0</v>
      </c>
      <c r="AD40" s="24">
        <f t="shared" si="26"/>
        <v>0</v>
      </c>
      <c r="AE40" s="24">
        <f t="shared" si="26"/>
        <v>0</v>
      </c>
      <c r="AF40" s="84"/>
      <c r="AG40" s="38">
        <f t="shared" si="1"/>
        <v>108.2</v>
      </c>
      <c r="AH40" s="47">
        <f t="shared" si="2"/>
        <v>108.2</v>
      </c>
      <c r="AI40" s="47">
        <f t="shared" si="3"/>
        <v>108.2</v>
      </c>
      <c r="AJ40" s="55">
        <f t="shared" si="4"/>
        <v>0</v>
      </c>
    </row>
    <row r="41" spans="1:36" s="43" customFormat="1" ht="20.25" customHeight="1">
      <c r="A41" s="6" t="s">
        <v>20</v>
      </c>
      <c r="B41" s="27">
        <f>H41+J41+L41+N41+P41+R41+T41+V41+X41+Z41+AB41+AD41</f>
        <v>108.2</v>
      </c>
      <c r="C41" s="28">
        <f>H41+J41+L41+N41+P41+R41+T41+V41+X41+Z41+AB41</f>
        <v>108.2</v>
      </c>
      <c r="D41" s="32">
        <f>E41</f>
        <v>108.2</v>
      </c>
      <c r="E41" s="32">
        <f>I41+K41+M41+O41+Q41+S41+U41+W41+Y41+AA41+AC41+AE41</f>
        <v>108.2</v>
      </c>
      <c r="F41" s="28">
        <f>E41/B41*100</f>
        <v>100</v>
      </c>
      <c r="G41" s="28">
        <f>E41/C41*100</f>
        <v>100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108.2</v>
      </c>
      <c r="Q41" s="32">
        <v>0</v>
      </c>
      <c r="R41" s="32">
        <v>0</v>
      </c>
      <c r="S41" s="32">
        <v>108.2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84"/>
      <c r="AG41" s="38">
        <f t="shared" si="1"/>
        <v>108.2</v>
      </c>
      <c r="AH41" s="47">
        <f t="shared" si="2"/>
        <v>108.2</v>
      </c>
      <c r="AI41" s="47">
        <f t="shared" si="3"/>
        <v>108.2</v>
      </c>
      <c r="AJ41" s="55">
        <f t="shared" si="4"/>
        <v>0</v>
      </c>
    </row>
    <row r="42" spans="1:36" ht="20.25" customHeight="1">
      <c r="A42" s="6" t="s">
        <v>21</v>
      </c>
      <c r="B42" s="27">
        <f>H42+J42+L42+N42+P42+R42+T42+V42+X42+Z42+AB42+AD42</f>
        <v>0</v>
      </c>
      <c r="C42" s="28">
        <f>H42+J42+L42+N42+P42+R42+T42+V42+X42+Z42+AB42</f>
        <v>0</v>
      </c>
      <c r="D42" s="28">
        <v>0</v>
      </c>
      <c r="E42" s="28">
        <f>I42+K42+M42+O42+Q42+S42+U42+W42+Y42+AA42+AC42+AE42</f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28">
        <v>0</v>
      </c>
      <c r="AE42" s="28">
        <v>0</v>
      </c>
      <c r="AF42" s="85"/>
      <c r="AG42" s="38">
        <f t="shared" si="1"/>
        <v>0</v>
      </c>
      <c r="AH42" s="47">
        <f t="shared" si="2"/>
        <v>0</v>
      </c>
      <c r="AI42" s="47">
        <f t="shared" si="3"/>
        <v>0</v>
      </c>
      <c r="AJ42" s="55">
        <f t="shared" si="4"/>
        <v>0</v>
      </c>
    </row>
    <row r="43" spans="1:36" ht="66.75" customHeight="1">
      <c r="A43" s="35" t="s">
        <v>33</v>
      </c>
      <c r="B43" s="30">
        <f>B44</f>
        <v>40.2</v>
      </c>
      <c r="C43" s="31">
        <f aca="true" t="shared" si="27" ref="C43:AE43">C44</f>
        <v>40.2</v>
      </c>
      <c r="D43" s="31">
        <f t="shared" si="27"/>
        <v>40.2</v>
      </c>
      <c r="E43" s="31">
        <f t="shared" si="27"/>
        <v>40.2</v>
      </c>
      <c r="F43" s="26">
        <f>F44</f>
        <v>100</v>
      </c>
      <c r="G43" s="26">
        <f>G44</f>
        <v>100</v>
      </c>
      <c r="H43" s="31">
        <f t="shared" si="27"/>
        <v>0</v>
      </c>
      <c r="I43" s="31">
        <f t="shared" si="27"/>
        <v>0</v>
      </c>
      <c r="J43" s="31">
        <f t="shared" si="27"/>
        <v>0</v>
      </c>
      <c r="K43" s="31">
        <f t="shared" si="27"/>
        <v>0</v>
      </c>
      <c r="L43" s="31">
        <f t="shared" si="27"/>
        <v>0</v>
      </c>
      <c r="M43" s="31">
        <f t="shared" si="27"/>
        <v>0</v>
      </c>
      <c r="N43" s="31">
        <f t="shared" si="27"/>
        <v>0</v>
      </c>
      <c r="O43" s="31">
        <f t="shared" si="27"/>
        <v>0</v>
      </c>
      <c r="P43" s="31">
        <f t="shared" si="27"/>
        <v>40.2</v>
      </c>
      <c r="Q43" s="31">
        <f t="shared" si="27"/>
        <v>40.2</v>
      </c>
      <c r="R43" s="31">
        <f t="shared" si="27"/>
        <v>0</v>
      </c>
      <c r="S43" s="31">
        <f t="shared" si="27"/>
        <v>0</v>
      </c>
      <c r="T43" s="31">
        <f t="shared" si="27"/>
        <v>0</v>
      </c>
      <c r="U43" s="31">
        <f t="shared" si="27"/>
        <v>0</v>
      </c>
      <c r="V43" s="30">
        <f t="shared" si="27"/>
        <v>0</v>
      </c>
      <c r="W43" s="30">
        <f t="shared" si="27"/>
        <v>0</v>
      </c>
      <c r="X43" s="30">
        <f t="shared" si="27"/>
        <v>0</v>
      </c>
      <c r="Y43" s="30">
        <f t="shared" si="27"/>
        <v>0</v>
      </c>
      <c r="Z43" s="30">
        <f t="shared" si="27"/>
        <v>0</v>
      </c>
      <c r="AA43" s="30">
        <f t="shared" si="27"/>
        <v>0</v>
      </c>
      <c r="AB43" s="30">
        <f t="shared" si="27"/>
        <v>0</v>
      </c>
      <c r="AC43" s="30">
        <f t="shared" si="27"/>
        <v>0</v>
      </c>
      <c r="AD43" s="31">
        <f t="shared" si="27"/>
        <v>0</v>
      </c>
      <c r="AE43" s="31">
        <f t="shared" si="27"/>
        <v>0</v>
      </c>
      <c r="AF43" s="68" t="s">
        <v>43</v>
      </c>
      <c r="AG43" s="38">
        <f t="shared" si="1"/>
        <v>40.2</v>
      </c>
      <c r="AH43" s="47">
        <f t="shared" si="2"/>
        <v>40.2</v>
      </c>
      <c r="AI43" s="47">
        <f t="shared" si="3"/>
        <v>40.2</v>
      </c>
      <c r="AJ43" s="55">
        <f t="shared" si="4"/>
        <v>0</v>
      </c>
    </row>
    <row r="44" spans="1:36" ht="20.25" customHeight="1">
      <c r="A44" s="13" t="s">
        <v>19</v>
      </c>
      <c r="B44" s="27">
        <f>B45+B46</f>
        <v>40.2</v>
      </c>
      <c r="C44" s="24">
        <f aca="true" t="shared" si="28" ref="C44:AE44">C45+C46</f>
        <v>40.2</v>
      </c>
      <c r="D44" s="24">
        <f t="shared" si="28"/>
        <v>40.2</v>
      </c>
      <c r="E44" s="24">
        <f t="shared" si="28"/>
        <v>40.2</v>
      </c>
      <c r="F44" s="28">
        <f>F45</f>
        <v>100</v>
      </c>
      <c r="G44" s="28">
        <f>G45</f>
        <v>100</v>
      </c>
      <c r="H44" s="24">
        <f t="shared" si="28"/>
        <v>0</v>
      </c>
      <c r="I44" s="24">
        <f t="shared" si="28"/>
        <v>0</v>
      </c>
      <c r="J44" s="24">
        <f t="shared" si="28"/>
        <v>0</v>
      </c>
      <c r="K44" s="24">
        <f t="shared" si="28"/>
        <v>0</v>
      </c>
      <c r="L44" s="24">
        <f t="shared" si="28"/>
        <v>0</v>
      </c>
      <c r="M44" s="24">
        <f t="shared" si="28"/>
        <v>0</v>
      </c>
      <c r="N44" s="24">
        <f t="shared" si="28"/>
        <v>0</v>
      </c>
      <c r="O44" s="24">
        <f t="shared" si="28"/>
        <v>0</v>
      </c>
      <c r="P44" s="24">
        <f t="shared" si="28"/>
        <v>40.2</v>
      </c>
      <c r="Q44" s="24">
        <f t="shared" si="28"/>
        <v>40.2</v>
      </c>
      <c r="R44" s="24">
        <f t="shared" si="28"/>
        <v>0</v>
      </c>
      <c r="S44" s="24">
        <f t="shared" si="28"/>
        <v>0</v>
      </c>
      <c r="T44" s="24">
        <f t="shared" si="28"/>
        <v>0</v>
      </c>
      <c r="U44" s="24">
        <f t="shared" si="28"/>
        <v>0</v>
      </c>
      <c r="V44" s="27">
        <f t="shared" si="28"/>
        <v>0</v>
      </c>
      <c r="W44" s="27">
        <f t="shared" si="28"/>
        <v>0</v>
      </c>
      <c r="X44" s="27">
        <f t="shared" si="28"/>
        <v>0</v>
      </c>
      <c r="Y44" s="27">
        <f t="shared" si="28"/>
        <v>0</v>
      </c>
      <c r="Z44" s="27">
        <f t="shared" si="28"/>
        <v>0</v>
      </c>
      <c r="AA44" s="27">
        <f t="shared" si="28"/>
        <v>0</v>
      </c>
      <c r="AB44" s="27">
        <f t="shared" si="28"/>
        <v>0</v>
      </c>
      <c r="AC44" s="27">
        <f t="shared" si="28"/>
        <v>0</v>
      </c>
      <c r="AD44" s="24">
        <f t="shared" si="28"/>
        <v>0</v>
      </c>
      <c r="AE44" s="24">
        <f t="shared" si="28"/>
        <v>0</v>
      </c>
      <c r="AF44" s="69"/>
      <c r="AG44" s="38">
        <f t="shared" si="1"/>
        <v>40.2</v>
      </c>
      <c r="AH44" s="47">
        <f t="shared" si="2"/>
        <v>40.2</v>
      </c>
      <c r="AI44" s="47">
        <f t="shared" si="3"/>
        <v>40.2</v>
      </c>
      <c r="AJ44" s="55">
        <f t="shared" si="4"/>
        <v>0</v>
      </c>
    </row>
    <row r="45" spans="1:36" s="43" customFormat="1" ht="20.25" customHeight="1">
      <c r="A45" s="6" t="s">
        <v>20</v>
      </c>
      <c r="B45" s="27">
        <f>H45+J45+L45+N45+P45+R45+T45+V45+X45+Z45+AB45+AD45</f>
        <v>40.2</v>
      </c>
      <c r="C45" s="28">
        <f>H45+J45+L45+N45+P45+R45+T45+V45+X45+Z45+AB45</f>
        <v>40.2</v>
      </c>
      <c r="D45" s="32">
        <f>E45</f>
        <v>40.2</v>
      </c>
      <c r="E45" s="32">
        <f>I45+K45+M45+O45+Q45+S45+U45+W45+Y45+AA45+AC45+AE45</f>
        <v>40.2</v>
      </c>
      <c r="F45" s="28">
        <f>E45/B45*100</f>
        <v>100</v>
      </c>
      <c r="G45" s="28">
        <f>E45/C45*100</f>
        <v>100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40.2</v>
      </c>
      <c r="Q45" s="32">
        <v>40.2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69"/>
      <c r="AG45" s="38">
        <f t="shared" si="1"/>
        <v>40.2</v>
      </c>
      <c r="AH45" s="47">
        <f t="shared" si="2"/>
        <v>40.2</v>
      </c>
      <c r="AI45" s="47">
        <f t="shared" si="3"/>
        <v>40.2</v>
      </c>
      <c r="AJ45" s="55">
        <f t="shared" si="4"/>
        <v>0</v>
      </c>
    </row>
    <row r="46" spans="1:36" ht="20.25" customHeight="1">
      <c r="A46" s="6" t="s">
        <v>21</v>
      </c>
      <c r="B46" s="27">
        <f>H46+J46+L46+N46+P46+R46+T46+V46+X46+Z46+AB46+AD46</f>
        <v>0</v>
      </c>
      <c r="C46" s="28">
        <f>H46+J46+L46+N46+P46+R46+T46+V46+X46+Z46+AB46</f>
        <v>0</v>
      </c>
      <c r="D46" s="32">
        <v>0</v>
      </c>
      <c r="E46" s="28">
        <f>I46+K46+M46+O46+Q46+S46+U46+W46+Y46+AA46+AC46+AE46</f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28">
        <v>0</v>
      </c>
      <c r="AE46" s="28">
        <v>0</v>
      </c>
      <c r="AF46" s="70"/>
      <c r="AG46" s="38">
        <f t="shared" si="1"/>
        <v>0</v>
      </c>
      <c r="AH46" s="47">
        <f t="shared" si="2"/>
        <v>0</v>
      </c>
      <c r="AI46" s="47">
        <f t="shared" si="3"/>
        <v>0</v>
      </c>
      <c r="AJ46" s="55">
        <f t="shared" si="4"/>
        <v>0</v>
      </c>
    </row>
    <row r="47" spans="1:36" ht="102" customHeight="1">
      <c r="A47" s="36" t="s">
        <v>34</v>
      </c>
      <c r="B47" s="30">
        <v>116.15</v>
      </c>
      <c r="C47" s="31">
        <v>116.15</v>
      </c>
      <c r="D47" s="30">
        <v>116.15</v>
      </c>
      <c r="E47" s="31">
        <v>108.52</v>
      </c>
      <c r="F47" s="26">
        <v>93.43</v>
      </c>
      <c r="G47" s="26">
        <v>93.43</v>
      </c>
      <c r="H47" s="31">
        <f aca="true" t="shared" si="29" ref="H47:AE47">H48</f>
        <v>0</v>
      </c>
      <c r="I47" s="31">
        <f t="shared" si="29"/>
        <v>0</v>
      </c>
      <c r="J47" s="31">
        <f t="shared" si="29"/>
        <v>0</v>
      </c>
      <c r="K47" s="31">
        <f t="shared" si="29"/>
        <v>0</v>
      </c>
      <c r="L47" s="31">
        <f t="shared" si="29"/>
        <v>0</v>
      </c>
      <c r="M47" s="31">
        <f t="shared" si="29"/>
        <v>0</v>
      </c>
      <c r="N47" s="31">
        <f t="shared" si="29"/>
        <v>0</v>
      </c>
      <c r="O47" s="31">
        <f t="shared" si="29"/>
        <v>0</v>
      </c>
      <c r="P47" s="31">
        <f t="shared" si="29"/>
        <v>116.15</v>
      </c>
      <c r="Q47" s="31">
        <f t="shared" si="29"/>
        <v>0</v>
      </c>
      <c r="R47" s="31">
        <f t="shared" si="29"/>
        <v>0</v>
      </c>
      <c r="S47" s="31">
        <f t="shared" si="29"/>
        <v>0</v>
      </c>
      <c r="T47" s="31">
        <f t="shared" si="29"/>
        <v>0</v>
      </c>
      <c r="U47" s="31">
        <f t="shared" si="29"/>
        <v>69.9</v>
      </c>
      <c r="V47" s="30">
        <f t="shared" si="29"/>
        <v>0</v>
      </c>
      <c r="W47" s="30">
        <f t="shared" si="29"/>
        <v>0</v>
      </c>
      <c r="X47" s="30">
        <f t="shared" si="29"/>
        <v>0</v>
      </c>
      <c r="Y47" s="30">
        <v>38.62</v>
      </c>
      <c r="Z47" s="30">
        <f t="shared" si="29"/>
        <v>0</v>
      </c>
      <c r="AA47" s="30">
        <f t="shared" si="29"/>
        <v>0</v>
      </c>
      <c r="AB47" s="30">
        <f t="shared" si="29"/>
        <v>0</v>
      </c>
      <c r="AC47" s="30">
        <f t="shared" si="29"/>
        <v>0</v>
      </c>
      <c r="AD47" s="31">
        <f t="shared" si="29"/>
        <v>0</v>
      </c>
      <c r="AE47" s="31">
        <f t="shared" si="29"/>
        <v>0</v>
      </c>
      <c r="AF47" s="80" t="s">
        <v>55</v>
      </c>
      <c r="AG47" s="38">
        <f t="shared" si="1"/>
        <v>116.15</v>
      </c>
      <c r="AH47" s="47">
        <f t="shared" si="2"/>
        <v>116.15</v>
      </c>
      <c r="AI47" s="47">
        <f t="shared" si="3"/>
        <v>108.52000000000001</v>
      </c>
      <c r="AJ47" s="55">
        <f t="shared" si="4"/>
        <v>7.63000000000001</v>
      </c>
    </row>
    <row r="48" spans="1:36" ht="20.25" customHeight="1">
      <c r="A48" s="13" t="s">
        <v>19</v>
      </c>
      <c r="B48" s="24">
        <f>B49+B50</f>
        <v>116.15</v>
      </c>
      <c r="C48" s="24">
        <f>C49+C50</f>
        <v>116.15</v>
      </c>
      <c r="D48" s="24">
        <f>D49+D50</f>
        <v>108.52000000000001</v>
      </c>
      <c r="E48" s="24">
        <f aca="true" t="shared" si="30" ref="E48:AE48">E49+E50</f>
        <v>108.52000000000001</v>
      </c>
      <c r="F48" s="28">
        <f>F49</f>
        <v>93.43090830822213</v>
      </c>
      <c r="G48" s="28">
        <f>G49</f>
        <v>93.43090830822213</v>
      </c>
      <c r="H48" s="24">
        <f t="shared" si="30"/>
        <v>0</v>
      </c>
      <c r="I48" s="24">
        <f t="shared" si="30"/>
        <v>0</v>
      </c>
      <c r="J48" s="24">
        <f t="shared" si="30"/>
        <v>0</v>
      </c>
      <c r="K48" s="24">
        <f t="shared" si="30"/>
        <v>0</v>
      </c>
      <c r="L48" s="24">
        <f t="shared" si="30"/>
        <v>0</v>
      </c>
      <c r="M48" s="24">
        <f t="shared" si="30"/>
        <v>0</v>
      </c>
      <c r="N48" s="24">
        <f t="shared" si="30"/>
        <v>0</v>
      </c>
      <c r="O48" s="24">
        <f t="shared" si="30"/>
        <v>0</v>
      </c>
      <c r="P48" s="24">
        <f>P49+P50</f>
        <v>116.15</v>
      </c>
      <c r="Q48" s="24">
        <f t="shared" si="30"/>
        <v>0</v>
      </c>
      <c r="R48" s="24">
        <f t="shared" si="30"/>
        <v>0</v>
      </c>
      <c r="S48" s="24">
        <f t="shared" si="30"/>
        <v>0</v>
      </c>
      <c r="T48" s="24">
        <f t="shared" si="30"/>
        <v>0</v>
      </c>
      <c r="U48" s="24">
        <f t="shared" si="30"/>
        <v>69.9</v>
      </c>
      <c r="V48" s="27">
        <f t="shared" si="30"/>
        <v>0</v>
      </c>
      <c r="W48" s="27">
        <f t="shared" si="30"/>
        <v>0</v>
      </c>
      <c r="X48" s="27">
        <f t="shared" si="30"/>
        <v>0</v>
      </c>
      <c r="Y48" s="27">
        <f t="shared" si="30"/>
        <v>38.62</v>
      </c>
      <c r="Z48" s="27">
        <f t="shared" si="30"/>
        <v>0</v>
      </c>
      <c r="AA48" s="27">
        <f t="shared" si="30"/>
        <v>0</v>
      </c>
      <c r="AB48" s="27">
        <f t="shared" si="30"/>
        <v>0</v>
      </c>
      <c r="AC48" s="27">
        <f t="shared" si="30"/>
        <v>0</v>
      </c>
      <c r="AD48" s="24">
        <f t="shared" si="30"/>
        <v>0</v>
      </c>
      <c r="AE48" s="24">
        <f t="shared" si="30"/>
        <v>0</v>
      </c>
      <c r="AF48" s="81"/>
      <c r="AG48" s="38">
        <f t="shared" si="1"/>
        <v>116.15</v>
      </c>
      <c r="AH48" s="47">
        <f t="shared" si="2"/>
        <v>116.15</v>
      </c>
      <c r="AI48" s="47">
        <f t="shared" si="3"/>
        <v>108.52000000000001</v>
      </c>
      <c r="AJ48" s="55">
        <f t="shared" si="4"/>
        <v>7.6299999999999955</v>
      </c>
    </row>
    <row r="49" spans="1:36" s="43" customFormat="1" ht="20.25" customHeight="1">
      <c r="A49" s="6" t="s">
        <v>20</v>
      </c>
      <c r="B49" s="27">
        <f>H49+J49+L49+N49+P49+R49+T49+V49+X49+Z49+AB49+AD49</f>
        <v>116.15</v>
      </c>
      <c r="C49" s="28">
        <f>H49+J49+L49+N49+P49+R49+T49+V49+X49+Z49+AB49</f>
        <v>116.15</v>
      </c>
      <c r="D49" s="32">
        <f>E49</f>
        <v>108.52000000000001</v>
      </c>
      <c r="E49" s="32">
        <f>I49+K49+M49+O49+Q49+S49+U49+W49+Y49+AA49+AC49+AE49</f>
        <v>108.52000000000001</v>
      </c>
      <c r="F49" s="28">
        <f>E49/B49*100</f>
        <v>93.43090830822213</v>
      </c>
      <c r="G49" s="28">
        <f>E49/C49*100</f>
        <v>93.43090830822213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116.15</v>
      </c>
      <c r="Q49" s="32">
        <v>0</v>
      </c>
      <c r="R49" s="32">
        <v>0</v>
      </c>
      <c r="S49" s="32">
        <v>0</v>
      </c>
      <c r="T49" s="32">
        <v>0</v>
      </c>
      <c r="U49" s="32">
        <v>69.9</v>
      </c>
      <c r="V49" s="32">
        <v>0</v>
      </c>
      <c r="W49" s="32">
        <v>0</v>
      </c>
      <c r="X49" s="32">
        <v>0</v>
      </c>
      <c r="Y49" s="32">
        <v>38.62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81"/>
      <c r="AG49" s="38">
        <f t="shared" si="1"/>
        <v>116.15</v>
      </c>
      <c r="AH49" s="47">
        <f t="shared" si="2"/>
        <v>116.15</v>
      </c>
      <c r="AI49" s="47">
        <f t="shared" si="3"/>
        <v>108.52000000000001</v>
      </c>
      <c r="AJ49" s="55">
        <f t="shared" si="4"/>
        <v>7.6299999999999955</v>
      </c>
    </row>
    <row r="50" spans="1:36" ht="22.5" customHeight="1">
      <c r="A50" s="6" t="s">
        <v>21</v>
      </c>
      <c r="B50" s="27">
        <f>H50+J50+L50+N50+P50+R50+T50+V50+X50+Z50+AB50+AD50</f>
        <v>0</v>
      </c>
      <c r="C50" s="28">
        <f>H50+J50+L50+N50+P50+R50+T50+V50+X50+Z50+AB50</f>
        <v>0</v>
      </c>
      <c r="D50" s="28">
        <v>0</v>
      </c>
      <c r="E50" s="28">
        <f>I50+K50+M50+O50+Q50+S50+U50+W50+Y50+AA50+AC50+AE50</f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28">
        <v>0</v>
      </c>
      <c r="AE50" s="28">
        <v>0</v>
      </c>
      <c r="AF50" s="82"/>
      <c r="AG50" s="38">
        <f t="shared" si="1"/>
        <v>0</v>
      </c>
      <c r="AH50" s="47">
        <f t="shared" si="2"/>
        <v>0</v>
      </c>
      <c r="AI50" s="47">
        <f t="shared" si="3"/>
        <v>0</v>
      </c>
      <c r="AJ50" s="55">
        <f t="shared" si="4"/>
        <v>0</v>
      </c>
    </row>
    <row r="51" spans="1:36" ht="69" customHeight="1">
      <c r="A51" s="34" t="s">
        <v>35</v>
      </c>
      <c r="B51" s="30">
        <f>B52</f>
        <v>150</v>
      </c>
      <c r="C51" s="31">
        <f aca="true" t="shared" si="31" ref="C51:AE51">C52</f>
        <v>150</v>
      </c>
      <c r="D51" s="31">
        <f t="shared" si="31"/>
        <v>150</v>
      </c>
      <c r="E51" s="31">
        <f>E52</f>
        <v>150</v>
      </c>
      <c r="F51" s="26">
        <f>F52</f>
        <v>100</v>
      </c>
      <c r="G51" s="26">
        <f>G52</f>
        <v>100</v>
      </c>
      <c r="H51" s="31">
        <f t="shared" si="31"/>
        <v>0</v>
      </c>
      <c r="I51" s="31">
        <f t="shared" si="31"/>
        <v>0</v>
      </c>
      <c r="J51" s="31">
        <f t="shared" si="31"/>
        <v>0</v>
      </c>
      <c r="K51" s="31">
        <f t="shared" si="31"/>
        <v>0</v>
      </c>
      <c r="L51" s="31">
        <f t="shared" si="31"/>
        <v>0</v>
      </c>
      <c r="M51" s="31">
        <f t="shared" si="31"/>
        <v>0</v>
      </c>
      <c r="N51" s="31">
        <f t="shared" si="31"/>
        <v>0</v>
      </c>
      <c r="O51" s="31">
        <f t="shared" si="31"/>
        <v>0</v>
      </c>
      <c r="P51" s="31">
        <f t="shared" si="31"/>
        <v>0</v>
      </c>
      <c r="Q51" s="31">
        <f t="shared" si="31"/>
        <v>0</v>
      </c>
      <c r="R51" s="31">
        <f t="shared" si="31"/>
        <v>0</v>
      </c>
      <c r="S51" s="31">
        <f t="shared" si="31"/>
        <v>0</v>
      </c>
      <c r="T51" s="31">
        <f t="shared" si="31"/>
        <v>0</v>
      </c>
      <c r="U51" s="31">
        <f t="shared" si="31"/>
        <v>0</v>
      </c>
      <c r="V51" s="30">
        <f t="shared" si="31"/>
        <v>150</v>
      </c>
      <c r="W51" s="30">
        <f t="shared" si="31"/>
        <v>150</v>
      </c>
      <c r="X51" s="30">
        <f t="shared" si="31"/>
        <v>0</v>
      </c>
      <c r="Y51" s="30">
        <f t="shared" si="31"/>
        <v>0</v>
      </c>
      <c r="Z51" s="30">
        <f t="shared" si="31"/>
        <v>0</v>
      </c>
      <c r="AA51" s="30">
        <f t="shared" si="31"/>
        <v>0</v>
      </c>
      <c r="AB51" s="30">
        <f t="shared" si="31"/>
        <v>0</v>
      </c>
      <c r="AC51" s="30">
        <f t="shared" si="31"/>
        <v>0</v>
      </c>
      <c r="AD51" s="31">
        <f t="shared" si="31"/>
        <v>0</v>
      </c>
      <c r="AE51" s="31">
        <f t="shared" si="31"/>
        <v>0</v>
      </c>
      <c r="AF51" s="65" t="s">
        <v>49</v>
      </c>
      <c r="AG51" s="38">
        <f t="shared" si="1"/>
        <v>150</v>
      </c>
      <c r="AH51" s="47">
        <f t="shared" si="2"/>
        <v>150</v>
      </c>
      <c r="AI51" s="47">
        <f t="shared" si="3"/>
        <v>150</v>
      </c>
      <c r="AJ51" s="55">
        <f t="shared" si="4"/>
        <v>0</v>
      </c>
    </row>
    <row r="52" spans="1:36" ht="20.25" customHeight="1">
      <c r="A52" s="13" t="s">
        <v>19</v>
      </c>
      <c r="B52" s="27">
        <f>B53+B54</f>
        <v>150</v>
      </c>
      <c r="C52" s="24">
        <f aca="true" t="shared" si="32" ref="C52:AE52">C53+C54</f>
        <v>150</v>
      </c>
      <c r="D52" s="24">
        <f t="shared" si="32"/>
        <v>150</v>
      </c>
      <c r="E52" s="24">
        <f>E53+E54</f>
        <v>150</v>
      </c>
      <c r="F52" s="28">
        <f>F53</f>
        <v>100</v>
      </c>
      <c r="G52" s="28">
        <f>G53</f>
        <v>100</v>
      </c>
      <c r="H52" s="24">
        <f t="shared" si="32"/>
        <v>0</v>
      </c>
      <c r="I52" s="24">
        <f t="shared" si="32"/>
        <v>0</v>
      </c>
      <c r="J52" s="24">
        <f t="shared" si="32"/>
        <v>0</v>
      </c>
      <c r="K52" s="24">
        <f t="shared" si="32"/>
        <v>0</v>
      </c>
      <c r="L52" s="24">
        <f t="shared" si="32"/>
        <v>0</v>
      </c>
      <c r="M52" s="24">
        <f t="shared" si="32"/>
        <v>0</v>
      </c>
      <c r="N52" s="24">
        <f t="shared" si="32"/>
        <v>0</v>
      </c>
      <c r="O52" s="24">
        <f t="shared" si="32"/>
        <v>0</v>
      </c>
      <c r="P52" s="24">
        <f t="shared" si="32"/>
        <v>0</v>
      </c>
      <c r="Q52" s="24">
        <f t="shared" si="32"/>
        <v>0</v>
      </c>
      <c r="R52" s="24">
        <f t="shared" si="32"/>
        <v>0</v>
      </c>
      <c r="S52" s="24">
        <v>0</v>
      </c>
      <c r="T52" s="24">
        <f t="shared" si="32"/>
        <v>0</v>
      </c>
      <c r="U52" s="24">
        <f t="shared" si="32"/>
        <v>0</v>
      </c>
      <c r="V52" s="27">
        <f t="shared" si="32"/>
        <v>150</v>
      </c>
      <c r="W52" s="27">
        <f t="shared" si="32"/>
        <v>150</v>
      </c>
      <c r="X52" s="27">
        <f t="shared" si="32"/>
        <v>0</v>
      </c>
      <c r="Y52" s="27">
        <f t="shared" si="32"/>
        <v>0</v>
      </c>
      <c r="Z52" s="27">
        <f t="shared" si="32"/>
        <v>0</v>
      </c>
      <c r="AA52" s="27">
        <f t="shared" si="32"/>
        <v>0</v>
      </c>
      <c r="AB52" s="27">
        <f t="shared" si="32"/>
        <v>0</v>
      </c>
      <c r="AC52" s="27">
        <f t="shared" si="32"/>
        <v>0</v>
      </c>
      <c r="AD52" s="24">
        <f t="shared" si="32"/>
        <v>0</v>
      </c>
      <c r="AE52" s="24">
        <f t="shared" si="32"/>
        <v>0</v>
      </c>
      <c r="AF52" s="66"/>
      <c r="AG52" s="38">
        <f t="shared" si="1"/>
        <v>150</v>
      </c>
      <c r="AH52" s="47">
        <f t="shared" si="2"/>
        <v>150</v>
      </c>
      <c r="AI52" s="47">
        <f t="shared" si="3"/>
        <v>150</v>
      </c>
      <c r="AJ52" s="55">
        <f t="shared" si="4"/>
        <v>0</v>
      </c>
    </row>
    <row r="53" spans="1:36" s="43" customFormat="1" ht="20.25" customHeight="1">
      <c r="A53" s="6" t="s">
        <v>20</v>
      </c>
      <c r="B53" s="27">
        <f>H53+J53+L53+N53+P53+R53+T53+V53+X53+Z53+AB53+AD53</f>
        <v>150</v>
      </c>
      <c r="C53" s="28">
        <f>H53+J53+L53+N53+P53+R53+T53+V53+X53+Z53+AB53</f>
        <v>150</v>
      </c>
      <c r="D53" s="32">
        <f>E53</f>
        <v>150</v>
      </c>
      <c r="E53" s="32">
        <f>I53+K53+M53+O53+Q53+S53+U53+W53+Y53+AA53+AC53+AE53</f>
        <v>150</v>
      </c>
      <c r="F53" s="28">
        <f>E53/B53*100</f>
        <v>100</v>
      </c>
      <c r="G53" s="28">
        <f>E53/C53*100</f>
        <v>100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150</v>
      </c>
      <c r="W53" s="32">
        <v>150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66"/>
      <c r="AG53" s="38">
        <f t="shared" si="1"/>
        <v>150</v>
      </c>
      <c r="AH53" s="47">
        <f t="shared" si="2"/>
        <v>150</v>
      </c>
      <c r="AI53" s="47">
        <f t="shared" si="3"/>
        <v>150</v>
      </c>
      <c r="AJ53" s="55">
        <f t="shared" si="4"/>
        <v>0</v>
      </c>
    </row>
    <row r="54" spans="1:36" ht="20.25" customHeight="1">
      <c r="A54" s="6" t="s">
        <v>21</v>
      </c>
      <c r="B54" s="27">
        <f>H54+J54+L54+N54+P54+R54+T54+V54+X54+Z54+AB54+AD54</f>
        <v>0</v>
      </c>
      <c r="C54" s="28">
        <f>H54+J54+L54+N54+P54+R54+T54+V54+X54+Z54+AB54</f>
        <v>0</v>
      </c>
      <c r="D54" s="28">
        <f>E54</f>
        <v>0</v>
      </c>
      <c r="E54" s="28">
        <f>I54+K54+M54+O54+Q54+S54+U54+W54+Y54+AA54+AC54+AE54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28">
        <v>0</v>
      </c>
      <c r="AE54" s="28">
        <v>0</v>
      </c>
      <c r="AF54" s="67"/>
      <c r="AG54" s="38">
        <f t="shared" si="1"/>
        <v>0</v>
      </c>
      <c r="AH54" s="47">
        <f t="shared" si="2"/>
        <v>0</v>
      </c>
      <c r="AI54" s="47">
        <f t="shared" si="3"/>
        <v>0</v>
      </c>
      <c r="AJ54" s="55">
        <f t="shared" si="4"/>
        <v>0</v>
      </c>
    </row>
    <row r="55" spans="1:36" ht="76.5" customHeight="1">
      <c r="A55" s="34" t="s">
        <v>36</v>
      </c>
      <c r="B55" s="30">
        <f>B56</f>
        <v>4.7</v>
      </c>
      <c r="C55" s="31">
        <f aca="true" t="shared" si="33" ref="C55:AE55">C56</f>
        <v>4.7</v>
      </c>
      <c r="D55" s="31">
        <f t="shared" si="33"/>
        <v>4.7</v>
      </c>
      <c r="E55" s="31">
        <f t="shared" si="33"/>
        <v>4.7</v>
      </c>
      <c r="F55" s="26">
        <f>F56</f>
        <v>100</v>
      </c>
      <c r="G55" s="26">
        <f>G56</f>
        <v>100</v>
      </c>
      <c r="H55" s="31">
        <f t="shared" si="33"/>
        <v>0</v>
      </c>
      <c r="I55" s="31">
        <f t="shared" si="33"/>
        <v>0</v>
      </c>
      <c r="J55" s="31">
        <f t="shared" si="33"/>
        <v>0</v>
      </c>
      <c r="K55" s="31">
        <f t="shared" si="33"/>
        <v>0</v>
      </c>
      <c r="L55" s="31">
        <f t="shared" si="33"/>
        <v>0</v>
      </c>
      <c r="M55" s="31">
        <f t="shared" si="33"/>
        <v>0</v>
      </c>
      <c r="N55" s="31">
        <f t="shared" si="33"/>
        <v>4.7</v>
      </c>
      <c r="O55" s="31">
        <f t="shared" si="33"/>
        <v>0</v>
      </c>
      <c r="P55" s="31">
        <f t="shared" si="33"/>
        <v>0</v>
      </c>
      <c r="Q55" s="31">
        <f t="shared" si="33"/>
        <v>0</v>
      </c>
      <c r="R55" s="31">
        <f t="shared" si="33"/>
        <v>0</v>
      </c>
      <c r="S55" s="31">
        <f t="shared" si="33"/>
        <v>4.7</v>
      </c>
      <c r="T55" s="31">
        <f t="shared" si="33"/>
        <v>0</v>
      </c>
      <c r="U55" s="31">
        <f t="shared" si="33"/>
        <v>0</v>
      </c>
      <c r="V55" s="30">
        <f t="shared" si="33"/>
        <v>0</v>
      </c>
      <c r="W55" s="30">
        <f t="shared" si="33"/>
        <v>0</v>
      </c>
      <c r="X55" s="30">
        <f t="shared" si="33"/>
        <v>0</v>
      </c>
      <c r="Y55" s="30">
        <f t="shared" si="33"/>
        <v>0</v>
      </c>
      <c r="Z55" s="30">
        <f t="shared" si="33"/>
        <v>0</v>
      </c>
      <c r="AA55" s="30">
        <f t="shared" si="33"/>
        <v>0</v>
      </c>
      <c r="AB55" s="30">
        <f t="shared" si="33"/>
        <v>0</v>
      </c>
      <c r="AC55" s="30">
        <f t="shared" si="33"/>
        <v>0</v>
      </c>
      <c r="AD55" s="31">
        <f t="shared" si="33"/>
        <v>0</v>
      </c>
      <c r="AE55" s="31">
        <f t="shared" si="33"/>
        <v>0</v>
      </c>
      <c r="AF55" s="65" t="s">
        <v>50</v>
      </c>
      <c r="AG55" s="38">
        <f t="shared" si="1"/>
        <v>4.7</v>
      </c>
      <c r="AH55" s="47">
        <f t="shared" si="2"/>
        <v>4.7</v>
      </c>
      <c r="AI55" s="47">
        <f t="shared" si="3"/>
        <v>4.7</v>
      </c>
      <c r="AJ55" s="55">
        <f t="shared" si="4"/>
        <v>0</v>
      </c>
    </row>
    <row r="56" spans="1:36" ht="20.25" customHeight="1">
      <c r="A56" s="13" t="s">
        <v>19</v>
      </c>
      <c r="B56" s="27">
        <f>B57+B58</f>
        <v>4.7</v>
      </c>
      <c r="C56" s="24">
        <f aca="true" t="shared" si="34" ref="C56:AE56">C57+C58</f>
        <v>4.7</v>
      </c>
      <c r="D56" s="24">
        <f t="shared" si="34"/>
        <v>4.7</v>
      </c>
      <c r="E56" s="24">
        <f t="shared" si="34"/>
        <v>4.7</v>
      </c>
      <c r="F56" s="28">
        <f>F57</f>
        <v>100</v>
      </c>
      <c r="G56" s="28">
        <f>G57</f>
        <v>100</v>
      </c>
      <c r="H56" s="24">
        <f t="shared" si="34"/>
        <v>0</v>
      </c>
      <c r="I56" s="24">
        <f t="shared" si="34"/>
        <v>0</v>
      </c>
      <c r="J56" s="24">
        <f t="shared" si="34"/>
        <v>0</v>
      </c>
      <c r="K56" s="24">
        <f t="shared" si="34"/>
        <v>0</v>
      </c>
      <c r="L56" s="24">
        <f t="shared" si="34"/>
        <v>0</v>
      </c>
      <c r="M56" s="24">
        <f t="shared" si="34"/>
        <v>0</v>
      </c>
      <c r="N56" s="24">
        <f t="shared" si="34"/>
        <v>4.7</v>
      </c>
      <c r="O56" s="24">
        <f t="shared" si="34"/>
        <v>0</v>
      </c>
      <c r="P56" s="24">
        <f t="shared" si="34"/>
        <v>0</v>
      </c>
      <c r="Q56" s="24">
        <f t="shared" si="34"/>
        <v>0</v>
      </c>
      <c r="R56" s="24">
        <f t="shared" si="34"/>
        <v>0</v>
      </c>
      <c r="S56" s="24">
        <f t="shared" si="34"/>
        <v>4.7</v>
      </c>
      <c r="T56" s="24">
        <f t="shared" si="34"/>
        <v>0</v>
      </c>
      <c r="U56" s="24">
        <f t="shared" si="34"/>
        <v>0</v>
      </c>
      <c r="V56" s="27">
        <f t="shared" si="34"/>
        <v>0</v>
      </c>
      <c r="W56" s="27">
        <f t="shared" si="34"/>
        <v>0</v>
      </c>
      <c r="X56" s="27">
        <f t="shared" si="34"/>
        <v>0</v>
      </c>
      <c r="Y56" s="27">
        <f t="shared" si="34"/>
        <v>0</v>
      </c>
      <c r="Z56" s="27">
        <f t="shared" si="34"/>
        <v>0</v>
      </c>
      <c r="AA56" s="27">
        <f t="shared" si="34"/>
        <v>0</v>
      </c>
      <c r="AB56" s="27">
        <f t="shared" si="34"/>
        <v>0</v>
      </c>
      <c r="AC56" s="27">
        <f t="shared" si="34"/>
        <v>0</v>
      </c>
      <c r="AD56" s="24">
        <f t="shared" si="34"/>
        <v>0</v>
      </c>
      <c r="AE56" s="24">
        <f t="shared" si="34"/>
        <v>0</v>
      </c>
      <c r="AF56" s="66"/>
      <c r="AG56" s="38">
        <f t="shared" si="1"/>
        <v>4.7</v>
      </c>
      <c r="AH56" s="47">
        <f t="shared" si="2"/>
        <v>4.7</v>
      </c>
      <c r="AI56" s="47">
        <f t="shared" si="3"/>
        <v>4.7</v>
      </c>
      <c r="AJ56" s="55">
        <f t="shared" si="4"/>
        <v>0</v>
      </c>
    </row>
    <row r="57" spans="1:36" s="43" customFormat="1" ht="19.5" customHeight="1">
      <c r="A57" s="6" t="s">
        <v>20</v>
      </c>
      <c r="B57" s="27">
        <f>H57+J57+L57+N57+P57+R57+T57+V57+X57+Z57+AB57+AD57</f>
        <v>4.7</v>
      </c>
      <c r="C57" s="28">
        <f>H57+J57+L57+N57+P57+R57+T57+V57+X57+Z57+AB57</f>
        <v>4.7</v>
      </c>
      <c r="D57" s="32">
        <f>E57</f>
        <v>4.7</v>
      </c>
      <c r="E57" s="32">
        <f>I57+K57+M57+O57+Q57+S57+U57+W57+Y57+AA57+AC57+AE57</f>
        <v>4.7</v>
      </c>
      <c r="F57" s="28">
        <f>E57/B57*100</f>
        <v>100</v>
      </c>
      <c r="G57" s="28">
        <f>E57/C57*100</f>
        <v>100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4.7</v>
      </c>
      <c r="O57" s="32">
        <v>0</v>
      </c>
      <c r="P57" s="28">
        <v>0</v>
      </c>
      <c r="Q57" s="32">
        <v>0</v>
      </c>
      <c r="R57" s="32">
        <v>0</v>
      </c>
      <c r="S57" s="32">
        <v>4.7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66"/>
      <c r="AG57" s="38">
        <f t="shared" si="1"/>
        <v>4.7</v>
      </c>
      <c r="AH57" s="47">
        <f t="shared" si="2"/>
        <v>4.7</v>
      </c>
      <c r="AI57" s="47">
        <f t="shared" si="3"/>
        <v>4.7</v>
      </c>
      <c r="AJ57" s="55">
        <f t="shared" si="4"/>
        <v>0</v>
      </c>
    </row>
    <row r="58" spans="1:36" ht="20.25" customHeight="1">
      <c r="A58" s="6" t="s">
        <v>21</v>
      </c>
      <c r="B58" s="27">
        <f>H58+J58+L58+N58+P58+R58+T58+V58+X58+Z58+AB58+AD58</f>
        <v>0</v>
      </c>
      <c r="C58" s="28">
        <f>H58+J58+L58+N58+P58+R58+T58+V58+X58+Z58+AB58</f>
        <v>0</v>
      </c>
      <c r="D58" s="28">
        <v>0</v>
      </c>
      <c r="E58" s="28">
        <f>I58+K58+M58+O58+Q58+S58+U58+W58+Y58+AA58+AC58+AE58</f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28">
        <v>0</v>
      </c>
      <c r="AE58" s="28">
        <v>0</v>
      </c>
      <c r="AF58" s="67"/>
      <c r="AG58" s="38">
        <f t="shared" si="1"/>
        <v>0</v>
      </c>
      <c r="AH58" s="47">
        <f t="shared" si="2"/>
        <v>0</v>
      </c>
      <c r="AI58" s="47">
        <f t="shared" si="3"/>
        <v>0</v>
      </c>
      <c r="AJ58" s="55">
        <f t="shared" si="4"/>
        <v>0</v>
      </c>
    </row>
    <row r="59" spans="1:36" ht="93" customHeight="1">
      <c r="A59" s="35" t="s">
        <v>37</v>
      </c>
      <c r="B59" s="30">
        <f>C59</f>
        <v>50</v>
      </c>
      <c r="C59" s="31">
        <f aca="true" t="shared" si="35" ref="C59:AD59">C60</f>
        <v>50</v>
      </c>
      <c r="D59" s="31">
        <f>D60</f>
        <v>50</v>
      </c>
      <c r="E59" s="31">
        <f>D59</f>
        <v>50</v>
      </c>
      <c r="F59" s="26">
        <f>E59/B59*100</f>
        <v>100</v>
      </c>
      <c r="G59" s="26">
        <f>G60</f>
        <v>100</v>
      </c>
      <c r="H59" s="31">
        <f t="shared" si="35"/>
        <v>0</v>
      </c>
      <c r="I59" s="31">
        <f t="shared" si="35"/>
        <v>0</v>
      </c>
      <c r="J59" s="31">
        <f t="shared" si="35"/>
        <v>0</v>
      </c>
      <c r="K59" s="31">
        <f t="shared" si="35"/>
        <v>0</v>
      </c>
      <c r="L59" s="31">
        <f t="shared" si="35"/>
        <v>0</v>
      </c>
      <c r="M59" s="31">
        <f t="shared" si="35"/>
        <v>0</v>
      </c>
      <c r="N59" s="31">
        <f t="shared" si="35"/>
        <v>0</v>
      </c>
      <c r="O59" s="31">
        <f t="shared" si="35"/>
        <v>0</v>
      </c>
      <c r="P59" s="31">
        <f t="shared" si="35"/>
        <v>0</v>
      </c>
      <c r="Q59" s="31">
        <f t="shared" si="35"/>
        <v>0</v>
      </c>
      <c r="R59" s="31">
        <f t="shared" si="35"/>
        <v>0</v>
      </c>
      <c r="S59" s="31">
        <f t="shared" si="35"/>
        <v>0</v>
      </c>
      <c r="T59" s="31">
        <f t="shared" si="35"/>
        <v>0</v>
      </c>
      <c r="U59" s="31">
        <f t="shared" si="35"/>
        <v>0</v>
      </c>
      <c r="V59" s="30">
        <f t="shared" si="35"/>
        <v>0</v>
      </c>
      <c r="W59" s="30">
        <f t="shared" si="35"/>
        <v>0</v>
      </c>
      <c r="X59" s="30">
        <f t="shared" si="35"/>
        <v>50</v>
      </c>
      <c r="Y59" s="30">
        <f t="shared" si="35"/>
        <v>0</v>
      </c>
      <c r="Z59" s="30">
        <f t="shared" si="35"/>
        <v>0</v>
      </c>
      <c r="AA59" s="30">
        <f t="shared" si="35"/>
        <v>0</v>
      </c>
      <c r="AB59" s="30">
        <f t="shared" si="35"/>
        <v>0</v>
      </c>
      <c r="AC59" s="30">
        <f t="shared" si="35"/>
        <v>45.7</v>
      </c>
      <c r="AD59" s="31">
        <f t="shared" si="35"/>
        <v>0</v>
      </c>
      <c r="AE59" s="31">
        <f>AE60</f>
        <v>4.3</v>
      </c>
      <c r="AF59" s="62" t="s">
        <v>53</v>
      </c>
      <c r="AG59" s="38">
        <f t="shared" si="1"/>
        <v>50</v>
      </c>
      <c r="AH59" s="47">
        <f t="shared" si="2"/>
        <v>50</v>
      </c>
      <c r="AI59" s="47">
        <f t="shared" si="3"/>
        <v>50</v>
      </c>
      <c r="AJ59" s="55">
        <f t="shared" si="4"/>
        <v>0</v>
      </c>
    </row>
    <row r="60" spans="1:36" ht="20.25" customHeight="1">
      <c r="A60" s="13" t="s">
        <v>19</v>
      </c>
      <c r="B60" s="24">
        <f>B61+B62</f>
        <v>50</v>
      </c>
      <c r="C60" s="24">
        <f>C61+C62</f>
        <v>50</v>
      </c>
      <c r="D60" s="24">
        <f>D61+D62</f>
        <v>50</v>
      </c>
      <c r="E60" s="24">
        <f aca="true" t="shared" si="36" ref="E60:AE60">E61+E62</f>
        <v>50</v>
      </c>
      <c r="F60" s="28">
        <f>E60/B60*100</f>
        <v>100</v>
      </c>
      <c r="G60" s="28">
        <f>G61</f>
        <v>100</v>
      </c>
      <c r="H60" s="24">
        <f t="shared" si="36"/>
        <v>0</v>
      </c>
      <c r="I60" s="24">
        <f t="shared" si="36"/>
        <v>0</v>
      </c>
      <c r="J60" s="24">
        <f t="shared" si="36"/>
        <v>0</v>
      </c>
      <c r="K60" s="24">
        <f t="shared" si="36"/>
        <v>0</v>
      </c>
      <c r="L60" s="24">
        <f t="shared" si="36"/>
        <v>0</v>
      </c>
      <c r="M60" s="24">
        <f t="shared" si="36"/>
        <v>0</v>
      </c>
      <c r="N60" s="24">
        <f t="shared" si="36"/>
        <v>0</v>
      </c>
      <c r="O60" s="24">
        <f t="shared" si="36"/>
        <v>0</v>
      </c>
      <c r="P60" s="24">
        <f t="shared" si="36"/>
        <v>0</v>
      </c>
      <c r="Q60" s="24">
        <f t="shared" si="36"/>
        <v>0</v>
      </c>
      <c r="R60" s="24">
        <f t="shared" si="36"/>
        <v>0</v>
      </c>
      <c r="S60" s="24">
        <f t="shared" si="36"/>
        <v>0</v>
      </c>
      <c r="T60" s="24">
        <f t="shared" si="36"/>
        <v>0</v>
      </c>
      <c r="U60" s="24">
        <f t="shared" si="36"/>
        <v>0</v>
      </c>
      <c r="V60" s="27">
        <f t="shared" si="36"/>
        <v>0</v>
      </c>
      <c r="W60" s="27">
        <f t="shared" si="36"/>
        <v>0</v>
      </c>
      <c r="X60" s="27">
        <f t="shared" si="36"/>
        <v>50</v>
      </c>
      <c r="Y60" s="27">
        <f t="shared" si="36"/>
        <v>0</v>
      </c>
      <c r="Z60" s="27">
        <f t="shared" si="36"/>
        <v>0</v>
      </c>
      <c r="AA60" s="27">
        <f t="shared" si="36"/>
        <v>0</v>
      </c>
      <c r="AB60" s="27">
        <f t="shared" si="36"/>
        <v>0</v>
      </c>
      <c r="AC60" s="27">
        <f t="shared" si="36"/>
        <v>45.7</v>
      </c>
      <c r="AD60" s="24">
        <f t="shared" si="36"/>
        <v>0</v>
      </c>
      <c r="AE60" s="24">
        <f t="shared" si="36"/>
        <v>4.3</v>
      </c>
      <c r="AF60" s="63"/>
      <c r="AG60" s="38">
        <f t="shared" si="1"/>
        <v>50</v>
      </c>
      <c r="AH60" s="47">
        <f t="shared" si="2"/>
        <v>50</v>
      </c>
      <c r="AI60" s="47">
        <f t="shared" si="3"/>
        <v>50</v>
      </c>
      <c r="AJ60" s="55">
        <f t="shared" si="4"/>
        <v>0</v>
      </c>
    </row>
    <row r="61" spans="1:36" s="43" customFormat="1" ht="20.25" customHeight="1">
      <c r="A61" s="6" t="s">
        <v>20</v>
      </c>
      <c r="B61" s="27">
        <f>H61+J61+L61+N61+P61+R61+T61+V61+X61+Z61+AB61+AD61</f>
        <v>50</v>
      </c>
      <c r="C61" s="28">
        <f>H61+J61+L61+N61+P61+R61+T61+V61+X61+Z61+AB61</f>
        <v>50</v>
      </c>
      <c r="D61" s="32">
        <f>E61</f>
        <v>50</v>
      </c>
      <c r="E61" s="32">
        <f>I61+K61+M61+O61+Q61+S61+U61+W61+Y61+AA61+AC61+AE61</f>
        <v>50</v>
      </c>
      <c r="F61" s="28">
        <f>E61/B61*100</f>
        <v>100</v>
      </c>
      <c r="G61" s="28">
        <f>E61/C61*100</f>
        <v>100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50</v>
      </c>
      <c r="Y61" s="32">
        <v>0</v>
      </c>
      <c r="Z61" s="32">
        <v>0</v>
      </c>
      <c r="AA61" s="32">
        <v>0</v>
      </c>
      <c r="AB61" s="32">
        <v>0</v>
      </c>
      <c r="AC61" s="32">
        <v>45.7</v>
      </c>
      <c r="AD61" s="32">
        <v>0</v>
      </c>
      <c r="AE61" s="32">
        <v>4.3</v>
      </c>
      <c r="AF61" s="63"/>
      <c r="AG61" s="38">
        <f t="shared" si="1"/>
        <v>50</v>
      </c>
      <c r="AH61" s="47">
        <f t="shared" si="2"/>
        <v>50</v>
      </c>
      <c r="AI61" s="47">
        <f t="shared" si="3"/>
        <v>50</v>
      </c>
      <c r="AJ61" s="55">
        <f t="shared" si="4"/>
        <v>0</v>
      </c>
    </row>
    <row r="62" spans="1:36" ht="20.25" customHeight="1">
      <c r="A62" s="6" t="s">
        <v>21</v>
      </c>
      <c r="B62" s="27">
        <f>H62+J62+L62+N62+P62+R62+T62+V62+X62+Z62+AB62+AD62</f>
        <v>0</v>
      </c>
      <c r="C62" s="28">
        <f>H62+J62+L62+N62+P62+R62+T62+V62+X62+Z62+AB62</f>
        <v>0</v>
      </c>
      <c r="D62" s="32">
        <f>E62</f>
        <v>0</v>
      </c>
      <c r="E62" s="28">
        <f>I62+K62+M62+O62+Q62+S62+U62+W62+Y62+AA62+AC62+AE62</f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28">
        <v>0</v>
      </c>
      <c r="AE62" s="28">
        <v>0</v>
      </c>
      <c r="AF62" s="64"/>
      <c r="AG62" s="38">
        <f t="shared" si="1"/>
        <v>0</v>
      </c>
      <c r="AH62" s="47">
        <f t="shared" si="2"/>
        <v>0</v>
      </c>
      <c r="AI62" s="47">
        <f t="shared" si="3"/>
        <v>0</v>
      </c>
      <c r="AJ62" s="55">
        <f t="shared" si="4"/>
        <v>0</v>
      </c>
    </row>
    <row r="63" spans="1:36" ht="66.75" customHeight="1">
      <c r="A63" s="37" t="s">
        <v>38</v>
      </c>
      <c r="B63" s="30">
        <f>B64</f>
        <v>382.35</v>
      </c>
      <c r="C63" s="31">
        <f aca="true" t="shared" si="37" ref="C63:AE63">C64</f>
        <v>382.35</v>
      </c>
      <c r="D63" s="31">
        <f>D64</f>
        <v>382.35</v>
      </c>
      <c r="E63" s="30">
        <f>E64</f>
        <v>382.35</v>
      </c>
      <c r="F63" s="26">
        <f>F64</f>
        <v>100</v>
      </c>
      <c r="G63" s="26">
        <f>G64</f>
        <v>100</v>
      </c>
      <c r="H63" s="31">
        <f t="shared" si="37"/>
        <v>0</v>
      </c>
      <c r="I63" s="31">
        <f t="shared" si="37"/>
        <v>0</v>
      </c>
      <c r="J63" s="31">
        <f t="shared" si="37"/>
        <v>0</v>
      </c>
      <c r="K63" s="31">
        <f t="shared" si="37"/>
        <v>0</v>
      </c>
      <c r="L63" s="31">
        <f t="shared" si="37"/>
        <v>0</v>
      </c>
      <c r="M63" s="31">
        <f t="shared" si="37"/>
        <v>0</v>
      </c>
      <c r="N63" s="30">
        <f>N64</f>
        <v>382.35</v>
      </c>
      <c r="O63" s="30">
        <f>O64</f>
        <v>258.35</v>
      </c>
      <c r="P63" s="31">
        <f t="shared" si="37"/>
        <v>0</v>
      </c>
      <c r="Q63" s="31">
        <f t="shared" si="37"/>
        <v>124</v>
      </c>
      <c r="R63" s="31">
        <f t="shared" si="37"/>
        <v>0</v>
      </c>
      <c r="S63" s="31">
        <f t="shared" si="37"/>
        <v>0</v>
      </c>
      <c r="T63" s="31">
        <f t="shared" si="37"/>
        <v>0</v>
      </c>
      <c r="U63" s="31">
        <f t="shared" si="37"/>
        <v>0</v>
      </c>
      <c r="V63" s="30">
        <f t="shared" si="37"/>
        <v>0</v>
      </c>
      <c r="W63" s="30">
        <f t="shared" si="37"/>
        <v>0</v>
      </c>
      <c r="X63" s="30">
        <f t="shared" si="37"/>
        <v>0</v>
      </c>
      <c r="Y63" s="30">
        <f t="shared" si="37"/>
        <v>0</v>
      </c>
      <c r="Z63" s="30">
        <f t="shared" si="37"/>
        <v>0</v>
      </c>
      <c r="AA63" s="30">
        <f t="shared" si="37"/>
        <v>0</v>
      </c>
      <c r="AB63" s="30">
        <f t="shared" si="37"/>
        <v>0</v>
      </c>
      <c r="AC63" s="30">
        <f t="shared" si="37"/>
        <v>0</v>
      </c>
      <c r="AD63" s="31">
        <f t="shared" si="37"/>
        <v>0</v>
      </c>
      <c r="AE63" s="31">
        <f t="shared" si="37"/>
        <v>0</v>
      </c>
      <c r="AF63" s="65" t="s">
        <v>54</v>
      </c>
      <c r="AG63" s="38">
        <f t="shared" si="1"/>
        <v>382.35</v>
      </c>
      <c r="AH63" s="47">
        <f t="shared" si="2"/>
        <v>382.35</v>
      </c>
      <c r="AI63" s="47">
        <f t="shared" si="3"/>
        <v>382.35</v>
      </c>
      <c r="AJ63" s="55">
        <f t="shared" si="4"/>
        <v>0</v>
      </c>
    </row>
    <row r="64" spans="1:36" ht="20.25" customHeight="1">
      <c r="A64" s="13" t="s">
        <v>19</v>
      </c>
      <c r="B64" s="27">
        <f>B65+B66</f>
        <v>382.35</v>
      </c>
      <c r="C64" s="24">
        <f aca="true" t="shared" si="38" ref="C64:AE64">C65+C66</f>
        <v>382.35</v>
      </c>
      <c r="D64" s="24">
        <f>D65+D66</f>
        <v>382.35</v>
      </c>
      <c r="E64" s="27">
        <f t="shared" si="38"/>
        <v>382.35</v>
      </c>
      <c r="F64" s="28">
        <f>F65</f>
        <v>100</v>
      </c>
      <c r="G64" s="28">
        <f>G65</f>
        <v>100</v>
      </c>
      <c r="H64" s="24">
        <f t="shared" si="38"/>
        <v>0</v>
      </c>
      <c r="I64" s="24">
        <f t="shared" si="38"/>
        <v>0</v>
      </c>
      <c r="J64" s="24">
        <f t="shared" si="38"/>
        <v>0</v>
      </c>
      <c r="K64" s="24">
        <f t="shared" si="38"/>
        <v>0</v>
      </c>
      <c r="L64" s="24">
        <f t="shared" si="38"/>
        <v>0</v>
      </c>
      <c r="M64" s="24">
        <f t="shared" si="38"/>
        <v>0</v>
      </c>
      <c r="N64" s="24">
        <f t="shared" si="38"/>
        <v>382.35</v>
      </c>
      <c r="O64" s="24">
        <v>258.35</v>
      </c>
      <c r="P64" s="24">
        <f t="shared" si="38"/>
        <v>0</v>
      </c>
      <c r="Q64" s="24">
        <v>124</v>
      </c>
      <c r="R64" s="24">
        <f t="shared" si="38"/>
        <v>0</v>
      </c>
      <c r="S64" s="24">
        <f t="shared" si="38"/>
        <v>0</v>
      </c>
      <c r="T64" s="24">
        <f t="shared" si="38"/>
        <v>0</v>
      </c>
      <c r="U64" s="24">
        <f t="shared" si="38"/>
        <v>0</v>
      </c>
      <c r="V64" s="27">
        <f t="shared" si="38"/>
        <v>0</v>
      </c>
      <c r="W64" s="27">
        <f t="shared" si="38"/>
        <v>0</v>
      </c>
      <c r="X64" s="27">
        <f t="shared" si="38"/>
        <v>0</v>
      </c>
      <c r="Y64" s="27">
        <f t="shared" si="38"/>
        <v>0</v>
      </c>
      <c r="Z64" s="27">
        <f t="shared" si="38"/>
        <v>0</v>
      </c>
      <c r="AA64" s="27">
        <f t="shared" si="38"/>
        <v>0</v>
      </c>
      <c r="AB64" s="27">
        <f t="shared" si="38"/>
        <v>0</v>
      </c>
      <c r="AC64" s="27">
        <f t="shared" si="38"/>
        <v>0</v>
      </c>
      <c r="AD64" s="24">
        <f t="shared" si="38"/>
        <v>0</v>
      </c>
      <c r="AE64" s="24">
        <f t="shared" si="38"/>
        <v>0</v>
      </c>
      <c r="AF64" s="66"/>
      <c r="AG64" s="38">
        <f t="shared" si="1"/>
        <v>382.35</v>
      </c>
      <c r="AH64" s="47">
        <f t="shared" si="2"/>
        <v>382.35</v>
      </c>
      <c r="AI64" s="47">
        <f t="shared" si="3"/>
        <v>382.35</v>
      </c>
      <c r="AJ64" s="55">
        <f t="shared" si="4"/>
        <v>0</v>
      </c>
    </row>
    <row r="65" spans="1:36" s="43" customFormat="1" ht="20.25" customHeight="1">
      <c r="A65" s="6" t="s">
        <v>20</v>
      </c>
      <c r="B65" s="27">
        <f>H65+J65+L65+N65+P65+R65+T65+V65+X65+Z65+AB65+AD65</f>
        <v>382.35</v>
      </c>
      <c r="C65" s="28">
        <f>H65+J65+L65+N65+P65+R65+T65+V65+X65+Z65+AB65</f>
        <v>382.35</v>
      </c>
      <c r="D65" s="28">
        <f>E65</f>
        <v>382.35</v>
      </c>
      <c r="E65" s="32">
        <f>I65+K65+M65+O65+Q65+S65+U65+W65+Y65+AA65+AC65+AE65</f>
        <v>382.35</v>
      </c>
      <c r="F65" s="28">
        <f>E65/B65*100</f>
        <v>100</v>
      </c>
      <c r="G65" s="28">
        <f>E65/C65*100</f>
        <v>100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28">
        <v>382.35</v>
      </c>
      <c r="O65" s="32">
        <v>258.35</v>
      </c>
      <c r="P65" s="32">
        <v>0</v>
      </c>
      <c r="Q65" s="32">
        <v>124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66"/>
      <c r="AG65" s="38">
        <f t="shared" si="1"/>
        <v>382.35</v>
      </c>
      <c r="AH65" s="47">
        <f t="shared" si="2"/>
        <v>382.35</v>
      </c>
      <c r="AI65" s="47">
        <f t="shared" si="3"/>
        <v>382.35</v>
      </c>
      <c r="AJ65" s="55">
        <f t="shared" si="4"/>
        <v>0</v>
      </c>
    </row>
    <row r="66" spans="1:36" ht="21.75" customHeight="1">
      <c r="A66" s="16" t="s">
        <v>21</v>
      </c>
      <c r="B66" s="27">
        <f>H66+J66+L66+N66+P66+R66+T66+V66+X66+Z66+AB66+AD66</f>
        <v>0</v>
      </c>
      <c r="C66" s="28">
        <f>H66+J66+L66+N66+P66+R66+T66+V66+X66+Z66+AB66</f>
        <v>0</v>
      </c>
      <c r="D66" s="28">
        <v>0</v>
      </c>
      <c r="E66" s="32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28">
        <v>0</v>
      </c>
      <c r="AE66" s="28">
        <v>0</v>
      </c>
      <c r="AF66" s="67"/>
      <c r="AG66" s="38">
        <f t="shared" si="1"/>
        <v>0</v>
      </c>
      <c r="AH66" s="47">
        <f t="shared" si="2"/>
        <v>0</v>
      </c>
      <c r="AI66" s="47">
        <f t="shared" si="3"/>
        <v>0</v>
      </c>
      <c r="AJ66" s="55">
        <f t="shared" si="4"/>
        <v>0</v>
      </c>
    </row>
    <row r="67" spans="1:36" ht="87.75" customHeight="1">
      <c r="A67" s="8" t="s">
        <v>39</v>
      </c>
      <c r="B67" s="29">
        <f>B68</f>
        <v>0</v>
      </c>
      <c r="C67" s="29">
        <f aca="true" t="shared" si="39" ref="C67:AE67">C68</f>
        <v>0</v>
      </c>
      <c r="D67" s="29">
        <f t="shared" si="39"/>
        <v>0</v>
      </c>
      <c r="E67" s="29">
        <f t="shared" si="39"/>
        <v>0</v>
      </c>
      <c r="F67" s="25">
        <f>F68</f>
        <v>0</v>
      </c>
      <c r="G67" s="25">
        <f>G68</f>
        <v>0</v>
      </c>
      <c r="H67" s="29">
        <f t="shared" si="39"/>
        <v>0</v>
      </c>
      <c r="I67" s="29">
        <f t="shared" si="39"/>
        <v>0</v>
      </c>
      <c r="J67" s="29">
        <f t="shared" si="39"/>
        <v>0</v>
      </c>
      <c r="K67" s="29">
        <f t="shared" si="39"/>
        <v>0</v>
      </c>
      <c r="L67" s="29">
        <f t="shared" si="39"/>
        <v>0</v>
      </c>
      <c r="M67" s="29">
        <f t="shared" si="39"/>
        <v>0</v>
      </c>
      <c r="N67" s="29">
        <f t="shared" si="39"/>
        <v>0</v>
      </c>
      <c r="O67" s="29">
        <f t="shared" si="39"/>
        <v>0</v>
      </c>
      <c r="P67" s="29">
        <f t="shared" si="39"/>
        <v>0</v>
      </c>
      <c r="Q67" s="29">
        <f t="shared" si="39"/>
        <v>0</v>
      </c>
      <c r="R67" s="29">
        <f t="shared" si="39"/>
        <v>0</v>
      </c>
      <c r="S67" s="29">
        <f t="shared" si="39"/>
        <v>0</v>
      </c>
      <c r="T67" s="29">
        <f t="shared" si="39"/>
        <v>0</v>
      </c>
      <c r="U67" s="29">
        <f t="shared" si="39"/>
        <v>0</v>
      </c>
      <c r="V67" s="29">
        <f t="shared" si="39"/>
        <v>0</v>
      </c>
      <c r="W67" s="29">
        <f t="shared" si="39"/>
        <v>0</v>
      </c>
      <c r="X67" s="29">
        <f t="shared" si="39"/>
        <v>0</v>
      </c>
      <c r="Y67" s="29">
        <f t="shared" si="39"/>
        <v>0</v>
      </c>
      <c r="Z67" s="29">
        <f t="shared" si="39"/>
        <v>0</v>
      </c>
      <c r="AA67" s="29">
        <f t="shared" si="39"/>
        <v>0</v>
      </c>
      <c r="AB67" s="29">
        <f t="shared" si="39"/>
        <v>0</v>
      </c>
      <c r="AC67" s="29">
        <f t="shared" si="39"/>
        <v>0</v>
      </c>
      <c r="AD67" s="29">
        <f t="shared" si="39"/>
        <v>0</v>
      </c>
      <c r="AE67" s="29">
        <f t="shared" si="39"/>
        <v>0</v>
      </c>
      <c r="AF67" s="65"/>
      <c r="AG67" s="38">
        <f t="shared" si="1"/>
        <v>0</v>
      </c>
      <c r="AH67" s="47">
        <f t="shared" si="2"/>
        <v>0</v>
      </c>
      <c r="AI67" s="47">
        <f t="shared" si="3"/>
        <v>0</v>
      </c>
      <c r="AJ67" s="55">
        <f t="shared" si="4"/>
        <v>0</v>
      </c>
    </row>
    <row r="68" spans="1:36" ht="31.5" customHeight="1">
      <c r="A68" s="22" t="s">
        <v>19</v>
      </c>
      <c r="B68" s="27">
        <f>B69+B70</f>
        <v>0</v>
      </c>
      <c r="C68" s="24">
        <f aca="true" t="shared" si="40" ref="C68:AE68">C69+C70</f>
        <v>0</v>
      </c>
      <c r="D68" s="24">
        <f t="shared" si="40"/>
        <v>0</v>
      </c>
      <c r="E68" s="24">
        <f t="shared" si="40"/>
        <v>0</v>
      </c>
      <c r="F68" s="28">
        <f>F69</f>
        <v>0</v>
      </c>
      <c r="G68" s="28">
        <f>G69</f>
        <v>0</v>
      </c>
      <c r="H68" s="24">
        <f t="shared" si="40"/>
        <v>0</v>
      </c>
      <c r="I68" s="24">
        <f t="shared" si="40"/>
        <v>0</v>
      </c>
      <c r="J68" s="24">
        <f t="shared" si="40"/>
        <v>0</v>
      </c>
      <c r="K68" s="24">
        <f t="shared" si="40"/>
        <v>0</v>
      </c>
      <c r="L68" s="24">
        <f t="shared" si="40"/>
        <v>0</v>
      </c>
      <c r="M68" s="24">
        <f t="shared" si="40"/>
        <v>0</v>
      </c>
      <c r="N68" s="24">
        <f t="shared" si="40"/>
        <v>0</v>
      </c>
      <c r="O68" s="24">
        <f t="shared" si="40"/>
        <v>0</v>
      </c>
      <c r="P68" s="24">
        <f t="shared" si="40"/>
        <v>0</v>
      </c>
      <c r="Q68" s="24">
        <f t="shared" si="40"/>
        <v>0</v>
      </c>
      <c r="R68" s="24">
        <f t="shared" si="40"/>
        <v>0</v>
      </c>
      <c r="S68" s="24">
        <f t="shared" si="40"/>
        <v>0</v>
      </c>
      <c r="T68" s="24">
        <f t="shared" si="40"/>
        <v>0</v>
      </c>
      <c r="U68" s="24">
        <f t="shared" si="40"/>
        <v>0</v>
      </c>
      <c r="V68" s="27">
        <f t="shared" si="40"/>
        <v>0</v>
      </c>
      <c r="W68" s="27">
        <f t="shared" si="40"/>
        <v>0</v>
      </c>
      <c r="X68" s="27">
        <f t="shared" si="40"/>
        <v>0</v>
      </c>
      <c r="Y68" s="27">
        <f t="shared" si="40"/>
        <v>0</v>
      </c>
      <c r="Z68" s="27">
        <f t="shared" si="40"/>
        <v>0</v>
      </c>
      <c r="AA68" s="27">
        <f t="shared" si="40"/>
        <v>0</v>
      </c>
      <c r="AB68" s="27">
        <f t="shared" si="40"/>
        <v>0</v>
      </c>
      <c r="AC68" s="27">
        <f t="shared" si="40"/>
        <v>0</v>
      </c>
      <c r="AD68" s="27">
        <f t="shared" si="40"/>
        <v>0</v>
      </c>
      <c r="AE68" s="27">
        <f t="shared" si="40"/>
        <v>0</v>
      </c>
      <c r="AF68" s="66"/>
      <c r="AG68" s="38">
        <f t="shared" si="1"/>
        <v>0</v>
      </c>
      <c r="AH68" s="47">
        <f t="shared" si="2"/>
        <v>0</v>
      </c>
      <c r="AI68" s="47">
        <f t="shared" si="3"/>
        <v>0</v>
      </c>
      <c r="AJ68" s="55">
        <f t="shared" si="4"/>
        <v>0</v>
      </c>
    </row>
    <row r="69" spans="1:36" ht="23.25" customHeight="1">
      <c r="A69" s="16" t="s">
        <v>20</v>
      </c>
      <c r="B69" s="27">
        <f>H69+J69+L69+N69+P69+R69+T69+V69+X69+Z69+AB69+AD69</f>
        <v>0</v>
      </c>
      <c r="C69" s="28">
        <f>H69+J69+L69+N69+P69+R69+T69+V69+X69+Z69+AB69</f>
        <v>0</v>
      </c>
      <c r="D69" s="28">
        <v>0</v>
      </c>
      <c r="E69" s="28">
        <f>I69+K69+M69+O69+Q69+S69+U69+W69+Y69+AA69+AC69+AE69</f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66"/>
      <c r="AG69" s="38">
        <f t="shared" si="1"/>
        <v>0</v>
      </c>
      <c r="AH69" s="47">
        <f t="shared" si="2"/>
        <v>0</v>
      </c>
      <c r="AI69" s="47">
        <f t="shared" si="3"/>
        <v>0</v>
      </c>
      <c r="AJ69" s="55">
        <f t="shared" si="4"/>
        <v>0</v>
      </c>
    </row>
    <row r="70" spans="1:36" ht="21" customHeight="1">
      <c r="A70" s="16" t="s">
        <v>21</v>
      </c>
      <c r="B70" s="27">
        <f>H70+J70+L70+N70+P70+R70+T70+V70+X70+Z70+AB70+AD70</f>
        <v>0</v>
      </c>
      <c r="C70" s="28">
        <f>H70+J70+L70+N70+P70+R70+T70+V70+X70+Z70+AB70</f>
        <v>0</v>
      </c>
      <c r="D70" s="28">
        <v>0</v>
      </c>
      <c r="E70" s="28">
        <f>I70+K70+M70+O70+Q70+S70+U70+W70+Y70+AA70+AC70+AE70</f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67"/>
      <c r="AG70" s="38">
        <f t="shared" si="1"/>
        <v>0</v>
      </c>
      <c r="AH70" s="47">
        <f t="shared" si="2"/>
        <v>0</v>
      </c>
      <c r="AI70" s="47">
        <f t="shared" si="3"/>
        <v>0</v>
      </c>
      <c r="AJ70" s="55">
        <f t="shared" si="4"/>
        <v>0</v>
      </c>
    </row>
    <row r="71" spans="1:36" ht="128.25" customHeight="1">
      <c r="A71" s="7" t="s">
        <v>40</v>
      </c>
      <c r="B71" s="29">
        <f>B72</f>
        <v>0</v>
      </c>
      <c r="C71" s="29">
        <f aca="true" t="shared" si="41" ref="C71:AE71">C72</f>
        <v>0</v>
      </c>
      <c r="D71" s="29">
        <f t="shared" si="41"/>
        <v>0</v>
      </c>
      <c r="E71" s="29">
        <f t="shared" si="41"/>
        <v>0</v>
      </c>
      <c r="F71" s="25">
        <f>F72</f>
        <v>0</v>
      </c>
      <c r="G71" s="25">
        <f>G72</f>
        <v>0</v>
      </c>
      <c r="H71" s="29">
        <f t="shared" si="41"/>
        <v>0</v>
      </c>
      <c r="I71" s="29">
        <f t="shared" si="41"/>
        <v>0</v>
      </c>
      <c r="J71" s="29">
        <f t="shared" si="41"/>
        <v>0</v>
      </c>
      <c r="K71" s="29">
        <f t="shared" si="41"/>
        <v>0</v>
      </c>
      <c r="L71" s="29">
        <f t="shared" si="41"/>
        <v>0</v>
      </c>
      <c r="M71" s="29">
        <f t="shared" si="41"/>
        <v>0</v>
      </c>
      <c r="N71" s="29">
        <f t="shared" si="41"/>
        <v>0</v>
      </c>
      <c r="O71" s="29">
        <f t="shared" si="41"/>
        <v>0</v>
      </c>
      <c r="P71" s="29">
        <f t="shared" si="41"/>
        <v>0</v>
      </c>
      <c r="Q71" s="29">
        <f t="shared" si="41"/>
        <v>0</v>
      </c>
      <c r="R71" s="29">
        <f t="shared" si="41"/>
        <v>0</v>
      </c>
      <c r="S71" s="29">
        <f t="shared" si="41"/>
        <v>0</v>
      </c>
      <c r="T71" s="29">
        <f t="shared" si="41"/>
        <v>0</v>
      </c>
      <c r="U71" s="29">
        <f t="shared" si="41"/>
        <v>0</v>
      </c>
      <c r="V71" s="29">
        <f t="shared" si="41"/>
        <v>0</v>
      </c>
      <c r="W71" s="29">
        <f t="shared" si="41"/>
        <v>0</v>
      </c>
      <c r="X71" s="29">
        <f t="shared" si="41"/>
        <v>0</v>
      </c>
      <c r="Y71" s="29">
        <f t="shared" si="41"/>
        <v>0</v>
      </c>
      <c r="Z71" s="29">
        <f t="shared" si="41"/>
        <v>0</v>
      </c>
      <c r="AA71" s="29">
        <f t="shared" si="41"/>
        <v>0</v>
      </c>
      <c r="AB71" s="29">
        <f t="shared" si="41"/>
        <v>0</v>
      </c>
      <c r="AC71" s="29">
        <f t="shared" si="41"/>
        <v>0</v>
      </c>
      <c r="AD71" s="29">
        <f t="shared" si="41"/>
        <v>0</v>
      </c>
      <c r="AE71" s="29">
        <f t="shared" si="41"/>
        <v>0</v>
      </c>
      <c r="AF71" s="65"/>
      <c r="AG71" s="38">
        <f aca="true" t="shared" si="42" ref="AG71:AG78">H71+J71+L71+N71+P71+R71+T71+V71+X71+Z71+AB71+AD71</f>
        <v>0</v>
      </c>
      <c r="AH71" s="47">
        <f aca="true" t="shared" si="43" ref="AH71:AH78">H71+J71+L71+N71+P71+R71+T71+V71+X71+Z71+AB71+AD71</f>
        <v>0</v>
      </c>
      <c r="AI71" s="47">
        <f aca="true" t="shared" si="44" ref="AI71:AI78">I71+K71+M71+O71+Q71+S71+U71+W71+Y71+AA71+AC71+AE71</f>
        <v>0</v>
      </c>
      <c r="AJ71" s="55">
        <f aca="true" t="shared" si="45" ref="AJ71:AJ81">C71-E71</f>
        <v>0</v>
      </c>
    </row>
    <row r="72" spans="1:36" ht="21" customHeight="1">
      <c r="A72" s="15" t="s">
        <v>19</v>
      </c>
      <c r="B72" s="27">
        <f>B73+B74</f>
        <v>0</v>
      </c>
      <c r="C72" s="24">
        <f aca="true" t="shared" si="46" ref="C72:AE72">C73+C74</f>
        <v>0</v>
      </c>
      <c r="D72" s="24">
        <f t="shared" si="46"/>
        <v>0</v>
      </c>
      <c r="E72" s="24">
        <f t="shared" si="46"/>
        <v>0</v>
      </c>
      <c r="F72" s="28">
        <f>F73</f>
        <v>0</v>
      </c>
      <c r="G72" s="28">
        <f>G73</f>
        <v>0</v>
      </c>
      <c r="H72" s="24">
        <f t="shared" si="46"/>
        <v>0</v>
      </c>
      <c r="I72" s="24">
        <f t="shared" si="46"/>
        <v>0</v>
      </c>
      <c r="J72" s="24">
        <f t="shared" si="46"/>
        <v>0</v>
      </c>
      <c r="K72" s="24">
        <f t="shared" si="46"/>
        <v>0</v>
      </c>
      <c r="L72" s="24">
        <f t="shared" si="46"/>
        <v>0</v>
      </c>
      <c r="M72" s="24">
        <f t="shared" si="46"/>
        <v>0</v>
      </c>
      <c r="N72" s="24">
        <f t="shared" si="46"/>
        <v>0</v>
      </c>
      <c r="O72" s="24">
        <f t="shared" si="46"/>
        <v>0</v>
      </c>
      <c r="P72" s="24">
        <f t="shared" si="46"/>
        <v>0</v>
      </c>
      <c r="Q72" s="24">
        <f t="shared" si="46"/>
        <v>0</v>
      </c>
      <c r="R72" s="24">
        <f t="shared" si="46"/>
        <v>0</v>
      </c>
      <c r="S72" s="24">
        <f t="shared" si="46"/>
        <v>0</v>
      </c>
      <c r="T72" s="24">
        <f t="shared" si="46"/>
        <v>0</v>
      </c>
      <c r="U72" s="24">
        <f t="shared" si="46"/>
        <v>0</v>
      </c>
      <c r="V72" s="27">
        <f t="shared" si="46"/>
        <v>0</v>
      </c>
      <c r="W72" s="27">
        <f t="shared" si="46"/>
        <v>0</v>
      </c>
      <c r="X72" s="27">
        <f t="shared" si="46"/>
        <v>0</v>
      </c>
      <c r="Y72" s="27">
        <f t="shared" si="46"/>
        <v>0</v>
      </c>
      <c r="Z72" s="27">
        <f t="shared" si="46"/>
        <v>0</v>
      </c>
      <c r="AA72" s="27">
        <f t="shared" si="46"/>
        <v>0</v>
      </c>
      <c r="AB72" s="27">
        <f t="shared" si="46"/>
        <v>0</v>
      </c>
      <c r="AC72" s="27">
        <f t="shared" si="46"/>
        <v>0</v>
      </c>
      <c r="AD72" s="27">
        <f t="shared" si="46"/>
        <v>0</v>
      </c>
      <c r="AE72" s="27">
        <f t="shared" si="46"/>
        <v>0</v>
      </c>
      <c r="AF72" s="66"/>
      <c r="AG72" s="38">
        <f t="shared" si="42"/>
        <v>0</v>
      </c>
      <c r="AH72" s="47">
        <f t="shared" si="43"/>
        <v>0</v>
      </c>
      <c r="AI72" s="47">
        <f t="shared" si="44"/>
        <v>0</v>
      </c>
      <c r="AJ72" s="55">
        <f t="shared" si="45"/>
        <v>0</v>
      </c>
    </row>
    <row r="73" spans="1:36" s="43" customFormat="1" ht="37.5">
      <c r="A73" s="6" t="s">
        <v>20</v>
      </c>
      <c r="B73" s="27">
        <f>H73+J73+L73+N73+P73+R73+T73+V73+X73+Z73+AB73+AD73</f>
        <v>0</v>
      </c>
      <c r="C73" s="28">
        <f>H73+J73+L73+N73+P73+T73+R73+V73+X73+Z73+AB73</f>
        <v>0</v>
      </c>
      <c r="D73" s="32">
        <v>0</v>
      </c>
      <c r="E73" s="32">
        <f>I73+K73+M73+O73+Q73+S73+U73+W73+Y73+AA73+AC73+AE73</f>
        <v>0</v>
      </c>
      <c r="F73" s="28">
        <v>0</v>
      </c>
      <c r="G73" s="28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66"/>
      <c r="AG73" s="38">
        <f t="shared" si="42"/>
        <v>0</v>
      </c>
      <c r="AH73" s="47">
        <f t="shared" si="43"/>
        <v>0</v>
      </c>
      <c r="AI73" s="47">
        <f t="shared" si="44"/>
        <v>0</v>
      </c>
      <c r="AJ73" s="55">
        <f t="shared" si="45"/>
        <v>0</v>
      </c>
    </row>
    <row r="74" spans="1:36" ht="27" customHeight="1">
      <c r="A74" s="16" t="s">
        <v>21</v>
      </c>
      <c r="B74" s="27">
        <f>H74+J74+L74+N74+P74+R74+T74+V74+X74+Z74+AB74+AD74</f>
        <v>0</v>
      </c>
      <c r="C74" s="28">
        <f>H74+J74+L74+N74+P74+R74+T74+V74+X74+Z74+AB74</f>
        <v>0</v>
      </c>
      <c r="D74" s="28">
        <v>0</v>
      </c>
      <c r="E74" s="28">
        <f>I74+K74+M74+O74+Q74+S74+U74+W74+Y74+AA74+AC74+AE74</f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67"/>
      <c r="AG74" s="38">
        <f t="shared" si="42"/>
        <v>0</v>
      </c>
      <c r="AH74" s="47">
        <f t="shared" si="43"/>
        <v>0</v>
      </c>
      <c r="AI74" s="47">
        <f t="shared" si="44"/>
        <v>0</v>
      </c>
      <c r="AJ74" s="55">
        <f t="shared" si="45"/>
        <v>0</v>
      </c>
    </row>
    <row r="75" spans="1:36" ht="240.75" customHeight="1">
      <c r="A75" s="7" t="s">
        <v>41</v>
      </c>
      <c r="B75" s="29">
        <f>B76</f>
        <v>0</v>
      </c>
      <c r="C75" s="29">
        <f aca="true" t="shared" si="47" ref="C75:AE75">C76</f>
        <v>0</v>
      </c>
      <c r="D75" s="29">
        <f t="shared" si="47"/>
        <v>0</v>
      </c>
      <c r="E75" s="29">
        <f t="shared" si="47"/>
        <v>0</v>
      </c>
      <c r="F75" s="25">
        <f>F76</f>
        <v>0</v>
      </c>
      <c r="G75" s="25">
        <f>G76</f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9">
        <f t="shared" si="47"/>
        <v>0</v>
      </c>
      <c r="R75" s="29">
        <f t="shared" si="47"/>
        <v>0</v>
      </c>
      <c r="S75" s="29">
        <f t="shared" si="47"/>
        <v>0</v>
      </c>
      <c r="T75" s="29">
        <f t="shared" si="47"/>
        <v>0</v>
      </c>
      <c r="U75" s="29">
        <f t="shared" si="47"/>
        <v>0</v>
      </c>
      <c r="V75" s="29">
        <f t="shared" si="47"/>
        <v>0</v>
      </c>
      <c r="W75" s="29">
        <f t="shared" si="47"/>
        <v>0</v>
      </c>
      <c r="X75" s="29">
        <f t="shared" si="47"/>
        <v>0</v>
      </c>
      <c r="Y75" s="29">
        <f t="shared" si="47"/>
        <v>0</v>
      </c>
      <c r="Z75" s="29">
        <f t="shared" si="47"/>
        <v>0</v>
      </c>
      <c r="AA75" s="29">
        <f t="shared" si="47"/>
        <v>0</v>
      </c>
      <c r="AB75" s="29">
        <f t="shared" si="47"/>
        <v>0</v>
      </c>
      <c r="AC75" s="29">
        <f t="shared" si="47"/>
        <v>0</v>
      </c>
      <c r="AD75" s="29">
        <f t="shared" si="47"/>
        <v>0</v>
      </c>
      <c r="AE75" s="29">
        <f t="shared" si="47"/>
        <v>0</v>
      </c>
      <c r="AF75" s="71"/>
      <c r="AG75" s="38">
        <f t="shared" si="42"/>
        <v>0</v>
      </c>
      <c r="AH75" s="47">
        <f t="shared" si="43"/>
        <v>0</v>
      </c>
      <c r="AI75" s="47">
        <f t="shared" si="44"/>
        <v>0</v>
      </c>
      <c r="AJ75" s="55">
        <f t="shared" si="45"/>
        <v>0</v>
      </c>
    </row>
    <row r="76" spans="1:36" ht="27" customHeight="1">
      <c r="A76" s="15" t="s">
        <v>19</v>
      </c>
      <c r="B76" s="27">
        <f>B77+B78</f>
        <v>0</v>
      </c>
      <c r="C76" s="27">
        <f>C77+C78</f>
        <v>0</v>
      </c>
      <c r="D76" s="27">
        <f aca="true" t="shared" si="48" ref="D76:AE76">D77+D78</f>
        <v>0</v>
      </c>
      <c r="E76" s="27">
        <f t="shared" si="48"/>
        <v>0</v>
      </c>
      <c r="F76" s="28">
        <f>F77</f>
        <v>0</v>
      </c>
      <c r="G76" s="28">
        <f>G77</f>
        <v>0</v>
      </c>
      <c r="H76" s="27">
        <f t="shared" si="48"/>
        <v>0</v>
      </c>
      <c r="I76" s="27">
        <f t="shared" si="48"/>
        <v>0</v>
      </c>
      <c r="J76" s="27">
        <f t="shared" si="48"/>
        <v>0</v>
      </c>
      <c r="K76" s="27">
        <f t="shared" si="48"/>
        <v>0</v>
      </c>
      <c r="L76" s="27">
        <f t="shared" si="48"/>
        <v>0</v>
      </c>
      <c r="M76" s="27">
        <f t="shared" si="48"/>
        <v>0</v>
      </c>
      <c r="N76" s="27">
        <f t="shared" si="48"/>
        <v>0</v>
      </c>
      <c r="O76" s="27">
        <f t="shared" si="48"/>
        <v>0</v>
      </c>
      <c r="P76" s="27">
        <f t="shared" si="48"/>
        <v>0</v>
      </c>
      <c r="Q76" s="27">
        <f t="shared" si="48"/>
        <v>0</v>
      </c>
      <c r="R76" s="24">
        <f t="shared" si="48"/>
        <v>0</v>
      </c>
      <c r="S76" s="24">
        <f t="shared" si="48"/>
        <v>0</v>
      </c>
      <c r="T76" s="24">
        <f t="shared" si="48"/>
        <v>0</v>
      </c>
      <c r="U76" s="24">
        <f t="shared" si="48"/>
        <v>0</v>
      </c>
      <c r="V76" s="27">
        <f t="shared" si="48"/>
        <v>0</v>
      </c>
      <c r="W76" s="27">
        <f t="shared" si="48"/>
        <v>0</v>
      </c>
      <c r="X76" s="27">
        <f t="shared" si="48"/>
        <v>0</v>
      </c>
      <c r="Y76" s="27">
        <f t="shared" si="48"/>
        <v>0</v>
      </c>
      <c r="Z76" s="27">
        <f t="shared" si="48"/>
        <v>0</v>
      </c>
      <c r="AA76" s="27">
        <f t="shared" si="48"/>
        <v>0</v>
      </c>
      <c r="AB76" s="27">
        <f t="shared" si="48"/>
        <v>0</v>
      </c>
      <c r="AC76" s="27">
        <f t="shared" si="48"/>
        <v>0</v>
      </c>
      <c r="AD76" s="27">
        <f t="shared" si="48"/>
        <v>0</v>
      </c>
      <c r="AE76" s="27">
        <f t="shared" si="48"/>
        <v>0</v>
      </c>
      <c r="AF76" s="72"/>
      <c r="AG76" s="38">
        <f t="shared" si="42"/>
        <v>0</v>
      </c>
      <c r="AH76" s="47">
        <f t="shared" si="43"/>
        <v>0</v>
      </c>
      <c r="AI76" s="47">
        <f t="shared" si="44"/>
        <v>0</v>
      </c>
      <c r="AJ76" s="55">
        <f t="shared" si="45"/>
        <v>0</v>
      </c>
    </row>
    <row r="77" spans="1:36" ht="24.75" customHeight="1">
      <c r="A77" s="5" t="s">
        <v>20</v>
      </c>
      <c r="B77" s="27">
        <f>H77+J77+L77+N77+P77+R77+T77+V77+X77+Z77+AB77+AD77</f>
        <v>0</v>
      </c>
      <c r="C77" s="32">
        <f>H77+J77+L77+N77+P77+R77+T77+V77+X77+Z77+AB77</f>
        <v>0</v>
      </c>
      <c r="D77" s="32">
        <v>0</v>
      </c>
      <c r="E77" s="32">
        <f>I77+K77+M77+O77+Q77+S77+U77+W77+Y77+AA77+AC77+AE77</f>
        <v>0</v>
      </c>
      <c r="F77" s="28">
        <v>0</v>
      </c>
      <c r="G77" s="28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28">
        <v>0</v>
      </c>
      <c r="S77" s="28">
        <v>0</v>
      </c>
      <c r="T77" s="28">
        <v>0</v>
      </c>
      <c r="U77" s="28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72"/>
      <c r="AG77" s="38">
        <f t="shared" si="42"/>
        <v>0</v>
      </c>
      <c r="AH77" s="47">
        <f t="shared" si="43"/>
        <v>0</v>
      </c>
      <c r="AI77" s="47">
        <f t="shared" si="44"/>
        <v>0</v>
      </c>
      <c r="AJ77" s="55">
        <f t="shared" si="45"/>
        <v>0</v>
      </c>
    </row>
    <row r="78" spans="1:36" ht="27" customHeight="1">
      <c r="A78" s="6" t="s">
        <v>21</v>
      </c>
      <c r="B78" s="27">
        <f>H78+J78+L78+N78+P78+R78+T78+V78+X78+Z78+AB78+AD78</f>
        <v>0</v>
      </c>
      <c r="C78" s="32">
        <f>H78+J78+L78+N78+P78+R78+T78+V78+X78+Z78+AB78</f>
        <v>0</v>
      </c>
      <c r="D78" s="32">
        <v>0</v>
      </c>
      <c r="E78" s="32">
        <f>I78+K78+M78+O78+Q78+S78+U78+W78+Y78+AA78+AC78+AE78</f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28">
        <v>0</v>
      </c>
      <c r="S78" s="28">
        <v>0</v>
      </c>
      <c r="T78" s="28">
        <v>0</v>
      </c>
      <c r="U78" s="28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73"/>
      <c r="AG78" s="38">
        <f t="shared" si="42"/>
        <v>0</v>
      </c>
      <c r="AH78" s="47">
        <f t="shared" si="43"/>
        <v>0</v>
      </c>
      <c r="AI78" s="47">
        <f t="shared" si="44"/>
        <v>0</v>
      </c>
      <c r="AJ78" s="55">
        <f t="shared" si="45"/>
        <v>0</v>
      </c>
    </row>
    <row r="79" spans="1:36" ht="52.5" customHeight="1">
      <c r="A79" s="21" t="s">
        <v>22</v>
      </c>
      <c r="B79" s="29">
        <f>B80+B81</f>
        <v>1144</v>
      </c>
      <c r="C79" s="29">
        <f>C80+C81</f>
        <v>1144</v>
      </c>
      <c r="D79" s="29">
        <f>D80+D81</f>
        <v>1082.8400000000001</v>
      </c>
      <c r="E79" s="29">
        <f>E80+E81</f>
        <v>1082.8400000000001</v>
      </c>
      <c r="F79" s="25">
        <f>E79/B79*100</f>
        <v>94.65384615384616</v>
      </c>
      <c r="G79" s="25">
        <f>E79/C79*100</f>
        <v>94.65384615384616</v>
      </c>
      <c r="H79" s="29">
        <f aca="true" t="shared" si="49" ref="H79:AE79">H80+H81</f>
        <v>0</v>
      </c>
      <c r="I79" s="29">
        <f t="shared" si="49"/>
        <v>0</v>
      </c>
      <c r="J79" s="29">
        <f t="shared" si="49"/>
        <v>0</v>
      </c>
      <c r="K79" s="29">
        <f t="shared" si="49"/>
        <v>0</v>
      </c>
      <c r="L79" s="29">
        <f t="shared" si="49"/>
        <v>0</v>
      </c>
      <c r="M79" s="29">
        <f t="shared" si="49"/>
        <v>0</v>
      </c>
      <c r="N79" s="29">
        <f t="shared" si="49"/>
        <v>472.95000000000005</v>
      </c>
      <c r="O79" s="29">
        <f t="shared" si="49"/>
        <v>258.35</v>
      </c>
      <c r="P79" s="29">
        <f t="shared" si="49"/>
        <v>264.55</v>
      </c>
      <c r="Q79" s="29">
        <f>Q80+Q81</f>
        <v>164.2</v>
      </c>
      <c r="R79" s="29">
        <f t="shared" si="49"/>
        <v>0</v>
      </c>
      <c r="S79" s="29">
        <f t="shared" si="49"/>
        <v>112.9</v>
      </c>
      <c r="T79" s="29">
        <f t="shared" si="49"/>
        <v>0</v>
      </c>
      <c r="U79" s="29">
        <f t="shared" si="49"/>
        <v>69.9</v>
      </c>
      <c r="V79" s="29">
        <f t="shared" si="49"/>
        <v>356.5</v>
      </c>
      <c r="W79" s="29">
        <f t="shared" si="49"/>
        <v>150</v>
      </c>
      <c r="X79" s="29">
        <f t="shared" si="49"/>
        <v>50</v>
      </c>
      <c r="Y79" s="29">
        <f t="shared" si="49"/>
        <v>191.59</v>
      </c>
      <c r="Z79" s="29">
        <f t="shared" si="49"/>
        <v>0</v>
      </c>
      <c r="AA79" s="29">
        <f t="shared" si="49"/>
        <v>0</v>
      </c>
      <c r="AB79" s="29">
        <f t="shared" si="49"/>
        <v>0</v>
      </c>
      <c r="AC79" s="29">
        <f t="shared" si="49"/>
        <v>45.7</v>
      </c>
      <c r="AD79" s="29">
        <f t="shared" si="49"/>
        <v>0</v>
      </c>
      <c r="AE79" s="29">
        <f t="shared" si="49"/>
        <v>90.2</v>
      </c>
      <c r="AF79" s="39"/>
      <c r="AG79" s="38">
        <f>H79+J79+L79+N79+P79+R79+T79+V79+X79+Z79+AB79+AD79</f>
        <v>1144</v>
      </c>
      <c r="AH79" s="47">
        <f aca="true" t="shared" si="50" ref="AH79:AI82">H79+J79+L79+N79+P79+R79+T79+V79+X79+Z79+AB79+AD79</f>
        <v>1144</v>
      </c>
      <c r="AI79" s="47">
        <f t="shared" si="50"/>
        <v>1082.8400000000001</v>
      </c>
      <c r="AJ79" s="55">
        <f t="shared" si="45"/>
        <v>61.159999999999854</v>
      </c>
    </row>
    <row r="80" spans="1:36" ht="41.25" customHeight="1">
      <c r="A80" s="13" t="s">
        <v>20</v>
      </c>
      <c r="B80" s="30">
        <f>B77+B73+B69+B9</f>
        <v>1144</v>
      </c>
      <c r="C80" s="30">
        <f>B80</f>
        <v>1144</v>
      </c>
      <c r="D80" s="30">
        <f>D77+D73+D69+D9</f>
        <v>1082.8400000000001</v>
      </c>
      <c r="E80" s="30">
        <f>E77+E73+E69+E9</f>
        <v>1082.8400000000001</v>
      </c>
      <c r="F80" s="26">
        <f>E80/B80*100</f>
        <v>94.65384615384616</v>
      </c>
      <c r="G80" s="26">
        <f>E80/C80*100</f>
        <v>94.65384615384616</v>
      </c>
      <c r="H80" s="30">
        <f aca="true" t="shared" si="51" ref="H80:AE80">H77+H73+H69+H9</f>
        <v>0</v>
      </c>
      <c r="I80" s="30">
        <f>I77+I73+I69+I9</f>
        <v>0</v>
      </c>
      <c r="J80" s="30">
        <f t="shared" si="51"/>
        <v>0</v>
      </c>
      <c r="K80" s="30">
        <f t="shared" si="51"/>
        <v>0</v>
      </c>
      <c r="L80" s="30">
        <f t="shared" si="51"/>
        <v>0</v>
      </c>
      <c r="M80" s="30">
        <f t="shared" si="51"/>
        <v>0</v>
      </c>
      <c r="N80" s="30">
        <f t="shared" si="51"/>
        <v>472.95000000000005</v>
      </c>
      <c r="O80" s="30">
        <f t="shared" si="51"/>
        <v>258.35</v>
      </c>
      <c r="P80" s="30">
        <f>P77+P73+P69+P9</f>
        <v>264.55</v>
      </c>
      <c r="Q80" s="30">
        <f>Q77+Q73+Q69+Q9</f>
        <v>164.2</v>
      </c>
      <c r="R80" s="31">
        <f t="shared" si="51"/>
        <v>0</v>
      </c>
      <c r="S80" s="31">
        <f t="shared" si="51"/>
        <v>112.9</v>
      </c>
      <c r="T80" s="31">
        <f t="shared" si="51"/>
        <v>0</v>
      </c>
      <c r="U80" s="31">
        <f t="shared" si="51"/>
        <v>69.9</v>
      </c>
      <c r="V80" s="30">
        <f t="shared" si="51"/>
        <v>356.5</v>
      </c>
      <c r="W80" s="30">
        <f t="shared" si="51"/>
        <v>150</v>
      </c>
      <c r="X80" s="30">
        <f t="shared" si="51"/>
        <v>50</v>
      </c>
      <c r="Y80" s="30">
        <f t="shared" si="51"/>
        <v>191.59</v>
      </c>
      <c r="Z80" s="30">
        <f t="shared" si="51"/>
        <v>0</v>
      </c>
      <c r="AA80" s="30">
        <f t="shared" si="51"/>
        <v>0</v>
      </c>
      <c r="AB80" s="30">
        <f t="shared" si="51"/>
        <v>0</v>
      </c>
      <c r="AC80" s="30">
        <f t="shared" si="51"/>
        <v>45.7</v>
      </c>
      <c r="AD80" s="30">
        <f t="shared" si="51"/>
        <v>0</v>
      </c>
      <c r="AE80" s="30">
        <f t="shared" si="51"/>
        <v>90.2</v>
      </c>
      <c r="AF80" s="40"/>
      <c r="AG80" s="38">
        <f>H80+J80+L80+N80+P80+R80+T80+V80+X80+Z80+AB80+AD80</f>
        <v>1144</v>
      </c>
      <c r="AH80" s="47">
        <f t="shared" si="50"/>
        <v>1144</v>
      </c>
      <c r="AI80" s="47">
        <f t="shared" si="50"/>
        <v>1082.8400000000001</v>
      </c>
      <c r="AJ80" s="55">
        <f t="shared" si="45"/>
        <v>61.159999999999854</v>
      </c>
    </row>
    <row r="81" spans="1:36" ht="33.75" customHeight="1">
      <c r="A81" s="13" t="s">
        <v>21</v>
      </c>
      <c r="B81" s="30">
        <f>B78+B74+B70+B10</f>
        <v>0</v>
      </c>
      <c r="C81" s="30">
        <f>C78+C74+C70+C10</f>
        <v>0</v>
      </c>
      <c r="D81" s="30">
        <f aca="true" t="shared" si="52" ref="D81:AE81">D78+D74+D70+D10</f>
        <v>0</v>
      </c>
      <c r="E81" s="30">
        <f t="shared" si="52"/>
        <v>0</v>
      </c>
      <c r="F81" s="26">
        <v>0</v>
      </c>
      <c r="G81" s="26">
        <v>0</v>
      </c>
      <c r="H81" s="30">
        <f t="shared" si="52"/>
        <v>0</v>
      </c>
      <c r="I81" s="30">
        <f t="shared" si="52"/>
        <v>0</v>
      </c>
      <c r="J81" s="30">
        <f t="shared" si="52"/>
        <v>0</v>
      </c>
      <c r="K81" s="30">
        <f t="shared" si="52"/>
        <v>0</v>
      </c>
      <c r="L81" s="30">
        <f t="shared" si="52"/>
        <v>0</v>
      </c>
      <c r="M81" s="30">
        <f t="shared" si="52"/>
        <v>0</v>
      </c>
      <c r="N81" s="30">
        <f t="shared" si="52"/>
        <v>0</v>
      </c>
      <c r="O81" s="30">
        <f t="shared" si="52"/>
        <v>0</v>
      </c>
      <c r="P81" s="30">
        <f t="shared" si="52"/>
        <v>0</v>
      </c>
      <c r="Q81" s="30">
        <f t="shared" si="52"/>
        <v>0</v>
      </c>
      <c r="R81" s="31">
        <f t="shared" si="52"/>
        <v>0</v>
      </c>
      <c r="S81" s="31">
        <f t="shared" si="52"/>
        <v>0</v>
      </c>
      <c r="T81" s="31">
        <f t="shared" si="52"/>
        <v>0</v>
      </c>
      <c r="U81" s="31">
        <f t="shared" si="52"/>
        <v>0</v>
      </c>
      <c r="V81" s="30">
        <f t="shared" si="52"/>
        <v>0</v>
      </c>
      <c r="W81" s="30">
        <f t="shared" si="52"/>
        <v>0</v>
      </c>
      <c r="X81" s="30">
        <f t="shared" si="52"/>
        <v>0</v>
      </c>
      <c r="Y81" s="30">
        <f t="shared" si="52"/>
        <v>0</v>
      </c>
      <c r="Z81" s="30">
        <f t="shared" si="52"/>
        <v>0</v>
      </c>
      <c r="AA81" s="30">
        <f t="shared" si="52"/>
        <v>0</v>
      </c>
      <c r="AB81" s="30">
        <f t="shared" si="52"/>
        <v>0</v>
      </c>
      <c r="AC81" s="30">
        <f t="shared" si="52"/>
        <v>0</v>
      </c>
      <c r="AD81" s="30">
        <f t="shared" si="52"/>
        <v>0</v>
      </c>
      <c r="AE81" s="30">
        <f t="shared" si="52"/>
        <v>0</v>
      </c>
      <c r="AF81" s="40"/>
      <c r="AG81" s="38">
        <f>H81+J81+L81+N81+P81+R81+T81+V81+X81+Z81+AB81+AD81</f>
        <v>0</v>
      </c>
      <c r="AH81" s="47">
        <f t="shared" si="50"/>
        <v>0</v>
      </c>
      <c r="AI81" s="47">
        <f t="shared" si="50"/>
        <v>0</v>
      </c>
      <c r="AJ81" s="55">
        <f t="shared" si="45"/>
        <v>0</v>
      </c>
    </row>
    <row r="82" spans="1:36" s="56" customFormat="1" ht="2.25" customHeight="1">
      <c r="A82" s="51"/>
      <c r="B82" s="52"/>
      <c r="C82" s="52"/>
      <c r="D82" s="52"/>
      <c r="E82" s="52"/>
      <c r="F82" s="53"/>
      <c r="G82" s="53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4"/>
      <c r="AG82" s="49">
        <f>H82+J82+L82+N82+P82+R82+T82+V82+X82+Z82+AB82+AD82</f>
        <v>0</v>
      </c>
      <c r="AH82" s="50">
        <f>H82+J82+L82+N82+P82+R82+T82+V82+X82+Z82+AB82+AD82</f>
        <v>0</v>
      </c>
      <c r="AI82" s="50">
        <f t="shared" si="50"/>
        <v>0</v>
      </c>
      <c r="AJ82" s="55">
        <f>C82-E82</f>
        <v>0</v>
      </c>
    </row>
    <row r="83" spans="1:33" ht="15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48"/>
      <c r="AC83" s="48"/>
      <c r="AD83" s="1"/>
      <c r="AE83" s="1"/>
      <c r="AF83" s="1"/>
      <c r="AG83" s="2"/>
    </row>
    <row r="84" spans="1:33" ht="16.5">
      <c r="A84" s="60" t="s">
        <v>58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ht="12.75">
      <c r="A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S85" s="44"/>
      <c r="T85" s="44"/>
      <c r="U85" s="44"/>
      <c r="Z85" s="44"/>
      <c r="AA85" s="44"/>
      <c r="AD85" s="44"/>
      <c r="AE85" s="44"/>
      <c r="AF85" s="44"/>
      <c r="AG85" s="44"/>
    </row>
    <row r="86" spans="1:33" ht="18.75">
      <c r="A86" s="58" t="s">
        <v>57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1"/>
      <c r="P86" s="23"/>
      <c r="Q86" s="23"/>
      <c r="R86" s="18"/>
      <c r="S86" s="18"/>
      <c r="T86" s="19"/>
      <c r="U86" s="19"/>
      <c r="V86" s="4"/>
      <c r="W86" s="4"/>
      <c r="X86" s="4"/>
      <c r="Y86" s="4"/>
      <c r="Z86" s="19"/>
      <c r="AA86" s="19"/>
      <c r="AB86" s="4"/>
      <c r="AC86" s="4"/>
      <c r="AD86" s="19"/>
      <c r="AE86" s="19"/>
      <c r="AF86" s="19"/>
      <c r="AG86" s="19"/>
    </row>
    <row r="87" spans="1:33" ht="18.75">
      <c r="A87" s="58"/>
      <c r="B87" s="58"/>
      <c r="C87" s="58"/>
      <c r="D87" s="58"/>
      <c r="E87" s="58"/>
      <c r="F87" s="58"/>
      <c r="G87" s="58"/>
      <c r="H87" s="57"/>
      <c r="I87" s="57"/>
      <c r="J87" s="57"/>
      <c r="K87" s="57"/>
      <c r="L87" s="57"/>
      <c r="M87" s="57"/>
      <c r="N87" s="57"/>
      <c r="O87" s="4"/>
      <c r="P87" s="4"/>
      <c r="Q87" s="4"/>
      <c r="R87" s="19"/>
      <c r="S87" s="4"/>
      <c r="T87" s="18"/>
      <c r="U87" s="1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21" ht="12.75">
      <c r="T88" s="44"/>
      <c r="U88" s="44"/>
    </row>
    <row r="89" spans="20:21" ht="12.75">
      <c r="T89" s="44"/>
      <c r="U89" s="44"/>
    </row>
    <row r="90" spans="20:21" ht="12.75">
      <c r="T90" s="44"/>
      <c r="U90" s="44"/>
    </row>
    <row r="91" spans="20:21" ht="12.75">
      <c r="T91" s="44"/>
      <c r="U91" s="44"/>
    </row>
    <row r="92" spans="20:21" ht="12.75">
      <c r="T92" s="44"/>
      <c r="U92" s="44"/>
    </row>
    <row r="93" spans="20:21" ht="12.75">
      <c r="T93" s="44"/>
      <c r="U93" s="44"/>
    </row>
    <row r="94" spans="20:21" ht="12.75">
      <c r="T94" s="44"/>
      <c r="U94" s="44"/>
    </row>
    <row r="95" spans="20:21" ht="12.75">
      <c r="T95" s="44"/>
      <c r="U95" s="44"/>
    </row>
    <row r="96" spans="20:21" ht="12.75">
      <c r="T96" s="44"/>
      <c r="U96" s="44"/>
    </row>
    <row r="97" spans="20:21" ht="12.75">
      <c r="T97" s="44"/>
      <c r="U97" s="44"/>
    </row>
    <row r="98" spans="20:21" ht="12.75">
      <c r="T98" s="44"/>
      <c r="U98" s="44"/>
    </row>
    <row r="99" spans="20:21" ht="12.75">
      <c r="T99" s="44"/>
      <c r="U99" s="44"/>
    </row>
    <row r="100" spans="20:21" ht="12.75">
      <c r="T100" s="44"/>
      <c r="U100" s="44"/>
    </row>
    <row r="101" spans="20:21" ht="12.75">
      <c r="T101" s="44"/>
      <c r="U101" s="44"/>
    </row>
    <row r="102" spans="20:21" ht="12.75">
      <c r="T102" s="44"/>
      <c r="U102" s="44"/>
    </row>
    <row r="103" spans="20:21" ht="12.75">
      <c r="T103" s="44"/>
      <c r="U103" s="44"/>
    </row>
    <row r="104" spans="20:21" ht="12.75">
      <c r="T104" s="44"/>
      <c r="U104" s="44"/>
    </row>
    <row r="105" spans="20:21" ht="12.75">
      <c r="T105" s="44"/>
      <c r="U105" s="44"/>
    </row>
    <row r="106" spans="20:21" ht="12.75">
      <c r="T106" s="44"/>
      <c r="U106" s="44"/>
    </row>
    <row r="107" spans="20:21" ht="12.75">
      <c r="T107" s="44"/>
      <c r="U107" s="44"/>
    </row>
    <row r="108" spans="20:21" ht="12.75">
      <c r="T108" s="44"/>
      <c r="U108" s="44"/>
    </row>
    <row r="109" spans="20:21" ht="12.75">
      <c r="T109" s="44"/>
      <c r="U109" s="44"/>
    </row>
    <row r="110" spans="20:21" ht="12.75">
      <c r="T110" s="44"/>
      <c r="U110" s="44"/>
    </row>
    <row r="111" spans="20:21" ht="12.75">
      <c r="T111" s="44"/>
      <c r="U111" s="44"/>
    </row>
    <row r="112" spans="20:21" ht="12.75">
      <c r="T112" s="44"/>
      <c r="U112" s="44"/>
    </row>
    <row r="113" spans="20:21" ht="12.75">
      <c r="T113" s="44"/>
      <c r="U113" s="44"/>
    </row>
    <row r="114" spans="20:21" ht="12.75">
      <c r="T114" s="44"/>
      <c r="U114" s="44"/>
    </row>
    <row r="115" spans="20:21" ht="12.75">
      <c r="T115" s="44"/>
      <c r="U115" s="44"/>
    </row>
    <row r="116" spans="20:21" ht="12.75">
      <c r="T116" s="44"/>
      <c r="U116" s="44"/>
    </row>
    <row r="117" spans="20:21" ht="12.75">
      <c r="T117" s="44"/>
      <c r="U117" s="44"/>
    </row>
    <row r="118" spans="20:21" ht="12.75">
      <c r="T118" s="44"/>
      <c r="U118" s="44"/>
    </row>
    <row r="119" spans="20:21" ht="12.75">
      <c r="T119" s="44"/>
      <c r="U119" s="44"/>
    </row>
    <row r="120" spans="20:21" ht="12.75">
      <c r="T120" s="44"/>
      <c r="U120" s="44"/>
    </row>
    <row r="121" spans="20:21" ht="12.75">
      <c r="T121" s="44"/>
      <c r="U121" s="44"/>
    </row>
    <row r="122" spans="20:21" ht="12.75">
      <c r="T122" s="44"/>
      <c r="U122" s="44"/>
    </row>
    <row r="123" spans="20:21" ht="12.75">
      <c r="T123" s="44"/>
      <c r="U123" s="44"/>
    </row>
    <row r="124" spans="20:21" ht="12.75">
      <c r="T124" s="44"/>
      <c r="U124" s="44"/>
    </row>
    <row r="125" spans="20:21" ht="12.75">
      <c r="T125" s="44"/>
      <c r="U125" s="44"/>
    </row>
    <row r="126" spans="20:21" ht="12.75">
      <c r="T126" s="44"/>
      <c r="U126" s="44"/>
    </row>
    <row r="127" spans="20:21" ht="12.75">
      <c r="T127" s="44"/>
      <c r="U127" s="44"/>
    </row>
    <row r="128" spans="20:21" ht="12.75">
      <c r="T128" s="44"/>
      <c r="U128" s="44"/>
    </row>
    <row r="129" spans="20:21" ht="12.75">
      <c r="T129" s="44"/>
      <c r="U129" s="44"/>
    </row>
    <row r="130" spans="20:21" ht="12.75">
      <c r="T130" s="44"/>
      <c r="U130" s="44"/>
    </row>
    <row r="131" spans="20:21" ht="12.75">
      <c r="T131" s="44"/>
      <c r="U131" s="44"/>
    </row>
    <row r="132" spans="20:21" ht="12.75">
      <c r="T132" s="44"/>
      <c r="U132" s="44"/>
    </row>
    <row r="133" spans="20:21" ht="12.75">
      <c r="T133" s="44"/>
      <c r="U133" s="44"/>
    </row>
    <row r="134" spans="20:21" ht="12.75">
      <c r="T134" s="44"/>
      <c r="U134" s="44"/>
    </row>
    <row r="135" spans="20:21" ht="12.75">
      <c r="T135" s="44"/>
      <c r="U135" s="44"/>
    </row>
    <row r="136" spans="20:21" ht="12.75">
      <c r="T136" s="44"/>
      <c r="U136" s="44"/>
    </row>
    <row r="137" spans="20:21" ht="12.75">
      <c r="T137" s="44"/>
      <c r="U137" s="44"/>
    </row>
    <row r="138" spans="20:21" ht="12.75">
      <c r="T138" s="44"/>
      <c r="U138" s="44"/>
    </row>
    <row r="139" spans="20:21" ht="12.75">
      <c r="T139" s="44"/>
      <c r="U139" s="44"/>
    </row>
    <row r="140" spans="20:21" ht="12.75">
      <c r="T140" s="44"/>
      <c r="U140" s="44"/>
    </row>
    <row r="141" spans="20:21" ht="12.75">
      <c r="T141" s="44"/>
      <c r="U141" s="44"/>
    </row>
    <row r="142" spans="20:21" ht="12.75">
      <c r="T142" s="44"/>
      <c r="U142" s="44"/>
    </row>
    <row r="143" spans="20:21" ht="12.75">
      <c r="T143" s="44"/>
      <c r="U143" s="44"/>
    </row>
    <row r="144" spans="20:21" ht="12.75">
      <c r="T144" s="44"/>
      <c r="U144" s="44"/>
    </row>
    <row r="145" spans="20:21" ht="12.75">
      <c r="T145" s="44"/>
      <c r="U145" s="44"/>
    </row>
    <row r="146" spans="20:21" ht="12.75">
      <c r="T146" s="44"/>
      <c r="U146" s="44"/>
    </row>
    <row r="147" spans="20:21" ht="12.75">
      <c r="T147" s="44"/>
      <c r="U147" s="44"/>
    </row>
    <row r="148" spans="20:21" ht="12.75">
      <c r="T148" s="44"/>
      <c r="U148" s="44"/>
    </row>
    <row r="149" spans="20:21" ht="12.75">
      <c r="T149" s="44"/>
      <c r="U149" s="44"/>
    </row>
    <row r="150" spans="20:21" ht="12.75">
      <c r="T150" s="44"/>
      <c r="U150" s="44"/>
    </row>
    <row r="151" spans="20:21" ht="12.75">
      <c r="T151" s="44"/>
      <c r="U151" s="44"/>
    </row>
    <row r="152" spans="20:21" ht="12.75">
      <c r="T152" s="44"/>
      <c r="U152" s="44"/>
    </row>
    <row r="153" spans="20:21" ht="12.75">
      <c r="T153" s="44"/>
      <c r="U153" s="44"/>
    </row>
    <row r="154" spans="20:21" ht="12.75">
      <c r="T154" s="44"/>
      <c r="U154" s="44"/>
    </row>
    <row r="155" spans="20:21" ht="12.75">
      <c r="T155" s="44"/>
      <c r="U155" s="44"/>
    </row>
    <row r="156" spans="20:21" ht="12.75">
      <c r="T156" s="44"/>
      <c r="U156" s="44"/>
    </row>
    <row r="157" spans="20:21" ht="12.75">
      <c r="T157" s="44"/>
      <c r="U157" s="44"/>
    </row>
    <row r="158" spans="20:21" ht="12.75">
      <c r="T158" s="44"/>
      <c r="U158" s="44"/>
    </row>
    <row r="159" spans="20:21" ht="12.75">
      <c r="T159" s="44"/>
      <c r="U159" s="44"/>
    </row>
    <row r="160" spans="20:21" ht="12.75">
      <c r="T160" s="44"/>
      <c r="U160" s="44"/>
    </row>
    <row r="161" spans="20:21" ht="12.75">
      <c r="T161" s="44"/>
      <c r="U161" s="44"/>
    </row>
    <row r="162" spans="20:21" ht="12.75">
      <c r="T162" s="44"/>
      <c r="U162" s="44"/>
    </row>
    <row r="163" spans="20:21" ht="12.75">
      <c r="T163" s="44"/>
      <c r="U163" s="44"/>
    </row>
    <row r="164" spans="20:21" ht="12.75">
      <c r="T164" s="44"/>
      <c r="U164" s="44"/>
    </row>
    <row r="165" spans="20:21" ht="12.75">
      <c r="T165" s="44"/>
      <c r="U165" s="44"/>
    </row>
    <row r="166" spans="20:21" ht="12.75">
      <c r="T166" s="44"/>
      <c r="U166" s="44"/>
    </row>
    <row r="167" spans="20:21" ht="12.75">
      <c r="T167" s="44"/>
      <c r="U167" s="44"/>
    </row>
    <row r="168" spans="20:21" ht="12.75">
      <c r="T168" s="44"/>
      <c r="U168" s="44"/>
    </row>
    <row r="169" spans="20:21" ht="12.75">
      <c r="T169" s="44"/>
      <c r="U169" s="44"/>
    </row>
    <row r="170" spans="20:21" ht="12.75">
      <c r="T170" s="44"/>
      <c r="U170" s="44"/>
    </row>
    <row r="171" spans="20:21" ht="12.75">
      <c r="T171" s="44"/>
      <c r="U171" s="44"/>
    </row>
    <row r="172" spans="20:21" ht="12.75">
      <c r="T172" s="44"/>
      <c r="U172" s="44"/>
    </row>
    <row r="173" spans="20:21" ht="12.75">
      <c r="T173" s="44"/>
      <c r="U173" s="44"/>
    </row>
    <row r="174" spans="20:21" ht="12.75">
      <c r="T174" s="44"/>
      <c r="U174" s="44"/>
    </row>
    <row r="175" spans="20:21" ht="12.75">
      <c r="T175" s="44"/>
      <c r="U175" s="44"/>
    </row>
    <row r="176" spans="20:21" ht="12.75">
      <c r="T176" s="44"/>
      <c r="U176" s="44"/>
    </row>
    <row r="177" spans="20:21" ht="12.75">
      <c r="T177" s="44"/>
      <c r="U177" s="44"/>
    </row>
    <row r="178" spans="20:21" ht="12.75">
      <c r="T178" s="44"/>
      <c r="U178" s="44"/>
    </row>
    <row r="179" spans="20:21" ht="12.75">
      <c r="T179" s="44"/>
      <c r="U179" s="44"/>
    </row>
    <row r="180" spans="20:21" ht="12.75">
      <c r="T180" s="44"/>
      <c r="U180" s="44"/>
    </row>
    <row r="181" spans="20:21" ht="12.75">
      <c r="T181" s="44"/>
      <c r="U181" s="44"/>
    </row>
    <row r="182" spans="20:21" ht="12.75">
      <c r="T182" s="44"/>
      <c r="U182" s="44"/>
    </row>
    <row r="183" spans="20:21" ht="12.75">
      <c r="T183" s="44"/>
      <c r="U183" s="44"/>
    </row>
    <row r="184" spans="20:21" ht="12.75">
      <c r="T184" s="44"/>
      <c r="U184" s="44"/>
    </row>
    <row r="185" spans="20:21" ht="12.75">
      <c r="T185" s="44"/>
      <c r="U185" s="44"/>
    </row>
    <row r="186" spans="20:21" ht="12.75">
      <c r="T186" s="44"/>
      <c r="U186" s="44"/>
    </row>
    <row r="187" spans="20:21" ht="12.75">
      <c r="T187" s="44"/>
      <c r="U187" s="44"/>
    </row>
    <row r="188" spans="20:21" ht="12.75">
      <c r="T188" s="44"/>
      <c r="U188" s="44"/>
    </row>
    <row r="189" spans="20:21" ht="12.75">
      <c r="T189" s="44"/>
      <c r="U189" s="44"/>
    </row>
    <row r="190" spans="20:21" ht="12.75">
      <c r="T190" s="44"/>
      <c r="U190" s="44"/>
    </row>
    <row r="191" spans="20:21" ht="12.75">
      <c r="T191" s="44"/>
      <c r="U191" s="44"/>
    </row>
    <row r="192" spans="20:21" ht="12.75">
      <c r="T192" s="44"/>
      <c r="U192" s="44"/>
    </row>
    <row r="193" spans="20:21" ht="12.75">
      <c r="T193" s="44"/>
      <c r="U193" s="44"/>
    </row>
    <row r="194" spans="20:21" ht="12.75">
      <c r="T194" s="44"/>
      <c r="U194" s="44"/>
    </row>
    <row r="195" spans="20:21" ht="12.75">
      <c r="T195" s="44"/>
      <c r="U195" s="44"/>
    </row>
    <row r="196" spans="20:21" ht="12.75">
      <c r="T196" s="44"/>
      <c r="U196" s="44"/>
    </row>
    <row r="197" spans="20:21" ht="12.75">
      <c r="T197" s="44"/>
      <c r="U197" s="44"/>
    </row>
    <row r="198" spans="20:21" ht="12.75">
      <c r="T198" s="44"/>
      <c r="U198" s="44"/>
    </row>
    <row r="199" spans="20:21" ht="12.75">
      <c r="T199" s="44"/>
      <c r="U199" s="44"/>
    </row>
    <row r="200" spans="20:21" ht="12.75">
      <c r="T200" s="44"/>
      <c r="U200" s="44"/>
    </row>
    <row r="201" spans="20:21" ht="12.75">
      <c r="T201" s="44"/>
      <c r="U201" s="44"/>
    </row>
    <row r="202" spans="20:21" ht="12.75">
      <c r="T202" s="44"/>
      <c r="U202" s="44"/>
    </row>
    <row r="203" spans="20:21" ht="12.75">
      <c r="T203" s="44"/>
      <c r="U203" s="44"/>
    </row>
    <row r="204" spans="20:21" ht="12.75">
      <c r="T204" s="44"/>
      <c r="U204" s="44"/>
    </row>
    <row r="205" spans="20:21" ht="12.75">
      <c r="T205" s="44"/>
      <c r="U205" s="44"/>
    </row>
    <row r="206" spans="20:21" ht="12.75">
      <c r="T206" s="44"/>
      <c r="U206" s="44"/>
    </row>
    <row r="207" spans="20:21" ht="12.75">
      <c r="T207" s="44"/>
      <c r="U207" s="44"/>
    </row>
    <row r="208" spans="20:21" ht="12.75">
      <c r="T208" s="44"/>
      <c r="U208" s="44"/>
    </row>
    <row r="209" spans="20:21" ht="12.75">
      <c r="T209" s="44"/>
      <c r="U209" s="44"/>
    </row>
    <row r="210" spans="20:21" ht="12.75">
      <c r="T210" s="44"/>
      <c r="U210" s="44"/>
    </row>
    <row r="211" spans="20:21" ht="12.75">
      <c r="T211" s="44"/>
      <c r="U211" s="44"/>
    </row>
    <row r="212" spans="20:21" ht="12.75">
      <c r="T212" s="44"/>
      <c r="U212" s="44"/>
    </row>
    <row r="213" spans="20:21" ht="12.75">
      <c r="T213" s="44"/>
      <c r="U213" s="44"/>
    </row>
    <row r="214" spans="20:21" ht="12.75">
      <c r="T214" s="44"/>
      <c r="U214" s="44"/>
    </row>
    <row r="215" spans="20:21" ht="12.75">
      <c r="T215" s="44"/>
      <c r="U215" s="44"/>
    </row>
    <row r="216" spans="20:21" ht="12.75">
      <c r="T216" s="44"/>
      <c r="U216" s="44"/>
    </row>
    <row r="217" spans="20:21" ht="12.75">
      <c r="T217" s="44"/>
      <c r="U217" s="44"/>
    </row>
    <row r="218" spans="20:21" ht="12.75">
      <c r="T218" s="44"/>
      <c r="U218" s="44"/>
    </row>
    <row r="219" spans="20:21" ht="12.75">
      <c r="T219" s="44"/>
      <c r="U219" s="44"/>
    </row>
    <row r="220" spans="20:21" ht="12.75">
      <c r="T220" s="44"/>
      <c r="U220" s="44"/>
    </row>
    <row r="221" spans="20:21" ht="12.75">
      <c r="T221" s="44"/>
      <c r="U221" s="44"/>
    </row>
    <row r="222" spans="20:21" ht="12.75">
      <c r="T222" s="44"/>
      <c r="U222" s="44"/>
    </row>
    <row r="223" spans="20:21" ht="12.75">
      <c r="T223" s="44"/>
      <c r="U223" s="44"/>
    </row>
    <row r="224" spans="20:21" ht="12.75">
      <c r="T224" s="44"/>
      <c r="U224" s="44"/>
    </row>
    <row r="225" spans="20:21" ht="12.75">
      <c r="T225" s="44"/>
      <c r="U225" s="44"/>
    </row>
    <row r="226" spans="20:21" ht="12.75">
      <c r="T226" s="44"/>
      <c r="U226" s="44"/>
    </row>
    <row r="227" spans="20:21" ht="12.75">
      <c r="T227" s="44"/>
      <c r="U227" s="44"/>
    </row>
    <row r="228" spans="20:21" ht="12.75">
      <c r="T228" s="44"/>
      <c r="U228" s="44"/>
    </row>
    <row r="229" spans="20:21" ht="12.75">
      <c r="T229" s="44"/>
      <c r="U229" s="44"/>
    </row>
    <row r="230" spans="20:21" ht="12.75">
      <c r="T230" s="44"/>
      <c r="U230" s="44"/>
    </row>
    <row r="231" spans="20:21" ht="12.75">
      <c r="T231" s="44"/>
      <c r="U231" s="44"/>
    </row>
    <row r="232" spans="20:21" ht="12.75">
      <c r="T232" s="44"/>
      <c r="U232" s="44"/>
    </row>
    <row r="233" spans="20:21" ht="12.75">
      <c r="T233" s="44"/>
      <c r="U233" s="44"/>
    </row>
    <row r="234" spans="20:21" ht="12.75">
      <c r="T234" s="44"/>
      <c r="U234" s="44"/>
    </row>
    <row r="235" spans="20:21" ht="12.75">
      <c r="T235" s="44"/>
      <c r="U235" s="44"/>
    </row>
    <row r="236" spans="20:21" ht="12.75">
      <c r="T236" s="44"/>
      <c r="U236" s="44"/>
    </row>
    <row r="237" spans="20:21" ht="12.75">
      <c r="T237" s="44"/>
      <c r="U237" s="44"/>
    </row>
    <row r="238" spans="20:21" ht="12.75">
      <c r="T238" s="44"/>
      <c r="U238" s="44"/>
    </row>
    <row r="239" spans="20:21" ht="12.75">
      <c r="T239" s="44"/>
      <c r="U239" s="44"/>
    </row>
    <row r="240" spans="20:21" ht="12.75">
      <c r="T240" s="44"/>
      <c r="U240" s="44"/>
    </row>
    <row r="241" spans="20:21" ht="12.75">
      <c r="T241" s="44"/>
      <c r="U241" s="44"/>
    </row>
    <row r="242" spans="20:21" ht="12.75">
      <c r="T242" s="44"/>
      <c r="U242" s="44"/>
    </row>
    <row r="243" spans="20:21" ht="12.75">
      <c r="T243" s="44"/>
      <c r="U243" s="44"/>
    </row>
    <row r="244" spans="20:21" ht="12.75">
      <c r="T244" s="44"/>
      <c r="U244" s="44"/>
    </row>
    <row r="245" spans="20:21" ht="12.75">
      <c r="T245" s="44"/>
      <c r="U245" s="44"/>
    </row>
    <row r="246" spans="20:21" ht="12.75">
      <c r="T246" s="44"/>
      <c r="U246" s="44"/>
    </row>
    <row r="247" spans="20:21" ht="12.75">
      <c r="T247" s="44"/>
      <c r="U247" s="44"/>
    </row>
    <row r="248" spans="20:21" ht="12.75">
      <c r="T248" s="44"/>
      <c r="U248" s="44"/>
    </row>
    <row r="249" spans="20:21" ht="12.75">
      <c r="T249" s="44"/>
      <c r="U249" s="44"/>
    </row>
    <row r="250" spans="20:21" ht="12.75">
      <c r="T250" s="44"/>
      <c r="U250" s="44"/>
    </row>
    <row r="251" spans="20:21" ht="12.75">
      <c r="T251" s="44"/>
      <c r="U251" s="44"/>
    </row>
    <row r="252" spans="20:21" ht="12.75">
      <c r="T252" s="44"/>
      <c r="U252" s="44"/>
    </row>
    <row r="253" spans="20:21" ht="12.75">
      <c r="T253" s="44"/>
      <c r="U253" s="44"/>
    </row>
    <row r="254" spans="20:21" ht="12.75">
      <c r="T254" s="44"/>
      <c r="U254" s="44"/>
    </row>
    <row r="255" spans="20:21" ht="12.75">
      <c r="T255" s="44"/>
      <c r="U255" s="44"/>
    </row>
    <row r="256" spans="20:21" ht="12.75">
      <c r="T256" s="44"/>
      <c r="U256" s="44"/>
    </row>
    <row r="257" spans="20:21" ht="12.75">
      <c r="T257" s="44"/>
      <c r="U257" s="44"/>
    </row>
    <row r="258" spans="20:21" ht="12.75">
      <c r="T258" s="44"/>
      <c r="U258" s="44"/>
    </row>
    <row r="259" spans="20:21" ht="12.75">
      <c r="T259" s="44"/>
      <c r="U259" s="44"/>
    </row>
    <row r="260" spans="20:21" ht="12.75">
      <c r="T260" s="44"/>
      <c r="U260" s="44"/>
    </row>
    <row r="261" spans="20:21" ht="12.75">
      <c r="T261" s="44"/>
      <c r="U261" s="44"/>
    </row>
    <row r="262" spans="20:21" ht="12.75">
      <c r="T262" s="44"/>
      <c r="U262" s="44"/>
    </row>
    <row r="263" spans="20:21" ht="12.75">
      <c r="T263" s="44"/>
      <c r="U263" s="44"/>
    </row>
    <row r="264" spans="20:21" ht="12.75">
      <c r="T264" s="44"/>
      <c r="U264" s="44"/>
    </row>
    <row r="265" spans="20:21" ht="12.75">
      <c r="T265" s="44"/>
      <c r="U265" s="44"/>
    </row>
    <row r="266" spans="20:21" ht="12.75">
      <c r="T266" s="44"/>
      <c r="U266" s="44"/>
    </row>
    <row r="267" spans="20:21" ht="12.75">
      <c r="T267" s="44"/>
      <c r="U267" s="44"/>
    </row>
    <row r="268" spans="20:21" ht="12.75">
      <c r="T268" s="44"/>
      <c r="U268" s="44"/>
    </row>
    <row r="269" spans="20:21" ht="12.75">
      <c r="T269" s="44"/>
      <c r="U269" s="44"/>
    </row>
    <row r="270" spans="20:21" ht="12.75">
      <c r="T270" s="44"/>
      <c r="U270" s="44"/>
    </row>
    <row r="271" spans="20:21" ht="12.75">
      <c r="T271" s="44"/>
      <c r="U271" s="44"/>
    </row>
    <row r="272" spans="20:21" ht="12.75">
      <c r="T272" s="44"/>
      <c r="U272" s="44"/>
    </row>
    <row r="273" spans="20:21" ht="12.75">
      <c r="T273" s="44"/>
      <c r="U273" s="44"/>
    </row>
    <row r="274" spans="20:21" ht="12.75">
      <c r="T274" s="44"/>
      <c r="U274" s="44"/>
    </row>
    <row r="275" spans="20:21" ht="12.75">
      <c r="T275" s="44"/>
      <c r="U275" s="44"/>
    </row>
    <row r="276" spans="20:21" ht="12.75">
      <c r="T276" s="44"/>
      <c r="U276" s="44"/>
    </row>
    <row r="277" spans="20:21" ht="12.75">
      <c r="T277" s="44"/>
      <c r="U277" s="44"/>
    </row>
    <row r="278" spans="20:21" ht="12.75">
      <c r="T278" s="44"/>
      <c r="U278" s="44"/>
    </row>
    <row r="279" spans="20:21" ht="12.75">
      <c r="T279" s="44"/>
      <c r="U279" s="44"/>
    </row>
    <row r="280" spans="20:21" ht="12.75">
      <c r="T280" s="44"/>
      <c r="U280" s="44"/>
    </row>
    <row r="281" spans="20:21" ht="12.75">
      <c r="T281" s="44"/>
      <c r="U281" s="44"/>
    </row>
    <row r="282" spans="20:21" ht="12.75">
      <c r="T282" s="44"/>
      <c r="U282" s="44"/>
    </row>
    <row r="283" spans="20:21" ht="12.75">
      <c r="T283" s="44"/>
      <c r="U283" s="44"/>
    </row>
    <row r="284" spans="20:21" ht="12.75">
      <c r="T284" s="44"/>
      <c r="U284" s="44"/>
    </row>
    <row r="285" spans="20:21" ht="12.75">
      <c r="T285" s="44"/>
      <c r="U285" s="44"/>
    </row>
    <row r="286" spans="20:21" ht="12.75">
      <c r="T286" s="44"/>
      <c r="U286" s="44"/>
    </row>
    <row r="287" spans="20:21" ht="12.75">
      <c r="T287" s="44"/>
      <c r="U287" s="44"/>
    </row>
    <row r="288" spans="20:21" ht="12.75">
      <c r="T288" s="44"/>
      <c r="U288" s="44"/>
    </row>
    <row r="289" spans="20:21" ht="12.75">
      <c r="T289" s="44"/>
      <c r="U289" s="44"/>
    </row>
    <row r="290" spans="20:21" ht="12.75">
      <c r="T290" s="44"/>
      <c r="U290" s="44"/>
    </row>
    <row r="291" spans="20:21" ht="12.75">
      <c r="T291" s="44"/>
      <c r="U291" s="44"/>
    </row>
    <row r="292" spans="20:21" ht="12.75">
      <c r="T292" s="44"/>
      <c r="U292" s="44"/>
    </row>
    <row r="293" spans="20:21" ht="12.75">
      <c r="T293" s="44"/>
      <c r="U293" s="44"/>
    </row>
    <row r="294" spans="20:21" ht="12.75">
      <c r="T294" s="44"/>
      <c r="U294" s="44"/>
    </row>
    <row r="295" spans="20:21" ht="12.75">
      <c r="T295" s="44"/>
      <c r="U295" s="44"/>
    </row>
    <row r="296" spans="20:21" ht="12.75">
      <c r="T296" s="44"/>
      <c r="U296" s="44"/>
    </row>
    <row r="297" spans="20:21" ht="12.75">
      <c r="T297" s="44"/>
      <c r="U297" s="44"/>
    </row>
    <row r="298" spans="20:21" ht="12.75">
      <c r="T298" s="44"/>
      <c r="U298" s="44"/>
    </row>
    <row r="299" spans="20:21" ht="12.75">
      <c r="T299" s="44"/>
      <c r="U299" s="44"/>
    </row>
    <row r="300" spans="20:21" ht="12.75">
      <c r="T300" s="44"/>
      <c r="U300" s="44"/>
    </row>
    <row r="301" spans="20:21" ht="12.75">
      <c r="T301" s="44"/>
      <c r="U301" s="44"/>
    </row>
    <row r="302" spans="20:21" ht="12.75">
      <c r="T302" s="44"/>
      <c r="U302" s="44"/>
    </row>
    <row r="303" spans="20:21" ht="12.75">
      <c r="T303" s="44"/>
      <c r="U303" s="44"/>
    </row>
    <row r="304" spans="20:21" ht="12.75">
      <c r="T304" s="44"/>
      <c r="U304" s="44"/>
    </row>
    <row r="305" spans="20:21" ht="12.75">
      <c r="T305" s="44"/>
      <c r="U305" s="44"/>
    </row>
    <row r="306" spans="20:21" ht="12.75">
      <c r="T306" s="44"/>
      <c r="U306" s="44"/>
    </row>
    <row r="307" spans="20:21" ht="12.75">
      <c r="T307" s="44"/>
      <c r="U307" s="44"/>
    </row>
    <row r="308" spans="20:21" ht="12.75">
      <c r="T308" s="44"/>
      <c r="U308" s="44"/>
    </row>
    <row r="309" spans="20:21" ht="12.75">
      <c r="T309" s="44"/>
      <c r="U309" s="44"/>
    </row>
    <row r="310" spans="20:21" ht="12.75">
      <c r="T310" s="44"/>
      <c r="U310" s="44"/>
    </row>
    <row r="311" spans="20:21" ht="12.75">
      <c r="T311" s="44"/>
      <c r="U311" s="44"/>
    </row>
    <row r="312" spans="20:21" ht="12.75">
      <c r="T312" s="44"/>
      <c r="U312" s="44"/>
    </row>
    <row r="313" spans="20:21" ht="12.75">
      <c r="T313" s="44"/>
      <c r="U313" s="44"/>
    </row>
    <row r="314" spans="20:21" ht="12.75">
      <c r="T314" s="44"/>
      <c r="U314" s="44"/>
    </row>
    <row r="315" spans="20:21" ht="12.75">
      <c r="T315" s="44"/>
      <c r="U315" s="44"/>
    </row>
    <row r="316" spans="20:21" ht="12.75">
      <c r="T316" s="44"/>
      <c r="U316" s="44"/>
    </row>
    <row r="317" spans="20:21" ht="12.75">
      <c r="T317" s="44"/>
      <c r="U317" s="44"/>
    </row>
    <row r="318" spans="20:21" ht="12.75">
      <c r="T318" s="44"/>
      <c r="U318" s="44"/>
    </row>
    <row r="319" spans="20:21" ht="12.75">
      <c r="T319" s="44"/>
      <c r="U319" s="44"/>
    </row>
    <row r="320" spans="20:21" ht="12.75">
      <c r="T320" s="44"/>
      <c r="U320" s="44"/>
    </row>
    <row r="321" spans="20:21" ht="12.75">
      <c r="T321" s="44"/>
      <c r="U321" s="44"/>
    </row>
    <row r="322" spans="20:21" ht="12.75">
      <c r="T322" s="44"/>
      <c r="U322" s="44"/>
    </row>
    <row r="323" spans="20:21" ht="12.75">
      <c r="T323" s="44"/>
      <c r="U323" s="44"/>
    </row>
    <row r="324" spans="20:21" ht="12.75">
      <c r="T324" s="44"/>
      <c r="U324" s="44"/>
    </row>
    <row r="325" spans="20:21" ht="12.75">
      <c r="T325" s="44"/>
      <c r="U325" s="44"/>
    </row>
    <row r="326" spans="20:21" ht="12.75">
      <c r="T326" s="44"/>
      <c r="U326" s="44"/>
    </row>
    <row r="327" spans="20:21" ht="12.75">
      <c r="T327" s="44"/>
      <c r="U327" s="44"/>
    </row>
    <row r="328" spans="20:21" ht="12.75">
      <c r="T328" s="44"/>
      <c r="U328" s="44"/>
    </row>
    <row r="329" spans="20:21" ht="12.75">
      <c r="T329" s="44"/>
      <c r="U329" s="44"/>
    </row>
    <row r="330" spans="20:21" ht="12.75">
      <c r="T330" s="44"/>
      <c r="U330" s="44"/>
    </row>
    <row r="331" spans="20:21" ht="12.75">
      <c r="T331" s="44"/>
      <c r="U331" s="44"/>
    </row>
    <row r="332" spans="20:21" ht="12.75">
      <c r="T332" s="44"/>
      <c r="U332" s="44"/>
    </row>
    <row r="333" spans="20:21" ht="12.75">
      <c r="T333" s="44"/>
      <c r="U333" s="44"/>
    </row>
    <row r="334" spans="20:21" ht="12.75">
      <c r="T334" s="44"/>
      <c r="U334" s="44"/>
    </row>
    <row r="335" spans="20:21" ht="12.75">
      <c r="T335" s="44"/>
      <c r="U335" s="44"/>
    </row>
    <row r="336" spans="20:21" ht="12.75">
      <c r="T336" s="44"/>
      <c r="U336" s="44"/>
    </row>
    <row r="337" spans="20:21" ht="12.75">
      <c r="T337" s="44"/>
      <c r="U337" s="44"/>
    </row>
    <row r="338" spans="20:21" ht="12.75">
      <c r="T338" s="44"/>
      <c r="U338" s="44"/>
    </row>
    <row r="339" spans="20:21" ht="12.75">
      <c r="T339" s="44"/>
      <c r="U339" s="44"/>
    </row>
    <row r="340" spans="20:21" ht="12.75">
      <c r="T340" s="44"/>
      <c r="U340" s="44"/>
    </row>
    <row r="341" spans="20:21" ht="12.75">
      <c r="T341" s="44"/>
      <c r="U341" s="44"/>
    </row>
    <row r="342" spans="20:21" ht="12.75">
      <c r="T342" s="44"/>
      <c r="U342" s="44"/>
    </row>
    <row r="343" spans="20:21" ht="12.75">
      <c r="T343" s="44"/>
      <c r="U343" s="44"/>
    </row>
    <row r="344" spans="20:21" ht="12.75">
      <c r="T344" s="44"/>
      <c r="U344" s="44"/>
    </row>
    <row r="345" spans="20:21" ht="12.75">
      <c r="T345" s="44"/>
      <c r="U345" s="44"/>
    </row>
    <row r="346" spans="20:21" ht="12.75">
      <c r="T346" s="44"/>
      <c r="U346" s="44"/>
    </row>
    <row r="347" spans="20:21" ht="12.75">
      <c r="T347" s="44"/>
      <c r="U347" s="44"/>
    </row>
    <row r="348" spans="20:21" ht="12.75">
      <c r="T348" s="44"/>
      <c r="U348" s="44"/>
    </row>
    <row r="349" spans="20:21" ht="12.75">
      <c r="T349" s="44"/>
      <c r="U349" s="44"/>
    </row>
    <row r="350" spans="20:21" ht="12.75">
      <c r="T350" s="44"/>
      <c r="U350" s="44"/>
    </row>
    <row r="351" spans="20:21" ht="12.75">
      <c r="T351" s="44"/>
      <c r="U351" s="44"/>
    </row>
    <row r="352" spans="20:21" ht="12.75">
      <c r="T352" s="44"/>
      <c r="U352" s="44"/>
    </row>
    <row r="353" spans="20:21" ht="12.75">
      <c r="T353" s="44"/>
      <c r="U353" s="44"/>
    </row>
    <row r="354" spans="20:21" ht="12.75">
      <c r="T354" s="44"/>
      <c r="U354" s="44"/>
    </row>
    <row r="355" spans="20:21" ht="12.75">
      <c r="T355" s="44"/>
      <c r="U355" s="44"/>
    </row>
    <row r="356" spans="20:21" ht="12.75">
      <c r="T356" s="44"/>
      <c r="U356" s="44"/>
    </row>
    <row r="357" spans="20:21" ht="12.75">
      <c r="T357" s="44"/>
      <c r="U357" s="44"/>
    </row>
    <row r="358" spans="20:21" ht="12.75">
      <c r="T358" s="44"/>
      <c r="U358" s="44"/>
    </row>
    <row r="359" spans="20:21" ht="12.75">
      <c r="T359" s="44"/>
      <c r="U359" s="44"/>
    </row>
    <row r="360" spans="20:21" ht="12.75">
      <c r="T360" s="44"/>
      <c r="U360" s="44"/>
    </row>
    <row r="361" spans="20:21" ht="12.75">
      <c r="T361" s="44"/>
      <c r="U361" s="44"/>
    </row>
    <row r="362" spans="20:21" ht="12.75">
      <c r="T362" s="44"/>
      <c r="U362" s="44"/>
    </row>
    <row r="363" spans="20:21" ht="12.75">
      <c r="T363" s="44"/>
      <c r="U363" s="44"/>
    </row>
    <row r="364" spans="20:21" ht="12.75">
      <c r="T364" s="44"/>
      <c r="U364" s="44"/>
    </row>
    <row r="365" spans="20:21" ht="12.75">
      <c r="T365" s="44"/>
      <c r="U365" s="44"/>
    </row>
    <row r="366" spans="20:21" ht="12.75">
      <c r="T366" s="44"/>
      <c r="U366" s="44"/>
    </row>
    <row r="367" spans="20:21" ht="12.75">
      <c r="T367" s="44"/>
      <c r="U367" s="44"/>
    </row>
    <row r="368" spans="20:21" ht="12.75">
      <c r="T368" s="44"/>
      <c r="U368" s="44"/>
    </row>
    <row r="369" spans="20:21" ht="12.75">
      <c r="T369" s="44"/>
      <c r="U369" s="44"/>
    </row>
    <row r="370" spans="20:21" ht="12.75">
      <c r="T370" s="44"/>
      <c r="U370" s="44"/>
    </row>
    <row r="371" spans="20:21" ht="12.75">
      <c r="T371" s="44"/>
      <c r="U371" s="44"/>
    </row>
    <row r="372" spans="20:21" ht="12.75">
      <c r="T372" s="44"/>
      <c r="U372" s="44"/>
    </row>
    <row r="373" spans="20:21" ht="12.75">
      <c r="T373" s="44"/>
      <c r="U373" s="44"/>
    </row>
    <row r="374" spans="20:21" ht="12.75">
      <c r="T374" s="44"/>
      <c r="U374" s="44"/>
    </row>
    <row r="375" spans="20:21" ht="12.75">
      <c r="T375" s="44"/>
      <c r="U375" s="44"/>
    </row>
    <row r="376" spans="20:21" ht="12.75">
      <c r="T376" s="44"/>
      <c r="U376" s="44"/>
    </row>
    <row r="377" spans="20:21" ht="12.75">
      <c r="T377" s="44"/>
      <c r="U377" s="44"/>
    </row>
    <row r="378" spans="20:21" ht="12.75">
      <c r="T378" s="44"/>
      <c r="U378" s="44"/>
    </row>
    <row r="379" spans="20:21" ht="12.75">
      <c r="T379" s="44"/>
      <c r="U379" s="44"/>
    </row>
    <row r="380" spans="20:21" ht="12.75">
      <c r="T380" s="44"/>
      <c r="U380" s="44"/>
    </row>
    <row r="381" spans="20:21" ht="12.75">
      <c r="T381" s="44"/>
      <c r="U381" s="44"/>
    </row>
    <row r="382" spans="20:21" ht="12.75">
      <c r="T382" s="44"/>
      <c r="U382" s="44"/>
    </row>
    <row r="383" spans="20:21" ht="12.75">
      <c r="T383" s="44"/>
      <c r="U383" s="44"/>
    </row>
    <row r="384" spans="20:21" ht="12.75">
      <c r="T384" s="44"/>
      <c r="U384" s="44"/>
    </row>
    <row r="385" spans="20:21" ht="12.75">
      <c r="T385" s="44"/>
      <c r="U385" s="44"/>
    </row>
    <row r="386" spans="20:21" ht="12.75">
      <c r="T386" s="44"/>
      <c r="U386" s="44"/>
    </row>
    <row r="387" spans="20:21" ht="12.75">
      <c r="T387" s="44"/>
      <c r="U387" s="44"/>
    </row>
    <row r="388" spans="20:21" ht="12.75">
      <c r="T388" s="44"/>
      <c r="U388" s="44"/>
    </row>
    <row r="389" spans="20:21" ht="12.75">
      <c r="T389" s="44"/>
      <c r="U389" s="44"/>
    </row>
    <row r="390" spans="20:21" ht="12.75">
      <c r="T390" s="44"/>
      <c r="U390" s="44"/>
    </row>
    <row r="391" spans="20:21" ht="12.75">
      <c r="T391" s="44"/>
      <c r="U391" s="44"/>
    </row>
    <row r="392" spans="20:21" ht="12.75">
      <c r="T392" s="44"/>
      <c r="U392" s="44"/>
    </row>
    <row r="393" spans="20:21" ht="12.75">
      <c r="T393" s="44"/>
      <c r="U393" s="44"/>
    </row>
    <row r="394" spans="20:21" ht="12.75">
      <c r="T394" s="44"/>
      <c r="U394" s="44"/>
    </row>
    <row r="395" spans="20:21" ht="12.75">
      <c r="T395" s="44"/>
      <c r="U395" s="44"/>
    </row>
    <row r="396" spans="20:21" ht="12.75">
      <c r="T396" s="44"/>
      <c r="U396" s="44"/>
    </row>
    <row r="397" spans="20:21" ht="12.75">
      <c r="T397" s="44"/>
      <c r="U397" s="44"/>
    </row>
    <row r="398" spans="20:21" ht="12.75">
      <c r="T398" s="44"/>
      <c r="U398" s="44"/>
    </row>
    <row r="399" spans="20:21" ht="12.75">
      <c r="T399" s="44"/>
      <c r="U399" s="44"/>
    </row>
    <row r="400" spans="20:21" ht="12.75">
      <c r="T400" s="44"/>
      <c r="U400" s="44"/>
    </row>
    <row r="401" spans="20:21" ht="12.75">
      <c r="T401" s="44"/>
      <c r="U401" s="44"/>
    </row>
    <row r="402" spans="20:21" ht="12.75">
      <c r="T402" s="44"/>
      <c r="U402" s="44"/>
    </row>
    <row r="403" spans="20:21" ht="12.75">
      <c r="T403" s="44"/>
      <c r="U403" s="44"/>
    </row>
    <row r="404" spans="20:21" ht="12.75">
      <c r="T404" s="44"/>
      <c r="U404" s="44"/>
    </row>
    <row r="405" spans="20:21" ht="12.75">
      <c r="T405" s="44"/>
      <c r="U405" s="44"/>
    </row>
    <row r="406" spans="20:21" ht="12.75">
      <c r="T406" s="44"/>
      <c r="U406" s="44"/>
    </row>
    <row r="407" spans="20:21" ht="12.75">
      <c r="T407" s="44"/>
      <c r="U407" s="44"/>
    </row>
    <row r="408" spans="20:21" ht="12.75">
      <c r="T408" s="44"/>
      <c r="U408" s="44"/>
    </row>
    <row r="409" spans="20:21" ht="12.75">
      <c r="T409" s="44"/>
      <c r="U409" s="44"/>
    </row>
    <row r="410" spans="20:21" ht="12.75">
      <c r="T410" s="44"/>
      <c r="U410" s="44"/>
    </row>
    <row r="411" spans="20:21" ht="12.75">
      <c r="T411" s="44"/>
      <c r="U411" s="44"/>
    </row>
    <row r="412" spans="20:21" ht="12.75">
      <c r="T412" s="44"/>
      <c r="U412" s="44"/>
    </row>
    <row r="413" spans="20:21" ht="12.75">
      <c r="T413" s="44"/>
      <c r="U413" s="44"/>
    </row>
    <row r="414" spans="20:21" ht="12.75">
      <c r="T414" s="44"/>
      <c r="U414" s="44"/>
    </row>
    <row r="415" spans="20:21" ht="12.75">
      <c r="T415" s="44"/>
      <c r="U415" s="44"/>
    </row>
    <row r="416" spans="20:21" ht="12.75">
      <c r="T416" s="44"/>
      <c r="U416" s="44"/>
    </row>
    <row r="417" spans="20:21" ht="12.75">
      <c r="T417" s="44"/>
      <c r="U417" s="44"/>
    </row>
    <row r="418" spans="20:21" ht="12.75">
      <c r="T418" s="44"/>
      <c r="U418" s="44"/>
    </row>
    <row r="419" spans="20:21" ht="12.75">
      <c r="T419" s="44"/>
      <c r="U419" s="44"/>
    </row>
    <row r="420" spans="20:21" ht="12.75">
      <c r="T420" s="44"/>
      <c r="U420" s="44"/>
    </row>
    <row r="421" spans="20:21" ht="12.75">
      <c r="T421" s="44"/>
      <c r="U421" s="44"/>
    </row>
    <row r="422" spans="20:21" ht="12.75">
      <c r="T422" s="44"/>
      <c r="U422" s="44"/>
    </row>
    <row r="423" spans="20:21" ht="12.75">
      <c r="T423" s="44"/>
      <c r="U423" s="44"/>
    </row>
    <row r="424" spans="20:21" ht="12.75">
      <c r="T424" s="44"/>
      <c r="U424" s="44"/>
    </row>
    <row r="425" spans="20:21" ht="12.75">
      <c r="T425" s="44"/>
      <c r="U425" s="44"/>
    </row>
    <row r="426" spans="20:21" ht="12.75">
      <c r="T426" s="44"/>
      <c r="U426" s="44"/>
    </row>
    <row r="427" spans="20:21" ht="12.75">
      <c r="T427" s="44"/>
      <c r="U427" s="44"/>
    </row>
    <row r="428" spans="20:21" ht="12.75">
      <c r="T428" s="44"/>
      <c r="U428" s="44"/>
    </row>
    <row r="429" spans="20:21" ht="12.75">
      <c r="T429" s="44"/>
      <c r="U429" s="44"/>
    </row>
    <row r="430" spans="20:21" ht="12.75">
      <c r="T430" s="44"/>
      <c r="U430" s="44"/>
    </row>
    <row r="431" spans="20:21" ht="12.75">
      <c r="T431" s="44"/>
      <c r="U431" s="44"/>
    </row>
    <row r="432" spans="20:21" ht="12.75">
      <c r="T432" s="44"/>
      <c r="U432" s="44"/>
    </row>
    <row r="433" spans="20:21" ht="12.75">
      <c r="T433" s="44"/>
      <c r="U433" s="44"/>
    </row>
    <row r="434" spans="20:21" ht="12.75">
      <c r="T434" s="44"/>
      <c r="U434" s="44"/>
    </row>
    <row r="435" spans="20:21" ht="12.75">
      <c r="T435" s="44"/>
      <c r="U435" s="44"/>
    </row>
    <row r="436" spans="20:21" ht="12.75">
      <c r="T436" s="44"/>
      <c r="U436" s="44"/>
    </row>
    <row r="437" spans="20:21" ht="12.75">
      <c r="T437" s="44"/>
      <c r="U437" s="44"/>
    </row>
    <row r="438" spans="20:21" ht="12.75">
      <c r="T438" s="44"/>
      <c r="U438" s="44"/>
    </row>
    <row r="439" spans="20:21" ht="12.75">
      <c r="T439" s="44"/>
      <c r="U439" s="44"/>
    </row>
    <row r="440" spans="20:21" ht="12.75">
      <c r="T440" s="44"/>
      <c r="U440" s="44"/>
    </row>
    <row r="441" spans="20:21" ht="12.75">
      <c r="T441" s="44"/>
      <c r="U441" s="44"/>
    </row>
    <row r="442" spans="20:21" ht="12.75">
      <c r="T442" s="44"/>
      <c r="U442" s="44"/>
    </row>
    <row r="443" spans="20:21" ht="12.75">
      <c r="T443" s="44"/>
      <c r="U443" s="44"/>
    </row>
    <row r="444" spans="20:21" ht="12.75">
      <c r="T444" s="44"/>
      <c r="U444" s="44"/>
    </row>
    <row r="445" spans="20:21" ht="12.75">
      <c r="T445" s="44"/>
      <c r="U445" s="44"/>
    </row>
    <row r="446" spans="20:21" ht="12.75">
      <c r="T446" s="44"/>
      <c r="U446" s="44"/>
    </row>
    <row r="447" spans="20:21" ht="12.75">
      <c r="T447" s="44"/>
      <c r="U447" s="44"/>
    </row>
    <row r="448" spans="20:21" ht="12.75">
      <c r="T448" s="44"/>
      <c r="U448" s="44"/>
    </row>
    <row r="449" spans="20:21" ht="12.75">
      <c r="T449" s="44"/>
      <c r="U449" s="44"/>
    </row>
    <row r="450" spans="20:21" ht="12.75">
      <c r="T450" s="44"/>
      <c r="U450" s="44"/>
    </row>
    <row r="451" spans="20:21" ht="12.75">
      <c r="T451" s="44"/>
      <c r="U451" s="44"/>
    </row>
    <row r="452" spans="20:21" ht="12.75">
      <c r="T452" s="44"/>
      <c r="U452" s="44"/>
    </row>
    <row r="453" spans="20:21" ht="12.75">
      <c r="T453" s="44"/>
      <c r="U453" s="44"/>
    </row>
    <row r="454" spans="20:21" ht="12.75">
      <c r="T454" s="44"/>
      <c r="U454" s="44"/>
    </row>
    <row r="455" spans="20:21" ht="12.75">
      <c r="T455" s="44"/>
      <c r="U455" s="44"/>
    </row>
    <row r="456" spans="20:21" ht="12.75">
      <c r="T456" s="44"/>
      <c r="U456" s="44"/>
    </row>
    <row r="457" spans="20:21" ht="12.75">
      <c r="T457" s="44"/>
      <c r="U457" s="44"/>
    </row>
    <row r="458" spans="20:21" ht="12.75">
      <c r="T458" s="44"/>
      <c r="U458" s="44"/>
    </row>
    <row r="459" spans="20:21" ht="12.75">
      <c r="T459" s="44"/>
      <c r="U459" s="44"/>
    </row>
    <row r="460" spans="20:21" ht="12.75">
      <c r="T460" s="44"/>
      <c r="U460" s="44"/>
    </row>
    <row r="461" spans="20:21" ht="12.75">
      <c r="T461" s="44"/>
      <c r="U461" s="44"/>
    </row>
    <row r="462" spans="20:21" ht="12.75">
      <c r="T462" s="44"/>
      <c r="U462" s="44"/>
    </row>
    <row r="463" spans="20:21" ht="12.75">
      <c r="T463" s="44"/>
      <c r="U463" s="44"/>
    </row>
    <row r="464" spans="20:21" ht="12.75">
      <c r="T464" s="44"/>
      <c r="U464" s="44"/>
    </row>
    <row r="465" spans="20:21" ht="12.75">
      <c r="T465" s="44"/>
      <c r="U465" s="44"/>
    </row>
    <row r="466" spans="20:21" ht="12.75">
      <c r="T466" s="44"/>
      <c r="U466" s="44"/>
    </row>
    <row r="467" spans="20:21" ht="12.75">
      <c r="T467" s="44"/>
      <c r="U467" s="44"/>
    </row>
    <row r="468" spans="20:21" ht="12.75">
      <c r="T468" s="44"/>
      <c r="U468" s="44"/>
    </row>
    <row r="469" spans="20:21" ht="12.75">
      <c r="T469" s="44"/>
      <c r="U469" s="44"/>
    </row>
    <row r="470" spans="20:21" ht="12.75">
      <c r="T470" s="44"/>
      <c r="U470" s="44"/>
    </row>
    <row r="471" spans="20:21" ht="12.75">
      <c r="T471" s="44"/>
      <c r="U471" s="44"/>
    </row>
    <row r="472" spans="20:21" ht="12.75">
      <c r="T472" s="44"/>
      <c r="U472" s="44"/>
    </row>
    <row r="473" spans="20:21" ht="12.75">
      <c r="T473" s="44"/>
      <c r="U473" s="44"/>
    </row>
    <row r="474" spans="20:21" ht="12.75">
      <c r="T474" s="44"/>
      <c r="U474" s="44"/>
    </row>
    <row r="475" spans="20:21" ht="12.75">
      <c r="T475" s="44"/>
      <c r="U475" s="44"/>
    </row>
    <row r="476" spans="20:21" ht="12.75">
      <c r="T476" s="44"/>
      <c r="U476" s="44"/>
    </row>
    <row r="477" spans="20:21" ht="12.75">
      <c r="T477" s="44"/>
      <c r="U477" s="44"/>
    </row>
    <row r="478" spans="20:21" ht="12.75">
      <c r="T478" s="44"/>
      <c r="U478" s="44"/>
    </row>
    <row r="479" spans="20:21" ht="12.75">
      <c r="T479" s="44"/>
      <c r="U479" s="44"/>
    </row>
    <row r="480" spans="20:21" ht="12.75">
      <c r="T480" s="44"/>
      <c r="U480" s="44"/>
    </row>
    <row r="481" spans="20:21" ht="12.75">
      <c r="T481" s="44"/>
      <c r="U481" s="44"/>
    </row>
    <row r="482" spans="20:21" ht="12.75">
      <c r="T482" s="44"/>
      <c r="U482" s="44"/>
    </row>
    <row r="483" spans="20:21" ht="12.75">
      <c r="T483" s="44"/>
      <c r="U483" s="44"/>
    </row>
    <row r="484" spans="20:21" ht="12.75">
      <c r="T484" s="44"/>
      <c r="U484" s="44"/>
    </row>
    <row r="485" spans="20:21" ht="12.75">
      <c r="T485" s="44"/>
      <c r="U485" s="44"/>
    </row>
    <row r="486" spans="20:21" ht="12.75">
      <c r="T486" s="44"/>
      <c r="U486" s="44"/>
    </row>
    <row r="487" spans="20:21" ht="12.75">
      <c r="T487" s="44"/>
      <c r="U487" s="44"/>
    </row>
    <row r="488" spans="20:21" ht="12.75">
      <c r="T488" s="44"/>
      <c r="U488" s="44"/>
    </row>
    <row r="489" spans="20:21" ht="12.75">
      <c r="T489" s="44"/>
      <c r="U489" s="44"/>
    </row>
    <row r="490" spans="20:21" ht="12.75">
      <c r="T490" s="44"/>
      <c r="U490" s="44"/>
    </row>
    <row r="491" spans="20:21" ht="12.75">
      <c r="T491" s="44"/>
      <c r="U491" s="44"/>
    </row>
    <row r="492" spans="20:21" ht="12.75">
      <c r="T492" s="44"/>
      <c r="U492" s="44"/>
    </row>
    <row r="493" spans="20:21" ht="12.75">
      <c r="T493" s="44"/>
      <c r="U493" s="44"/>
    </row>
    <row r="494" spans="20:21" ht="12.75">
      <c r="T494" s="44"/>
      <c r="U494" s="44"/>
    </row>
    <row r="495" spans="20:21" ht="12.75">
      <c r="T495" s="44"/>
      <c r="U495" s="44"/>
    </row>
    <row r="496" spans="20:21" ht="12.75">
      <c r="T496" s="44"/>
      <c r="U496" s="44"/>
    </row>
    <row r="497" spans="20:21" ht="12.75">
      <c r="T497" s="44"/>
      <c r="U497" s="44"/>
    </row>
    <row r="498" spans="20:21" ht="12.75">
      <c r="T498" s="44"/>
      <c r="U498" s="44"/>
    </row>
    <row r="499" spans="20:21" ht="12.75">
      <c r="T499" s="44"/>
      <c r="U499" s="44"/>
    </row>
    <row r="500" spans="20:21" ht="12.75">
      <c r="T500" s="44"/>
      <c r="U500" s="44"/>
    </row>
    <row r="501" spans="20:21" ht="12.75">
      <c r="T501" s="44"/>
      <c r="U501" s="44"/>
    </row>
    <row r="502" spans="20:21" ht="12.75">
      <c r="T502" s="44"/>
      <c r="U502" s="44"/>
    </row>
    <row r="503" spans="20:21" ht="12.75">
      <c r="T503" s="44"/>
      <c r="U503" s="44"/>
    </row>
    <row r="504" spans="20:21" ht="12.75">
      <c r="T504" s="44"/>
      <c r="U504" s="44"/>
    </row>
    <row r="505" spans="20:21" ht="12.75">
      <c r="T505" s="44"/>
      <c r="U505" s="44"/>
    </row>
    <row r="506" spans="20:21" ht="12.75">
      <c r="T506" s="44"/>
      <c r="U506" s="44"/>
    </row>
    <row r="507" spans="20:21" ht="12.75">
      <c r="T507" s="44"/>
      <c r="U507" s="44"/>
    </row>
    <row r="508" spans="20:21" ht="12.75">
      <c r="T508" s="44"/>
      <c r="U508" s="44"/>
    </row>
    <row r="509" spans="20:21" ht="12.75">
      <c r="T509" s="44"/>
      <c r="U509" s="44"/>
    </row>
    <row r="510" spans="20:21" ht="12.75">
      <c r="T510" s="44"/>
      <c r="U510" s="44"/>
    </row>
    <row r="511" spans="20:21" ht="12.75">
      <c r="T511" s="44"/>
      <c r="U511" s="44"/>
    </row>
    <row r="512" spans="20:21" ht="12.75">
      <c r="T512" s="44"/>
      <c r="U512" s="44"/>
    </row>
    <row r="513" spans="20:21" ht="12.75">
      <c r="T513" s="44"/>
      <c r="U513" s="44"/>
    </row>
    <row r="514" spans="20:21" ht="12.75">
      <c r="T514" s="44"/>
      <c r="U514" s="44"/>
    </row>
    <row r="515" spans="20:21" ht="12.75">
      <c r="T515" s="44"/>
      <c r="U515" s="44"/>
    </row>
    <row r="516" spans="20:21" ht="12.75">
      <c r="T516" s="44"/>
      <c r="U516" s="44"/>
    </row>
    <row r="517" spans="20:21" ht="12.75">
      <c r="T517" s="44"/>
      <c r="U517" s="44"/>
    </row>
    <row r="518" spans="20:21" ht="12.75">
      <c r="T518" s="44"/>
      <c r="U518" s="44"/>
    </row>
    <row r="519" spans="20:21" ht="12.75">
      <c r="T519" s="44"/>
      <c r="U519" s="44"/>
    </row>
    <row r="520" spans="20:21" ht="12.75">
      <c r="T520" s="44"/>
      <c r="U520" s="44"/>
    </row>
    <row r="521" spans="20:21" ht="12.75">
      <c r="T521" s="44"/>
      <c r="U521" s="44"/>
    </row>
    <row r="522" spans="20:21" ht="12.75">
      <c r="T522" s="44"/>
      <c r="U522" s="44"/>
    </row>
    <row r="523" spans="20:21" ht="12.75">
      <c r="T523" s="44"/>
      <c r="U523" s="44"/>
    </row>
    <row r="524" spans="20:21" ht="12.75">
      <c r="T524" s="44"/>
      <c r="U524" s="44"/>
    </row>
    <row r="525" spans="20:21" ht="12.75">
      <c r="T525" s="44"/>
      <c r="U525" s="44"/>
    </row>
    <row r="526" spans="20:21" ht="12.75">
      <c r="T526" s="44"/>
      <c r="U526" s="44"/>
    </row>
    <row r="527" spans="20:21" ht="12.75">
      <c r="T527" s="44"/>
      <c r="U527" s="44"/>
    </row>
    <row r="528" spans="20:21" ht="12.75">
      <c r="T528" s="44"/>
      <c r="U528" s="44"/>
    </row>
    <row r="529" spans="20:21" ht="12.75">
      <c r="T529" s="44"/>
      <c r="U529" s="44"/>
    </row>
    <row r="530" spans="20:21" ht="12.75">
      <c r="T530" s="44"/>
      <c r="U530" s="44"/>
    </row>
    <row r="531" spans="20:21" ht="12.75">
      <c r="T531" s="44"/>
      <c r="U531" s="44"/>
    </row>
    <row r="532" spans="20:21" ht="12.75">
      <c r="T532" s="44"/>
      <c r="U532" s="44"/>
    </row>
    <row r="533" spans="20:21" ht="12.75">
      <c r="T533" s="44"/>
      <c r="U533" s="44"/>
    </row>
    <row r="534" spans="20:21" ht="12.75">
      <c r="T534" s="44"/>
      <c r="U534" s="44"/>
    </row>
    <row r="535" spans="20:21" ht="12.75">
      <c r="T535" s="44"/>
      <c r="U535" s="44"/>
    </row>
    <row r="536" spans="20:21" ht="12.75">
      <c r="T536" s="44"/>
      <c r="U536" s="44"/>
    </row>
    <row r="537" spans="20:21" ht="12.75">
      <c r="T537" s="44"/>
      <c r="U537" s="44"/>
    </row>
    <row r="538" spans="20:21" ht="12.75">
      <c r="T538" s="44"/>
      <c r="U538" s="44"/>
    </row>
    <row r="539" spans="20:21" ht="12.75">
      <c r="T539" s="44"/>
      <c r="U539" s="44"/>
    </row>
    <row r="540" spans="20:21" ht="12.75">
      <c r="T540" s="44"/>
      <c r="U540" s="44"/>
    </row>
    <row r="541" spans="20:21" ht="12.75">
      <c r="T541" s="44"/>
      <c r="U541" s="44"/>
    </row>
    <row r="542" spans="20:21" ht="12.75">
      <c r="T542" s="44"/>
      <c r="U542" s="44"/>
    </row>
    <row r="543" spans="20:21" ht="12.75">
      <c r="T543" s="44"/>
      <c r="U543" s="44"/>
    </row>
    <row r="544" spans="20:21" ht="12.75">
      <c r="T544" s="44"/>
      <c r="U544" s="44"/>
    </row>
    <row r="545" spans="20:21" ht="12.75">
      <c r="T545" s="44"/>
      <c r="U545" s="44"/>
    </row>
    <row r="546" spans="20:21" ht="12.75">
      <c r="T546" s="44"/>
      <c r="U546" s="44"/>
    </row>
    <row r="547" spans="20:21" ht="12.75">
      <c r="T547" s="44"/>
      <c r="U547" s="44"/>
    </row>
    <row r="548" spans="20:21" ht="12.75">
      <c r="T548" s="44"/>
      <c r="U548" s="44"/>
    </row>
    <row r="549" spans="20:21" ht="12.75">
      <c r="T549" s="44"/>
      <c r="U549" s="44"/>
    </row>
    <row r="550" spans="20:21" ht="12.75">
      <c r="T550" s="44"/>
      <c r="U550" s="44"/>
    </row>
    <row r="551" spans="20:21" ht="12.75">
      <c r="T551" s="44"/>
      <c r="U551" s="44"/>
    </row>
    <row r="552" spans="20:21" ht="12.75">
      <c r="T552" s="44"/>
      <c r="U552" s="44"/>
    </row>
    <row r="553" spans="20:21" ht="12.75">
      <c r="T553" s="44"/>
      <c r="U553" s="44"/>
    </row>
    <row r="554" spans="20:21" ht="12.75">
      <c r="T554" s="44"/>
      <c r="U554" s="44"/>
    </row>
    <row r="555" spans="20:21" ht="12.75">
      <c r="T555" s="44"/>
      <c r="U555" s="44"/>
    </row>
    <row r="556" spans="20:21" ht="12.75">
      <c r="T556" s="44"/>
      <c r="U556" s="44"/>
    </row>
    <row r="557" spans="20:21" ht="12.75">
      <c r="T557" s="44"/>
      <c r="U557" s="44"/>
    </row>
    <row r="558" spans="20:21" ht="12.75">
      <c r="T558" s="44"/>
      <c r="U558" s="44"/>
    </row>
    <row r="559" spans="20:21" ht="12.75">
      <c r="T559" s="44"/>
      <c r="U559" s="44"/>
    </row>
    <row r="560" spans="20:21" ht="12.75">
      <c r="T560" s="44"/>
      <c r="U560" s="44"/>
    </row>
    <row r="561" spans="20:21" ht="12.75">
      <c r="T561" s="44"/>
      <c r="U561" s="44"/>
    </row>
    <row r="562" spans="20:21" ht="12.75">
      <c r="T562" s="44"/>
      <c r="U562" s="44"/>
    </row>
    <row r="563" spans="20:21" ht="12.75">
      <c r="T563" s="44"/>
      <c r="U563" s="44"/>
    </row>
    <row r="564" spans="20:21" ht="12.75">
      <c r="T564" s="44"/>
      <c r="U564" s="44"/>
    </row>
    <row r="565" spans="20:21" ht="12.75">
      <c r="T565" s="44"/>
      <c r="U565" s="44"/>
    </row>
    <row r="566" spans="20:21" ht="12.75">
      <c r="T566" s="44"/>
      <c r="U566" s="44"/>
    </row>
    <row r="567" spans="20:21" ht="12.75">
      <c r="T567" s="44"/>
      <c r="U567" s="44"/>
    </row>
    <row r="568" spans="20:21" ht="12.75">
      <c r="T568" s="44"/>
      <c r="U568" s="44"/>
    </row>
    <row r="569" spans="20:21" ht="12.75">
      <c r="T569" s="44"/>
      <c r="U569" s="44"/>
    </row>
    <row r="570" spans="20:21" ht="12.75">
      <c r="T570" s="44"/>
      <c r="U570" s="44"/>
    </row>
    <row r="571" spans="20:21" ht="12.75">
      <c r="T571" s="44"/>
      <c r="U571" s="44"/>
    </row>
    <row r="572" spans="20:21" ht="12.75">
      <c r="T572" s="44"/>
      <c r="U572" s="44"/>
    </row>
    <row r="573" spans="20:21" ht="12.75">
      <c r="T573" s="44"/>
      <c r="U573" s="44"/>
    </row>
    <row r="574" spans="20:21" ht="12.75">
      <c r="T574" s="44"/>
      <c r="U574" s="44"/>
    </row>
    <row r="575" spans="20:21" ht="12.75">
      <c r="T575" s="44"/>
      <c r="U575" s="44"/>
    </row>
    <row r="576" spans="20:21" ht="12.75">
      <c r="T576" s="44"/>
      <c r="U576" s="44"/>
    </row>
    <row r="577" spans="20:21" ht="12.75">
      <c r="T577" s="44"/>
      <c r="U577" s="44"/>
    </row>
    <row r="578" spans="20:21" ht="12.75">
      <c r="T578" s="44"/>
      <c r="U578" s="44"/>
    </row>
    <row r="579" spans="20:21" ht="12.75">
      <c r="T579" s="44"/>
      <c r="U579" s="44"/>
    </row>
    <row r="580" spans="20:21" ht="12.75">
      <c r="T580" s="44"/>
      <c r="U580" s="44"/>
    </row>
    <row r="581" spans="20:21" ht="12.75">
      <c r="T581" s="44"/>
      <c r="U581" s="44"/>
    </row>
    <row r="582" spans="20:21" ht="12.75">
      <c r="T582" s="44"/>
      <c r="U582" s="44"/>
    </row>
    <row r="583" spans="20:21" ht="12.75">
      <c r="T583" s="44"/>
      <c r="U583" s="44"/>
    </row>
    <row r="584" spans="20:21" ht="12.75">
      <c r="T584" s="44"/>
      <c r="U584" s="44"/>
    </row>
    <row r="585" spans="20:21" ht="12.75">
      <c r="T585" s="44"/>
      <c r="U585" s="44"/>
    </row>
    <row r="586" spans="20:21" ht="12.75">
      <c r="T586" s="44"/>
      <c r="U586" s="44"/>
    </row>
    <row r="587" spans="20:21" ht="12.75">
      <c r="T587" s="44"/>
      <c r="U587" s="44"/>
    </row>
    <row r="588" spans="20:21" ht="12.75">
      <c r="T588" s="44"/>
      <c r="U588" s="44"/>
    </row>
    <row r="589" spans="20:21" ht="12.75">
      <c r="T589" s="44"/>
      <c r="U589" s="44"/>
    </row>
    <row r="590" spans="20:21" ht="12.75">
      <c r="T590" s="44"/>
      <c r="U590" s="44"/>
    </row>
    <row r="591" spans="20:21" ht="12.75">
      <c r="T591" s="44"/>
      <c r="U591" s="44"/>
    </row>
    <row r="592" spans="20:21" ht="12.75">
      <c r="T592" s="44"/>
      <c r="U592" s="44"/>
    </row>
    <row r="593" spans="20:21" ht="12.75">
      <c r="T593" s="44"/>
      <c r="U593" s="44"/>
    </row>
    <row r="594" spans="20:21" ht="12.75">
      <c r="T594" s="44"/>
      <c r="U594" s="44"/>
    </row>
    <row r="595" spans="20:21" ht="12.75">
      <c r="T595" s="44"/>
      <c r="U595" s="44"/>
    </row>
    <row r="596" spans="20:21" ht="12.75">
      <c r="T596" s="44"/>
      <c r="U596" s="44"/>
    </row>
    <row r="597" spans="20:21" ht="12.75">
      <c r="T597" s="44"/>
      <c r="U597" s="44"/>
    </row>
    <row r="598" spans="20:21" ht="12.75">
      <c r="T598" s="44"/>
      <c r="U598" s="44"/>
    </row>
    <row r="599" spans="20:21" ht="12.75">
      <c r="T599" s="44"/>
      <c r="U599" s="44"/>
    </row>
    <row r="600" spans="20:21" ht="12.75">
      <c r="T600" s="44"/>
      <c r="U600" s="44"/>
    </row>
    <row r="601" spans="20:21" ht="12.75">
      <c r="T601" s="44"/>
      <c r="U601" s="44"/>
    </row>
    <row r="602" spans="20:21" ht="12.75">
      <c r="T602" s="44"/>
      <c r="U602" s="44"/>
    </row>
    <row r="603" spans="20:21" ht="12.75">
      <c r="T603" s="44"/>
      <c r="U603" s="44"/>
    </row>
    <row r="604" spans="20:21" ht="12.75">
      <c r="T604" s="44"/>
      <c r="U604" s="44"/>
    </row>
    <row r="605" spans="20:21" ht="12.75">
      <c r="T605" s="44"/>
      <c r="U605" s="44"/>
    </row>
    <row r="606" spans="20:21" ht="12.75">
      <c r="T606" s="44"/>
      <c r="U606" s="44"/>
    </row>
    <row r="607" spans="20:21" ht="12.75">
      <c r="T607" s="44"/>
      <c r="U607" s="44"/>
    </row>
    <row r="608" spans="20:21" ht="12.75">
      <c r="T608" s="44"/>
      <c r="U608" s="44"/>
    </row>
    <row r="609" spans="20:21" ht="12.75">
      <c r="T609" s="44"/>
      <c r="U609" s="44"/>
    </row>
    <row r="610" spans="20:21" ht="12.75">
      <c r="T610" s="44"/>
      <c r="U610" s="44"/>
    </row>
    <row r="611" spans="20:21" ht="12.75">
      <c r="T611" s="44"/>
      <c r="U611" s="44"/>
    </row>
    <row r="612" spans="20:21" ht="12.75">
      <c r="T612" s="44"/>
      <c r="U612" s="44"/>
    </row>
    <row r="613" spans="20:21" ht="12.75">
      <c r="T613" s="44"/>
      <c r="U613" s="44"/>
    </row>
    <row r="614" spans="20:21" ht="12.75">
      <c r="T614" s="44"/>
      <c r="U614" s="44"/>
    </row>
    <row r="615" spans="20:21" ht="12.75">
      <c r="T615" s="44"/>
      <c r="U615" s="44"/>
    </row>
    <row r="616" spans="20:21" ht="12.75">
      <c r="T616" s="44"/>
      <c r="U616" s="44"/>
    </row>
    <row r="617" spans="20:21" ht="12.75">
      <c r="T617" s="44"/>
      <c r="U617" s="44"/>
    </row>
    <row r="618" spans="20:21" ht="12.75">
      <c r="T618" s="44"/>
      <c r="U618" s="44"/>
    </row>
    <row r="619" spans="20:21" ht="12.75">
      <c r="T619" s="44"/>
      <c r="U619" s="44"/>
    </row>
    <row r="620" spans="20:21" ht="12.75">
      <c r="T620" s="44"/>
      <c r="U620" s="44"/>
    </row>
    <row r="621" spans="20:21" ht="12.75">
      <c r="T621" s="44"/>
      <c r="U621" s="44"/>
    </row>
    <row r="622" spans="20:21" ht="12.75">
      <c r="T622" s="44"/>
      <c r="U622" s="44"/>
    </row>
    <row r="623" spans="20:21" ht="12.75">
      <c r="T623" s="44"/>
      <c r="U623" s="44"/>
    </row>
    <row r="624" spans="20:21" ht="12.75">
      <c r="T624" s="44"/>
      <c r="U624" s="44"/>
    </row>
    <row r="625" spans="20:21" ht="12.75">
      <c r="T625" s="44"/>
      <c r="U625" s="44"/>
    </row>
    <row r="626" spans="20:21" ht="12.75">
      <c r="T626" s="44"/>
      <c r="U626" s="44"/>
    </row>
    <row r="627" spans="20:21" ht="12.75">
      <c r="T627" s="44"/>
      <c r="U627" s="44"/>
    </row>
    <row r="628" spans="20:21" ht="12.75">
      <c r="T628" s="44"/>
      <c r="U628" s="44"/>
    </row>
    <row r="629" spans="20:21" ht="12.75">
      <c r="T629" s="44"/>
      <c r="U629" s="44"/>
    </row>
    <row r="630" spans="20:21" ht="12.75">
      <c r="T630" s="44"/>
      <c r="U630" s="44"/>
    </row>
    <row r="631" spans="20:21" ht="12.75">
      <c r="T631" s="44"/>
      <c r="U631" s="44"/>
    </row>
    <row r="632" spans="20:21" ht="12.75">
      <c r="T632" s="44"/>
      <c r="U632" s="44"/>
    </row>
    <row r="633" spans="20:21" ht="12.75">
      <c r="T633" s="44"/>
      <c r="U633" s="44"/>
    </row>
    <row r="634" spans="20:21" ht="12.75">
      <c r="T634" s="44"/>
      <c r="U634" s="44"/>
    </row>
    <row r="635" spans="20:21" ht="12.75">
      <c r="T635" s="44"/>
      <c r="U635" s="44"/>
    </row>
    <row r="636" spans="20:21" ht="12.75">
      <c r="T636" s="44"/>
      <c r="U636" s="44"/>
    </row>
    <row r="637" spans="20:21" ht="12.75">
      <c r="T637" s="44"/>
      <c r="U637" s="44"/>
    </row>
    <row r="638" spans="20:21" ht="12.75">
      <c r="T638" s="44"/>
      <c r="U638" s="44"/>
    </row>
    <row r="639" spans="20:21" ht="12.75">
      <c r="T639" s="44"/>
      <c r="U639" s="44"/>
    </row>
    <row r="640" spans="20:21" ht="12.75">
      <c r="T640" s="44"/>
      <c r="U640" s="44"/>
    </row>
    <row r="641" spans="20:21" ht="12.75">
      <c r="T641" s="44"/>
      <c r="U641" s="44"/>
    </row>
    <row r="642" spans="20:21" ht="12.75">
      <c r="T642" s="44"/>
      <c r="U642" s="44"/>
    </row>
    <row r="643" spans="20:21" ht="12.75">
      <c r="T643" s="44"/>
      <c r="U643" s="44"/>
    </row>
    <row r="644" spans="20:21" ht="12.75">
      <c r="T644" s="44"/>
      <c r="U644" s="44"/>
    </row>
    <row r="645" spans="20:21" ht="12.75">
      <c r="T645" s="44"/>
      <c r="U645" s="44"/>
    </row>
    <row r="646" spans="20:21" ht="12.75">
      <c r="T646" s="44"/>
      <c r="U646" s="44"/>
    </row>
    <row r="647" spans="20:21" ht="12.75">
      <c r="T647" s="44"/>
      <c r="U647" s="44"/>
    </row>
    <row r="648" spans="20:21" ht="12.75">
      <c r="T648" s="44"/>
      <c r="U648" s="44"/>
    </row>
    <row r="649" spans="20:21" ht="12.75">
      <c r="T649" s="44"/>
      <c r="U649" s="44"/>
    </row>
    <row r="650" spans="20:21" ht="12.75">
      <c r="T650" s="44"/>
      <c r="U650" s="44"/>
    </row>
    <row r="651" spans="20:21" ht="12.75">
      <c r="T651" s="44"/>
      <c r="U651" s="44"/>
    </row>
    <row r="652" spans="20:21" ht="12.75">
      <c r="T652" s="44"/>
      <c r="U652" s="44"/>
    </row>
    <row r="653" spans="20:21" ht="12.75">
      <c r="T653" s="44"/>
      <c r="U653" s="44"/>
    </row>
    <row r="654" spans="20:21" ht="12.75">
      <c r="T654" s="44"/>
      <c r="U654" s="44"/>
    </row>
    <row r="655" spans="20:21" ht="12.75">
      <c r="T655" s="44"/>
      <c r="U655" s="44"/>
    </row>
    <row r="656" spans="20:21" ht="12.75">
      <c r="T656" s="44"/>
      <c r="U656" s="44"/>
    </row>
    <row r="657" spans="20:21" ht="12.75">
      <c r="T657" s="44"/>
      <c r="U657" s="44"/>
    </row>
    <row r="658" spans="20:21" ht="12.75">
      <c r="T658" s="44"/>
      <c r="U658" s="44"/>
    </row>
    <row r="659" spans="20:21" ht="12.75">
      <c r="T659" s="44"/>
      <c r="U659" s="44"/>
    </row>
    <row r="660" spans="20:21" ht="12.75">
      <c r="T660" s="44"/>
      <c r="U660" s="44"/>
    </row>
    <row r="661" spans="20:21" ht="12.75">
      <c r="T661" s="44"/>
      <c r="U661" s="44"/>
    </row>
    <row r="662" spans="20:21" ht="12.75">
      <c r="T662" s="44"/>
      <c r="U662" s="44"/>
    </row>
    <row r="663" spans="20:21" ht="12.75">
      <c r="T663" s="44"/>
      <c r="U663" s="44"/>
    </row>
    <row r="664" spans="20:21" ht="12.75">
      <c r="T664" s="44"/>
      <c r="U664" s="44"/>
    </row>
    <row r="665" spans="20:21" ht="12.75">
      <c r="T665" s="44"/>
      <c r="U665" s="44"/>
    </row>
    <row r="666" spans="20:21" ht="12.75">
      <c r="T666" s="44"/>
      <c r="U666" s="44"/>
    </row>
    <row r="667" spans="20:21" ht="12.75">
      <c r="T667" s="44"/>
      <c r="U667" s="44"/>
    </row>
    <row r="668" spans="20:21" ht="12.75">
      <c r="T668" s="44"/>
      <c r="U668" s="44"/>
    </row>
    <row r="669" spans="20:21" ht="12.75">
      <c r="T669" s="44"/>
      <c r="U669" s="44"/>
    </row>
    <row r="670" spans="20:21" ht="12.75">
      <c r="T670" s="44"/>
      <c r="U670" s="44"/>
    </row>
    <row r="671" spans="20:21" ht="12.75">
      <c r="T671" s="44"/>
      <c r="U671" s="44"/>
    </row>
    <row r="672" spans="20:21" ht="12.75">
      <c r="T672" s="44"/>
      <c r="U672" s="44"/>
    </row>
    <row r="673" spans="20:21" ht="12.75">
      <c r="T673" s="44"/>
      <c r="U673" s="44"/>
    </row>
    <row r="674" spans="20:21" ht="12.75">
      <c r="T674" s="44"/>
      <c r="U674" s="44"/>
    </row>
    <row r="675" spans="20:21" ht="12.75">
      <c r="T675" s="44"/>
      <c r="U675" s="44"/>
    </row>
    <row r="676" spans="20:21" ht="12.75">
      <c r="T676" s="44"/>
      <c r="U676" s="44"/>
    </row>
    <row r="677" spans="20:21" ht="12.75">
      <c r="T677" s="44"/>
      <c r="U677" s="44"/>
    </row>
    <row r="678" spans="20:21" ht="12.75">
      <c r="T678" s="44"/>
      <c r="U678" s="44"/>
    </row>
    <row r="679" spans="20:21" ht="12.75">
      <c r="T679" s="44"/>
      <c r="U679" s="44"/>
    </row>
    <row r="680" spans="20:21" ht="12.75">
      <c r="T680" s="44"/>
      <c r="U680" s="44"/>
    </row>
    <row r="681" spans="20:21" ht="12.75">
      <c r="T681" s="44"/>
      <c r="U681" s="44"/>
    </row>
    <row r="682" spans="20:21" ht="12.75">
      <c r="T682" s="44"/>
      <c r="U682" s="44"/>
    </row>
    <row r="683" spans="20:21" ht="12.75">
      <c r="T683" s="44"/>
      <c r="U683" s="44"/>
    </row>
    <row r="684" spans="20:21" ht="12.75">
      <c r="T684" s="44"/>
      <c r="U684" s="44"/>
    </row>
    <row r="685" spans="20:21" ht="12.75">
      <c r="T685" s="44"/>
      <c r="U685" s="44"/>
    </row>
    <row r="686" spans="20:21" ht="12.75">
      <c r="T686" s="44"/>
      <c r="U686" s="44"/>
    </row>
    <row r="687" spans="20:21" ht="12.75">
      <c r="T687" s="44"/>
      <c r="U687" s="44"/>
    </row>
    <row r="688" spans="20:21" ht="12.75">
      <c r="T688" s="44"/>
      <c r="U688" s="44"/>
    </row>
    <row r="689" spans="20:21" ht="12.75">
      <c r="T689" s="44"/>
      <c r="U689" s="44"/>
    </row>
    <row r="690" spans="20:21" ht="12.75">
      <c r="T690" s="44"/>
      <c r="U690" s="44"/>
    </row>
    <row r="691" spans="20:21" ht="12.75">
      <c r="T691" s="44"/>
      <c r="U691" s="44"/>
    </row>
    <row r="692" spans="20:21" ht="12.75">
      <c r="T692" s="44"/>
      <c r="U692" s="44"/>
    </row>
    <row r="693" spans="20:21" ht="12.75">
      <c r="T693" s="44"/>
      <c r="U693" s="44"/>
    </row>
    <row r="694" spans="20:21" ht="12.75">
      <c r="T694" s="44"/>
      <c r="U694" s="44"/>
    </row>
    <row r="695" spans="20:21" ht="12.75">
      <c r="T695" s="44"/>
      <c r="U695" s="44"/>
    </row>
    <row r="696" spans="20:21" ht="12.75">
      <c r="T696" s="44"/>
      <c r="U696" s="44"/>
    </row>
    <row r="697" spans="20:21" ht="12.75">
      <c r="T697" s="44"/>
      <c r="U697" s="44"/>
    </row>
    <row r="698" spans="20:21" ht="12.75">
      <c r="T698" s="44"/>
      <c r="U698" s="44"/>
    </row>
    <row r="699" spans="20:21" ht="12.75">
      <c r="T699" s="44"/>
      <c r="U699" s="44"/>
    </row>
    <row r="700" spans="20:21" ht="12.75">
      <c r="T700" s="44"/>
      <c r="U700" s="44"/>
    </row>
    <row r="701" spans="20:21" ht="12.75">
      <c r="T701" s="44"/>
      <c r="U701" s="44"/>
    </row>
    <row r="702" spans="20:21" ht="12.75">
      <c r="T702" s="44"/>
      <c r="U702" s="44"/>
    </row>
    <row r="703" spans="20:21" ht="12.75">
      <c r="T703" s="44"/>
      <c r="U703" s="44"/>
    </row>
    <row r="704" spans="20:21" ht="12.75">
      <c r="T704" s="44"/>
      <c r="U704" s="44"/>
    </row>
    <row r="705" spans="20:21" ht="12.75">
      <c r="T705" s="44"/>
      <c r="U705" s="44"/>
    </row>
    <row r="706" spans="20:21" ht="12.75">
      <c r="T706" s="44"/>
      <c r="U706" s="44"/>
    </row>
    <row r="707" spans="20:21" ht="12.75">
      <c r="T707" s="44"/>
      <c r="U707" s="44"/>
    </row>
    <row r="708" spans="20:21" ht="12.75">
      <c r="T708" s="44"/>
      <c r="U708" s="44"/>
    </row>
    <row r="709" spans="20:21" ht="12.75">
      <c r="T709" s="44"/>
      <c r="U709" s="44"/>
    </row>
    <row r="710" spans="20:21" ht="12.75">
      <c r="T710" s="44"/>
      <c r="U710" s="44"/>
    </row>
    <row r="711" spans="20:21" ht="12.75">
      <c r="T711" s="44"/>
      <c r="U711" s="44"/>
    </row>
    <row r="712" spans="20:21" ht="12.75">
      <c r="T712" s="44"/>
      <c r="U712" s="44"/>
    </row>
    <row r="713" spans="20:21" ht="12.75">
      <c r="T713" s="44"/>
      <c r="U713" s="44"/>
    </row>
    <row r="714" spans="20:21" ht="12.75">
      <c r="T714" s="44"/>
      <c r="U714" s="44"/>
    </row>
    <row r="715" spans="20:21" ht="12.75">
      <c r="T715" s="44"/>
      <c r="U715" s="44"/>
    </row>
    <row r="716" spans="20:21" ht="12.75">
      <c r="T716" s="44"/>
      <c r="U716" s="44"/>
    </row>
    <row r="717" spans="20:21" ht="12.75">
      <c r="T717" s="44"/>
      <c r="U717" s="44"/>
    </row>
    <row r="718" spans="20:21" ht="12.75">
      <c r="T718" s="44"/>
      <c r="U718" s="44"/>
    </row>
    <row r="719" spans="20:21" ht="12.75">
      <c r="T719" s="44"/>
      <c r="U719" s="44"/>
    </row>
    <row r="720" spans="20:21" ht="12.75">
      <c r="T720" s="44"/>
      <c r="U720" s="44"/>
    </row>
    <row r="721" spans="20:21" ht="12.75">
      <c r="T721" s="44"/>
      <c r="U721" s="44"/>
    </row>
    <row r="722" spans="20:21" ht="12.75">
      <c r="T722" s="44"/>
      <c r="U722" s="44"/>
    </row>
    <row r="723" spans="20:21" ht="12.75">
      <c r="T723" s="44"/>
      <c r="U723" s="44"/>
    </row>
    <row r="724" spans="20:21" ht="12.75">
      <c r="T724" s="44"/>
      <c r="U724" s="44"/>
    </row>
    <row r="725" spans="20:21" ht="12.75">
      <c r="T725" s="44"/>
      <c r="U725" s="44"/>
    </row>
    <row r="726" spans="20:21" ht="12.75">
      <c r="T726" s="44"/>
      <c r="U726" s="44"/>
    </row>
    <row r="727" spans="20:21" ht="12.75">
      <c r="T727" s="44"/>
      <c r="U727" s="44"/>
    </row>
    <row r="728" spans="20:21" ht="12.75">
      <c r="T728" s="44"/>
      <c r="U728" s="44"/>
    </row>
    <row r="729" spans="20:21" ht="12.75">
      <c r="T729" s="44"/>
      <c r="U729" s="44"/>
    </row>
    <row r="730" spans="20:21" ht="12.75">
      <c r="T730" s="44"/>
      <c r="U730" s="44"/>
    </row>
    <row r="731" spans="20:21" ht="12.75">
      <c r="T731" s="44"/>
      <c r="U731" s="44"/>
    </row>
    <row r="732" spans="20:21" ht="12.75">
      <c r="T732" s="44"/>
      <c r="U732" s="44"/>
    </row>
    <row r="733" spans="20:21" ht="12.75">
      <c r="T733" s="44"/>
      <c r="U733" s="44"/>
    </row>
    <row r="734" spans="20:21" ht="12.75">
      <c r="T734" s="44"/>
      <c r="U734" s="44"/>
    </row>
    <row r="735" spans="20:21" ht="12.75">
      <c r="T735" s="44"/>
      <c r="U735" s="44"/>
    </row>
    <row r="736" spans="20:21" ht="12.75">
      <c r="T736" s="44"/>
      <c r="U736" s="44"/>
    </row>
    <row r="737" spans="20:21" ht="12.75">
      <c r="T737" s="44"/>
      <c r="U737" s="44"/>
    </row>
    <row r="738" spans="20:21" ht="12.75">
      <c r="T738" s="44"/>
      <c r="U738" s="44"/>
    </row>
    <row r="739" spans="20:21" ht="12.75">
      <c r="T739" s="44"/>
      <c r="U739" s="44"/>
    </row>
    <row r="740" spans="20:21" ht="12.75">
      <c r="T740" s="44"/>
      <c r="U740" s="44"/>
    </row>
    <row r="741" spans="20:21" ht="12.75">
      <c r="T741" s="44"/>
      <c r="U741" s="44"/>
    </row>
    <row r="742" spans="20:21" ht="12.75">
      <c r="T742" s="44"/>
      <c r="U742" s="44"/>
    </row>
    <row r="743" spans="20:21" ht="12.75">
      <c r="T743" s="44"/>
      <c r="U743" s="44"/>
    </row>
    <row r="744" spans="20:21" ht="12.75">
      <c r="T744" s="44"/>
      <c r="U744" s="44"/>
    </row>
    <row r="745" spans="20:21" ht="12.75">
      <c r="T745" s="44"/>
      <c r="U745" s="44"/>
    </row>
    <row r="746" spans="20:21" ht="12.75">
      <c r="T746" s="44"/>
      <c r="U746" s="44"/>
    </row>
    <row r="747" spans="20:21" ht="12.75">
      <c r="T747" s="44"/>
      <c r="U747" s="44"/>
    </row>
    <row r="748" spans="20:21" ht="12.75">
      <c r="T748" s="44"/>
      <c r="U748" s="44"/>
    </row>
    <row r="749" spans="20:21" ht="12.75">
      <c r="T749" s="44"/>
      <c r="U749" s="44"/>
    </row>
    <row r="750" spans="20:21" ht="12.75">
      <c r="T750" s="44"/>
      <c r="U750" s="44"/>
    </row>
    <row r="751" spans="20:21" ht="12.75">
      <c r="T751" s="44"/>
      <c r="U751" s="44"/>
    </row>
    <row r="752" spans="20:21" ht="12.75">
      <c r="T752" s="44"/>
      <c r="U752" s="44"/>
    </row>
    <row r="753" spans="20:21" ht="12.75">
      <c r="T753" s="44"/>
      <c r="U753" s="44"/>
    </row>
    <row r="754" spans="20:21" ht="12.75">
      <c r="T754" s="44"/>
      <c r="U754" s="44"/>
    </row>
    <row r="755" spans="20:21" ht="12.75">
      <c r="T755" s="44"/>
      <c r="U755" s="44"/>
    </row>
    <row r="756" spans="20:21" ht="12.75">
      <c r="T756" s="44"/>
      <c r="U756" s="44"/>
    </row>
    <row r="757" spans="20:21" ht="12.75">
      <c r="T757" s="44"/>
      <c r="U757" s="44"/>
    </row>
    <row r="758" spans="20:21" ht="12.75">
      <c r="T758" s="44"/>
      <c r="U758" s="44"/>
    </row>
    <row r="759" spans="20:21" ht="12.75">
      <c r="T759" s="44"/>
      <c r="U759" s="44"/>
    </row>
    <row r="760" spans="20:21" ht="12.75">
      <c r="T760" s="44"/>
      <c r="U760" s="44"/>
    </row>
    <row r="761" spans="20:21" ht="12.75">
      <c r="T761" s="44"/>
      <c r="U761" s="44"/>
    </row>
    <row r="762" spans="20:21" ht="12.75">
      <c r="T762" s="44"/>
      <c r="U762" s="44"/>
    </row>
    <row r="763" spans="20:21" ht="12.75">
      <c r="T763" s="44"/>
      <c r="U763" s="44"/>
    </row>
    <row r="764" spans="20:21" ht="12.75">
      <c r="T764" s="44"/>
      <c r="U764" s="44"/>
    </row>
    <row r="765" spans="20:21" ht="12.75">
      <c r="T765" s="44"/>
      <c r="U765" s="44"/>
    </row>
    <row r="766" spans="20:21" ht="12.75">
      <c r="T766" s="44"/>
      <c r="U766" s="44"/>
    </row>
    <row r="767" spans="20:21" ht="12.75">
      <c r="T767" s="44"/>
      <c r="U767" s="44"/>
    </row>
    <row r="768" spans="20:21" ht="12.75">
      <c r="T768" s="44"/>
      <c r="U768" s="44"/>
    </row>
    <row r="769" spans="20:21" ht="12.75">
      <c r="T769" s="44"/>
      <c r="U769" s="44"/>
    </row>
    <row r="770" spans="20:21" ht="12.75">
      <c r="T770" s="44"/>
      <c r="U770" s="44"/>
    </row>
    <row r="771" spans="20:21" ht="12.75">
      <c r="T771" s="44"/>
      <c r="U771" s="44"/>
    </row>
    <row r="772" spans="20:21" ht="12.75">
      <c r="T772" s="44"/>
      <c r="U772" s="44"/>
    </row>
    <row r="773" spans="20:21" ht="12.75">
      <c r="T773" s="44"/>
      <c r="U773" s="44"/>
    </row>
    <row r="774" spans="20:21" ht="12.75">
      <c r="T774" s="44"/>
      <c r="U774" s="44"/>
    </row>
    <row r="775" spans="20:21" ht="12.75">
      <c r="T775" s="44"/>
      <c r="U775" s="44"/>
    </row>
    <row r="776" spans="20:21" ht="12.75">
      <c r="T776" s="44"/>
      <c r="U776" s="44"/>
    </row>
    <row r="777" spans="20:21" ht="12.75">
      <c r="T777" s="44"/>
      <c r="U777" s="44"/>
    </row>
    <row r="778" spans="20:21" ht="12.75">
      <c r="T778" s="44"/>
      <c r="U778" s="44"/>
    </row>
    <row r="779" spans="20:21" ht="12.75">
      <c r="T779" s="44"/>
      <c r="U779" s="44"/>
    </row>
    <row r="780" spans="20:21" ht="12.75">
      <c r="T780" s="44"/>
      <c r="U780" s="44"/>
    </row>
    <row r="781" spans="20:21" ht="12.75">
      <c r="T781" s="44"/>
      <c r="U781" s="44"/>
    </row>
    <row r="782" spans="20:21" ht="12.75">
      <c r="T782" s="44"/>
      <c r="U782" s="44"/>
    </row>
    <row r="783" spans="20:21" ht="12.75">
      <c r="T783" s="44"/>
      <c r="U783" s="44"/>
    </row>
    <row r="784" spans="20:21" ht="12.75">
      <c r="T784" s="44"/>
      <c r="U784" s="44"/>
    </row>
    <row r="785" spans="20:21" ht="12.75">
      <c r="T785" s="44"/>
      <c r="U785" s="44"/>
    </row>
    <row r="786" spans="20:21" ht="12.75">
      <c r="T786" s="44"/>
      <c r="U786" s="44"/>
    </row>
    <row r="787" spans="20:21" ht="12.75">
      <c r="T787" s="44"/>
      <c r="U787" s="44"/>
    </row>
    <row r="788" spans="20:21" ht="12.75">
      <c r="T788" s="44"/>
      <c r="U788" s="44"/>
    </row>
    <row r="789" spans="20:21" ht="12.75">
      <c r="T789" s="44"/>
      <c r="U789" s="44"/>
    </row>
    <row r="790" spans="20:21" ht="12.75">
      <c r="T790" s="44"/>
      <c r="U790" s="44"/>
    </row>
    <row r="791" spans="20:21" ht="12.75">
      <c r="T791" s="44"/>
      <c r="U791" s="44"/>
    </row>
    <row r="792" spans="20:21" ht="12.75">
      <c r="T792" s="44"/>
      <c r="U792" s="44"/>
    </row>
    <row r="793" spans="20:21" ht="12.75">
      <c r="T793" s="44"/>
      <c r="U793" s="44"/>
    </row>
    <row r="794" spans="20:21" ht="12.75">
      <c r="T794" s="44"/>
      <c r="U794" s="44"/>
    </row>
    <row r="795" spans="20:21" ht="12.75">
      <c r="T795" s="44"/>
      <c r="U795" s="44"/>
    </row>
    <row r="796" spans="20:21" ht="12.75">
      <c r="T796" s="44"/>
      <c r="U796" s="44"/>
    </row>
    <row r="797" spans="20:21" ht="12.75">
      <c r="T797" s="44"/>
      <c r="U797" s="44"/>
    </row>
    <row r="798" spans="20:21" ht="12.75">
      <c r="T798" s="44"/>
      <c r="U798" s="44"/>
    </row>
    <row r="799" spans="20:21" ht="12.75">
      <c r="T799" s="44"/>
      <c r="U799" s="44"/>
    </row>
    <row r="800" spans="20:21" ht="12.75">
      <c r="T800" s="44"/>
      <c r="U800" s="44"/>
    </row>
    <row r="801" spans="20:21" ht="12.75">
      <c r="T801" s="44"/>
      <c r="U801" s="44"/>
    </row>
    <row r="802" spans="20:21" ht="12.75">
      <c r="T802" s="44"/>
      <c r="U802" s="44"/>
    </row>
    <row r="803" spans="20:21" ht="12.75">
      <c r="T803" s="44"/>
      <c r="U803" s="44"/>
    </row>
    <row r="804" spans="20:21" ht="12.75">
      <c r="T804" s="44"/>
      <c r="U804" s="44"/>
    </row>
    <row r="805" spans="20:21" ht="12.75">
      <c r="T805" s="44"/>
      <c r="U805" s="44"/>
    </row>
    <row r="806" spans="20:21" ht="12.75">
      <c r="T806" s="44"/>
      <c r="U806" s="44"/>
    </row>
    <row r="807" spans="20:21" ht="12.75">
      <c r="T807" s="44"/>
      <c r="U807" s="44"/>
    </row>
    <row r="808" spans="20:21" ht="12.75">
      <c r="T808" s="44"/>
      <c r="U808" s="44"/>
    </row>
    <row r="809" spans="20:21" ht="12.75">
      <c r="T809" s="44"/>
      <c r="U809" s="44"/>
    </row>
    <row r="810" spans="20:21" ht="12.75">
      <c r="T810" s="44"/>
      <c r="U810" s="44"/>
    </row>
    <row r="811" spans="20:21" ht="12.75">
      <c r="T811" s="44"/>
      <c r="U811" s="44"/>
    </row>
    <row r="812" spans="20:21" ht="12.75">
      <c r="T812" s="44"/>
      <c r="U812" s="44"/>
    </row>
    <row r="813" spans="20:21" ht="12.75">
      <c r="T813" s="44"/>
      <c r="U813" s="44"/>
    </row>
    <row r="814" spans="20:21" ht="12.75">
      <c r="T814" s="44"/>
      <c r="U814" s="44"/>
    </row>
    <row r="815" spans="20:21" ht="12.75">
      <c r="T815" s="44"/>
      <c r="U815" s="44"/>
    </row>
    <row r="816" spans="20:21" ht="12.75">
      <c r="T816" s="44"/>
      <c r="U816" s="44"/>
    </row>
    <row r="817" spans="20:21" ht="12.75">
      <c r="T817" s="44"/>
      <c r="U817" s="44"/>
    </row>
    <row r="818" spans="20:21" ht="12.75">
      <c r="T818" s="44"/>
      <c r="U818" s="44"/>
    </row>
    <row r="819" spans="20:21" ht="12.75">
      <c r="T819" s="44"/>
      <c r="U819" s="44"/>
    </row>
    <row r="820" spans="20:21" ht="12.75">
      <c r="T820" s="44"/>
      <c r="U820" s="44"/>
    </row>
    <row r="821" spans="20:21" ht="12.75">
      <c r="T821" s="44"/>
      <c r="U821" s="44"/>
    </row>
    <row r="822" spans="20:21" ht="12.75">
      <c r="T822" s="44"/>
      <c r="U822" s="44"/>
    </row>
    <row r="823" spans="20:21" ht="12.75">
      <c r="T823" s="44"/>
      <c r="U823" s="44"/>
    </row>
    <row r="824" spans="20:21" ht="12.75">
      <c r="T824" s="44"/>
      <c r="U824" s="44"/>
    </row>
    <row r="825" spans="20:21" ht="12.75">
      <c r="T825" s="44"/>
      <c r="U825" s="44"/>
    </row>
    <row r="826" spans="20:21" ht="12.75">
      <c r="T826" s="44"/>
      <c r="U826" s="44"/>
    </row>
    <row r="827" spans="20:21" ht="12.75">
      <c r="T827" s="44"/>
      <c r="U827" s="44"/>
    </row>
    <row r="828" spans="20:21" ht="12.75">
      <c r="T828" s="44"/>
      <c r="U828" s="44"/>
    </row>
    <row r="829" spans="20:21" ht="12.75">
      <c r="T829" s="44"/>
      <c r="U829" s="44"/>
    </row>
    <row r="830" spans="20:21" ht="12.75">
      <c r="T830" s="44"/>
      <c r="U830" s="44"/>
    </row>
    <row r="831" spans="20:21" ht="12.75">
      <c r="T831" s="44"/>
      <c r="U831" s="44"/>
    </row>
    <row r="832" spans="20:21" ht="12.75">
      <c r="T832" s="44"/>
      <c r="U832" s="44"/>
    </row>
    <row r="833" spans="20:21" ht="12.75">
      <c r="T833" s="44"/>
      <c r="U833" s="44"/>
    </row>
    <row r="834" spans="20:21" ht="12.75">
      <c r="T834" s="44"/>
      <c r="U834" s="44"/>
    </row>
    <row r="835" spans="20:21" ht="12.75">
      <c r="T835" s="44"/>
      <c r="U835" s="44"/>
    </row>
    <row r="836" spans="20:21" ht="12.75">
      <c r="T836" s="44"/>
      <c r="U836" s="44"/>
    </row>
    <row r="837" spans="20:21" ht="12.75">
      <c r="T837" s="44"/>
      <c r="U837" s="44"/>
    </row>
    <row r="838" spans="20:21" ht="12.75">
      <c r="T838" s="44"/>
      <c r="U838" s="44"/>
    </row>
    <row r="839" spans="20:21" ht="12.75">
      <c r="T839" s="44"/>
      <c r="U839" s="44"/>
    </row>
    <row r="840" spans="20:21" ht="12.75">
      <c r="T840" s="44"/>
      <c r="U840" s="44"/>
    </row>
    <row r="841" spans="20:21" ht="12.75">
      <c r="T841" s="44"/>
      <c r="U841" s="44"/>
    </row>
    <row r="842" spans="20:21" ht="12.75">
      <c r="T842" s="44"/>
      <c r="U842" s="44"/>
    </row>
    <row r="843" spans="20:21" ht="12.75">
      <c r="T843" s="44"/>
      <c r="U843" s="44"/>
    </row>
    <row r="844" spans="20:21" ht="12.75">
      <c r="T844" s="44"/>
      <c r="U844" s="44"/>
    </row>
    <row r="845" spans="20:21" ht="12.75">
      <c r="T845" s="44"/>
      <c r="U845" s="44"/>
    </row>
    <row r="846" spans="20:21" ht="12.75">
      <c r="T846" s="44"/>
      <c r="U846" s="44"/>
    </row>
    <row r="847" spans="20:21" ht="12.75">
      <c r="T847" s="44"/>
      <c r="U847" s="44"/>
    </row>
    <row r="848" spans="20:21" ht="12.75">
      <c r="T848" s="44"/>
      <c r="U848" s="44"/>
    </row>
    <row r="849" spans="20:21" ht="12.75">
      <c r="T849" s="44"/>
      <c r="U849" s="44"/>
    </row>
    <row r="850" spans="20:21" ht="12.75">
      <c r="T850" s="44"/>
      <c r="U850" s="44"/>
    </row>
    <row r="851" spans="20:21" ht="12.75">
      <c r="T851" s="44"/>
      <c r="U851" s="44"/>
    </row>
    <row r="852" spans="20:21" ht="12.75">
      <c r="T852" s="44"/>
      <c r="U852" s="44"/>
    </row>
    <row r="853" spans="20:21" ht="12.75">
      <c r="T853" s="44"/>
      <c r="U853" s="44"/>
    </row>
    <row r="854" spans="20:21" ht="12.75">
      <c r="T854" s="44"/>
      <c r="U854" s="44"/>
    </row>
    <row r="855" spans="20:21" ht="12.75">
      <c r="T855" s="44"/>
      <c r="U855" s="44"/>
    </row>
    <row r="856" spans="20:21" ht="12.75">
      <c r="T856" s="44"/>
      <c r="U856" s="44"/>
    </row>
    <row r="857" spans="20:21" ht="12.75">
      <c r="T857" s="44"/>
      <c r="U857" s="44"/>
    </row>
    <row r="858" spans="20:21" ht="12.75">
      <c r="T858" s="44"/>
      <c r="U858" s="44"/>
    </row>
    <row r="859" spans="20:21" ht="12.75">
      <c r="T859" s="44"/>
      <c r="U859" s="44"/>
    </row>
    <row r="860" spans="20:21" ht="12.75">
      <c r="T860" s="44"/>
      <c r="U860" s="44"/>
    </row>
    <row r="861" spans="20:21" ht="12.75">
      <c r="T861" s="44"/>
      <c r="U861" s="44"/>
    </row>
    <row r="862" spans="20:21" ht="12.75">
      <c r="T862" s="44"/>
      <c r="U862" s="44"/>
    </row>
    <row r="863" spans="20:21" ht="12.75">
      <c r="T863" s="44"/>
      <c r="U863" s="44"/>
    </row>
    <row r="864" spans="20:21" ht="12.75">
      <c r="T864" s="44"/>
      <c r="U864" s="44"/>
    </row>
    <row r="865" spans="20:21" ht="12.75">
      <c r="T865" s="44"/>
      <c r="U865" s="44"/>
    </row>
    <row r="866" spans="20:21" ht="12.75">
      <c r="T866" s="44"/>
      <c r="U866" s="44"/>
    </row>
    <row r="867" spans="20:21" ht="12.75">
      <c r="T867" s="44"/>
      <c r="U867" s="44"/>
    </row>
    <row r="868" spans="20:21" ht="12.75">
      <c r="T868" s="44"/>
      <c r="U868" s="44"/>
    </row>
    <row r="869" spans="20:21" ht="12.75">
      <c r="T869" s="44"/>
      <c r="U869" s="44"/>
    </row>
    <row r="870" spans="20:21" ht="12.75">
      <c r="T870" s="44"/>
      <c r="U870" s="44"/>
    </row>
    <row r="871" spans="20:21" ht="12.75">
      <c r="T871" s="44"/>
      <c r="U871" s="44"/>
    </row>
    <row r="872" spans="20:21" ht="12.75">
      <c r="T872" s="44"/>
      <c r="U872" s="44"/>
    </row>
    <row r="873" spans="20:21" ht="12.75">
      <c r="T873" s="44"/>
      <c r="U873" s="44"/>
    </row>
    <row r="874" spans="20:21" ht="12.75">
      <c r="T874" s="44"/>
      <c r="U874" s="44"/>
    </row>
    <row r="875" spans="20:21" ht="12.75">
      <c r="T875" s="44"/>
      <c r="U875" s="44"/>
    </row>
    <row r="876" spans="20:21" ht="12.75">
      <c r="T876" s="44"/>
      <c r="U876" s="44"/>
    </row>
    <row r="877" spans="20:21" ht="12.75">
      <c r="T877" s="44"/>
      <c r="U877" s="44"/>
    </row>
    <row r="878" spans="20:21" ht="12.75">
      <c r="T878" s="44"/>
      <c r="U878" s="44"/>
    </row>
    <row r="879" spans="20:21" ht="12.75">
      <c r="T879" s="44"/>
      <c r="U879" s="44"/>
    </row>
    <row r="880" spans="20:21" ht="12.75">
      <c r="T880" s="44"/>
      <c r="U880" s="44"/>
    </row>
    <row r="881" spans="20:21" ht="12.75">
      <c r="T881" s="44"/>
      <c r="U881" s="44"/>
    </row>
    <row r="882" spans="20:21" ht="12.75">
      <c r="T882" s="44"/>
      <c r="U882" s="44"/>
    </row>
    <row r="883" spans="20:21" ht="12.75">
      <c r="T883" s="44"/>
      <c r="U883" s="44"/>
    </row>
    <row r="884" spans="20:21" ht="12.75">
      <c r="T884" s="44"/>
      <c r="U884" s="44"/>
    </row>
    <row r="885" spans="20:21" ht="12.75">
      <c r="T885" s="44"/>
      <c r="U885" s="44"/>
    </row>
    <row r="886" spans="20:21" ht="12.75">
      <c r="T886" s="44"/>
      <c r="U886" s="44"/>
    </row>
    <row r="887" spans="20:21" ht="12.75">
      <c r="T887" s="44"/>
      <c r="U887" s="44"/>
    </row>
    <row r="888" spans="20:21" ht="12.75">
      <c r="T888" s="44"/>
      <c r="U888" s="44"/>
    </row>
    <row r="889" spans="20:21" ht="12.75">
      <c r="T889" s="44"/>
      <c r="U889" s="44"/>
    </row>
    <row r="890" spans="20:21" ht="12.75">
      <c r="T890" s="44"/>
      <c r="U890" s="44"/>
    </row>
    <row r="891" spans="20:21" ht="12.75">
      <c r="T891" s="44"/>
      <c r="U891" s="44"/>
    </row>
    <row r="892" spans="20:21" ht="12.75">
      <c r="T892" s="44"/>
      <c r="U892" s="44"/>
    </row>
    <row r="893" spans="20:21" ht="12.75">
      <c r="T893" s="44"/>
      <c r="U893" s="44"/>
    </row>
    <row r="894" spans="20:21" ht="12.75">
      <c r="T894" s="44"/>
      <c r="U894" s="44"/>
    </row>
    <row r="895" spans="20:21" ht="12.75">
      <c r="T895" s="44"/>
      <c r="U895" s="44"/>
    </row>
    <row r="896" spans="20:21" ht="12.75">
      <c r="T896" s="44"/>
      <c r="U896" s="44"/>
    </row>
    <row r="897" spans="20:21" ht="12.75">
      <c r="T897" s="44"/>
      <c r="U897" s="44"/>
    </row>
    <row r="898" spans="20:21" ht="12.75">
      <c r="T898" s="44"/>
      <c r="U898" s="44"/>
    </row>
    <row r="899" spans="20:21" ht="12.75">
      <c r="T899" s="44"/>
      <c r="U899" s="44"/>
    </row>
    <row r="900" spans="20:21" ht="12.75">
      <c r="T900" s="44"/>
      <c r="U900" s="44"/>
    </row>
    <row r="901" spans="20:21" ht="12.75">
      <c r="T901" s="44"/>
      <c r="U901" s="44"/>
    </row>
    <row r="902" spans="20:21" ht="12.75">
      <c r="T902" s="44"/>
      <c r="U902" s="44"/>
    </row>
    <row r="903" spans="20:21" ht="12.75">
      <c r="T903" s="44"/>
      <c r="U903" s="44"/>
    </row>
    <row r="904" spans="20:21" ht="12.75">
      <c r="T904" s="44"/>
      <c r="U904" s="44"/>
    </row>
    <row r="905" spans="20:21" ht="12.75">
      <c r="T905" s="44"/>
      <c r="U905" s="44"/>
    </row>
    <row r="906" spans="20:21" ht="12.75">
      <c r="T906" s="44"/>
      <c r="U906" s="44"/>
    </row>
    <row r="907" spans="20:21" ht="12.75">
      <c r="T907" s="44"/>
      <c r="U907" s="44"/>
    </row>
    <row r="908" spans="20:21" ht="12.75">
      <c r="T908" s="44"/>
      <c r="U908" s="44"/>
    </row>
    <row r="909" spans="20:21" ht="12.75">
      <c r="T909" s="44"/>
      <c r="U909" s="44"/>
    </row>
    <row r="910" spans="20:21" ht="12.75">
      <c r="T910" s="44"/>
      <c r="U910" s="44"/>
    </row>
    <row r="911" spans="20:21" ht="12.75">
      <c r="T911" s="44"/>
      <c r="U911" s="44"/>
    </row>
    <row r="912" spans="20:21" ht="12.75">
      <c r="T912" s="44"/>
      <c r="U912" s="44"/>
    </row>
    <row r="913" spans="20:21" ht="12.75">
      <c r="T913" s="44"/>
      <c r="U913" s="44"/>
    </row>
    <row r="914" spans="20:21" ht="12.75">
      <c r="T914" s="44"/>
      <c r="U914" s="44"/>
    </row>
    <row r="915" spans="20:21" ht="12.75">
      <c r="T915" s="44"/>
      <c r="U915" s="44"/>
    </row>
    <row r="916" spans="20:21" ht="12.75">
      <c r="T916" s="44"/>
      <c r="U916" s="44"/>
    </row>
    <row r="917" spans="20:21" ht="12.75">
      <c r="T917" s="44"/>
      <c r="U917" s="44"/>
    </row>
    <row r="918" spans="20:21" ht="12.75">
      <c r="T918" s="44"/>
      <c r="U918" s="44"/>
    </row>
    <row r="919" spans="20:21" ht="12.75">
      <c r="T919" s="44"/>
      <c r="U919" s="44"/>
    </row>
    <row r="920" spans="20:21" ht="12.75">
      <c r="T920" s="44"/>
      <c r="U920" s="44"/>
    </row>
    <row r="921" spans="20:21" ht="12.75">
      <c r="T921" s="44"/>
      <c r="U921" s="44"/>
    </row>
    <row r="922" spans="20:21" ht="12.75">
      <c r="T922" s="44"/>
      <c r="U922" s="44"/>
    </row>
    <row r="923" spans="20:21" ht="12.75">
      <c r="T923" s="44"/>
      <c r="U923" s="44"/>
    </row>
    <row r="924" spans="20:21" ht="12.75">
      <c r="T924" s="44"/>
      <c r="U924" s="44"/>
    </row>
    <row r="925" spans="20:21" ht="12.75">
      <c r="T925" s="44"/>
      <c r="U925" s="44"/>
    </row>
    <row r="926" spans="20:21" ht="12.75">
      <c r="T926" s="44"/>
      <c r="U926" s="44"/>
    </row>
    <row r="927" spans="20:21" ht="12.75">
      <c r="T927" s="44"/>
      <c r="U927" s="44"/>
    </row>
    <row r="928" spans="20:21" ht="12.75">
      <c r="T928" s="44"/>
      <c r="U928" s="44"/>
    </row>
    <row r="929" spans="20:21" ht="12.75">
      <c r="T929" s="44"/>
      <c r="U929" s="44"/>
    </row>
    <row r="930" spans="20:21" ht="12.75">
      <c r="T930" s="44"/>
      <c r="U930" s="44"/>
    </row>
    <row r="931" spans="20:21" ht="12.75">
      <c r="T931" s="44"/>
      <c r="U931" s="44"/>
    </row>
    <row r="932" spans="20:21" ht="12.75">
      <c r="T932" s="44"/>
      <c r="U932" s="44"/>
    </row>
    <row r="933" spans="20:21" ht="12.75">
      <c r="T933" s="44"/>
      <c r="U933" s="44"/>
    </row>
    <row r="934" spans="20:21" ht="12.75">
      <c r="T934" s="44"/>
      <c r="U934" s="44"/>
    </row>
    <row r="935" spans="20:21" ht="12.75">
      <c r="T935" s="44"/>
      <c r="U935" s="44"/>
    </row>
    <row r="936" spans="20:21" ht="12.75">
      <c r="T936" s="44"/>
      <c r="U936" s="44"/>
    </row>
    <row r="937" spans="20:21" ht="12.75">
      <c r="T937" s="44"/>
      <c r="U937" s="44"/>
    </row>
    <row r="938" spans="20:21" ht="12.75">
      <c r="T938" s="44"/>
      <c r="U938" s="44"/>
    </row>
    <row r="939" spans="20:21" ht="12.75">
      <c r="T939" s="44"/>
      <c r="U939" s="44"/>
    </row>
    <row r="940" spans="20:21" ht="12.75">
      <c r="T940" s="44"/>
      <c r="U940" s="44"/>
    </row>
    <row r="941" spans="20:21" ht="12.75">
      <c r="T941" s="44"/>
      <c r="U941" s="44"/>
    </row>
    <row r="942" spans="20:21" ht="12.75">
      <c r="T942" s="44"/>
      <c r="U942" s="44"/>
    </row>
    <row r="943" spans="20:21" ht="12.75">
      <c r="T943" s="44"/>
      <c r="U943" s="44"/>
    </row>
    <row r="944" spans="20:21" ht="12.75">
      <c r="T944" s="44"/>
      <c r="U944" s="44"/>
    </row>
    <row r="945" spans="20:21" ht="12.75">
      <c r="T945" s="44"/>
      <c r="U945" s="44"/>
    </row>
    <row r="946" spans="20:21" ht="12.75">
      <c r="T946" s="44"/>
      <c r="U946" s="44"/>
    </row>
    <row r="947" spans="20:21" ht="12.75">
      <c r="T947" s="44"/>
      <c r="U947" s="44"/>
    </row>
    <row r="948" spans="20:21" ht="12.75">
      <c r="T948" s="44"/>
      <c r="U948" s="44"/>
    </row>
    <row r="949" spans="20:21" ht="12.75">
      <c r="T949" s="44"/>
      <c r="U949" s="44"/>
    </row>
    <row r="950" spans="20:21" ht="12.75">
      <c r="T950" s="44"/>
      <c r="U950" s="44"/>
    </row>
    <row r="951" spans="20:21" ht="12.75">
      <c r="T951" s="44"/>
      <c r="U951" s="44"/>
    </row>
    <row r="952" spans="20:21" ht="12.75">
      <c r="T952" s="44"/>
      <c r="U952" s="44"/>
    </row>
    <row r="953" spans="20:21" ht="12.75">
      <c r="T953" s="44"/>
      <c r="U953" s="44"/>
    </row>
    <row r="954" spans="20:21" ht="12.75">
      <c r="T954" s="44"/>
      <c r="U954" s="44"/>
    </row>
    <row r="955" spans="20:21" ht="12.75">
      <c r="T955" s="44"/>
      <c r="U955" s="44"/>
    </row>
    <row r="956" spans="20:21" ht="12.75">
      <c r="T956" s="44"/>
      <c r="U956" s="44"/>
    </row>
    <row r="957" spans="20:21" ht="12.75">
      <c r="T957" s="44"/>
      <c r="U957" s="44"/>
    </row>
    <row r="958" spans="20:21" ht="12.75">
      <c r="T958" s="44"/>
      <c r="U958" s="44"/>
    </row>
    <row r="959" spans="20:21" ht="12.75">
      <c r="T959" s="44"/>
      <c r="U959" s="44"/>
    </row>
    <row r="960" spans="20:21" ht="12.75">
      <c r="T960" s="44"/>
      <c r="U960" s="44"/>
    </row>
    <row r="961" spans="20:21" ht="12.75">
      <c r="T961" s="44"/>
      <c r="U961" s="44"/>
    </row>
    <row r="962" spans="20:21" ht="12.75">
      <c r="T962" s="44"/>
      <c r="U962" s="44"/>
    </row>
    <row r="963" spans="20:21" ht="12.75">
      <c r="T963" s="44"/>
      <c r="U963" s="44"/>
    </row>
    <row r="964" spans="20:21" ht="12.75">
      <c r="T964" s="44"/>
      <c r="U964" s="44"/>
    </row>
    <row r="965" spans="20:21" ht="12.75">
      <c r="T965" s="44"/>
      <c r="U965" s="44"/>
    </row>
    <row r="966" spans="20:21" ht="12.75">
      <c r="T966" s="44"/>
      <c r="U966" s="44"/>
    </row>
    <row r="967" spans="20:21" ht="12.75">
      <c r="T967" s="44"/>
      <c r="U967" s="44"/>
    </row>
    <row r="968" spans="20:21" ht="12.75">
      <c r="T968" s="44"/>
      <c r="U968" s="44"/>
    </row>
    <row r="969" spans="20:21" ht="12.75">
      <c r="T969" s="44"/>
      <c r="U969" s="44"/>
    </row>
    <row r="970" spans="20:21" ht="12.75">
      <c r="T970" s="44"/>
      <c r="U970" s="44"/>
    </row>
    <row r="971" spans="20:21" ht="12.75">
      <c r="T971" s="44"/>
      <c r="U971" s="44"/>
    </row>
    <row r="972" spans="20:21" ht="12.75">
      <c r="T972" s="44"/>
      <c r="U972" s="44"/>
    </row>
    <row r="973" spans="20:21" ht="12.75">
      <c r="T973" s="44"/>
      <c r="U973" s="44"/>
    </row>
    <row r="974" spans="20:21" ht="12.75">
      <c r="T974" s="44"/>
      <c r="U974" s="44"/>
    </row>
    <row r="975" spans="20:21" ht="12.75">
      <c r="T975" s="44"/>
      <c r="U975" s="44"/>
    </row>
    <row r="976" spans="20:21" ht="12.75">
      <c r="T976" s="44"/>
      <c r="U976" s="44"/>
    </row>
    <row r="977" spans="20:21" ht="12.75">
      <c r="T977" s="44"/>
      <c r="U977" s="44"/>
    </row>
    <row r="978" spans="20:21" ht="12.75">
      <c r="T978" s="44"/>
      <c r="U978" s="44"/>
    </row>
    <row r="979" spans="20:21" ht="12.75">
      <c r="T979" s="44"/>
      <c r="U979" s="44"/>
    </row>
    <row r="980" spans="20:21" ht="12.75">
      <c r="T980" s="44"/>
      <c r="U980" s="44"/>
    </row>
    <row r="981" spans="20:21" ht="12.75">
      <c r="T981" s="44"/>
      <c r="U981" s="44"/>
    </row>
    <row r="982" spans="20:21" ht="12.75">
      <c r="T982" s="44"/>
      <c r="U982" s="44"/>
    </row>
    <row r="983" spans="20:21" ht="12.75">
      <c r="T983" s="44"/>
      <c r="U983" s="44"/>
    </row>
    <row r="984" spans="20:21" ht="12.75">
      <c r="T984" s="44"/>
      <c r="U984" s="44"/>
    </row>
    <row r="985" spans="20:21" ht="12.75">
      <c r="T985" s="44"/>
      <c r="U985" s="44"/>
    </row>
    <row r="986" spans="20:21" ht="12.75">
      <c r="T986" s="44"/>
      <c r="U986" s="44"/>
    </row>
    <row r="987" spans="20:21" ht="12.75">
      <c r="T987" s="44"/>
      <c r="U987" s="44"/>
    </row>
    <row r="988" spans="20:21" ht="12.75">
      <c r="T988" s="44"/>
      <c r="U988" s="44"/>
    </row>
    <row r="989" spans="20:21" ht="12.75">
      <c r="T989" s="44"/>
      <c r="U989" s="44"/>
    </row>
    <row r="990" spans="20:21" ht="12.75">
      <c r="T990" s="44"/>
      <c r="U990" s="44"/>
    </row>
    <row r="991" spans="20:21" ht="12.75">
      <c r="T991" s="44"/>
      <c r="U991" s="44"/>
    </row>
    <row r="992" spans="20:21" ht="12.75">
      <c r="T992" s="44"/>
      <c r="U992" s="44"/>
    </row>
    <row r="993" spans="20:21" ht="12.75">
      <c r="T993" s="44"/>
      <c r="U993" s="44"/>
    </row>
    <row r="994" spans="20:21" ht="12.75">
      <c r="T994" s="44"/>
      <c r="U994" s="44"/>
    </row>
    <row r="995" spans="20:21" ht="12.75">
      <c r="T995" s="44"/>
      <c r="U995" s="44"/>
    </row>
    <row r="996" spans="20:21" ht="12.75">
      <c r="T996" s="44"/>
      <c r="U996" s="44"/>
    </row>
    <row r="997" spans="20:21" ht="12.75">
      <c r="T997" s="44"/>
      <c r="U997" s="44"/>
    </row>
    <row r="998" spans="20:21" ht="12.75">
      <c r="T998" s="44"/>
      <c r="U998" s="44"/>
    </row>
    <row r="999" spans="20:21" ht="12.75">
      <c r="T999" s="44"/>
      <c r="U999" s="44"/>
    </row>
    <row r="1000" spans="20:21" ht="12.75">
      <c r="T1000" s="44"/>
      <c r="U1000" s="44"/>
    </row>
    <row r="1001" spans="20:21" ht="12.75">
      <c r="T1001" s="44"/>
      <c r="U1001" s="44"/>
    </row>
    <row r="1002" spans="20:21" ht="12.75">
      <c r="T1002" s="44"/>
      <c r="U1002" s="44"/>
    </row>
    <row r="1003" spans="20:21" ht="12.75">
      <c r="T1003" s="44"/>
      <c r="U1003" s="44"/>
    </row>
    <row r="1004" spans="20:21" ht="12.75">
      <c r="T1004" s="44"/>
      <c r="U1004" s="44"/>
    </row>
    <row r="1005" spans="20:21" ht="12.75">
      <c r="T1005" s="44"/>
      <c r="U1005" s="44"/>
    </row>
    <row r="1006" spans="20:21" ht="12.75">
      <c r="T1006" s="44"/>
      <c r="U1006" s="44"/>
    </row>
    <row r="1007" spans="20:21" ht="12.75">
      <c r="T1007" s="44"/>
      <c r="U1007" s="44"/>
    </row>
    <row r="1008" spans="20:21" ht="12.75">
      <c r="T1008" s="44"/>
      <c r="U1008" s="44"/>
    </row>
    <row r="1009" spans="20:21" ht="12.75">
      <c r="T1009" s="44"/>
      <c r="U1009" s="44"/>
    </row>
    <row r="1010" spans="20:21" ht="12.75">
      <c r="T1010" s="44"/>
      <c r="U1010" s="44"/>
    </row>
    <row r="1011" spans="20:21" ht="12.75">
      <c r="T1011" s="44"/>
      <c r="U1011" s="44"/>
    </row>
    <row r="1012" spans="20:21" ht="12.75">
      <c r="T1012" s="44"/>
      <c r="U1012" s="44"/>
    </row>
    <row r="1013" spans="20:21" ht="12.75">
      <c r="T1013" s="44"/>
      <c r="U1013" s="44"/>
    </row>
    <row r="1014" spans="20:21" ht="12.75">
      <c r="T1014" s="44"/>
      <c r="U1014" s="44"/>
    </row>
    <row r="1015" spans="20:21" ht="12.75">
      <c r="T1015" s="44"/>
      <c r="U1015" s="44"/>
    </row>
    <row r="1016" spans="20:21" ht="12.75">
      <c r="T1016" s="44"/>
      <c r="U1016" s="44"/>
    </row>
    <row r="1017" spans="20:21" ht="12.75">
      <c r="T1017" s="44"/>
      <c r="U1017" s="44"/>
    </row>
    <row r="1018" spans="20:21" ht="12.75">
      <c r="T1018" s="44"/>
      <c r="U1018" s="44"/>
    </row>
    <row r="1019" spans="20:21" ht="12.75">
      <c r="T1019" s="44"/>
      <c r="U1019" s="44"/>
    </row>
    <row r="1020" spans="20:21" ht="12.75">
      <c r="T1020" s="44"/>
      <c r="U1020" s="44"/>
    </row>
    <row r="1021" spans="20:21" ht="12.75">
      <c r="T1021" s="44"/>
      <c r="U1021" s="44"/>
    </row>
    <row r="1022" spans="20:21" ht="12.75">
      <c r="T1022" s="44"/>
      <c r="U1022" s="44"/>
    </row>
    <row r="1023" spans="20:21" ht="12.75">
      <c r="T1023" s="44"/>
      <c r="U1023" s="44"/>
    </row>
    <row r="1024" spans="20:21" ht="12.75">
      <c r="T1024" s="44"/>
      <c r="U1024" s="44"/>
    </row>
    <row r="1025" spans="20:21" ht="12.75">
      <c r="T1025" s="44"/>
      <c r="U1025" s="44"/>
    </row>
    <row r="1026" spans="20:21" ht="12.75">
      <c r="T1026" s="44"/>
      <c r="U1026" s="44"/>
    </row>
    <row r="1027" spans="20:21" ht="12.75">
      <c r="T1027" s="44"/>
      <c r="U1027" s="44"/>
    </row>
    <row r="1028" spans="20:21" ht="12.75">
      <c r="T1028" s="44"/>
      <c r="U1028" s="44"/>
    </row>
    <row r="1029" spans="20:21" ht="12.75">
      <c r="T1029" s="44"/>
      <c r="U1029" s="44"/>
    </row>
    <row r="1030" spans="20:21" ht="12.75">
      <c r="T1030" s="44"/>
      <c r="U1030" s="44"/>
    </row>
    <row r="1031" spans="20:21" ht="12.75">
      <c r="T1031" s="44"/>
      <c r="U1031" s="44"/>
    </row>
    <row r="1032" spans="20:21" ht="12.75">
      <c r="T1032" s="44"/>
      <c r="U1032" s="44"/>
    </row>
    <row r="1033" spans="20:21" ht="12.75">
      <c r="T1033" s="44"/>
      <c r="U1033" s="44"/>
    </row>
    <row r="1034" spans="20:21" ht="12.75">
      <c r="T1034" s="44"/>
      <c r="U1034" s="44"/>
    </row>
    <row r="1035" spans="20:21" ht="12.75">
      <c r="T1035" s="44"/>
      <c r="U1035" s="44"/>
    </row>
    <row r="1036" spans="20:21" ht="12.75">
      <c r="T1036" s="44"/>
      <c r="U1036" s="44"/>
    </row>
    <row r="1037" spans="20:21" ht="12.75">
      <c r="T1037" s="44"/>
      <c r="U1037" s="44"/>
    </row>
    <row r="1038" spans="20:21" ht="12.75">
      <c r="T1038" s="44"/>
      <c r="U1038" s="44"/>
    </row>
    <row r="1039" spans="20:21" ht="12.75">
      <c r="T1039" s="44"/>
      <c r="U1039" s="44"/>
    </row>
    <row r="1040" spans="20:21" ht="12.75">
      <c r="T1040" s="44"/>
      <c r="U1040" s="44"/>
    </row>
    <row r="1041" spans="20:21" ht="12.75">
      <c r="T1041" s="44"/>
      <c r="U1041" s="44"/>
    </row>
    <row r="1042" spans="20:21" ht="12.75">
      <c r="T1042" s="44"/>
      <c r="U1042" s="44"/>
    </row>
    <row r="1043" spans="20:21" ht="12.75">
      <c r="T1043" s="44"/>
      <c r="U1043" s="44"/>
    </row>
    <row r="1044" spans="20:21" ht="12.75">
      <c r="T1044" s="44"/>
      <c r="U1044" s="44"/>
    </row>
    <row r="1045" spans="20:21" ht="12.75">
      <c r="T1045" s="44"/>
      <c r="U1045" s="44"/>
    </row>
    <row r="1046" spans="20:21" ht="12.75">
      <c r="T1046" s="44"/>
      <c r="U1046" s="44"/>
    </row>
    <row r="1047" spans="20:21" ht="12.75">
      <c r="T1047" s="44"/>
      <c r="U1047" s="44"/>
    </row>
    <row r="1048" spans="20:21" ht="12.75">
      <c r="T1048" s="44"/>
      <c r="U1048" s="44"/>
    </row>
    <row r="1049" spans="20:21" ht="12.75">
      <c r="T1049" s="44"/>
      <c r="U1049" s="44"/>
    </row>
    <row r="1050" spans="20:21" ht="12.75">
      <c r="T1050" s="44"/>
      <c r="U1050" s="44"/>
    </row>
    <row r="1051" spans="20:21" ht="12.75">
      <c r="T1051" s="44"/>
      <c r="U1051" s="44"/>
    </row>
    <row r="1052" spans="20:21" ht="12.75">
      <c r="T1052" s="44"/>
      <c r="U1052" s="44"/>
    </row>
    <row r="1053" spans="20:21" ht="12.75">
      <c r="T1053" s="44"/>
      <c r="U1053" s="44"/>
    </row>
    <row r="1054" spans="20:21" ht="12.75">
      <c r="T1054" s="44"/>
      <c r="U1054" s="44"/>
    </row>
    <row r="1055" spans="20:21" ht="12.75">
      <c r="T1055" s="44"/>
      <c r="U1055" s="44"/>
    </row>
    <row r="1056" spans="20:21" ht="12.75">
      <c r="T1056" s="44"/>
      <c r="U1056" s="44"/>
    </row>
    <row r="1057" spans="20:21" ht="12.75">
      <c r="T1057" s="44"/>
      <c r="U1057" s="44"/>
    </row>
    <row r="1058" spans="20:21" ht="12.75">
      <c r="T1058" s="44"/>
      <c r="U1058" s="44"/>
    </row>
    <row r="1059" spans="20:21" ht="12.75">
      <c r="T1059" s="44"/>
      <c r="U1059" s="44"/>
    </row>
    <row r="1060" spans="20:21" ht="12.75">
      <c r="T1060" s="44"/>
      <c r="U1060" s="44"/>
    </row>
    <row r="1061" spans="20:21" ht="12.75">
      <c r="T1061" s="44"/>
      <c r="U1061" s="44"/>
    </row>
    <row r="1062" spans="20:21" ht="12.75">
      <c r="T1062" s="44"/>
      <c r="U1062" s="44"/>
    </row>
    <row r="1063" spans="20:21" ht="12.75">
      <c r="T1063" s="44"/>
      <c r="U1063" s="44"/>
    </row>
    <row r="1064" spans="20:21" ht="12.75">
      <c r="T1064" s="44"/>
      <c r="U1064" s="44"/>
    </row>
    <row r="1065" spans="20:21" ht="12.75">
      <c r="T1065" s="44"/>
      <c r="U1065" s="44"/>
    </row>
    <row r="1066" spans="20:21" ht="12.75">
      <c r="T1066" s="44"/>
      <c r="U1066" s="44"/>
    </row>
    <row r="1067" spans="20:21" ht="12.75">
      <c r="T1067" s="44"/>
      <c r="U1067" s="44"/>
    </row>
    <row r="1068" spans="20:21" ht="12.75">
      <c r="T1068" s="44"/>
      <c r="U1068" s="44"/>
    </row>
    <row r="1069" spans="20:21" ht="12.75">
      <c r="T1069" s="44"/>
      <c r="U1069" s="44"/>
    </row>
    <row r="1070" spans="20:21" ht="12.75">
      <c r="T1070" s="44"/>
      <c r="U1070" s="44"/>
    </row>
    <row r="1071" spans="20:21" ht="12.75">
      <c r="T1071" s="44"/>
      <c r="U1071" s="44"/>
    </row>
    <row r="1072" spans="20:21" ht="12.75">
      <c r="T1072" s="44"/>
      <c r="U1072" s="44"/>
    </row>
    <row r="1073" spans="20:21" ht="12.75">
      <c r="T1073" s="44"/>
      <c r="U1073" s="44"/>
    </row>
    <row r="1074" spans="20:21" ht="12.75">
      <c r="T1074" s="44"/>
      <c r="U1074" s="44"/>
    </row>
    <row r="1075" spans="20:21" ht="12.75">
      <c r="T1075" s="44"/>
      <c r="U1075" s="44"/>
    </row>
    <row r="1076" spans="20:21" ht="12.75">
      <c r="T1076" s="44"/>
      <c r="U1076" s="44"/>
    </row>
    <row r="1077" spans="20:21" ht="12.75">
      <c r="T1077" s="44"/>
      <c r="U1077" s="44"/>
    </row>
    <row r="1078" spans="20:21" ht="12.75">
      <c r="T1078" s="44"/>
      <c r="U1078" s="44"/>
    </row>
    <row r="1079" spans="20:21" ht="12.75">
      <c r="T1079" s="44"/>
      <c r="U1079" s="44"/>
    </row>
    <row r="1080" spans="20:21" ht="12.75">
      <c r="T1080" s="44"/>
      <c r="U1080" s="44"/>
    </row>
    <row r="1081" spans="20:21" ht="12.75">
      <c r="T1081" s="44"/>
      <c r="U1081" s="44"/>
    </row>
    <row r="1082" spans="20:21" ht="12.75">
      <c r="T1082" s="44"/>
      <c r="U1082" s="44"/>
    </row>
    <row r="1083" spans="20:21" ht="12.75">
      <c r="T1083" s="44"/>
      <c r="U1083" s="44"/>
    </row>
    <row r="1084" spans="20:21" ht="12.75">
      <c r="T1084" s="44"/>
      <c r="U1084" s="44"/>
    </row>
    <row r="1085" spans="20:21" ht="12.75">
      <c r="T1085" s="44"/>
      <c r="U1085" s="44"/>
    </row>
    <row r="1086" spans="20:21" ht="12.75">
      <c r="T1086" s="44"/>
      <c r="U1086" s="44"/>
    </row>
    <row r="1087" spans="20:21" ht="12.75">
      <c r="T1087" s="44"/>
      <c r="U1087" s="44"/>
    </row>
    <row r="1088" spans="20:21" ht="12.75">
      <c r="T1088" s="44"/>
      <c r="U1088" s="44"/>
    </row>
    <row r="1089" spans="20:21" ht="12.75">
      <c r="T1089" s="44"/>
      <c r="U1089" s="44"/>
    </row>
    <row r="1090" spans="20:21" ht="12.75">
      <c r="T1090" s="44"/>
      <c r="U1090" s="44"/>
    </row>
    <row r="1091" spans="20:21" ht="12.75">
      <c r="T1091" s="44"/>
      <c r="U1091" s="44"/>
    </row>
    <row r="1092" spans="20:21" ht="12.75">
      <c r="T1092" s="44"/>
      <c r="U1092" s="44"/>
    </row>
    <row r="1093" spans="20:21" ht="12.75">
      <c r="T1093" s="44"/>
      <c r="U1093" s="44"/>
    </row>
    <row r="1094" spans="20:21" ht="12.75">
      <c r="T1094" s="44"/>
      <c r="U1094" s="44"/>
    </row>
    <row r="1095" spans="20:21" ht="12.75">
      <c r="T1095" s="44"/>
      <c r="U1095" s="44"/>
    </row>
    <row r="1096" spans="20:21" ht="12.75">
      <c r="T1096" s="44"/>
      <c r="U1096" s="44"/>
    </row>
    <row r="1097" spans="20:21" ht="12.75">
      <c r="T1097" s="44"/>
      <c r="U1097" s="44"/>
    </row>
    <row r="1098" spans="20:21" ht="12.75">
      <c r="T1098" s="44"/>
      <c r="U1098" s="44"/>
    </row>
    <row r="1099" spans="20:21" ht="12.75">
      <c r="T1099" s="44"/>
      <c r="U1099" s="44"/>
    </row>
    <row r="1100" spans="20:21" ht="12.75">
      <c r="T1100" s="44"/>
      <c r="U1100" s="44"/>
    </row>
    <row r="1101" spans="20:21" ht="12.75">
      <c r="T1101" s="44"/>
      <c r="U1101" s="44"/>
    </row>
    <row r="1102" spans="20:21" ht="12.75">
      <c r="T1102" s="44"/>
      <c r="U1102" s="44"/>
    </row>
    <row r="1103" spans="20:21" ht="12.75">
      <c r="T1103" s="44"/>
      <c r="U1103" s="44"/>
    </row>
    <row r="1104" spans="20:21" ht="12.75">
      <c r="T1104" s="44"/>
      <c r="U1104" s="44"/>
    </row>
    <row r="1105" spans="20:21" ht="12.75">
      <c r="T1105" s="44"/>
      <c r="U1105" s="44"/>
    </row>
    <row r="1106" spans="20:21" ht="12.75">
      <c r="T1106" s="44"/>
      <c r="U1106" s="44"/>
    </row>
    <row r="1107" spans="20:21" ht="12.75">
      <c r="T1107" s="44"/>
      <c r="U1107" s="44"/>
    </row>
    <row r="1108" spans="20:21" ht="12.75">
      <c r="T1108" s="44"/>
      <c r="U1108" s="44"/>
    </row>
    <row r="1109" spans="20:21" ht="12.75">
      <c r="T1109" s="44"/>
      <c r="U1109" s="44"/>
    </row>
    <row r="1110" spans="20:21" ht="12.75">
      <c r="T1110" s="44"/>
      <c r="U1110" s="44"/>
    </row>
    <row r="1111" spans="20:21" ht="12.75">
      <c r="T1111" s="44"/>
      <c r="U1111" s="44"/>
    </row>
    <row r="1112" spans="20:21" ht="12.75">
      <c r="T1112" s="44"/>
      <c r="U1112" s="44"/>
    </row>
    <row r="1113" spans="20:21" ht="12.75">
      <c r="T1113" s="44"/>
      <c r="U1113" s="44"/>
    </row>
    <row r="1114" spans="20:21" ht="12.75">
      <c r="T1114" s="44"/>
      <c r="U1114" s="44"/>
    </row>
    <row r="1115" spans="20:21" ht="12.75">
      <c r="T1115" s="44"/>
      <c r="U1115" s="44"/>
    </row>
    <row r="1116" spans="20:21" ht="12.75">
      <c r="T1116" s="44"/>
      <c r="U1116" s="44"/>
    </row>
    <row r="1117" spans="20:21" ht="12.75">
      <c r="T1117" s="44"/>
      <c r="U1117" s="44"/>
    </row>
    <row r="1118" spans="20:21" ht="12.75">
      <c r="T1118" s="44"/>
      <c r="U1118" s="44"/>
    </row>
    <row r="1119" spans="20:21" ht="12.75">
      <c r="T1119" s="44"/>
      <c r="U1119" s="44"/>
    </row>
    <row r="1120" spans="20:21" ht="12.75">
      <c r="T1120" s="44"/>
      <c r="U1120" s="44"/>
    </row>
    <row r="1121" spans="20:21" ht="12.75">
      <c r="T1121" s="44"/>
      <c r="U1121" s="44"/>
    </row>
    <row r="1122" spans="20:21" ht="12.75">
      <c r="T1122" s="44"/>
      <c r="U1122" s="44"/>
    </row>
    <row r="1123" spans="20:21" ht="12.75">
      <c r="T1123" s="44"/>
      <c r="U1123" s="44"/>
    </row>
    <row r="1124" spans="20:21" ht="12.75">
      <c r="T1124" s="44"/>
      <c r="U1124" s="44"/>
    </row>
    <row r="1125" spans="20:21" ht="12.75">
      <c r="T1125" s="44"/>
      <c r="U1125" s="44"/>
    </row>
    <row r="1126" spans="20:21" ht="12.75">
      <c r="T1126" s="44"/>
      <c r="U1126" s="44"/>
    </row>
    <row r="1127" spans="20:21" ht="12.75">
      <c r="T1127" s="44"/>
      <c r="U1127" s="44"/>
    </row>
    <row r="1128" spans="20:21" ht="12.75">
      <c r="T1128" s="44"/>
      <c r="U1128" s="44"/>
    </row>
    <row r="1129" spans="20:21" ht="12.75">
      <c r="T1129" s="44"/>
      <c r="U1129" s="44"/>
    </row>
    <row r="1130" spans="20:21" ht="12.75">
      <c r="T1130" s="44"/>
      <c r="U1130" s="44"/>
    </row>
    <row r="1131" spans="20:21" ht="12.75">
      <c r="T1131" s="44"/>
      <c r="U1131" s="44"/>
    </row>
    <row r="1132" spans="20:21" ht="12.75">
      <c r="T1132" s="44"/>
      <c r="U1132" s="44"/>
    </row>
    <row r="1133" spans="20:21" ht="12.75">
      <c r="T1133" s="44"/>
      <c r="U1133" s="44"/>
    </row>
    <row r="1134" spans="20:21" ht="12.75">
      <c r="T1134" s="44"/>
      <c r="U1134" s="44"/>
    </row>
    <row r="1135" spans="20:21" ht="12.75">
      <c r="T1135" s="44"/>
      <c r="U1135" s="44"/>
    </row>
    <row r="1136" spans="20:21" ht="12.75">
      <c r="T1136" s="44"/>
      <c r="U1136" s="44"/>
    </row>
    <row r="1137" spans="20:21" ht="12.75">
      <c r="T1137" s="44"/>
      <c r="U1137" s="44"/>
    </row>
    <row r="1138" spans="20:21" ht="12.75">
      <c r="T1138" s="44"/>
      <c r="U1138" s="44"/>
    </row>
    <row r="1139" spans="20:21" ht="12.75">
      <c r="T1139" s="44"/>
      <c r="U1139" s="44"/>
    </row>
    <row r="1140" spans="20:21" ht="12.75">
      <c r="T1140" s="44"/>
      <c r="U1140" s="44"/>
    </row>
    <row r="1141" spans="20:21" ht="12.75">
      <c r="T1141" s="44"/>
      <c r="U1141" s="44"/>
    </row>
    <row r="1142" spans="20:21" ht="12.75">
      <c r="T1142" s="44"/>
      <c r="U1142" s="44"/>
    </row>
    <row r="1143" spans="20:21" ht="12.75">
      <c r="T1143" s="44"/>
      <c r="U1143" s="44"/>
    </row>
    <row r="1144" spans="20:21" ht="12.75">
      <c r="T1144" s="44"/>
      <c r="U1144" s="44"/>
    </row>
    <row r="1145" spans="20:21" ht="12.75">
      <c r="T1145" s="44"/>
      <c r="U1145" s="44"/>
    </row>
    <row r="1146" spans="20:21" ht="12.75">
      <c r="T1146" s="44"/>
      <c r="U1146" s="44"/>
    </row>
    <row r="1147" spans="20:21" ht="12.75">
      <c r="T1147" s="44"/>
      <c r="U1147" s="44"/>
    </row>
    <row r="1148" spans="20:21" ht="12.75">
      <c r="T1148" s="44"/>
      <c r="U1148" s="44"/>
    </row>
    <row r="1149" spans="20:21" ht="12.75">
      <c r="T1149" s="44"/>
      <c r="U1149" s="44"/>
    </row>
    <row r="1150" spans="20:21" ht="12.75">
      <c r="T1150" s="44"/>
      <c r="U1150" s="44"/>
    </row>
    <row r="1151" spans="20:21" ht="12.75">
      <c r="T1151" s="44"/>
      <c r="U1151" s="44"/>
    </row>
    <row r="1152" spans="20:21" ht="12.75">
      <c r="T1152" s="44"/>
      <c r="U1152" s="44"/>
    </row>
    <row r="1153" spans="20:21" ht="12.75">
      <c r="T1153" s="44"/>
      <c r="U1153" s="44"/>
    </row>
    <row r="1154" spans="20:21" ht="12.75">
      <c r="T1154" s="44"/>
      <c r="U1154" s="44"/>
    </row>
    <row r="1155" spans="20:21" ht="12.75">
      <c r="T1155" s="44"/>
      <c r="U1155" s="44"/>
    </row>
    <row r="1156" spans="20:21" ht="12.75">
      <c r="T1156" s="44"/>
      <c r="U1156" s="44"/>
    </row>
    <row r="1157" spans="20:21" ht="12.75">
      <c r="T1157" s="44"/>
      <c r="U1157" s="44"/>
    </row>
    <row r="1158" spans="20:21" ht="12.75">
      <c r="T1158" s="44"/>
      <c r="U1158" s="44"/>
    </row>
    <row r="1159" spans="20:21" ht="12.75">
      <c r="T1159" s="44"/>
      <c r="U1159" s="44"/>
    </row>
    <row r="1160" spans="20:21" ht="12.75">
      <c r="T1160" s="44"/>
      <c r="U1160" s="44"/>
    </row>
    <row r="1161" spans="20:21" ht="12.75">
      <c r="T1161" s="44"/>
      <c r="U1161" s="44"/>
    </row>
    <row r="1162" spans="20:21" ht="12.75">
      <c r="T1162" s="44"/>
      <c r="U1162" s="44"/>
    </row>
    <row r="1163" spans="20:21" ht="12.75">
      <c r="T1163" s="44"/>
      <c r="U1163" s="44"/>
    </row>
    <row r="1164" spans="20:21" ht="12.75">
      <c r="T1164" s="44"/>
      <c r="U1164" s="44"/>
    </row>
    <row r="1165" spans="20:21" ht="12.75">
      <c r="T1165" s="44"/>
      <c r="U1165" s="44"/>
    </row>
    <row r="1166" spans="20:21" ht="12.75">
      <c r="T1166" s="44"/>
      <c r="U1166" s="44"/>
    </row>
    <row r="1167" spans="20:21" ht="12.75">
      <c r="T1167" s="44"/>
      <c r="U1167" s="44"/>
    </row>
    <row r="1168" spans="20:21" ht="12.75">
      <c r="T1168" s="44"/>
      <c r="U1168" s="44"/>
    </row>
    <row r="1169" spans="20:21" ht="12.75">
      <c r="T1169" s="44"/>
      <c r="U1169" s="44"/>
    </row>
    <row r="1170" spans="20:21" ht="12.75">
      <c r="T1170" s="44"/>
      <c r="U1170" s="44"/>
    </row>
    <row r="1171" spans="20:21" ht="12.75">
      <c r="T1171" s="44"/>
      <c r="U1171" s="44"/>
    </row>
    <row r="1172" spans="20:21" ht="12.75">
      <c r="T1172" s="44"/>
      <c r="U1172" s="44"/>
    </row>
    <row r="1173" spans="20:21" ht="12.75">
      <c r="T1173" s="44"/>
      <c r="U1173" s="44"/>
    </row>
    <row r="1174" spans="20:21" ht="12.75">
      <c r="T1174" s="44"/>
      <c r="U1174" s="44"/>
    </row>
    <row r="1175" spans="20:21" ht="12.75">
      <c r="T1175" s="44"/>
      <c r="U1175" s="44"/>
    </row>
    <row r="1176" spans="20:21" ht="12.75">
      <c r="T1176" s="44"/>
      <c r="U1176" s="44"/>
    </row>
    <row r="1177" spans="20:21" ht="12.75">
      <c r="T1177" s="44"/>
      <c r="U1177" s="44"/>
    </row>
    <row r="1178" spans="20:21" ht="12.75">
      <c r="T1178" s="44"/>
      <c r="U1178" s="44"/>
    </row>
    <row r="1179" spans="20:21" ht="12.75">
      <c r="T1179" s="44"/>
      <c r="U1179" s="44"/>
    </row>
    <row r="1180" spans="20:21" ht="12.75">
      <c r="T1180" s="44"/>
      <c r="U1180" s="44"/>
    </row>
    <row r="1181" spans="20:21" ht="12.75">
      <c r="T1181" s="44"/>
      <c r="U1181" s="44"/>
    </row>
    <row r="1182" spans="20:21" ht="12.75">
      <c r="T1182" s="44"/>
      <c r="U1182" s="44"/>
    </row>
    <row r="1183" spans="20:21" ht="12.75">
      <c r="T1183" s="44"/>
      <c r="U1183" s="44"/>
    </row>
    <row r="1184" spans="20:21" ht="12.75">
      <c r="T1184" s="44"/>
      <c r="U1184" s="44"/>
    </row>
    <row r="1185" spans="20:21" ht="12.75">
      <c r="T1185" s="44"/>
      <c r="U1185" s="44"/>
    </row>
    <row r="1186" spans="20:21" ht="12.75">
      <c r="T1186" s="44"/>
      <c r="U1186" s="44"/>
    </row>
    <row r="1187" spans="20:21" ht="12.75">
      <c r="T1187" s="44"/>
      <c r="U1187" s="44"/>
    </row>
    <row r="1188" spans="20:21" ht="12.75">
      <c r="T1188" s="44"/>
      <c r="U1188" s="44"/>
    </row>
    <row r="1189" spans="20:21" ht="12.75">
      <c r="T1189" s="44"/>
      <c r="U1189" s="44"/>
    </row>
    <row r="1190" spans="20:21" ht="12.75">
      <c r="T1190" s="44"/>
      <c r="U1190" s="44"/>
    </row>
    <row r="1191" spans="20:21" ht="12.75">
      <c r="T1191" s="44"/>
      <c r="U1191" s="44"/>
    </row>
    <row r="1192" spans="20:21" ht="12.75">
      <c r="T1192" s="44"/>
      <c r="U1192" s="44"/>
    </row>
    <row r="1193" spans="20:21" ht="12.75">
      <c r="T1193" s="44"/>
      <c r="U1193" s="44"/>
    </row>
    <row r="1194" spans="20:21" ht="12.75">
      <c r="T1194" s="44"/>
      <c r="U1194" s="44"/>
    </row>
    <row r="1195" spans="20:21" ht="12.75">
      <c r="T1195" s="44"/>
      <c r="U1195" s="44"/>
    </row>
    <row r="1196" spans="20:21" ht="12.75">
      <c r="T1196" s="44"/>
      <c r="U1196" s="44"/>
    </row>
    <row r="1197" spans="20:21" ht="12.75">
      <c r="T1197" s="44"/>
      <c r="U1197" s="44"/>
    </row>
    <row r="1198" spans="20:21" ht="12.75">
      <c r="T1198" s="44"/>
      <c r="U1198" s="44"/>
    </row>
    <row r="1199" spans="20:21" ht="12.75">
      <c r="T1199" s="44"/>
      <c r="U1199" s="44"/>
    </row>
    <row r="1200" spans="20:21" ht="12.75">
      <c r="T1200" s="44"/>
      <c r="U1200" s="44"/>
    </row>
    <row r="1201" spans="20:21" ht="12.75">
      <c r="T1201" s="44"/>
      <c r="U1201" s="44"/>
    </row>
    <row r="1202" spans="20:21" ht="12.75">
      <c r="T1202" s="44"/>
      <c r="U1202" s="44"/>
    </row>
    <row r="1203" spans="20:21" ht="12.75">
      <c r="T1203" s="44"/>
      <c r="U1203" s="44"/>
    </row>
    <row r="1204" spans="20:21" ht="12.75">
      <c r="T1204" s="44"/>
      <c r="U1204" s="44"/>
    </row>
    <row r="1205" spans="20:21" ht="12.75">
      <c r="T1205" s="44"/>
      <c r="U1205" s="44"/>
    </row>
    <row r="1206" spans="20:21" ht="12.75">
      <c r="T1206" s="44"/>
      <c r="U1206" s="44"/>
    </row>
    <row r="1207" spans="20:21" ht="12.75">
      <c r="T1207" s="44"/>
      <c r="U1207" s="44"/>
    </row>
    <row r="1208" spans="20:21" ht="12.75">
      <c r="T1208" s="44"/>
      <c r="U1208" s="44"/>
    </row>
    <row r="1209" spans="20:21" ht="12.75">
      <c r="T1209" s="44"/>
      <c r="U1209" s="44"/>
    </row>
    <row r="1210" spans="20:21" ht="12.75">
      <c r="T1210" s="44"/>
      <c r="U1210" s="44"/>
    </row>
    <row r="1211" spans="20:21" ht="12.75">
      <c r="T1211" s="44"/>
      <c r="U1211" s="44"/>
    </row>
    <row r="1212" spans="20:21" ht="12.75">
      <c r="T1212" s="44"/>
      <c r="U1212" s="44"/>
    </row>
    <row r="1213" spans="20:21" ht="12.75">
      <c r="T1213" s="44"/>
      <c r="U1213" s="44"/>
    </row>
    <row r="1214" spans="20:21" ht="12.75">
      <c r="T1214" s="44"/>
      <c r="U1214" s="44"/>
    </row>
    <row r="1215" spans="20:21" ht="12.75">
      <c r="T1215" s="44"/>
      <c r="U1215" s="44"/>
    </row>
    <row r="1216" spans="20:21" ht="12.75">
      <c r="T1216" s="44"/>
      <c r="U1216" s="44"/>
    </row>
    <row r="1217" spans="20:21" ht="12.75">
      <c r="T1217" s="44"/>
      <c r="U1217" s="44"/>
    </row>
    <row r="1218" spans="20:21" ht="12.75">
      <c r="T1218" s="44"/>
      <c r="U1218" s="44"/>
    </row>
    <row r="1219" spans="20:21" ht="12.75">
      <c r="T1219" s="44"/>
      <c r="U1219" s="44"/>
    </row>
    <row r="1220" spans="20:21" ht="12.75">
      <c r="T1220" s="44"/>
      <c r="U1220" s="44"/>
    </row>
    <row r="1221" spans="20:21" ht="12.75">
      <c r="T1221" s="44"/>
      <c r="U1221" s="44"/>
    </row>
    <row r="1222" spans="20:21" ht="12.75">
      <c r="T1222" s="44"/>
      <c r="U1222" s="44"/>
    </row>
    <row r="1223" spans="20:21" ht="12.75">
      <c r="T1223" s="44"/>
      <c r="U1223" s="44"/>
    </row>
    <row r="1224" spans="20:21" ht="12.75">
      <c r="T1224" s="44"/>
      <c r="U1224" s="44"/>
    </row>
    <row r="1225" spans="20:21" ht="12.75">
      <c r="T1225" s="44"/>
      <c r="U1225" s="44"/>
    </row>
    <row r="1226" spans="20:21" ht="12.75">
      <c r="T1226" s="44"/>
      <c r="U1226" s="44"/>
    </row>
    <row r="1227" spans="20:21" ht="12.75">
      <c r="T1227" s="44"/>
      <c r="U1227" s="44"/>
    </row>
    <row r="1228" spans="20:21" ht="12.75">
      <c r="T1228" s="44"/>
      <c r="U1228" s="44"/>
    </row>
    <row r="1229" spans="20:21" ht="12.75">
      <c r="T1229" s="44"/>
      <c r="U1229" s="44"/>
    </row>
    <row r="1230" spans="20:21" ht="12.75">
      <c r="T1230" s="44"/>
      <c r="U1230" s="44"/>
    </row>
    <row r="1231" spans="20:21" ht="12.75">
      <c r="T1231" s="44"/>
      <c r="U1231" s="44"/>
    </row>
    <row r="1232" spans="20:21" ht="12.75">
      <c r="T1232" s="44"/>
      <c r="U1232" s="44"/>
    </row>
    <row r="1233" spans="20:21" ht="12.75">
      <c r="T1233" s="44"/>
      <c r="U1233" s="44"/>
    </row>
    <row r="1234" spans="20:21" ht="12.75">
      <c r="T1234" s="44"/>
      <c r="U1234" s="44"/>
    </row>
    <row r="1235" spans="20:21" ht="12.75">
      <c r="T1235" s="44"/>
      <c r="U1235" s="44"/>
    </row>
    <row r="1236" spans="20:21" ht="12.75">
      <c r="T1236" s="44"/>
      <c r="U1236" s="44"/>
    </row>
    <row r="1237" spans="20:21" ht="12.75">
      <c r="T1237" s="44"/>
      <c r="U1237" s="44"/>
    </row>
    <row r="1238" spans="20:21" ht="12.75">
      <c r="T1238" s="44"/>
      <c r="U1238" s="44"/>
    </row>
    <row r="1239" spans="20:21" ht="12.75">
      <c r="T1239" s="44"/>
      <c r="U1239" s="44"/>
    </row>
    <row r="1240" spans="20:21" ht="12.75">
      <c r="T1240" s="44"/>
      <c r="U1240" s="44"/>
    </row>
    <row r="1241" spans="20:21" ht="12.75">
      <c r="T1241" s="44"/>
      <c r="U1241" s="44"/>
    </row>
    <row r="1242" spans="20:21" ht="12.75">
      <c r="T1242" s="44"/>
      <c r="U1242" s="44"/>
    </row>
    <row r="1243" spans="20:21" ht="12.75">
      <c r="T1243" s="44"/>
      <c r="U1243" s="44"/>
    </row>
    <row r="1244" spans="20:21" ht="12.75">
      <c r="T1244" s="44"/>
      <c r="U1244" s="44"/>
    </row>
    <row r="1245" spans="20:21" ht="12.75">
      <c r="T1245" s="44"/>
      <c r="U1245" s="44"/>
    </row>
    <row r="1246" spans="20:21" ht="12.75">
      <c r="T1246" s="44"/>
      <c r="U1246" s="44"/>
    </row>
    <row r="1247" spans="20:21" ht="12.75">
      <c r="T1247" s="44"/>
      <c r="U1247" s="44"/>
    </row>
    <row r="1248" spans="20:21" ht="12.75">
      <c r="T1248" s="44"/>
      <c r="U1248" s="44"/>
    </row>
    <row r="1249" spans="20:21" ht="12.75">
      <c r="T1249" s="44"/>
      <c r="U1249" s="44"/>
    </row>
    <row r="1250" spans="20:21" ht="12.75">
      <c r="T1250" s="44"/>
      <c r="U1250" s="44"/>
    </row>
    <row r="1251" spans="20:21" ht="12.75">
      <c r="T1251" s="44"/>
      <c r="U1251" s="44"/>
    </row>
    <row r="1252" spans="20:21" ht="12.75">
      <c r="T1252" s="44"/>
      <c r="U1252" s="44"/>
    </row>
    <row r="1253" spans="20:21" ht="12.75">
      <c r="T1253" s="44"/>
      <c r="U1253" s="44"/>
    </row>
    <row r="1254" spans="20:21" ht="12.75">
      <c r="T1254" s="44"/>
      <c r="U1254" s="44"/>
    </row>
    <row r="1255" spans="20:21" ht="12.75">
      <c r="T1255" s="44"/>
      <c r="U1255" s="44"/>
    </row>
    <row r="1256" spans="20:21" ht="12.75">
      <c r="T1256" s="44"/>
      <c r="U1256" s="44"/>
    </row>
    <row r="1257" spans="20:21" ht="12.75">
      <c r="T1257" s="44"/>
      <c r="U1257" s="44"/>
    </row>
    <row r="1258" spans="20:21" ht="12.75">
      <c r="T1258" s="44"/>
      <c r="U1258" s="44"/>
    </row>
    <row r="1259" spans="20:21" ht="12.75">
      <c r="T1259" s="44"/>
      <c r="U1259" s="44"/>
    </row>
    <row r="1260" spans="20:21" ht="12.75">
      <c r="T1260" s="44"/>
      <c r="U1260" s="44"/>
    </row>
    <row r="1261" spans="20:21" ht="12.75">
      <c r="T1261" s="44"/>
      <c r="U1261" s="44"/>
    </row>
    <row r="1262" spans="20:21" ht="12.75">
      <c r="T1262" s="44"/>
      <c r="U1262" s="44"/>
    </row>
    <row r="1263" spans="20:21" ht="12.75">
      <c r="T1263" s="44"/>
      <c r="U1263" s="44"/>
    </row>
    <row r="1264" spans="20:21" ht="12.75">
      <c r="T1264" s="44"/>
      <c r="U1264" s="44"/>
    </row>
    <row r="1265" spans="20:21" ht="12.75">
      <c r="T1265" s="44"/>
      <c r="U1265" s="44"/>
    </row>
    <row r="1266" spans="20:21" ht="12.75">
      <c r="T1266" s="44"/>
      <c r="U1266" s="44"/>
    </row>
    <row r="1267" spans="20:21" ht="12.75">
      <c r="T1267" s="44"/>
      <c r="U1267" s="44"/>
    </row>
    <row r="1268" spans="20:21" ht="12.75">
      <c r="T1268" s="44"/>
      <c r="U1268" s="44"/>
    </row>
    <row r="1269" spans="20:21" ht="12.75">
      <c r="T1269" s="44"/>
      <c r="U1269" s="44"/>
    </row>
    <row r="1270" spans="20:21" ht="12.75">
      <c r="T1270" s="44"/>
      <c r="U1270" s="44"/>
    </row>
    <row r="1271" spans="20:21" ht="12.75">
      <c r="T1271" s="44"/>
      <c r="U1271" s="44"/>
    </row>
    <row r="1272" spans="20:21" ht="12.75">
      <c r="T1272" s="44"/>
      <c r="U1272" s="44"/>
    </row>
    <row r="1273" spans="20:21" ht="12.75">
      <c r="T1273" s="44"/>
      <c r="U1273" s="44"/>
    </row>
    <row r="1274" spans="20:21" ht="12.75">
      <c r="T1274" s="44"/>
      <c r="U1274" s="44"/>
    </row>
    <row r="1275" spans="20:21" ht="12.75">
      <c r="T1275" s="44"/>
      <c r="U1275" s="44"/>
    </row>
    <row r="1276" spans="20:21" ht="12.75">
      <c r="T1276" s="44"/>
      <c r="U1276" s="44"/>
    </row>
    <row r="1277" spans="20:21" ht="12.75">
      <c r="T1277" s="44"/>
      <c r="U1277" s="44"/>
    </row>
    <row r="1278" spans="20:21" ht="12.75">
      <c r="T1278" s="44"/>
      <c r="U1278" s="44"/>
    </row>
    <row r="1279" spans="20:21" ht="12.75">
      <c r="T1279" s="44"/>
      <c r="U1279" s="44"/>
    </row>
    <row r="1280" spans="20:21" ht="12.75">
      <c r="T1280" s="44"/>
      <c r="U1280" s="44"/>
    </row>
    <row r="1281" spans="20:21" ht="12.75">
      <c r="T1281" s="44"/>
      <c r="U1281" s="44"/>
    </row>
    <row r="1282" spans="20:21" ht="12.75">
      <c r="T1282" s="44"/>
      <c r="U1282" s="44"/>
    </row>
    <row r="1283" spans="20:21" ht="12.75">
      <c r="T1283" s="44"/>
      <c r="U1283" s="44"/>
    </row>
    <row r="1284" spans="20:21" ht="12.75">
      <c r="T1284" s="44"/>
      <c r="U1284" s="44"/>
    </row>
    <row r="1285" spans="20:21" ht="12.75">
      <c r="T1285" s="44"/>
      <c r="U1285" s="44"/>
    </row>
    <row r="1286" spans="20:21" ht="12.75">
      <c r="T1286" s="44"/>
      <c r="U1286" s="44"/>
    </row>
    <row r="1287" spans="20:21" ht="12.75">
      <c r="T1287" s="44"/>
      <c r="U1287" s="44"/>
    </row>
    <row r="1288" spans="20:21" ht="12.75">
      <c r="T1288" s="44"/>
      <c r="U1288" s="44"/>
    </row>
    <row r="1289" spans="20:21" ht="12.75">
      <c r="T1289" s="44"/>
      <c r="U1289" s="44"/>
    </row>
    <row r="1290" spans="20:21" ht="12.75">
      <c r="T1290" s="44"/>
      <c r="U1290" s="44"/>
    </row>
    <row r="1291" spans="20:21" ht="12.75">
      <c r="T1291" s="44"/>
      <c r="U1291" s="44"/>
    </row>
    <row r="1292" spans="20:21" ht="12.75">
      <c r="T1292" s="44"/>
      <c r="U1292" s="44"/>
    </row>
    <row r="1293" spans="20:21" ht="12.75">
      <c r="T1293" s="44"/>
      <c r="U1293" s="44"/>
    </row>
    <row r="1294" spans="20:21" ht="12.75">
      <c r="T1294" s="44"/>
      <c r="U1294" s="44"/>
    </row>
    <row r="1295" spans="20:21" ht="12.75">
      <c r="T1295" s="44"/>
      <c r="U1295" s="44"/>
    </row>
    <row r="1296" spans="20:21" ht="12.75">
      <c r="T1296" s="44"/>
      <c r="U1296" s="44"/>
    </row>
    <row r="1297" spans="20:21" ht="12.75">
      <c r="T1297" s="44"/>
      <c r="U1297" s="44"/>
    </row>
    <row r="1298" spans="20:21" ht="12.75">
      <c r="T1298" s="44"/>
      <c r="U1298" s="44"/>
    </row>
    <row r="1299" spans="20:21" ht="12.75">
      <c r="T1299" s="44"/>
      <c r="U1299" s="44"/>
    </row>
    <row r="1300" spans="20:21" ht="12.75">
      <c r="T1300" s="44"/>
      <c r="U1300" s="44"/>
    </row>
    <row r="1301" spans="20:21" ht="12.75">
      <c r="T1301" s="44"/>
      <c r="U1301" s="44"/>
    </row>
    <row r="1302" spans="20:21" ht="12.75">
      <c r="T1302" s="44"/>
      <c r="U1302" s="44"/>
    </row>
    <row r="1303" spans="20:21" ht="12.75">
      <c r="T1303" s="44"/>
      <c r="U1303" s="44"/>
    </row>
    <row r="1304" spans="20:21" ht="12.75">
      <c r="T1304" s="44"/>
      <c r="U1304" s="44"/>
    </row>
    <row r="1305" spans="20:21" ht="12.75">
      <c r="T1305" s="44"/>
      <c r="U1305" s="44"/>
    </row>
    <row r="1306" spans="20:21" ht="12.75">
      <c r="T1306" s="44"/>
      <c r="U1306" s="44"/>
    </row>
    <row r="1307" spans="20:21" ht="12.75">
      <c r="T1307" s="44"/>
      <c r="U1307" s="44"/>
    </row>
    <row r="1308" spans="20:21" ht="12.75">
      <c r="T1308" s="44"/>
      <c r="U1308" s="44"/>
    </row>
    <row r="1309" spans="20:21" ht="12.75">
      <c r="T1309" s="44"/>
      <c r="U1309" s="44"/>
    </row>
    <row r="1310" spans="20:21" ht="12.75">
      <c r="T1310" s="44"/>
      <c r="U1310" s="44"/>
    </row>
    <row r="1311" spans="20:21" ht="12.75">
      <c r="T1311" s="44"/>
      <c r="U1311" s="44"/>
    </row>
    <row r="1312" spans="20:21" ht="12.75">
      <c r="T1312" s="44"/>
      <c r="U1312" s="44"/>
    </row>
    <row r="1313" spans="20:21" ht="12.75">
      <c r="T1313" s="44"/>
      <c r="U1313" s="44"/>
    </row>
    <row r="1314" spans="20:21" ht="12.75">
      <c r="T1314" s="44"/>
      <c r="U1314" s="44"/>
    </row>
    <row r="1315" spans="20:21" ht="12.75">
      <c r="T1315" s="44"/>
      <c r="U1315" s="44"/>
    </row>
    <row r="1316" spans="20:21" ht="12.75">
      <c r="T1316" s="44"/>
      <c r="U1316" s="44"/>
    </row>
    <row r="1317" spans="20:21" ht="12.75">
      <c r="T1317" s="44"/>
      <c r="U1317" s="44"/>
    </row>
    <row r="1318" spans="20:21" ht="12.75">
      <c r="T1318" s="44"/>
      <c r="U1318" s="44"/>
    </row>
    <row r="1319" spans="20:21" ht="12.75">
      <c r="T1319" s="44"/>
      <c r="U1319" s="44"/>
    </row>
    <row r="1320" spans="20:21" ht="12.75">
      <c r="T1320" s="44"/>
      <c r="U1320" s="44"/>
    </row>
    <row r="1321" spans="20:21" ht="12.75">
      <c r="T1321" s="44"/>
      <c r="U1321" s="44"/>
    </row>
    <row r="1322" spans="20:21" ht="12.75">
      <c r="T1322" s="44"/>
      <c r="U1322" s="44"/>
    </row>
    <row r="1323" spans="20:21" ht="12.75">
      <c r="T1323" s="44"/>
      <c r="U1323" s="44"/>
    </row>
    <row r="1324" spans="20:21" ht="12.75">
      <c r="T1324" s="44"/>
      <c r="U1324" s="44"/>
    </row>
    <row r="1325" spans="20:21" ht="12.75">
      <c r="T1325" s="44"/>
      <c r="U1325" s="44"/>
    </row>
    <row r="1326" spans="20:21" ht="12.75">
      <c r="T1326" s="44"/>
      <c r="U1326" s="44"/>
    </row>
    <row r="1327" spans="20:21" ht="12.75">
      <c r="T1327" s="44"/>
      <c r="U1327" s="44"/>
    </row>
    <row r="1328" spans="20:21" ht="12.75">
      <c r="T1328" s="44"/>
      <c r="U1328" s="44"/>
    </row>
    <row r="1329" spans="20:21" ht="12.75">
      <c r="T1329" s="44"/>
      <c r="U1329" s="44"/>
    </row>
    <row r="1330" spans="20:21" ht="12.75">
      <c r="T1330" s="44"/>
      <c r="U1330" s="44"/>
    </row>
    <row r="1331" spans="20:21" ht="12.75">
      <c r="T1331" s="44"/>
      <c r="U1331" s="44"/>
    </row>
    <row r="1332" spans="20:21" ht="12.75">
      <c r="T1332" s="44"/>
      <c r="U1332" s="44"/>
    </row>
    <row r="1333" spans="20:21" ht="12.75">
      <c r="T1333" s="44"/>
      <c r="U1333" s="44"/>
    </row>
    <row r="1334" spans="20:21" ht="12.75">
      <c r="T1334" s="44"/>
      <c r="U1334" s="44"/>
    </row>
    <row r="1335" spans="20:21" ht="12.75">
      <c r="T1335" s="44"/>
      <c r="U1335" s="44"/>
    </row>
    <row r="1336" spans="20:21" ht="12.75">
      <c r="T1336" s="44"/>
      <c r="U1336" s="44"/>
    </row>
    <row r="1337" spans="20:21" ht="12.75">
      <c r="T1337" s="44"/>
      <c r="U1337" s="44"/>
    </row>
    <row r="1338" spans="20:21" ht="12.75">
      <c r="T1338" s="44"/>
      <c r="U1338" s="44"/>
    </row>
    <row r="1339" spans="20:21" ht="12.75">
      <c r="T1339" s="44"/>
      <c r="U1339" s="44"/>
    </row>
    <row r="1340" spans="20:21" ht="12.75">
      <c r="T1340" s="44"/>
      <c r="U1340" s="44"/>
    </row>
    <row r="1341" spans="20:21" ht="12.75">
      <c r="T1341" s="44"/>
      <c r="U1341" s="44"/>
    </row>
    <row r="1342" spans="20:21" ht="12.75">
      <c r="T1342" s="44"/>
      <c r="U1342" s="44"/>
    </row>
    <row r="1343" spans="20:21" ht="12.75">
      <c r="T1343" s="44"/>
      <c r="U1343" s="44"/>
    </row>
    <row r="1344" spans="20:21" ht="12.75">
      <c r="T1344" s="44"/>
      <c r="U1344" s="44"/>
    </row>
    <row r="1345" spans="20:21" ht="12.75">
      <c r="T1345" s="44"/>
      <c r="U1345" s="44"/>
    </row>
    <row r="1346" spans="20:21" ht="12.75">
      <c r="T1346" s="44"/>
      <c r="U1346" s="44"/>
    </row>
    <row r="1347" spans="20:21" ht="12.75">
      <c r="T1347" s="44"/>
      <c r="U1347" s="44"/>
    </row>
    <row r="1348" spans="20:21" ht="12.75">
      <c r="T1348" s="44"/>
      <c r="U1348" s="44"/>
    </row>
    <row r="1349" spans="20:21" ht="12.75">
      <c r="T1349" s="44"/>
      <c r="U1349" s="44"/>
    </row>
    <row r="1350" spans="20:21" ht="12.75">
      <c r="T1350" s="44"/>
      <c r="U1350" s="44"/>
    </row>
    <row r="1351" spans="20:21" ht="12.75">
      <c r="T1351" s="44"/>
      <c r="U1351" s="44"/>
    </row>
    <row r="1352" spans="20:21" ht="12.75">
      <c r="T1352" s="44"/>
      <c r="U1352" s="44"/>
    </row>
    <row r="1353" spans="20:21" ht="12.75">
      <c r="T1353" s="44"/>
      <c r="U1353" s="44"/>
    </row>
    <row r="1354" spans="20:21" ht="12.75">
      <c r="T1354" s="44"/>
      <c r="U1354" s="44"/>
    </row>
    <row r="1355" spans="20:21" ht="12.75">
      <c r="T1355" s="44"/>
      <c r="U1355" s="44"/>
    </row>
    <row r="1356" spans="20:21" ht="12.75">
      <c r="T1356" s="44"/>
      <c r="U1356" s="44"/>
    </row>
    <row r="1357" spans="20:21" ht="12.75">
      <c r="T1357" s="44"/>
      <c r="U1357" s="44"/>
    </row>
    <row r="1358" spans="20:21" ht="12.75">
      <c r="T1358" s="44"/>
      <c r="U1358" s="44"/>
    </row>
    <row r="1359" spans="20:21" ht="12.75">
      <c r="T1359" s="44"/>
      <c r="U1359" s="44"/>
    </row>
    <row r="1360" spans="20:21" ht="12.75">
      <c r="T1360" s="44"/>
      <c r="U1360" s="44"/>
    </row>
    <row r="1361" spans="20:21" ht="12.75">
      <c r="T1361" s="44"/>
      <c r="U1361" s="44"/>
    </row>
    <row r="1362" spans="20:21" ht="12.75">
      <c r="T1362" s="44"/>
      <c r="U1362" s="44"/>
    </row>
    <row r="1363" spans="20:21" ht="12.75">
      <c r="T1363" s="44"/>
      <c r="U1363" s="44"/>
    </row>
    <row r="1364" spans="20:21" ht="12.75">
      <c r="T1364" s="44"/>
      <c r="U1364" s="44"/>
    </row>
    <row r="1365" spans="20:21" ht="12.75">
      <c r="T1365" s="44"/>
      <c r="U1365" s="44"/>
    </row>
    <row r="1366" spans="20:21" ht="12.75">
      <c r="T1366" s="44"/>
      <c r="U1366" s="44"/>
    </row>
    <row r="1367" spans="20:21" ht="12.75">
      <c r="T1367" s="44"/>
      <c r="U1367" s="44"/>
    </row>
    <row r="1368" spans="20:21" ht="12.75">
      <c r="T1368" s="44"/>
      <c r="U1368" s="44"/>
    </row>
    <row r="1369" spans="20:21" ht="12.75">
      <c r="T1369" s="44"/>
      <c r="U1369" s="44"/>
    </row>
    <row r="1370" spans="20:21" ht="12.75">
      <c r="T1370" s="44"/>
      <c r="U1370" s="44"/>
    </row>
    <row r="1371" spans="20:21" ht="12.75">
      <c r="T1371" s="44"/>
      <c r="U1371" s="44"/>
    </row>
    <row r="1372" spans="20:21" ht="12.75">
      <c r="T1372" s="44"/>
      <c r="U1372" s="44"/>
    </row>
    <row r="1373" spans="20:21" ht="12.75">
      <c r="T1373" s="44"/>
      <c r="U1373" s="44"/>
    </row>
    <row r="1374" spans="20:21" ht="12.75">
      <c r="T1374" s="44"/>
      <c r="U1374" s="44"/>
    </row>
    <row r="1375" spans="20:21" ht="12.75">
      <c r="T1375" s="44"/>
      <c r="U1375" s="44"/>
    </row>
    <row r="1376" spans="20:21" ht="12.75">
      <c r="T1376" s="44"/>
      <c r="U1376" s="44"/>
    </row>
    <row r="1377" spans="20:21" ht="12.75">
      <c r="T1377" s="44"/>
      <c r="U1377" s="44"/>
    </row>
    <row r="1378" spans="20:21" ht="12.75">
      <c r="T1378" s="44"/>
      <c r="U1378" s="44"/>
    </row>
    <row r="1379" spans="20:21" ht="12.75">
      <c r="T1379" s="44"/>
      <c r="U1379" s="44"/>
    </row>
    <row r="1380" spans="20:21" ht="12.75">
      <c r="T1380" s="44"/>
      <c r="U1380" s="44"/>
    </row>
    <row r="1381" spans="20:21" ht="12.75">
      <c r="T1381" s="44"/>
      <c r="U1381" s="44"/>
    </row>
  </sheetData>
  <sheetProtection/>
  <mergeCells count="42">
    <mergeCell ref="A2:AG2"/>
    <mergeCell ref="A3:AG3"/>
    <mergeCell ref="A5:A6"/>
    <mergeCell ref="B5:B6"/>
    <mergeCell ref="C5:C6"/>
    <mergeCell ref="D5:D6"/>
    <mergeCell ref="T5:U5"/>
    <mergeCell ref="V5:W5"/>
    <mergeCell ref="E5:E6"/>
    <mergeCell ref="F5:G5"/>
    <mergeCell ref="AF35:AF38"/>
    <mergeCell ref="AF23:AF26"/>
    <mergeCell ref="L5:M5"/>
    <mergeCell ref="N5:O5"/>
    <mergeCell ref="P5:Q5"/>
    <mergeCell ref="R5:S5"/>
    <mergeCell ref="H5:I5"/>
    <mergeCell ref="J5:K5"/>
    <mergeCell ref="AF39:AF42"/>
    <mergeCell ref="AF7:AF10"/>
    <mergeCell ref="AF15:AF18"/>
    <mergeCell ref="AF19:AF22"/>
    <mergeCell ref="X5:Y5"/>
    <mergeCell ref="Z5:AA5"/>
    <mergeCell ref="AF27:AF30"/>
    <mergeCell ref="AF31:AF34"/>
    <mergeCell ref="AF43:AF46"/>
    <mergeCell ref="AF67:AF70"/>
    <mergeCell ref="AF71:AF74"/>
    <mergeCell ref="AF75:AF78"/>
    <mergeCell ref="AB5:AC5"/>
    <mergeCell ref="AD5:AE5"/>
    <mergeCell ref="AF11:AF14"/>
    <mergeCell ref="AF55:AF58"/>
    <mergeCell ref="AF51:AF54"/>
    <mergeCell ref="AF47:AF50"/>
    <mergeCell ref="A87:G87"/>
    <mergeCell ref="A86:N86"/>
    <mergeCell ref="A83:AA83"/>
    <mergeCell ref="A84:AG84"/>
    <mergeCell ref="AF59:AF62"/>
    <mergeCell ref="AF63:AF66"/>
  </mergeCells>
  <printOptions/>
  <pageMargins left="0.5511811023622047" right="0.5511811023622047" top="0.1968503937007874" bottom="0.1968503937007874" header="0.5118110236220472" footer="0.5118110236220472"/>
  <pageSetup fitToHeight="2" horizontalDpi="600" verticalDpi="600" orientation="landscape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KinevaYA</cp:lastModifiedBy>
  <cp:lastPrinted>2018-03-21T04:02:20Z</cp:lastPrinted>
  <dcterms:created xsi:type="dcterms:W3CDTF">1996-10-08T23:32:33Z</dcterms:created>
  <dcterms:modified xsi:type="dcterms:W3CDTF">2018-03-22T06:28:09Z</dcterms:modified>
  <cp:category/>
  <cp:version/>
  <cp:contentType/>
  <cp:contentStatus/>
</cp:coreProperties>
</file>