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приложение 1" sheetId="1" r:id="rId1"/>
    <sheet name="приложение 2 (1)" sheetId="2" r:id="rId2"/>
    <sheet name="Лист3" sheetId="3" r:id="rId3"/>
  </sheets>
  <definedNames>
    <definedName name="_xlnm.Print_Area" localSheetId="1">'приложение 2 (1)'!$A$1:$J$30</definedName>
  </definedNames>
  <calcPr calcId="145621"/>
</workbook>
</file>

<file path=xl/calcChain.xml><?xml version="1.0" encoding="utf-8"?>
<calcChain xmlns="http://schemas.openxmlformats.org/spreadsheetml/2006/main">
  <c r="G24" i="2" l="1"/>
  <c r="H24" i="2"/>
  <c r="I24" i="2"/>
  <c r="G27" i="2"/>
  <c r="H27" i="2"/>
  <c r="I27" i="2"/>
  <c r="F27" i="2"/>
  <c r="E27" i="2" s="1"/>
  <c r="G20" i="2"/>
  <c r="H20" i="2"/>
  <c r="I20" i="2"/>
  <c r="E23" i="2"/>
  <c r="G23" i="2"/>
  <c r="H23" i="2"/>
  <c r="I23" i="2"/>
  <c r="F23" i="2"/>
  <c r="G12" i="2"/>
  <c r="H12" i="2"/>
  <c r="I12" i="2"/>
  <c r="F12" i="2"/>
  <c r="E15" i="2"/>
  <c r="E14" i="2"/>
  <c r="G21" i="2" l="1"/>
  <c r="G25" i="2" s="1"/>
  <c r="H21" i="2"/>
  <c r="H25" i="2"/>
  <c r="I21" i="2"/>
  <c r="I25" i="2"/>
  <c r="G22" i="2"/>
  <c r="H22" i="2"/>
  <c r="H26" i="2" s="1"/>
  <c r="I22" i="2"/>
  <c r="F22" i="2"/>
  <c r="F26" i="2" s="1"/>
  <c r="F21" i="2"/>
  <c r="E12" i="2"/>
  <c r="I26" i="2"/>
  <c r="G26" i="2"/>
  <c r="G17" i="2"/>
  <c r="H17" i="2"/>
  <c r="I17" i="2"/>
  <c r="F17" i="2"/>
  <c r="E19" i="2"/>
  <c r="E18" i="2"/>
  <c r="E13" i="2"/>
  <c r="E17" i="2"/>
  <c r="F25" i="2" l="1"/>
  <c r="F24" i="2" s="1"/>
  <c r="F20" i="2"/>
  <c r="E21" i="2"/>
  <c r="E25" i="2"/>
  <c r="E24" i="2"/>
  <c r="E22" i="2"/>
  <c r="E20" i="2"/>
  <c r="E26" i="2"/>
</calcChain>
</file>

<file path=xl/sharedStrings.xml><?xml version="1.0" encoding="utf-8"?>
<sst xmlns="http://schemas.openxmlformats.org/spreadsheetml/2006/main" count="98" uniqueCount="57">
  <si>
    <t>Единица измерения</t>
  </si>
  <si>
    <t>Базовый показатель на начало реализации муниципальной программы</t>
  </si>
  <si>
    <t xml:space="preserve">№
п/п
</t>
  </si>
  <si>
    <t xml:space="preserve">Наименование показателей
результатов
</t>
  </si>
  <si>
    <t>Значения показателей по годам</t>
  </si>
  <si>
    <t>Целевое значение показателей на момент окончания действия муниципальной программы</t>
  </si>
  <si>
    <t>Показатели непосредственных результатов</t>
  </si>
  <si>
    <t>%</t>
  </si>
  <si>
    <t xml:space="preserve"> - </t>
  </si>
  <si>
    <t>2.</t>
  </si>
  <si>
    <t>1.</t>
  </si>
  <si>
    <t>3.</t>
  </si>
  <si>
    <t>4.</t>
  </si>
  <si>
    <t>-</t>
  </si>
  <si>
    <t>Показатели конечных результатов</t>
  </si>
  <si>
    <t>Мероприятия программы</t>
  </si>
  <si>
    <t>Срок выполнения</t>
  </si>
  <si>
    <t>Источники финансирования</t>
  </si>
  <si>
    <t>Финансовые затраты на реализацию (тыс. руб.)</t>
  </si>
  <si>
    <t>всего</t>
  </si>
  <si>
    <t>в том числе</t>
  </si>
  <si>
    <t>2014 год</t>
  </si>
  <si>
    <t>2015 год</t>
  </si>
  <si>
    <t xml:space="preserve"> 2016 год</t>
  </si>
  <si>
    <t>2017 год</t>
  </si>
  <si>
    <t>№ п/п</t>
  </si>
  <si>
    <t>2014-2017</t>
  </si>
  <si>
    <t>бюджет города Когалыма</t>
  </si>
  <si>
    <t>бюджет ХМАО – Югры</t>
  </si>
  <si>
    <t>Основные мероприятия муниципальной программы</t>
  </si>
  <si>
    <t>*  Отдел развития жилищно-коммунального хозяйства Администрации города Когалыма</t>
  </si>
  <si>
    <t xml:space="preserve">Приложение 1
к постановлению Администрации
города Когалыма
от                  №
</t>
  </si>
  <si>
    <t>Система показателей муниципальной программы</t>
  </si>
  <si>
    <t>Доля  участников в создании экономических предпосылок к совершенствованию отдельной отрасли в области обращения с  отходами  на территории города Когалыма</t>
  </si>
  <si>
    <t xml:space="preserve">Доля улучшения качества производственной инфраструктуры по утилизации отходов в городе Когалыме </t>
  </si>
  <si>
    <t>Доля устойчивости в обеспечении населения коммунальными услугами в области обращения с отходами производства и потребления</t>
  </si>
  <si>
    <t xml:space="preserve">Разработка мероприятий для проведения проектно - изыскательских работ (ПИР) для осуществления рекультивации существующей санкционированной свалки ТБО,1 ед. </t>
  </si>
  <si>
    <t xml:space="preserve">единица </t>
  </si>
  <si>
    <t>Строительство  полигона</t>
  </si>
  <si>
    <t xml:space="preserve">Прекращение несанкционированного размещения отходов на территории города Когалыма </t>
  </si>
  <si>
    <t xml:space="preserve">Обеспечение города Когалыма системой сбора и удаления твердых бытовых отходов </t>
  </si>
  <si>
    <t>Реализация мероприятий для проведения проектно - изыскательских работ (ПИР) для осуществления рекультивации  существующей санкционированной свалки ТБО,1 ед.</t>
  </si>
  <si>
    <t>Ответственный исполнитель/ соисполнитель, учреждение, организация</t>
  </si>
  <si>
    <t>Итого по подпрограмме</t>
  </si>
  <si>
    <t>Всего по Программе</t>
  </si>
  <si>
    <t>** Муниципальное казенное учреждение «Управление капитального строительства города Когалыма»</t>
  </si>
  <si>
    <t>Задача 2. Обеспечение благоприятных и безопасных условий жизнедеятельности населения, экологического равновесия, решение природоохранных мероприятий и оздоровление экологической обстановки на территории города Когалыма.</t>
  </si>
  <si>
    <t xml:space="preserve">
Провести подготовительные
работы для выполнения проектно-изыскательских работ (ПИР) для осуществления рекультивации  существующей санкционированной свалки ТБО
</t>
  </si>
  <si>
    <t>ОРЖКХ/МУ «УКС г. Когалыма»**</t>
  </si>
  <si>
    <t>Цель 1.Обеспечить экологическую безопасность города Когалыма на 2014 - 2017 годы</t>
  </si>
  <si>
    <t xml:space="preserve">Подпрограмма: Развитие системы обращения с отходами производства и потребления в городе Когалыме на 2014-2017 годы </t>
  </si>
  <si>
    <t>Задача 1 Организация централизованного сбора и утилизации твердых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«Об охране окружающей среды» и Федерального закона от 24.06.1998 №89-ФЗ «Об отходах производства и потребления».</t>
  </si>
  <si>
    <t>k</t>
  </si>
  <si>
    <t>бюджет города Когалыма (переходящие остатки прошлых лет)</t>
  </si>
  <si>
    <t>Строительство объекта "Полигон твердых бытовых отходов в городе Когалыме"</t>
  </si>
  <si>
    <t>бюджет Ханты-Мансийского автономного округа – Югры (далее бюджет ХМАО – Югры)</t>
  </si>
  <si>
    <t xml:space="preserve">Приложение 
к постановлению Администрации
города Когалыма
от 09.04.2015 №1003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</si>
</sst>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7" zoomScale="60" zoomScaleNormal="100" workbookViewId="0">
      <selection activeCell="C22" sqref="C22"/>
    </sheetView>
  </sheetViews>
  <sheetFormatPr defaultColWidth="9.140625" defaultRowHeight="16.5" x14ac:dyDescent="0.25"/>
  <cols>
    <col min="1" max="1" width="5.85546875" style="1" customWidth="1"/>
    <col min="2" max="2" width="37.28515625" style="1" customWidth="1"/>
    <col min="3" max="3" width="11.7109375" style="1" customWidth="1"/>
    <col min="4" max="4" width="20.5703125" style="1" customWidth="1"/>
    <col min="5" max="5" width="16.85546875" style="1" customWidth="1"/>
    <col min="6" max="6" width="18.28515625" style="1" customWidth="1"/>
    <col min="7" max="7" width="17.7109375" style="1" customWidth="1"/>
    <col min="8" max="8" width="16.7109375" style="1" customWidth="1"/>
    <col min="9" max="9" width="22" style="1" customWidth="1"/>
    <col min="10" max="16384" width="9.140625" style="1"/>
  </cols>
  <sheetData>
    <row r="1" spans="1:9" ht="87.75" customHeight="1" x14ac:dyDescent="0.25">
      <c r="H1" s="21" t="s">
        <v>31</v>
      </c>
      <c r="I1" s="21"/>
    </row>
    <row r="3" spans="1:9" x14ac:dyDescent="0.25">
      <c r="A3" s="22" t="s">
        <v>32</v>
      </c>
      <c r="B3" s="22"/>
      <c r="C3" s="22"/>
      <c r="D3" s="22"/>
      <c r="E3" s="22"/>
      <c r="F3" s="22"/>
      <c r="G3" s="22"/>
      <c r="H3" s="22"/>
      <c r="I3" s="22"/>
    </row>
    <row r="5" spans="1:9" ht="90" customHeight="1" x14ac:dyDescent="0.25">
      <c r="A5" s="23" t="s">
        <v>2</v>
      </c>
      <c r="B5" s="23" t="s">
        <v>3</v>
      </c>
      <c r="C5" s="23" t="s">
        <v>0</v>
      </c>
      <c r="D5" s="23" t="s">
        <v>1</v>
      </c>
      <c r="E5" s="23" t="s">
        <v>4</v>
      </c>
      <c r="F5" s="23"/>
      <c r="G5" s="23"/>
      <c r="H5" s="23"/>
      <c r="I5" s="23" t="s">
        <v>5</v>
      </c>
    </row>
    <row r="6" spans="1:9" x14ac:dyDescent="0.25">
      <c r="A6" s="23"/>
      <c r="B6" s="23"/>
      <c r="C6" s="23"/>
      <c r="D6" s="23"/>
      <c r="E6" s="2">
        <v>2014</v>
      </c>
      <c r="F6" s="2">
        <v>2015</v>
      </c>
      <c r="G6" s="2">
        <v>2016</v>
      </c>
      <c r="H6" s="2">
        <v>2017</v>
      </c>
      <c r="I6" s="23"/>
    </row>
    <row r="7" spans="1:9" ht="16.899999999999999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3" x14ac:dyDescent="0.25">
      <c r="A8" s="4"/>
      <c r="B8" s="5" t="s">
        <v>6</v>
      </c>
      <c r="C8" s="4"/>
      <c r="D8" s="4"/>
      <c r="E8" s="4"/>
      <c r="F8" s="4"/>
      <c r="G8" s="4"/>
      <c r="H8" s="4"/>
      <c r="I8" s="4"/>
    </row>
    <row r="9" spans="1:9" ht="101.25" customHeight="1" x14ac:dyDescent="0.25">
      <c r="A9" s="6" t="s">
        <v>10</v>
      </c>
      <c r="B9" s="5" t="s">
        <v>33</v>
      </c>
      <c r="C9" s="2" t="s">
        <v>7</v>
      </c>
      <c r="D9" s="2">
        <v>20</v>
      </c>
      <c r="E9" s="2">
        <v>20</v>
      </c>
      <c r="F9" s="2" t="s">
        <v>8</v>
      </c>
      <c r="G9" s="2">
        <v>20</v>
      </c>
      <c r="H9" s="2">
        <v>30</v>
      </c>
      <c r="I9" s="6">
        <v>30</v>
      </c>
    </row>
    <row r="10" spans="1:9" ht="66" customHeight="1" x14ac:dyDescent="0.25">
      <c r="A10" s="6" t="s">
        <v>9</v>
      </c>
      <c r="B10" s="5" t="s">
        <v>34</v>
      </c>
      <c r="C10" s="2" t="s">
        <v>7</v>
      </c>
      <c r="D10" s="2">
        <v>30</v>
      </c>
      <c r="E10" s="2">
        <v>30</v>
      </c>
      <c r="F10" s="2" t="s">
        <v>8</v>
      </c>
      <c r="G10" s="2">
        <v>50</v>
      </c>
      <c r="H10" s="2">
        <v>70</v>
      </c>
      <c r="I10" s="2">
        <v>70</v>
      </c>
    </row>
    <row r="11" spans="1:9" ht="82.5" x14ac:dyDescent="0.25">
      <c r="A11" s="6" t="s">
        <v>11</v>
      </c>
      <c r="B11" s="5" t="s">
        <v>35</v>
      </c>
      <c r="C11" s="2" t="s">
        <v>7</v>
      </c>
      <c r="D11" s="2">
        <v>20</v>
      </c>
      <c r="E11" s="2">
        <v>20</v>
      </c>
      <c r="F11" s="2" t="s">
        <v>8</v>
      </c>
      <c r="G11" s="2">
        <v>20</v>
      </c>
      <c r="H11" s="2">
        <v>20</v>
      </c>
      <c r="I11" s="2">
        <v>20</v>
      </c>
    </row>
    <row r="12" spans="1:9" ht="102" customHeight="1" x14ac:dyDescent="0.25">
      <c r="A12" s="6" t="s">
        <v>12</v>
      </c>
      <c r="B12" s="5" t="s">
        <v>36</v>
      </c>
      <c r="C12" s="2" t="s">
        <v>37</v>
      </c>
      <c r="D12" s="2" t="s">
        <v>13</v>
      </c>
      <c r="E12" s="2" t="s">
        <v>13</v>
      </c>
      <c r="F12" s="2" t="s">
        <v>13</v>
      </c>
      <c r="G12" s="2" t="s">
        <v>13</v>
      </c>
      <c r="H12" s="2">
        <v>1</v>
      </c>
      <c r="I12" s="2">
        <v>1</v>
      </c>
    </row>
    <row r="13" spans="1:9" x14ac:dyDescent="0.25">
      <c r="A13" s="7"/>
      <c r="B13" s="5" t="s">
        <v>14</v>
      </c>
      <c r="C13" s="7"/>
      <c r="D13" s="7"/>
      <c r="E13" s="7"/>
      <c r="F13" s="7"/>
      <c r="G13" s="7"/>
      <c r="H13" s="7"/>
      <c r="I13" s="4"/>
    </row>
    <row r="14" spans="1:9" x14ac:dyDescent="0.25">
      <c r="A14" s="2" t="s">
        <v>10</v>
      </c>
      <c r="B14" s="5" t="s">
        <v>38</v>
      </c>
      <c r="C14" s="2" t="s">
        <v>37</v>
      </c>
      <c r="D14" s="2" t="s">
        <v>8</v>
      </c>
      <c r="E14" s="2" t="s">
        <v>8</v>
      </c>
      <c r="F14" s="2" t="s">
        <v>8</v>
      </c>
      <c r="G14" s="2" t="s">
        <v>8</v>
      </c>
      <c r="H14" s="2">
        <v>1</v>
      </c>
      <c r="I14" s="2">
        <v>1</v>
      </c>
    </row>
    <row r="15" spans="1:9" ht="66" x14ac:dyDescent="0.25">
      <c r="A15" s="2" t="s">
        <v>9</v>
      </c>
      <c r="B15" s="5" t="s">
        <v>39</v>
      </c>
      <c r="C15" s="2" t="s">
        <v>7</v>
      </c>
      <c r="D15" s="2">
        <v>50</v>
      </c>
      <c r="E15" s="2">
        <v>50</v>
      </c>
      <c r="F15" s="2" t="s">
        <v>8</v>
      </c>
      <c r="G15" s="2">
        <v>60</v>
      </c>
      <c r="H15" s="2">
        <v>80</v>
      </c>
      <c r="I15" s="2">
        <v>80</v>
      </c>
    </row>
    <row r="16" spans="1:9" ht="49.5" x14ac:dyDescent="0.25">
      <c r="A16" s="2" t="s">
        <v>11</v>
      </c>
      <c r="B16" s="5" t="s">
        <v>40</v>
      </c>
      <c r="C16" s="2" t="s">
        <v>7</v>
      </c>
      <c r="D16" s="2">
        <v>50</v>
      </c>
      <c r="E16" s="2">
        <v>50</v>
      </c>
      <c r="F16" s="2" t="s">
        <v>8</v>
      </c>
      <c r="G16" s="2">
        <v>60</v>
      </c>
      <c r="H16" s="2">
        <v>80</v>
      </c>
      <c r="I16" s="2">
        <v>80</v>
      </c>
    </row>
    <row r="17" spans="1:9" ht="102.75" customHeight="1" x14ac:dyDescent="0.25">
      <c r="A17" s="2" t="s">
        <v>12</v>
      </c>
      <c r="B17" s="5" t="s">
        <v>41</v>
      </c>
      <c r="C17" s="2" t="s">
        <v>37</v>
      </c>
      <c r="D17" s="2" t="s">
        <v>8</v>
      </c>
      <c r="E17" s="2" t="s">
        <v>8</v>
      </c>
      <c r="F17" s="2" t="s">
        <v>8</v>
      </c>
      <c r="G17" s="2" t="s">
        <v>8</v>
      </c>
      <c r="H17" s="2">
        <v>1</v>
      </c>
      <c r="I17" s="2">
        <v>1</v>
      </c>
    </row>
    <row r="20" spans="1:9" x14ac:dyDescent="0.25">
      <c r="D20" s="16"/>
      <c r="E20" s="16"/>
    </row>
    <row r="22" spans="1:9" x14ac:dyDescent="0.25">
      <c r="C22" s="1" t="s">
        <v>52</v>
      </c>
    </row>
  </sheetData>
  <mergeCells count="8">
    <mergeCell ref="H1:I1"/>
    <mergeCell ref="A3:I3"/>
    <mergeCell ref="A5:A6"/>
    <mergeCell ref="I5:I6"/>
    <mergeCell ref="C5:C6"/>
    <mergeCell ref="D5:D6"/>
    <mergeCell ref="E5:H5"/>
    <mergeCell ref="B5:B6"/>
  </mergeCells>
  <phoneticPr fontId="2" type="noConversion"/>
  <pageMargins left="0.19685039370078741" right="0.19685039370078741" top="0.39370078740157483" bottom="1.7716535433070868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60" zoomScaleNormal="100" workbookViewId="0">
      <selection activeCell="G12" sqref="G12"/>
    </sheetView>
  </sheetViews>
  <sheetFormatPr defaultColWidth="9.140625" defaultRowHeight="16.5" x14ac:dyDescent="0.25"/>
  <cols>
    <col min="1" max="1" width="4.42578125" style="1" customWidth="1"/>
    <col min="2" max="2" width="38.5703125" style="1" customWidth="1"/>
    <col min="3" max="3" width="18.85546875" style="1" customWidth="1"/>
    <col min="4" max="4" width="14.140625" style="1" customWidth="1"/>
    <col min="5" max="5" width="17.5703125" style="1" customWidth="1"/>
    <col min="6" max="6" width="15" style="1" customWidth="1"/>
    <col min="7" max="7" width="14.5703125" style="1" customWidth="1"/>
    <col min="8" max="8" width="14" style="1" customWidth="1"/>
    <col min="9" max="9" width="17" style="1" customWidth="1"/>
    <col min="10" max="10" width="19.42578125" style="1" customWidth="1"/>
    <col min="11" max="16384" width="9.140625" style="1"/>
  </cols>
  <sheetData>
    <row r="1" spans="1:10" ht="69" customHeight="1" x14ac:dyDescent="0.25">
      <c r="H1" s="24" t="s">
        <v>56</v>
      </c>
      <c r="I1" s="24"/>
      <c r="J1" s="24"/>
    </row>
    <row r="3" spans="1:10" x14ac:dyDescent="0.2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45" customHeight="1" x14ac:dyDescent="0.25">
      <c r="A5" s="23" t="s">
        <v>25</v>
      </c>
      <c r="B5" s="23" t="s">
        <v>15</v>
      </c>
      <c r="C5" s="23" t="s">
        <v>42</v>
      </c>
      <c r="D5" s="23" t="s">
        <v>16</v>
      </c>
      <c r="E5" s="23" t="s">
        <v>18</v>
      </c>
      <c r="F5" s="23"/>
      <c r="G5" s="23"/>
      <c r="H5" s="23"/>
      <c r="I5" s="23"/>
      <c r="J5" s="23" t="s">
        <v>17</v>
      </c>
    </row>
    <row r="6" spans="1:10" ht="18.75" customHeight="1" x14ac:dyDescent="0.25">
      <c r="A6" s="32"/>
      <c r="B6" s="23"/>
      <c r="C6" s="23"/>
      <c r="D6" s="23"/>
      <c r="E6" s="23" t="s">
        <v>19</v>
      </c>
      <c r="F6" s="23" t="s">
        <v>20</v>
      </c>
      <c r="G6" s="32"/>
      <c r="H6" s="32"/>
      <c r="I6" s="32"/>
      <c r="J6" s="23"/>
    </row>
    <row r="7" spans="1:10" ht="25.5" customHeight="1" x14ac:dyDescent="0.25">
      <c r="A7" s="32"/>
      <c r="B7" s="23"/>
      <c r="C7" s="23"/>
      <c r="D7" s="23"/>
      <c r="E7" s="32"/>
      <c r="F7" s="2" t="s">
        <v>21</v>
      </c>
      <c r="G7" s="2" t="s">
        <v>22</v>
      </c>
      <c r="H7" s="2" t="s">
        <v>23</v>
      </c>
      <c r="I7" s="2" t="s">
        <v>24</v>
      </c>
      <c r="J7" s="23"/>
    </row>
    <row r="8" spans="1:10" ht="16.899999999999999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7.25" customHeight="1" x14ac:dyDescent="0.25">
      <c r="A9" s="26" t="s">
        <v>49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18.75" customHeight="1" x14ac:dyDescent="0.25">
      <c r="A10" s="26" t="s">
        <v>50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51" customHeight="1" x14ac:dyDescent="0.25">
      <c r="A11" s="26" t="s">
        <v>51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26.25" customHeight="1" x14ac:dyDescent="0.25">
      <c r="A12" s="23" t="s">
        <v>10</v>
      </c>
      <c r="B12" s="23" t="s">
        <v>54</v>
      </c>
      <c r="C12" s="23" t="s">
        <v>48</v>
      </c>
      <c r="D12" s="18" t="s">
        <v>26</v>
      </c>
      <c r="E12" s="10">
        <f>SUM(F12:I12)</f>
        <v>186590.8</v>
      </c>
      <c r="F12" s="10">
        <f>F13+F14+F15</f>
        <v>8079.3</v>
      </c>
      <c r="G12" s="10">
        <f t="shared" ref="G12:I12" si="0">G13+G14+G15</f>
        <v>5655.5</v>
      </c>
      <c r="H12" s="10">
        <f t="shared" si="0"/>
        <v>104829</v>
      </c>
      <c r="I12" s="10">
        <f t="shared" si="0"/>
        <v>68027</v>
      </c>
      <c r="J12" s="20" t="s">
        <v>19</v>
      </c>
    </row>
    <row r="13" spans="1:10" ht="103.5" customHeight="1" x14ac:dyDescent="0.25">
      <c r="A13" s="23"/>
      <c r="B13" s="23"/>
      <c r="C13" s="23"/>
      <c r="D13" s="23" t="s">
        <v>26</v>
      </c>
      <c r="E13" s="10">
        <f>SUM(F13:I13)</f>
        <v>155570</v>
      </c>
      <c r="F13" s="4"/>
      <c r="G13" s="10"/>
      <c r="H13" s="10">
        <v>94346</v>
      </c>
      <c r="I13" s="10">
        <v>61224</v>
      </c>
      <c r="J13" s="19" t="s">
        <v>55</v>
      </c>
    </row>
    <row r="14" spans="1:10" ht="33" x14ac:dyDescent="0.25">
      <c r="A14" s="23"/>
      <c r="B14" s="23"/>
      <c r="C14" s="23"/>
      <c r="D14" s="23"/>
      <c r="E14" s="10">
        <f>F14+H14+I14+G14</f>
        <v>25365.3</v>
      </c>
      <c r="F14" s="10">
        <v>8079.3</v>
      </c>
      <c r="G14" s="10"/>
      <c r="H14" s="10">
        <v>10483</v>
      </c>
      <c r="I14" s="10">
        <v>6803</v>
      </c>
      <c r="J14" s="19" t="s">
        <v>27</v>
      </c>
    </row>
    <row r="15" spans="1:10" ht="82.5" x14ac:dyDescent="0.25">
      <c r="A15" s="23"/>
      <c r="B15" s="23"/>
      <c r="C15" s="23"/>
      <c r="D15" s="23"/>
      <c r="E15" s="10">
        <f>F15+H15+I15+G15</f>
        <v>5655.5</v>
      </c>
      <c r="F15" s="10"/>
      <c r="G15" s="10">
        <v>5655.5</v>
      </c>
      <c r="H15" s="10"/>
      <c r="I15" s="10"/>
      <c r="J15" s="19" t="s">
        <v>53</v>
      </c>
    </row>
    <row r="16" spans="1:10" ht="42" customHeight="1" x14ac:dyDescent="0.25">
      <c r="A16" s="26" t="s">
        <v>46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33.75" customHeight="1" x14ac:dyDescent="0.25">
      <c r="A17" s="25" t="s">
        <v>10</v>
      </c>
      <c r="B17" s="29" t="s">
        <v>47</v>
      </c>
      <c r="C17" s="23" t="s">
        <v>48</v>
      </c>
      <c r="D17" s="25" t="s">
        <v>26</v>
      </c>
      <c r="E17" s="10">
        <f>E18+E19</f>
        <v>0</v>
      </c>
      <c r="F17" s="10">
        <f>F18+F19</f>
        <v>0</v>
      </c>
      <c r="G17" s="10">
        <f>G18+G19</f>
        <v>0</v>
      </c>
      <c r="H17" s="10">
        <f>H18+H19</f>
        <v>0</v>
      </c>
      <c r="I17" s="10">
        <f>I18+I19</f>
        <v>0</v>
      </c>
      <c r="J17" s="8" t="s">
        <v>19</v>
      </c>
    </row>
    <row r="18" spans="1:10" ht="42.75" customHeight="1" x14ac:dyDescent="0.25">
      <c r="A18" s="25"/>
      <c r="B18" s="30"/>
      <c r="C18" s="23"/>
      <c r="D18" s="25"/>
      <c r="E18" s="10">
        <f t="shared" ref="E18:E27" si="1">F18+G18+H18+I18</f>
        <v>0</v>
      </c>
      <c r="F18" s="10"/>
      <c r="G18" s="10"/>
      <c r="H18" s="10"/>
      <c r="I18" s="10"/>
      <c r="J18" s="9" t="s">
        <v>28</v>
      </c>
    </row>
    <row r="19" spans="1:10" ht="45.75" customHeight="1" x14ac:dyDescent="0.25">
      <c r="A19" s="25"/>
      <c r="B19" s="31"/>
      <c r="C19" s="23"/>
      <c r="D19" s="25"/>
      <c r="E19" s="10">
        <f t="shared" si="1"/>
        <v>0</v>
      </c>
      <c r="F19" s="10"/>
      <c r="G19" s="10"/>
      <c r="H19" s="10"/>
      <c r="I19" s="10"/>
      <c r="J19" s="9" t="s">
        <v>27</v>
      </c>
    </row>
    <row r="20" spans="1:10" x14ac:dyDescent="0.25">
      <c r="A20" s="33"/>
      <c r="B20" s="33" t="s">
        <v>43</v>
      </c>
      <c r="C20" s="33"/>
      <c r="D20" s="33"/>
      <c r="E20" s="10">
        <f t="shared" si="1"/>
        <v>186590.8</v>
      </c>
      <c r="F20" s="10">
        <f>F21+F22+F23</f>
        <v>8079.3</v>
      </c>
      <c r="G20" s="10">
        <f t="shared" ref="G20:I20" si="2">G21+G22+G23</f>
        <v>5655.5</v>
      </c>
      <c r="H20" s="10">
        <f t="shared" si="2"/>
        <v>104829</v>
      </c>
      <c r="I20" s="10">
        <f t="shared" si="2"/>
        <v>68027</v>
      </c>
      <c r="J20" s="8" t="s">
        <v>19</v>
      </c>
    </row>
    <row r="21" spans="1:10" ht="33" x14ac:dyDescent="0.25">
      <c r="A21" s="34"/>
      <c r="B21" s="34"/>
      <c r="C21" s="34"/>
      <c r="D21" s="34"/>
      <c r="E21" s="10">
        <f t="shared" si="1"/>
        <v>155570</v>
      </c>
      <c r="F21" s="10">
        <f t="shared" ref="F21:I22" si="3">F18+F13</f>
        <v>0</v>
      </c>
      <c r="G21" s="10">
        <f t="shared" si="3"/>
        <v>0</v>
      </c>
      <c r="H21" s="10">
        <f t="shared" si="3"/>
        <v>94346</v>
      </c>
      <c r="I21" s="10">
        <f t="shared" si="3"/>
        <v>61224</v>
      </c>
      <c r="J21" s="9" t="s">
        <v>28</v>
      </c>
    </row>
    <row r="22" spans="1:10" ht="33" x14ac:dyDescent="0.25">
      <c r="A22" s="34"/>
      <c r="B22" s="34"/>
      <c r="C22" s="34"/>
      <c r="D22" s="34"/>
      <c r="E22" s="10">
        <f t="shared" si="1"/>
        <v>25365.3</v>
      </c>
      <c r="F22" s="10">
        <f t="shared" si="3"/>
        <v>8079.3</v>
      </c>
      <c r="G22" s="10">
        <f t="shared" si="3"/>
        <v>0</v>
      </c>
      <c r="H22" s="10">
        <f t="shared" si="3"/>
        <v>10483</v>
      </c>
      <c r="I22" s="10">
        <f t="shared" si="3"/>
        <v>6803</v>
      </c>
      <c r="J22" s="9" t="s">
        <v>27</v>
      </c>
    </row>
    <row r="23" spans="1:10" ht="82.5" x14ac:dyDescent="0.25">
      <c r="A23" s="35"/>
      <c r="B23" s="35"/>
      <c r="C23" s="35"/>
      <c r="D23" s="35"/>
      <c r="E23" s="10">
        <f t="shared" si="1"/>
        <v>5655.5</v>
      </c>
      <c r="F23" s="10">
        <f>F15</f>
        <v>0</v>
      </c>
      <c r="G23" s="10">
        <f t="shared" ref="G23:I23" si="4">G15</f>
        <v>5655.5</v>
      </c>
      <c r="H23" s="10">
        <f t="shared" si="4"/>
        <v>0</v>
      </c>
      <c r="I23" s="10">
        <f t="shared" si="4"/>
        <v>0</v>
      </c>
      <c r="J23" s="19" t="s">
        <v>53</v>
      </c>
    </row>
    <row r="24" spans="1:10" ht="16.5" customHeight="1" x14ac:dyDescent="0.25">
      <c r="A24" s="36"/>
      <c r="B24" s="25" t="s">
        <v>44</v>
      </c>
      <c r="C24" s="36"/>
      <c r="D24" s="36"/>
      <c r="E24" s="10">
        <f t="shared" si="1"/>
        <v>186590.8</v>
      </c>
      <c r="F24" s="10">
        <f>F25+F26+F27</f>
        <v>8079.3</v>
      </c>
      <c r="G24" s="10">
        <f t="shared" ref="G24:I24" si="5">G25+G26+G27</f>
        <v>5655.5</v>
      </c>
      <c r="H24" s="10">
        <f t="shared" si="5"/>
        <v>104829</v>
      </c>
      <c r="I24" s="10">
        <f t="shared" si="5"/>
        <v>68027</v>
      </c>
      <c r="J24" s="17" t="s">
        <v>19</v>
      </c>
    </row>
    <row r="25" spans="1:10" ht="33" x14ac:dyDescent="0.25">
      <c r="A25" s="36"/>
      <c r="B25" s="25"/>
      <c r="C25" s="36"/>
      <c r="D25" s="36"/>
      <c r="E25" s="10">
        <f t="shared" si="1"/>
        <v>155570</v>
      </c>
      <c r="F25" s="10">
        <f t="shared" ref="F25:I26" si="6">F21</f>
        <v>0</v>
      </c>
      <c r="G25" s="10">
        <f t="shared" si="6"/>
        <v>0</v>
      </c>
      <c r="H25" s="10">
        <f t="shared" si="6"/>
        <v>94346</v>
      </c>
      <c r="I25" s="10">
        <f t="shared" si="6"/>
        <v>61224</v>
      </c>
      <c r="J25" s="15" t="s">
        <v>28</v>
      </c>
    </row>
    <row r="26" spans="1:10" ht="37.5" customHeight="1" x14ac:dyDescent="0.25">
      <c r="A26" s="36"/>
      <c r="B26" s="25"/>
      <c r="C26" s="36"/>
      <c r="D26" s="36"/>
      <c r="E26" s="10">
        <f t="shared" si="1"/>
        <v>25365.3</v>
      </c>
      <c r="F26" s="10">
        <f t="shared" si="6"/>
        <v>8079.3</v>
      </c>
      <c r="G26" s="10">
        <f t="shared" si="6"/>
        <v>0</v>
      </c>
      <c r="H26" s="10">
        <f t="shared" si="6"/>
        <v>10483</v>
      </c>
      <c r="I26" s="10">
        <f t="shared" si="6"/>
        <v>6803</v>
      </c>
      <c r="J26" s="15" t="s">
        <v>27</v>
      </c>
    </row>
    <row r="27" spans="1:10" ht="87.75" customHeight="1" x14ac:dyDescent="0.25">
      <c r="A27" s="36"/>
      <c r="B27" s="25"/>
      <c r="C27" s="36"/>
      <c r="D27" s="36"/>
      <c r="E27" s="10">
        <f t="shared" si="1"/>
        <v>5655.5</v>
      </c>
      <c r="F27" s="10">
        <f>F23</f>
        <v>0</v>
      </c>
      <c r="G27" s="10">
        <f t="shared" ref="G27:I27" si="7">G23</f>
        <v>5655.5</v>
      </c>
      <c r="H27" s="10">
        <f t="shared" si="7"/>
        <v>0</v>
      </c>
      <c r="I27" s="10">
        <f t="shared" si="7"/>
        <v>0</v>
      </c>
      <c r="J27" s="19" t="s">
        <v>53</v>
      </c>
    </row>
    <row r="28" spans="1:10" ht="24" customHeight="1" x14ac:dyDescent="0.25">
      <c r="A28" s="11"/>
      <c r="B28" s="11"/>
      <c r="C28" s="14"/>
      <c r="D28" s="11"/>
      <c r="E28" s="12"/>
      <c r="F28" s="12"/>
      <c r="G28" s="12"/>
      <c r="H28" s="12"/>
      <c r="I28" s="12"/>
      <c r="J28" s="13"/>
    </row>
    <row r="29" spans="1:10" x14ac:dyDescent="0.25">
      <c r="A29" s="1" t="s">
        <v>30</v>
      </c>
    </row>
    <row r="30" spans="1:10" x14ac:dyDescent="0.25">
      <c r="A30" s="1" t="s">
        <v>45</v>
      </c>
    </row>
    <row r="34" spans="5:6" x14ac:dyDescent="0.25">
      <c r="E34" s="16"/>
      <c r="F34" s="16"/>
    </row>
  </sheetData>
  <mergeCells count="30">
    <mergeCell ref="A20:A23"/>
    <mergeCell ref="B20:B23"/>
    <mergeCell ref="C20:C23"/>
    <mergeCell ref="D20:D23"/>
    <mergeCell ref="A24:A27"/>
    <mergeCell ref="B24:B27"/>
    <mergeCell ref="C24:C27"/>
    <mergeCell ref="D24:D27"/>
    <mergeCell ref="D13:D15"/>
    <mergeCell ref="A9:J9"/>
    <mergeCell ref="A10:J10"/>
    <mergeCell ref="A11:J11"/>
    <mergeCell ref="A12:A15"/>
    <mergeCell ref="B12:B15"/>
    <mergeCell ref="H1:J1"/>
    <mergeCell ref="A3:J3"/>
    <mergeCell ref="A17:A19"/>
    <mergeCell ref="A16:J16"/>
    <mergeCell ref="B17:B19"/>
    <mergeCell ref="A5:A7"/>
    <mergeCell ref="B5:B7"/>
    <mergeCell ref="C17:C19"/>
    <mergeCell ref="D17:D19"/>
    <mergeCell ref="J5:J7"/>
    <mergeCell ref="E5:I5"/>
    <mergeCell ref="E6:E7"/>
    <mergeCell ref="F6:I6"/>
    <mergeCell ref="C5:C7"/>
    <mergeCell ref="D5:D7"/>
    <mergeCell ref="C12:C15"/>
  </mergeCells>
  <phoneticPr fontId="2" type="noConversion"/>
  <pageMargins left="0.39370078740157483" right="0.39370078740157483" top="0.39370078740157483" bottom="1.7716535433070868" header="0.31496062992125984" footer="0.31496062992125984"/>
  <pageSetup paperSize="9" scale="80" orientation="landscape" r:id="rId1"/>
  <rowBreaks count="1" manualBreakCount="1">
    <brk id="1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 (1)</vt:lpstr>
      <vt:lpstr>Лист3</vt:lpstr>
      <vt:lpstr>'приложение 2 (1)'!Область_печати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2014-12-22T11:03:58Z</cp:lastPrinted>
  <dcterms:created xsi:type="dcterms:W3CDTF">2006-09-28T05:33:49Z</dcterms:created>
  <dcterms:modified xsi:type="dcterms:W3CDTF">2015-04-09T09:57:33Z</dcterms:modified>
</cp:coreProperties>
</file>