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835"/>
  </bookViews>
  <sheets>
    <sheet name="прил 2" sheetId="6" r:id="rId1"/>
  </sheets>
  <definedNames>
    <definedName name="_xlnm.Print_Titles" localSheetId="0">'прил 2'!$9:$12</definedName>
  </definedNames>
  <calcPr calcId="114210" fullCalcOnLoad="1"/>
</workbook>
</file>

<file path=xl/calcChain.xml><?xml version="1.0" encoding="utf-8"?>
<calcChain xmlns="http://schemas.openxmlformats.org/spreadsheetml/2006/main">
  <c r="I31" i="6"/>
  <c r="H30"/>
  <c r="H31"/>
  <c r="G30"/>
  <c r="G31"/>
  <c r="E29"/>
  <c r="E28"/>
  <c r="E27"/>
  <c r="E26"/>
  <c r="F30"/>
  <c r="F31"/>
  <c r="E25"/>
  <c r="H21"/>
  <c r="H22"/>
  <c r="H32"/>
  <c r="H33"/>
  <c r="G21"/>
  <c r="G22"/>
  <c r="G32"/>
  <c r="G33"/>
  <c r="F21"/>
  <c r="E21"/>
  <c r="E20"/>
  <c r="H18"/>
  <c r="G18"/>
  <c r="E17"/>
  <c r="E16"/>
  <c r="F15"/>
  <c r="F18"/>
  <c r="E30"/>
  <c r="E31"/>
  <c r="F22"/>
  <c r="F32"/>
  <c r="F33"/>
  <c r="E15"/>
  <c r="E18"/>
  <c r="E22"/>
  <c r="E32"/>
  <c r="E33"/>
</calcChain>
</file>

<file path=xl/sharedStrings.xml><?xml version="1.0" encoding="utf-8"?>
<sst xmlns="http://schemas.openxmlformats.org/spreadsheetml/2006/main" count="69" uniqueCount="53">
  <si>
    <t>всего</t>
  </si>
  <si>
    <t xml:space="preserve">     в том числе      </t>
  </si>
  <si>
    <t xml:space="preserve">в том числе:    </t>
  </si>
  <si>
    <t>Срок выполнения</t>
  </si>
  <si>
    <t>2015 г.</t>
  </si>
  <si>
    <t>2014 г.</t>
  </si>
  <si>
    <t xml:space="preserve">Всего по программе:           </t>
  </si>
  <si>
    <t>1.1.</t>
  </si>
  <si>
    <t>Источники финансирования</t>
  </si>
  <si>
    <t>2016 г.</t>
  </si>
  <si>
    <t xml:space="preserve">средства бюджета города Когалыма </t>
  </si>
  <si>
    <t xml:space="preserve">соисполнитель 1   </t>
  </si>
  <si>
    <t>№ 
п/п</t>
  </si>
  <si>
    <t>2014-2016</t>
  </si>
  <si>
    <t>2.1.</t>
  </si>
  <si>
    <t>Итого по разделу 2</t>
  </si>
  <si>
    <t>Обеспечение деятельности Муниципального казённого учреждения «Управление капитального строительства города Когалыма»</t>
  </si>
  <si>
    <t>Основные мероприятия муниципальной программы</t>
  </si>
  <si>
    <t>II. Цель 2. Сохранение и поддержание объектов муниципальной собственности, в состоянии соответствующим строительным и техническим нормам</t>
  </si>
  <si>
    <t>Ремонт, в том числе капитальный, объектов муниципальной собственности</t>
  </si>
  <si>
    <t>Ремонт, в том числе капитальный, объектов физической культуры и спорта</t>
  </si>
  <si>
    <t>Ответственный исполнитель/соисполнитель, учреждение, организация</t>
  </si>
  <si>
    <t>Реконструкция объектов муниципальной собственности</t>
  </si>
  <si>
    <t>Задача 3. Оказание  содействия Администрации города Когалыма и учреждениям города Когалыма в содержании объектов муниципальной собственности, в части проведения ремонта, в том числе капитального, объектов муниципальной собственности</t>
  </si>
  <si>
    <t>3.1.</t>
  </si>
  <si>
    <t>3.2.</t>
  </si>
  <si>
    <t xml:space="preserve">Итого по подразделу 1          </t>
  </si>
  <si>
    <t xml:space="preserve">Итого по подразделу 2          </t>
  </si>
  <si>
    <t xml:space="preserve">Итого по разделу 1        </t>
  </si>
  <si>
    <t>Задача 1. Проведение реконструкции объектов муниципальной собственности</t>
  </si>
  <si>
    <t>Задача 2. Обеспечение деятельности учреждения, осуществляющего функции заказчика на территории муниципального образования город Когалым по строительству, реконструкции, ремонту (в том числе капитальному), техническому обслуживанию объектов, находящихся в муниципальной собственности</t>
  </si>
  <si>
    <t xml:space="preserve">Итого по подразделу 3         </t>
  </si>
  <si>
    <t>I. Цель 1. Улучшение технических характеристик, изменение функционального назначения и восстановление объектов муниципальной собственности</t>
  </si>
  <si>
    <t xml:space="preserve">   Мероприятия программы    </t>
  </si>
  <si>
    <t xml:space="preserve">Финансовые затраты на реализацию       
(тыс. рублей)  </t>
  </si>
  <si>
    <t>1.2.</t>
  </si>
  <si>
    <t>2014,
2016</t>
  </si>
  <si>
    <t>3.3.</t>
  </si>
  <si>
    <t>Ремонт, в том числе капитальный, объектов жилищно-коммунального хозяйства</t>
  </si>
  <si>
    <t>Приложение 2</t>
  </si>
  <si>
    <t>к постановлению Администрации</t>
  </si>
  <si>
    <t>города Когалыма</t>
  </si>
  <si>
    <t>1.3.</t>
  </si>
  <si>
    <t>Реконструкция объектов здравоохранения</t>
  </si>
  <si>
    <t>3.4.</t>
  </si>
  <si>
    <t>Ремонт, в том числе капитальный, объектов культуры</t>
  </si>
  <si>
    <t>Реконструкция объектов жилищно-коммунального хозяйства</t>
  </si>
  <si>
    <t xml:space="preserve">средства бюджета города Когалыма, (средства по Соглашению) </t>
  </si>
  <si>
    <t>Муниципальное казённое учреждение «Управление капитального строительства города Когалыма»</t>
  </si>
  <si>
    <t xml:space="preserve">средства бюджета города Когалыма, 
(в том числе средства по Соглашению) </t>
  </si>
  <si>
    <t>3.5.</t>
  </si>
  <si>
    <t>Ремонт, в том числе капитальный, объектов национальной безопасности и правоохранительной деятельности</t>
  </si>
  <si>
    <t>от 16.12.2014 №3225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</si>
</sst>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 wrapText="1"/>
    </xf>
    <xf numFmtId="43" fontId="2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top"/>
    </xf>
    <xf numFmtId="43" fontId="3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43" fontId="3" fillId="0" borderId="1" xfId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view="pageBreakPreview" topLeftCell="A25" zoomScale="80" zoomScaleNormal="80" zoomScaleSheetLayoutView="80" workbookViewId="0">
      <selection activeCell="I4" sqref="I4"/>
    </sheetView>
  </sheetViews>
  <sheetFormatPr defaultRowHeight="16.5"/>
  <cols>
    <col min="1" max="1" width="5.140625" style="9" customWidth="1"/>
    <col min="2" max="2" width="39.42578125" style="2" customWidth="1"/>
    <col min="3" max="3" width="33.5703125" style="1" customWidth="1"/>
    <col min="4" max="4" width="13.42578125" style="1" customWidth="1"/>
    <col min="5" max="5" width="16" style="1" customWidth="1"/>
    <col min="6" max="6" width="16.140625" style="1" customWidth="1"/>
    <col min="7" max="8" width="14" style="1" customWidth="1"/>
    <col min="9" max="9" width="41.85546875" style="1" customWidth="1"/>
    <col min="10" max="10" width="13.7109375" style="1" bestFit="1" customWidth="1"/>
    <col min="11" max="16384" width="9.140625" style="1"/>
  </cols>
  <sheetData>
    <row r="1" spans="1:9">
      <c r="I1" s="1" t="s">
        <v>39</v>
      </c>
    </row>
    <row r="2" spans="1:9">
      <c r="I2" s="1" t="s">
        <v>40</v>
      </c>
    </row>
    <row r="3" spans="1:9">
      <c r="I3" s="1" t="s">
        <v>41</v>
      </c>
    </row>
    <row r="4" spans="1:9">
      <c r="I4" s="1" t="s">
        <v>52</v>
      </c>
    </row>
    <row r="6" spans="1:9" ht="16.5" customHeight="1">
      <c r="G6" s="15"/>
    </row>
    <row r="7" spans="1:9">
      <c r="A7" s="26" t="s">
        <v>17</v>
      </c>
      <c r="B7" s="26"/>
      <c r="C7" s="26"/>
      <c r="D7" s="26"/>
      <c r="E7" s="26"/>
      <c r="F7" s="26"/>
      <c r="G7" s="26"/>
      <c r="H7" s="26"/>
      <c r="I7" s="26"/>
    </row>
    <row r="8" spans="1:9">
      <c r="A8" s="10"/>
    </row>
    <row r="9" spans="1:9" ht="33.75" customHeight="1">
      <c r="A9" s="27" t="s">
        <v>12</v>
      </c>
      <c r="B9" s="27" t="s">
        <v>33</v>
      </c>
      <c r="C9" s="28" t="s">
        <v>21</v>
      </c>
      <c r="D9" s="28" t="s">
        <v>3</v>
      </c>
      <c r="E9" s="28" t="s">
        <v>34</v>
      </c>
      <c r="F9" s="28"/>
      <c r="G9" s="28"/>
      <c r="H9" s="28"/>
      <c r="I9" s="28" t="s">
        <v>8</v>
      </c>
    </row>
    <row r="10" spans="1:9">
      <c r="A10" s="27"/>
      <c r="B10" s="27"/>
      <c r="C10" s="28"/>
      <c r="D10" s="28"/>
      <c r="E10" s="28" t="s">
        <v>0</v>
      </c>
      <c r="F10" s="28" t="s">
        <v>1</v>
      </c>
      <c r="G10" s="28"/>
      <c r="H10" s="28"/>
      <c r="I10" s="28"/>
    </row>
    <row r="11" spans="1:9">
      <c r="A11" s="27"/>
      <c r="B11" s="27"/>
      <c r="C11" s="28"/>
      <c r="D11" s="28"/>
      <c r="E11" s="28"/>
      <c r="F11" s="11" t="s">
        <v>5</v>
      </c>
      <c r="G11" s="11" t="s">
        <v>4</v>
      </c>
      <c r="H11" s="11" t="s">
        <v>9</v>
      </c>
      <c r="I11" s="28"/>
    </row>
    <row r="12" spans="1:9">
      <c r="A12" s="3">
        <v>1</v>
      </c>
      <c r="B12" s="3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9">
      <c r="A13" s="22" t="s">
        <v>32</v>
      </c>
      <c r="B13" s="22"/>
      <c r="C13" s="22"/>
      <c r="D13" s="22"/>
      <c r="E13" s="22"/>
      <c r="F13" s="22"/>
      <c r="G13" s="22"/>
      <c r="H13" s="22"/>
      <c r="I13" s="22"/>
    </row>
    <row r="14" spans="1:9" ht="21" customHeight="1">
      <c r="A14" s="20" t="s">
        <v>29</v>
      </c>
      <c r="B14" s="20"/>
      <c r="C14" s="20"/>
      <c r="D14" s="20"/>
      <c r="E14" s="20"/>
      <c r="F14" s="20"/>
      <c r="G14" s="20"/>
      <c r="H14" s="20"/>
      <c r="I14" s="20"/>
    </row>
    <row r="15" spans="1:9" ht="66">
      <c r="A15" s="3" t="s">
        <v>7</v>
      </c>
      <c r="B15" s="17" t="s">
        <v>22</v>
      </c>
      <c r="C15" s="11" t="s">
        <v>48</v>
      </c>
      <c r="D15" s="11" t="s">
        <v>13</v>
      </c>
      <c r="E15" s="12">
        <f>F15+G15+H15</f>
        <v>5700</v>
      </c>
      <c r="F15" s="16">
        <f>29000-25300</f>
        <v>3700</v>
      </c>
      <c r="G15" s="12">
        <v>1000</v>
      </c>
      <c r="H15" s="12">
        <v>1000</v>
      </c>
      <c r="I15" s="12" t="s">
        <v>49</v>
      </c>
    </row>
    <row r="16" spans="1:9" ht="66">
      <c r="A16" s="3" t="s">
        <v>35</v>
      </c>
      <c r="B16" s="17" t="s">
        <v>46</v>
      </c>
      <c r="C16" s="11" t="s">
        <v>48</v>
      </c>
      <c r="D16" s="11">
        <v>2014</v>
      </c>
      <c r="E16" s="12">
        <f>F16+G16+H16</f>
        <v>234.4</v>
      </c>
      <c r="F16" s="16">
        <v>234.4</v>
      </c>
      <c r="G16" s="12">
        <v>0</v>
      </c>
      <c r="H16" s="12">
        <v>0</v>
      </c>
      <c r="I16" s="12" t="s">
        <v>10</v>
      </c>
    </row>
    <row r="17" spans="1:9" ht="66">
      <c r="A17" s="3" t="s">
        <v>42</v>
      </c>
      <c r="B17" s="17" t="s">
        <v>43</v>
      </c>
      <c r="C17" s="11" t="s">
        <v>48</v>
      </c>
      <c r="D17" s="11">
        <v>2014</v>
      </c>
      <c r="E17" s="12">
        <f>F17+G17+H17</f>
        <v>233976.98</v>
      </c>
      <c r="F17" s="16">
        <v>233976.98</v>
      </c>
      <c r="G17" s="12">
        <v>0</v>
      </c>
      <c r="H17" s="12">
        <v>0</v>
      </c>
      <c r="I17" s="12" t="s">
        <v>49</v>
      </c>
    </row>
    <row r="18" spans="1:9">
      <c r="A18" s="3"/>
      <c r="B18" s="4" t="s">
        <v>26</v>
      </c>
      <c r="C18" s="6"/>
      <c r="D18" s="5"/>
      <c r="E18" s="7">
        <f>E15+E16+E17</f>
        <v>239911.38</v>
      </c>
      <c r="F18" s="7">
        <f>F15+F16+F17</f>
        <v>237911.38</v>
      </c>
      <c r="G18" s="7">
        <f>G15+G16+G17</f>
        <v>1000</v>
      </c>
      <c r="H18" s="7">
        <f>H15+H16+H17</f>
        <v>1000</v>
      </c>
      <c r="I18" s="7"/>
    </row>
    <row r="19" spans="1:9" ht="32.25" customHeight="1">
      <c r="A19" s="20" t="s">
        <v>30</v>
      </c>
      <c r="B19" s="20"/>
      <c r="C19" s="20"/>
      <c r="D19" s="20"/>
      <c r="E19" s="20"/>
      <c r="F19" s="20"/>
      <c r="G19" s="20"/>
      <c r="H19" s="20"/>
      <c r="I19" s="20"/>
    </row>
    <row r="20" spans="1:9" ht="84" customHeight="1">
      <c r="A20" s="3" t="s">
        <v>14</v>
      </c>
      <c r="B20" s="17" t="s">
        <v>16</v>
      </c>
      <c r="C20" s="11" t="s">
        <v>48</v>
      </c>
      <c r="D20" s="11" t="s">
        <v>13</v>
      </c>
      <c r="E20" s="12">
        <f>F20+G20+H20</f>
        <v>79988.299999999988</v>
      </c>
      <c r="F20" s="12">
        <v>26615.7</v>
      </c>
      <c r="G20" s="12">
        <v>26844.5</v>
      </c>
      <c r="H20" s="12">
        <v>26528.1</v>
      </c>
      <c r="I20" s="12" t="s">
        <v>10</v>
      </c>
    </row>
    <row r="21" spans="1:9">
      <c r="A21" s="3"/>
      <c r="B21" s="4" t="s">
        <v>27</v>
      </c>
      <c r="C21" s="6"/>
      <c r="D21" s="5"/>
      <c r="E21" s="7">
        <f>E20</f>
        <v>79988.299999999988</v>
      </c>
      <c r="F21" s="7">
        <f>F20</f>
        <v>26615.7</v>
      </c>
      <c r="G21" s="7">
        <f>G20</f>
        <v>26844.5</v>
      </c>
      <c r="H21" s="7">
        <f>H20</f>
        <v>26528.1</v>
      </c>
      <c r="I21" s="7"/>
    </row>
    <row r="22" spans="1:9">
      <c r="A22" s="3"/>
      <c r="B22" s="4" t="s">
        <v>28</v>
      </c>
      <c r="C22" s="6"/>
      <c r="D22" s="5"/>
      <c r="E22" s="7">
        <f>E21+E18</f>
        <v>319899.68</v>
      </c>
      <c r="F22" s="7">
        <f>F21+F18</f>
        <v>264527.08</v>
      </c>
      <c r="G22" s="7">
        <f>G21+G18</f>
        <v>27844.5</v>
      </c>
      <c r="H22" s="7">
        <f>H21+H18</f>
        <v>27528.1</v>
      </c>
      <c r="I22" s="7"/>
    </row>
    <row r="23" spans="1:9">
      <c r="A23" s="22" t="s">
        <v>18</v>
      </c>
      <c r="B23" s="22"/>
      <c r="C23" s="22"/>
      <c r="D23" s="22"/>
      <c r="E23" s="22"/>
      <c r="F23" s="22"/>
      <c r="G23" s="22"/>
      <c r="H23" s="22"/>
      <c r="I23" s="22"/>
    </row>
    <row r="24" spans="1:9" ht="32.25" customHeight="1">
      <c r="A24" s="20" t="s">
        <v>23</v>
      </c>
      <c r="B24" s="20"/>
      <c r="C24" s="20"/>
      <c r="D24" s="20"/>
      <c r="E24" s="20"/>
      <c r="F24" s="20"/>
      <c r="G24" s="20"/>
      <c r="H24" s="20"/>
      <c r="I24" s="20"/>
    </row>
    <row r="25" spans="1:9" ht="68.25" customHeight="1">
      <c r="A25" s="3" t="s">
        <v>24</v>
      </c>
      <c r="B25" s="17" t="s">
        <v>19</v>
      </c>
      <c r="C25" s="11" t="s">
        <v>48</v>
      </c>
      <c r="D25" s="11" t="s">
        <v>36</v>
      </c>
      <c r="E25" s="12">
        <f>F25+G25+H25</f>
        <v>55701.899999999994</v>
      </c>
      <c r="F25" s="12">
        <v>54673.2</v>
      </c>
      <c r="G25" s="12">
        <v>0</v>
      </c>
      <c r="H25" s="12">
        <v>1028.7</v>
      </c>
      <c r="I25" s="12" t="s">
        <v>49</v>
      </c>
    </row>
    <row r="26" spans="1:9" ht="70.5" customHeight="1">
      <c r="A26" s="3" t="s">
        <v>25</v>
      </c>
      <c r="B26" s="17" t="s">
        <v>51</v>
      </c>
      <c r="C26" s="11" t="s">
        <v>48</v>
      </c>
      <c r="D26" s="11">
        <v>2014</v>
      </c>
      <c r="E26" s="12">
        <f>F26+G26+H26</f>
        <v>4489.5</v>
      </c>
      <c r="F26" s="12">
        <v>4489.5</v>
      </c>
      <c r="G26" s="12">
        <v>0</v>
      </c>
      <c r="H26" s="12">
        <v>0</v>
      </c>
      <c r="I26" s="12" t="s">
        <v>10</v>
      </c>
    </row>
    <row r="27" spans="1:9" ht="66">
      <c r="A27" s="3" t="s">
        <v>37</v>
      </c>
      <c r="B27" s="17" t="s">
        <v>38</v>
      </c>
      <c r="C27" s="11" t="s">
        <v>48</v>
      </c>
      <c r="D27" s="11">
        <v>2014</v>
      </c>
      <c r="E27" s="12">
        <f>F27+G27+H27</f>
        <v>7397.7</v>
      </c>
      <c r="F27" s="12">
        <v>7397.7</v>
      </c>
      <c r="G27" s="12">
        <v>0</v>
      </c>
      <c r="H27" s="12">
        <v>0</v>
      </c>
      <c r="I27" s="12" t="s">
        <v>10</v>
      </c>
    </row>
    <row r="28" spans="1:9" ht="66">
      <c r="A28" s="3" t="s">
        <v>44</v>
      </c>
      <c r="B28" s="17" t="s">
        <v>45</v>
      </c>
      <c r="C28" s="11" t="s">
        <v>48</v>
      </c>
      <c r="D28" s="11">
        <v>2014</v>
      </c>
      <c r="E28" s="12">
        <f>F28+G28+H28</f>
        <v>6700</v>
      </c>
      <c r="F28" s="12">
        <v>6700</v>
      </c>
      <c r="G28" s="12">
        <v>0</v>
      </c>
      <c r="H28" s="12">
        <v>0</v>
      </c>
      <c r="I28" s="12" t="s">
        <v>47</v>
      </c>
    </row>
    <row r="29" spans="1:9" ht="66">
      <c r="A29" s="3" t="s">
        <v>50</v>
      </c>
      <c r="B29" s="17" t="s">
        <v>20</v>
      </c>
      <c r="C29" s="11" t="s">
        <v>48</v>
      </c>
      <c r="D29" s="11">
        <v>2015</v>
      </c>
      <c r="E29" s="12">
        <f>F29+G29+H29</f>
        <v>760.1</v>
      </c>
      <c r="F29" s="12">
        <v>0</v>
      </c>
      <c r="G29" s="12">
        <v>760.1</v>
      </c>
      <c r="H29" s="12">
        <v>0</v>
      </c>
      <c r="I29" s="12" t="s">
        <v>10</v>
      </c>
    </row>
    <row r="30" spans="1:9">
      <c r="A30" s="23"/>
      <c r="B30" s="17" t="s">
        <v>31</v>
      </c>
      <c r="C30" s="6"/>
      <c r="D30" s="5"/>
      <c r="E30" s="7">
        <f>E25+E29+E27+E28+E26</f>
        <v>75049.199999999983</v>
      </c>
      <c r="F30" s="7">
        <f>F25+F29+F27+F28+F26</f>
        <v>73260.399999999994</v>
      </c>
      <c r="G30" s="7">
        <f>G25+G29+G27+G28+G26</f>
        <v>760.1</v>
      </c>
      <c r="H30" s="7">
        <f>H25+H29+H27+H28+H26</f>
        <v>1028.7</v>
      </c>
      <c r="I30" s="7"/>
    </row>
    <row r="31" spans="1:9">
      <c r="A31" s="24"/>
      <c r="B31" s="17" t="s">
        <v>15</v>
      </c>
      <c r="C31" s="6"/>
      <c r="D31" s="5"/>
      <c r="E31" s="7">
        <f>E30</f>
        <v>75049.199999999983</v>
      </c>
      <c r="F31" s="7">
        <f>F30</f>
        <v>73260.399999999994</v>
      </c>
      <c r="G31" s="7">
        <f>G30</f>
        <v>760.1</v>
      </c>
      <c r="H31" s="7">
        <f>H30</f>
        <v>1028.7</v>
      </c>
      <c r="I31" s="7">
        <f>SUM(I29:I29)</f>
        <v>0</v>
      </c>
    </row>
    <row r="32" spans="1:9">
      <c r="A32" s="24"/>
      <c r="B32" s="13" t="s">
        <v>6</v>
      </c>
      <c r="C32" s="6"/>
      <c r="D32" s="5"/>
      <c r="E32" s="7">
        <f>E22+E31</f>
        <v>394948.88</v>
      </c>
      <c r="F32" s="7">
        <f>F22+F31</f>
        <v>337787.48</v>
      </c>
      <c r="G32" s="7">
        <f>G22+G31</f>
        <v>28604.6</v>
      </c>
      <c r="H32" s="7">
        <f>H22+H31</f>
        <v>28556.799999999999</v>
      </c>
      <c r="I32" s="7"/>
    </row>
    <row r="33" spans="1:9">
      <c r="A33" s="24"/>
      <c r="B33" s="13" t="s">
        <v>2</v>
      </c>
      <c r="C33" s="18" t="s">
        <v>48</v>
      </c>
      <c r="D33" s="19"/>
      <c r="E33" s="21">
        <f>E32</f>
        <v>394948.88</v>
      </c>
      <c r="F33" s="21">
        <f>F32</f>
        <v>337787.48</v>
      </c>
      <c r="G33" s="21">
        <f>G32</f>
        <v>28604.6</v>
      </c>
      <c r="H33" s="21">
        <f>H32</f>
        <v>28556.799999999999</v>
      </c>
      <c r="I33" s="21"/>
    </row>
    <row r="34" spans="1:9" ht="58.5" customHeight="1">
      <c r="A34" s="25"/>
      <c r="B34" s="14" t="s">
        <v>11</v>
      </c>
      <c r="C34" s="18"/>
      <c r="D34" s="19"/>
      <c r="E34" s="21"/>
      <c r="F34" s="21"/>
      <c r="G34" s="21"/>
      <c r="H34" s="21"/>
      <c r="I34" s="21"/>
    </row>
    <row r="35" spans="1:9">
      <c r="A35" s="10"/>
    </row>
    <row r="36" spans="1:9">
      <c r="F36" s="8"/>
    </row>
  </sheetData>
  <mergeCells count="22">
    <mergeCell ref="E10:E11"/>
    <mergeCell ref="F10:H10"/>
    <mergeCell ref="H33:H34"/>
    <mergeCell ref="I33:I34"/>
    <mergeCell ref="A30:A34"/>
    <mergeCell ref="A7:I7"/>
    <mergeCell ref="A9:A11"/>
    <mergeCell ref="B9:B11"/>
    <mergeCell ref="C9:C11"/>
    <mergeCell ref="D9:D11"/>
    <mergeCell ref="E9:H9"/>
    <mergeCell ref="I9:I11"/>
    <mergeCell ref="C33:C34"/>
    <mergeCell ref="D33:D34"/>
    <mergeCell ref="A24:I24"/>
    <mergeCell ref="E33:E34"/>
    <mergeCell ref="F33:F34"/>
    <mergeCell ref="A13:I13"/>
    <mergeCell ref="A14:I14"/>
    <mergeCell ref="A19:I19"/>
    <mergeCell ref="A23:I23"/>
    <mergeCell ref="G33:G34"/>
  </mergeCells>
  <phoneticPr fontId="4" type="noConversion"/>
  <printOptions horizontalCentered="1"/>
  <pageMargins left="0.39370078740157483" right="0.39370078740157483" top="0.39370078740157483" bottom="1.7716535433070868" header="0.31496062992125984" footer="0.31496062992125984"/>
  <pageSetup paperSize="9" scale="71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М. Сенив</dc:creator>
  <cp:lastModifiedBy>BelyavinaYA</cp:lastModifiedBy>
  <cp:lastPrinted>2014-12-15T09:10:11Z</cp:lastPrinted>
  <dcterms:created xsi:type="dcterms:W3CDTF">2013-01-14T04:12:52Z</dcterms:created>
  <dcterms:modified xsi:type="dcterms:W3CDTF">2014-12-15T09:11:10Z</dcterms:modified>
</cp:coreProperties>
</file>