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Приложение 2" sheetId="1" r:id="rId1"/>
    <sheet name="Приложение 1" sheetId="2" r:id="rId2"/>
    <sheet name="Лист3" sheetId="3" r:id="rId3"/>
  </sheets>
  <definedNames>
    <definedName name="_xlnm.Print_Area" localSheetId="1">'Приложение 1'!$A$1:$H$29</definedName>
    <definedName name="_xlnm.Print_Area" localSheetId="0">'Приложение 2'!$A$1:$I$158</definedName>
  </definedNames>
  <calcPr fullCalcOnLoad="1"/>
</workbook>
</file>

<file path=xl/sharedStrings.xml><?xml version="1.0" encoding="utf-8"?>
<sst xmlns="http://schemas.openxmlformats.org/spreadsheetml/2006/main" count="494" uniqueCount="274">
  <si>
    <t xml:space="preserve">Приложение 1 </t>
  </si>
  <si>
    <t>Наименование показателей результатов</t>
  </si>
  <si>
    <t>Значения показателей по годам</t>
  </si>
  <si>
    <t>2014г.</t>
  </si>
  <si>
    <t>2015г.</t>
  </si>
  <si>
    <t>2016г.</t>
  </si>
  <si>
    <t xml:space="preserve">Показатели непосредственных результатов </t>
  </si>
  <si>
    <t>Доля выявленных с участием общественности правонарушений, в общем количестве правонарушений</t>
  </si>
  <si>
    <t>%</t>
  </si>
  <si>
    <t>6,0</t>
  </si>
  <si>
    <t>10,0</t>
  </si>
  <si>
    <t>13,0</t>
  </si>
  <si>
    <t>15,0</t>
  </si>
  <si>
    <t>Доля выявленных нарушений правил дорожного движения с помощью технических средств видеофиксации в общем количестве нарушений</t>
  </si>
  <si>
    <t>10,5</t>
  </si>
  <si>
    <t>11,8</t>
  </si>
  <si>
    <t>Увеличение количества специалистов субъектов антинаркотической деятельности повысивших профессиональный уровень в ежегодно проводимых мероприятиях</t>
  </si>
  <si>
    <t>человек</t>
  </si>
  <si>
    <t>Показатели конечных результатов</t>
  </si>
  <si>
    <t>15,6</t>
  </si>
  <si>
    <t>14,0</t>
  </si>
  <si>
    <t>12,0</t>
  </si>
  <si>
    <t>Уменьшение уровня общеуголовной преступности</t>
  </si>
  <si>
    <t>преступления (на 10 тыс. населения)</t>
  </si>
  <si>
    <t>58,7</t>
  </si>
  <si>
    <t>57,5</t>
  </si>
  <si>
    <t>56,4</t>
  </si>
  <si>
    <t>Уменьшение доли лиц, ранее осуждавшихся за совершение преступлений, в общем количестве лиц, осуждённых обвинительными приговорами, вступившими в законную силу</t>
  </si>
  <si>
    <t>45,4</t>
  </si>
  <si>
    <t>44,8</t>
  </si>
  <si>
    <t>44,2</t>
  </si>
  <si>
    <t>43,6</t>
  </si>
  <si>
    <t>___________________</t>
  </si>
  <si>
    <t xml:space="preserve">Приложение 2 </t>
  </si>
  <si>
    <r>
      <t>Основные мероприятия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муниципальной программы «Обеспечение прав и законных интересов населения города Когалыма в отдельных сферах жизнедеятельности в 2014-2016 годах»</t>
    </r>
  </si>
  <si>
    <t>всего</t>
  </si>
  <si>
    <t>в том числе</t>
  </si>
  <si>
    <t>2016г</t>
  </si>
  <si>
    <t>Задача 1. Профилактика правонарушений в общественных местах, в том числе с участием граждан</t>
  </si>
  <si>
    <t>ГО и ЧС</t>
  </si>
  <si>
    <t>2014-2016</t>
  </si>
  <si>
    <t>252,10</t>
  </si>
  <si>
    <t>180,50</t>
  </si>
  <si>
    <t>33,50</t>
  </si>
  <si>
    <t>38,10</t>
  </si>
  <si>
    <t>бюджет  автономного округа</t>
  </si>
  <si>
    <t>Обеспечение работы движения юных помощников полиции в целях повышения авторитета сотрудников Отдела Министерства  внутренних дел России по городу Когалыму в молодёжной среде, отвлечения подростков от улицы, приобщения молодого поколения к мероприятиям по охране правопорядка на территории города Когалыма</t>
  </si>
  <si>
    <t>УО</t>
  </si>
  <si>
    <t>ФОД</t>
  </si>
  <si>
    <t>Итого по задаче 1</t>
  </si>
  <si>
    <t>0,00</t>
  </si>
  <si>
    <t>федеральный бюджет</t>
  </si>
  <si>
    <t>бюджет автономного округа</t>
  </si>
  <si>
    <t>Задача 2. Развитие правовой поддержки и правовой грамотности граждан</t>
  </si>
  <si>
    <t>Реализация переданных государственных полномочий по государственной регистрации актов гражданского состояния</t>
  </si>
  <si>
    <t>ЗАГС</t>
  </si>
  <si>
    <t>Осуществление отдельных государственных полномочий по созданию и обеспечению деятельности административной комиссии</t>
  </si>
  <si>
    <t>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</si>
  <si>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ЮУ</t>
  </si>
  <si>
    <t>34,60</t>
  </si>
  <si>
    <t>Итого по задаче 2</t>
  </si>
  <si>
    <t>5 031,40</t>
  </si>
  <si>
    <t>Задача 3. «Совершенствование информационного и методического обеспечения профилактики правонарушений, повышения правосознания граждан»</t>
  </si>
  <si>
    <t>Создание и прокат на телевидении видеоматериалов по профилактике правонарушений</t>
  </si>
  <si>
    <t>105,40</t>
  </si>
  <si>
    <t>110,80</t>
  </si>
  <si>
    <t>116,30</t>
  </si>
  <si>
    <t>Изготовление и распространение продукции информационно-профилактического характера (баннеры, плакаты, печатная продукция и др.)</t>
  </si>
  <si>
    <t>224,00</t>
  </si>
  <si>
    <t>289,10</t>
  </si>
  <si>
    <t>299,90</t>
  </si>
  <si>
    <t>Проведение городских конкурсов: «Государство. Право. Я», «Юный помощник полиции»</t>
  </si>
  <si>
    <t>120,00</t>
  </si>
  <si>
    <t>126,00</t>
  </si>
  <si>
    <t>133,10</t>
  </si>
  <si>
    <t>Развитие материально-технической базы профильных классов и военно-патриотических клубов</t>
  </si>
  <si>
    <t>300,00</t>
  </si>
  <si>
    <t>315,00</t>
  </si>
  <si>
    <t>330,00</t>
  </si>
  <si>
    <t>Формирование банка данных о безнадзорных и беспризорных  несовершеннолетних</t>
  </si>
  <si>
    <t>КДН</t>
  </si>
  <si>
    <t>Ежегодно</t>
  </si>
  <si>
    <t>Формирование банка данных о семьях, находящихся в социально опасном положении</t>
  </si>
  <si>
    <t xml:space="preserve">Проведение рейдов в семьи, находящиеся в социально опасном положении, а также в семьи, где воспитываются условно осужденные несовершеннолетние </t>
  </si>
  <si>
    <t>Итого по задаче 3</t>
  </si>
  <si>
    <t>Задача 4. Профилактика правонарушений в сфере безопасности дорожного движения</t>
  </si>
  <si>
    <t xml:space="preserve">Организация регулярного освещения вопросов безопасности дорожного движения по телевидению (производство видеороликов,  видеофильмов, размещение объявлений, «Бегущая строка»,  участие в прямых эфирах, игровых передачах и др.), по радио и в печатных изданиях </t>
  </si>
  <si>
    <t>МКУ «УЖКХ»</t>
  </si>
  <si>
    <t>127,50</t>
  </si>
  <si>
    <t>132,80</t>
  </si>
  <si>
    <t>143,20</t>
  </si>
  <si>
    <t>Организация и проведение профилактических операций, ежегодных конкурсов, слётов, соревнований, связанных с безопасностью дорожного движения и профилактикой детского дорожно-транспортного травматизма</t>
  </si>
  <si>
    <t>190,60</t>
  </si>
  <si>
    <t>200,10</t>
  </si>
  <si>
    <t>Приобретение печатной и сувенирной продукции по пропаганде и обучению населения правилам дорожного движения  (тематические сувениры, информационные листки, наглядные пособия, открытки, памятки, буклеты,  грамоты)</t>
  </si>
  <si>
    <t>134,10</t>
  </si>
  <si>
    <t>140,80</t>
  </si>
  <si>
    <t>144,80</t>
  </si>
  <si>
    <t>Организация и проведение конкурсов среди водителей автотранспортных предприятий, водителей личного транспорта, начинающих водителей, автошкол: «Безопасный  перевозчик», «Безопасный мотоциклист!», «Автоледи». Приобретение поощрительных призов для награждения участников конкурса</t>
  </si>
  <si>
    <t>106,50</t>
  </si>
  <si>
    <t>111,90</t>
  </si>
  <si>
    <t>116,20</t>
  </si>
  <si>
    <t>150,00</t>
  </si>
  <si>
    <t>158,00</t>
  </si>
  <si>
    <t>165,00</t>
  </si>
  <si>
    <t>Участие команд юных инспекторов движения в окружном конкурсе «Безопасное колесо»</t>
  </si>
  <si>
    <t>21,00</t>
  </si>
  <si>
    <t>22,00</t>
  </si>
  <si>
    <t>23,10</t>
  </si>
  <si>
    <t>Приобретение необходимого учебного оборудования для оснащения кабинетов по безопасности дорожного движения в образовательных учреждениях. Приобретение методической литературы для преподавателей по обучению детей правилам дорожного движения</t>
  </si>
  <si>
    <t>73,50</t>
  </si>
  <si>
    <t>77,20</t>
  </si>
  <si>
    <t>81,10</t>
  </si>
  <si>
    <t>57,10</t>
  </si>
  <si>
    <t>60,00</t>
  </si>
  <si>
    <t>63,00</t>
  </si>
  <si>
    <t>Итого по задаче 4</t>
  </si>
  <si>
    <t>2 680, 00</t>
  </si>
  <si>
    <t>850,20</t>
  </si>
  <si>
    <t>893,30</t>
  </si>
  <si>
    <t>936,50</t>
  </si>
  <si>
    <r>
      <t xml:space="preserve">Подпрограмма </t>
    </r>
    <r>
      <rPr>
        <b/>
        <sz val="13"/>
        <rFont val="Times New Roman"/>
        <family val="1"/>
      </rPr>
      <t>II. Профилактика незаконного оборота и потребления наркотических средств и психотропных веществ</t>
    </r>
  </si>
  <si>
    <t>Задача 5. Координация и создание условий для деятельности субъектов профилактики наркомании</t>
  </si>
  <si>
    <t>Проведение мониторинга наркоситуации на территории города Когалыма</t>
  </si>
  <si>
    <t>Разработка нормативно - правовых актов, предложений в сфере противодействия злоупотреблению наркотическими средствами и их незаконному обороту (в пределах компетенции)</t>
  </si>
  <si>
    <t>Организация и проведение профилактической работы с «группами риска» немедицинского потребления наркотиков</t>
  </si>
  <si>
    <t>КДН,</t>
  </si>
  <si>
    <t>75,50</t>
  </si>
  <si>
    <t>55,80</t>
  </si>
  <si>
    <t>86,30</t>
  </si>
  <si>
    <t>25,00</t>
  </si>
  <si>
    <t>35,00</t>
  </si>
  <si>
    <t>66,00</t>
  </si>
  <si>
    <t>40,40</t>
  </si>
  <si>
    <t xml:space="preserve">Организация и проведение мероприятий среди, детей, подростков молодёжи направленных на здоровый образ жизни, профилактику наркомании </t>
  </si>
  <si>
    <t>83,90</t>
  </si>
  <si>
    <r>
      <t>Итого по задаче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5</t>
    </r>
  </si>
  <si>
    <r>
      <t>Задача 6.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Развитие профилактической антинаркотической деятельности</t>
    </r>
  </si>
  <si>
    <t>Проведение информационной антинаркотической пропаганды</t>
  </si>
  <si>
    <t xml:space="preserve">Проведение городской акции среди студентов и работающей молодёжи «Шаг навстречу» </t>
  </si>
  <si>
    <t>64,20</t>
  </si>
  <si>
    <t>Организация и проведение детско-юношеского марафона «Прекрасное слово – жизнь»</t>
  </si>
  <si>
    <t>73,90</t>
  </si>
  <si>
    <t>77,50</t>
  </si>
  <si>
    <t>Организация работы городской лекторской группы по профилактике наркомании, токсикомании, алкоголизма, табакокурения</t>
  </si>
  <si>
    <t>Реализация проекта «Спорт – основа здорового образа жизни»</t>
  </si>
  <si>
    <t>150,90</t>
  </si>
  <si>
    <t>109,00</t>
  </si>
  <si>
    <t>151,30</t>
  </si>
  <si>
    <t>Развитие на территории города Когалыма детско-юношеских и молодёжных волонтёрских движений</t>
  </si>
  <si>
    <t>160,00</t>
  </si>
  <si>
    <t>170,00</t>
  </si>
  <si>
    <t>Итого по задаче 6</t>
  </si>
  <si>
    <t>Всего по программе</t>
  </si>
  <si>
    <t>в том числе:</t>
  </si>
  <si>
    <t>907,60</t>
  </si>
  <si>
    <t>953,00</t>
  </si>
  <si>
    <t>1 000,70</t>
  </si>
  <si>
    <r>
      <t>соисполнитель 2 - Управление культуры, спорта и молодёжной политики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Администрации города Когалыма</t>
    </r>
  </si>
  <si>
    <t>1702,40</t>
  </si>
  <si>
    <t>557,90</t>
  </si>
  <si>
    <t>558,60</t>
  </si>
  <si>
    <t>585,90</t>
  </si>
  <si>
    <t>75,00</t>
  </si>
  <si>
    <t>соисполнитель 6 - Административная комиссия города Когалыма</t>
  </si>
  <si>
    <t>соисполнитель 7 - Отдел записи актов гражданского состояния Администрации города Когалыма</t>
  </si>
  <si>
    <t>соисполнитель 8 - Муниципальное казённое учреждение  «Управление жилищно-коммунального хозяйства города Когалыма»</t>
  </si>
  <si>
    <t>548,60</t>
  </si>
  <si>
    <t>576,10</t>
  </si>
  <si>
    <t>604,30</t>
  </si>
  <si>
    <t>Примечание: в Перечне мероприятий используются следующие сокращения:</t>
  </si>
  <si>
    <t>№ п/п</t>
  </si>
  <si>
    <t>Единица измерения</t>
  </si>
  <si>
    <t>Целевое значение показателей на момент окончания действия муниципальной программы</t>
  </si>
  <si>
    <t>Финансовые затраты на реализацию (тыс. руб.)</t>
  </si>
  <si>
    <t>Срок выполнения</t>
  </si>
  <si>
    <t>Ответственный исполнитель/соисполнитель, учреждение, организация</t>
  </si>
  <si>
    <t>Мероприятия программы</t>
  </si>
  <si>
    <t>Источники финансирования</t>
  </si>
  <si>
    <t>Административная комиссия города Когалыма</t>
  </si>
  <si>
    <t>2014-2016 (декабрь)</t>
  </si>
  <si>
    <t>Два раза в год</t>
  </si>
  <si>
    <t>2014-2016 (апрель)</t>
  </si>
  <si>
    <t>Приобретение наглядных пособий, игр, игрового оборудования, учебно-методической и детской художественной литературы по  безопасности дорожного движения в дошкольные образовательные учреждения</t>
  </si>
  <si>
    <t>Итого по Подпрограмме I</t>
  </si>
  <si>
    <t>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</t>
  </si>
  <si>
    <t>Создание и распространение на территории города  социальной рекламы: антинаркотических  баннеров, видеороликов, видеофильмов, радио- и телепередач, печатных материалов по профилактике наркомании и токсикомании</t>
  </si>
  <si>
    <t xml:space="preserve">Организация профильной смены для лидеров детско-юношеских волонтерских движений </t>
  </si>
  <si>
    <t>Итого по Подпрограмме II</t>
  </si>
  <si>
    <t>2014-2016 (май)</t>
  </si>
  <si>
    <t>2014-2016 (IV квартал)</t>
  </si>
  <si>
    <t>Создание условий, проведение профилактических мероприятий, вовлечение общественности в антинаркотическую деятельность</t>
  </si>
  <si>
    <t>Уменьшение доли уличных преступлений в числе зарегистрированных общеуголовных преступлений</t>
  </si>
  <si>
    <t>______________________</t>
  </si>
  <si>
    <r>
      <t>Система показателей муниципальной программы «Обеспечение прав и законных интересов населения города Когалыма в отдельных сферах жизнедеятельности в 2014-</t>
    </r>
    <r>
      <rPr>
        <b/>
        <sz val="13"/>
        <rFont val="Times New Roman"/>
        <family val="1"/>
      </rPr>
      <t>2016 годах»</t>
    </r>
  </si>
  <si>
    <t>Организация и проведение игровой тематической программы среди детей и подростков «Азбука дорог»</t>
  </si>
  <si>
    <t>УКС и МП                  (МБУ «КМЦ «АРТ-Праздник»)</t>
  </si>
  <si>
    <t>1.1</t>
  </si>
  <si>
    <t>1.2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</si>
  <si>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</si>
  <si>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</si>
  <si>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</si>
  <si>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</si>
  <si>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</si>
  <si>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</si>
  <si>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</si>
  <si>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</si>
  <si>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</si>
  <si>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</si>
  <si>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</si>
  <si>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</si>
  <si>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</si>
  <si>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</si>
  <si>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</si>
  <si>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</si>
  <si>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</si>
  <si>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</si>
  <si>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</si>
  <si>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</si>
  <si>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</si>
  <si>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</si>
  <si>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</si>
  <si>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</si>
  <si>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</si>
  <si>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</si>
  <si>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</si>
  <si>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</si>
  <si>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</si>
  <si>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</si>
  <si>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</si>
  <si>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6.6</t>
  </si>
  <si>
    <t>6.7</t>
  </si>
  <si>
    <t>6.8</t>
  </si>
  <si>
    <t>УКС и МП                   («МКЦ «Феникс»)</t>
  </si>
  <si>
    <t>УКС и МП                  (МБУ «ЦБС»)</t>
  </si>
  <si>
    <t>УКС и МП                   (МАУ «Дворец спорта»)</t>
  </si>
  <si>
    <t>УО,                              УКС и МП</t>
  </si>
  <si>
    <t>2014-2016 (III квартал)</t>
  </si>
  <si>
    <t>бюджет города Когалыма</t>
  </si>
  <si>
    <t>УО,                              КДН</t>
  </si>
  <si>
    <t xml:space="preserve">    - ЗАГС - Отдел записи актов гражданского состояния Администрации города Когалыма</t>
  </si>
  <si>
    <t xml:space="preserve">    - УКС и МП - Управление культуры, спорта и молодежной политики Администрации города Когалыма;</t>
  </si>
  <si>
    <t xml:space="preserve">    - МБУ «МКЦ «Феникс» - Муниципальное бюджетное учреждение «Молодёжный комплексный центр «Феникс»;</t>
  </si>
  <si>
    <t xml:space="preserve">    - МБУ «ЦБС» - Муниципальное бюджетное учреждение «Центральная библиотечная система»;</t>
  </si>
  <si>
    <t xml:space="preserve">    - МАУ «Дворец спорта» - Муниципальное автономное учреждение «Дворец спорта»;</t>
  </si>
  <si>
    <t xml:space="preserve">     - ФОД – средства бюджета города Когалыма запланированные на текущее финансовое обеспечение деятельности учреждения.</t>
  </si>
  <si>
    <t xml:space="preserve">    -МКУ «УЖКХ» – Муниципальное казённое учреждение «Управление жилищно-коммунального хозяйства города Когалыма;</t>
  </si>
  <si>
    <t xml:space="preserve">    - МБУ «КМЦ «АРТ-Праздник» - Муниципальное бюджетное учреждение  «Культурно-Методический центр «АРТ – Праздник»</t>
  </si>
  <si>
    <t>УКС и МП                   (МБУ «МКЦ «Феникс»)</t>
  </si>
  <si>
    <t>УО,</t>
  </si>
  <si>
    <r>
      <t>II.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Цель 2. Совершенствование организационного, нормативно-правового и ресурсного обеспечения субъектов антинаркотической деятельности</t>
    </r>
  </si>
  <si>
    <t>Создание общественных формирований правоохранительной направленности (общественные формирования, добровольные дружины, родительские патрули, молодёжные отряды и т.д), материальное стимулирование граждан, участвующих в охране общественного порядка, пресечения преступлений и иных правонарушений</t>
  </si>
  <si>
    <t>Проведение выездных заседаний территориальной комиссии по делам несовершеннолетних и защите их прав при Администрации города Когалыма</t>
  </si>
  <si>
    <t>Базовый показатель на начало реализации муниципаль-           ной программы</t>
  </si>
  <si>
    <r>
      <t>соисполнитель 1 - управление образования Администрации города Когалыма</t>
    </r>
    <r>
      <rPr>
        <b/>
        <sz val="13"/>
        <rFont val="Times New Roman"/>
        <family val="1"/>
      </rPr>
      <t xml:space="preserve"> </t>
    </r>
  </si>
  <si>
    <t xml:space="preserve">соисполнитель 3 - юридическое управление Администрации города Когалыма </t>
  </si>
  <si>
    <t>соисполнитель 4 - отдел по делам гражданской обороны и чрезвычайным ситуациям Администрации города Когалыма</t>
  </si>
  <si>
    <t>соисполнитель 5 - территориальная комиссия по делам несовершеннолетних и защите их прав при Администрации города Когалыма</t>
  </si>
  <si>
    <t xml:space="preserve">    - ЮУ - юридическое управление Администрации города Когалыма;</t>
  </si>
  <si>
    <t xml:space="preserve">    - УО - управление образования Администрации города Когалыма;</t>
  </si>
  <si>
    <t xml:space="preserve">    - КДН - территориальная комиссия по делам несовершеннолетних и защите их прав при Администрации города Когалыма;</t>
  </si>
  <si>
    <t xml:space="preserve">                                                                                                                                 к муниципальной программе «Обеспечение прав и законных интересов населения города Когалыма в отдельных сферах жизнедеятельности в 2014-2016 годах» </t>
  </si>
  <si>
    <t>«Обеспечение прав и законных интересов населения города Когалыма в отдельных сферах жизнедеятельности в 2014-2016 года»</t>
  </si>
  <si>
    <t>СОДКиВПО</t>
  </si>
  <si>
    <t>СОДКиВПО,</t>
  </si>
  <si>
    <t>СОДКиВПО,                                         УО,                        УКС и МП</t>
  </si>
  <si>
    <t xml:space="preserve">    -СОДКиВПО - Сектор по организационному обеспечению деятельности комиссий города Когалыма и взаимодействию с правоохранительными органами</t>
  </si>
  <si>
    <t>Осуществление организационного обеспечения деятельности  Сектор по организационному обеспечению деятельности комиссий города Когалыма и взаимодействию с правоохранительными органами</t>
  </si>
  <si>
    <t>ответственный исполнитель -  Сектор по организационному обеспечению деятельности комиссий города Когалыма и взаимодействию с правоохранительными органами</t>
  </si>
  <si>
    <t>I. Цель 1. Совершенствование системы социальной профилактики правонарушений, правовой грамотности и правосознания граждан</t>
  </si>
  <si>
    <t>Подпрограмма 1. Профилактика правонарушений</t>
  </si>
  <si>
    <t xml:space="preserve">к постановлению Админстрации города Когалыма от     №   </t>
  </si>
  <si>
    <t>города Когалыма</t>
  </si>
  <si>
    <t>от 25.07.2014 №1834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</si>
</sst>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;[Red]0.00"/>
    <numFmt numFmtId="170" formatCode="#,##0.00&quot;р.&quot;"/>
    <numFmt numFmtId="171" formatCode="[$-FC19]d\ mmmm\ yyyy\ &quot;г.&quot;"/>
  </numFmts>
  <fonts count="41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justify" wrapText="1"/>
    </xf>
    <xf numFmtId="0" fontId="2" fillId="0" borderId="10" xfId="0" applyFont="1" applyBorder="1" applyAlignment="1">
      <alignment horizontal="justify" vertical="justify" wrapText="1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" fillId="0" borderId="17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24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left" vertical="center" wrapText="1" indent="2"/>
    </xf>
    <xf numFmtId="2" fontId="2" fillId="0" borderId="18" xfId="0" applyNumberFormat="1" applyFont="1" applyBorder="1" applyAlignment="1">
      <alignment horizontal="left" vertical="center" wrapText="1" indent="2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view="pageBreakPreview" zoomScaleSheetLayoutView="100" zoomScalePageLayoutView="0" workbookViewId="0" topLeftCell="A1">
      <selection activeCell="H4" sqref="H4:I4"/>
    </sheetView>
  </sheetViews>
  <sheetFormatPr defaultColWidth="9.00390625" defaultRowHeight="12.75"/>
  <cols>
    <col min="1" max="1" width="5.375" style="6" customWidth="1"/>
    <col min="2" max="2" width="34.125" style="6" customWidth="1"/>
    <col min="3" max="3" width="22.375" style="6" customWidth="1"/>
    <col min="4" max="4" width="13.375" style="6" customWidth="1"/>
    <col min="5" max="5" width="13.00390625" style="6" customWidth="1"/>
    <col min="6" max="6" width="14.125" style="6" customWidth="1"/>
    <col min="7" max="7" width="13.625" style="6" customWidth="1"/>
    <col min="8" max="8" width="15.75390625" style="6" customWidth="1"/>
    <col min="9" max="9" width="18.25390625" style="6" customWidth="1"/>
  </cols>
  <sheetData>
    <row r="1" spans="1:9" ht="16.5">
      <c r="A1" s="11"/>
      <c r="B1" s="37"/>
      <c r="C1" s="37"/>
      <c r="D1" s="37"/>
      <c r="E1" s="37"/>
      <c r="F1" s="37"/>
      <c r="G1" s="37"/>
      <c r="H1" s="37" t="s">
        <v>33</v>
      </c>
      <c r="I1" s="37"/>
    </row>
    <row r="2" spans="1:9" ht="16.5" customHeight="1">
      <c r="A2" s="53"/>
      <c r="B2" s="53"/>
      <c r="C2" s="53"/>
      <c r="D2" s="53"/>
      <c r="E2" s="53"/>
      <c r="F2" s="53"/>
      <c r="G2" s="53"/>
      <c r="H2" s="171" t="s">
        <v>271</v>
      </c>
      <c r="I2" s="171"/>
    </row>
    <row r="3" spans="1:9" ht="15" customHeight="1">
      <c r="A3" s="53"/>
      <c r="B3" s="53"/>
      <c r="C3" s="53"/>
      <c r="D3" s="53"/>
      <c r="E3" s="53"/>
      <c r="F3" s="53"/>
      <c r="G3" s="53"/>
      <c r="H3" s="55" t="s">
        <v>272</v>
      </c>
      <c r="I3" s="55"/>
    </row>
    <row r="4" spans="1:9" ht="15" customHeight="1">
      <c r="A4" s="53"/>
      <c r="B4" s="53"/>
      <c r="C4" s="53"/>
      <c r="D4" s="53"/>
      <c r="E4" s="53"/>
      <c r="F4" s="53"/>
      <c r="G4" s="53"/>
      <c r="H4" s="55" t="s">
        <v>273</v>
      </c>
      <c r="I4" s="55"/>
    </row>
    <row r="5" spans="1:9" ht="8.25" customHeight="1">
      <c r="A5" s="53"/>
      <c r="B5" s="53"/>
      <c r="C5" s="53"/>
      <c r="D5" s="53"/>
      <c r="E5" s="53"/>
      <c r="F5" s="53"/>
      <c r="G5" s="53"/>
      <c r="H5" s="54"/>
      <c r="I5" s="54"/>
    </row>
    <row r="6" spans="1:9" ht="15.75" customHeight="1">
      <c r="A6" s="56" t="s">
        <v>262</v>
      </c>
      <c r="B6" s="56"/>
      <c r="C6" s="56"/>
      <c r="D6" s="56"/>
      <c r="E6" s="56"/>
      <c r="F6" s="56"/>
      <c r="G6" s="56"/>
      <c r="H6" s="56"/>
      <c r="I6" s="56"/>
    </row>
    <row r="7" spans="1:9" ht="9.75" customHeight="1">
      <c r="A7" s="12"/>
      <c r="B7" s="11"/>
      <c r="C7" s="11"/>
      <c r="D7" s="11"/>
      <c r="E7" s="11"/>
      <c r="F7" s="11"/>
      <c r="G7" s="11"/>
      <c r="H7" s="11"/>
      <c r="I7" s="11"/>
    </row>
    <row r="8" spans="1:9" s="11" customFormat="1" ht="32.25" customHeight="1">
      <c r="A8" s="134" t="s">
        <v>34</v>
      </c>
      <c r="B8" s="134"/>
      <c r="C8" s="134"/>
      <c r="D8" s="134"/>
      <c r="E8" s="134"/>
      <c r="F8" s="134"/>
      <c r="G8" s="134"/>
      <c r="H8" s="134"/>
      <c r="I8" s="134"/>
    </row>
    <row r="9" spans="1:9" ht="31.5" customHeight="1">
      <c r="A9" s="57" t="s">
        <v>171</v>
      </c>
      <c r="B9" s="57" t="s">
        <v>177</v>
      </c>
      <c r="C9" s="57" t="s">
        <v>176</v>
      </c>
      <c r="D9" s="57" t="s">
        <v>175</v>
      </c>
      <c r="E9" s="57" t="s">
        <v>174</v>
      </c>
      <c r="F9" s="57"/>
      <c r="G9" s="57"/>
      <c r="H9" s="57"/>
      <c r="I9" s="57" t="s">
        <v>178</v>
      </c>
    </row>
    <row r="10" spans="1:9" ht="12.75">
      <c r="A10" s="57"/>
      <c r="B10" s="57"/>
      <c r="C10" s="57"/>
      <c r="D10" s="57"/>
      <c r="E10" s="57"/>
      <c r="F10" s="57"/>
      <c r="G10" s="57"/>
      <c r="H10" s="57"/>
      <c r="I10" s="57"/>
    </row>
    <row r="11" spans="1:9" ht="16.5">
      <c r="A11" s="57"/>
      <c r="B11" s="57"/>
      <c r="C11" s="57"/>
      <c r="D11" s="57"/>
      <c r="E11" s="57" t="s">
        <v>35</v>
      </c>
      <c r="F11" s="57" t="s">
        <v>36</v>
      </c>
      <c r="G11" s="57"/>
      <c r="H11" s="57"/>
      <c r="I11" s="57"/>
    </row>
    <row r="12" spans="1:9" ht="20.25" customHeight="1">
      <c r="A12" s="57"/>
      <c r="B12" s="57"/>
      <c r="C12" s="57"/>
      <c r="D12" s="57"/>
      <c r="E12" s="57"/>
      <c r="F12" s="1" t="s">
        <v>3</v>
      </c>
      <c r="G12" s="1" t="s">
        <v>4</v>
      </c>
      <c r="H12" s="1" t="s">
        <v>37</v>
      </c>
      <c r="I12" s="57"/>
    </row>
    <row r="13" spans="1:9" ht="16.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</row>
    <row r="14" spans="1:9" ht="16.5">
      <c r="A14" s="74" t="s">
        <v>269</v>
      </c>
      <c r="B14" s="74"/>
      <c r="C14" s="74"/>
      <c r="D14" s="74"/>
      <c r="E14" s="74"/>
      <c r="F14" s="74"/>
      <c r="G14" s="74"/>
      <c r="H14" s="74"/>
      <c r="I14" s="74"/>
    </row>
    <row r="15" spans="1:9" ht="16.5">
      <c r="A15" s="58" t="s">
        <v>270</v>
      </c>
      <c r="B15" s="58"/>
      <c r="C15" s="58"/>
      <c r="D15" s="58"/>
      <c r="E15" s="58"/>
      <c r="F15" s="58"/>
      <c r="G15" s="58"/>
      <c r="H15" s="58"/>
      <c r="I15" s="58"/>
    </row>
    <row r="16" spans="1:9" ht="16.5">
      <c r="A16" s="58" t="s">
        <v>38</v>
      </c>
      <c r="B16" s="58"/>
      <c r="C16" s="58"/>
      <c r="D16" s="58"/>
      <c r="E16" s="58"/>
      <c r="F16" s="58"/>
      <c r="G16" s="58"/>
      <c r="H16" s="58"/>
      <c r="I16" s="58"/>
    </row>
    <row r="17" spans="1:9" ht="33" customHeight="1">
      <c r="A17" s="106" t="s">
        <v>197</v>
      </c>
      <c r="B17" s="77" t="s">
        <v>251</v>
      </c>
      <c r="C17" s="90" t="s">
        <v>263</v>
      </c>
      <c r="D17" s="90" t="s">
        <v>40</v>
      </c>
      <c r="E17" s="25">
        <f>E18+E19</f>
        <v>1189.8</v>
      </c>
      <c r="F17" s="25">
        <f>F18+F19</f>
        <v>1087.5</v>
      </c>
      <c r="G17" s="25">
        <f>G18+G19</f>
        <v>47.9</v>
      </c>
      <c r="H17" s="25">
        <f>H18+H19</f>
        <v>54.400000000000006</v>
      </c>
      <c r="I17" s="15" t="s">
        <v>35</v>
      </c>
    </row>
    <row r="18" spans="1:9" ht="51.75" customHeight="1">
      <c r="A18" s="107"/>
      <c r="B18" s="161"/>
      <c r="C18" s="94"/>
      <c r="D18" s="94"/>
      <c r="E18" s="16" t="s">
        <v>41</v>
      </c>
      <c r="F18" s="16" t="s">
        <v>42</v>
      </c>
      <c r="G18" s="16" t="s">
        <v>43</v>
      </c>
      <c r="H18" s="16" t="s">
        <v>44</v>
      </c>
      <c r="I18" s="1" t="s">
        <v>45</v>
      </c>
    </row>
    <row r="19" spans="1:9" ht="117.75" customHeight="1">
      <c r="A19" s="108"/>
      <c r="B19" s="78"/>
      <c r="C19" s="91"/>
      <c r="D19" s="91"/>
      <c r="E19" s="39">
        <v>937.7</v>
      </c>
      <c r="F19" s="25">
        <v>907</v>
      </c>
      <c r="G19" s="25">
        <v>14.4</v>
      </c>
      <c r="H19" s="25">
        <v>16.3</v>
      </c>
      <c r="I19" s="1" t="s">
        <v>238</v>
      </c>
    </row>
    <row r="20" spans="1:9" ht="203.25" customHeight="1">
      <c r="A20" s="20" t="s">
        <v>198</v>
      </c>
      <c r="B20" s="3" t="s">
        <v>46</v>
      </c>
      <c r="C20" s="1" t="s">
        <v>47</v>
      </c>
      <c r="D20" s="1" t="s">
        <v>40</v>
      </c>
      <c r="E20" s="41"/>
      <c r="F20" s="24"/>
      <c r="G20" s="24"/>
      <c r="H20" s="24"/>
      <c r="I20" s="1" t="s">
        <v>48</v>
      </c>
    </row>
    <row r="21" spans="1:9" ht="28.5" customHeight="1">
      <c r="A21" s="61" t="s">
        <v>49</v>
      </c>
      <c r="B21" s="79"/>
      <c r="C21" s="79"/>
      <c r="D21" s="80"/>
      <c r="E21" s="25">
        <f>E22+E23+E24</f>
        <v>1189.8</v>
      </c>
      <c r="F21" s="25">
        <f>F22+F23+F24</f>
        <v>1087.5</v>
      </c>
      <c r="G21" s="25">
        <f>G22+G23+G24</f>
        <v>47.9</v>
      </c>
      <c r="H21" s="25">
        <f>H22+H23+H24</f>
        <v>54.400000000000006</v>
      </c>
      <c r="I21" s="1" t="s">
        <v>35</v>
      </c>
    </row>
    <row r="22" spans="1:9" ht="33">
      <c r="A22" s="81"/>
      <c r="B22" s="82"/>
      <c r="C22" s="82"/>
      <c r="D22" s="83"/>
      <c r="E22" s="25" t="s">
        <v>50</v>
      </c>
      <c r="F22" s="25" t="s">
        <v>50</v>
      </c>
      <c r="G22" s="25" t="s">
        <v>50</v>
      </c>
      <c r="H22" s="25" t="s">
        <v>50</v>
      </c>
      <c r="I22" s="1" t="s">
        <v>51</v>
      </c>
    </row>
    <row r="23" spans="1:9" ht="49.5">
      <c r="A23" s="81"/>
      <c r="B23" s="82"/>
      <c r="C23" s="82"/>
      <c r="D23" s="83"/>
      <c r="E23" s="39" t="s">
        <v>41</v>
      </c>
      <c r="F23" s="39" t="s">
        <v>42</v>
      </c>
      <c r="G23" s="39" t="s">
        <v>43</v>
      </c>
      <c r="H23" s="39" t="s">
        <v>44</v>
      </c>
      <c r="I23" s="1" t="s">
        <v>52</v>
      </c>
    </row>
    <row r="24" spans="1:9" ht="33">
      <c r="A24" s="84"/>
      <c r="B24" s="85"/>
      <c r="C24" s="85"/>
      <c r="D24" s="86"/>
      <c r="E24" s="39">
        <v>937.7</v>
      </c>
      <c r="F24" s="25">
        <v>907</v>
      </c>
      <c r="G24" s="25">
        <v>14.4</v>
      </c>
      <c r="H24" s="25">
        <v>16.3</v>
      </c>
      <c r="I24" s="4" t="s">
        <v>238</v>
      </c>
    </row>
    <row r="25" spans="1:9" ht="16.5">
      <c r="A25" s="58" t="s">
        <v>53</v>
      </c>
      <c r="B25" s="58"/>
      <c r="C25" s="58"/>
      <c r="D25" s="58"/>
      <c r="E25" s="58"/>
      <c r="F25" s="58"/>
      <c r="G25" s="58"/>
      <c r="H25" s="58"/>
      <c r="I25" s="58"/>
    </row>
    <row r="26" spans="1:9" ht="32.25" customHeight="1">
      <c r="A26" s="75" t="s">
        <v>199</v>
      </c>
      <c r="B26" s="76" t="s">
        <v>54</v>
      </c>
      <c r="C26" s="57" t="s">
        <v>55</v>
      </c>
      <c r="D26" s="57" t="s">
        <v>40</v>
      </c>
      <c r="E26" s="25">
        <f>E27+E28</f>
        <v>23317.5</v>
      </c>
      <c r="F26" s="25">
        <f>F27+F28</f>
        <v>7666.1</v>
      </c>
      <c r="G26" s="25">
        <f>G27+G28</f>
        <v>7825.700000000001</v>
      </c>
      <c r="H26" s="25">
        <f>H27+H28</f>
        <v>7825.700000000001</v>
      </c>
      <c r="I26" s="1" t="s">
        <v>35</v>
      </c>
    </row>
    <row r="27" spans="1:9" ht="33">
      <c r="A27" s="75"/>
      <c r="B27" s="76"/>
      <c r="C27" s="57"/>
      <c r="D27" s="57"/>
      <c r="E27" s="25">
        <v>14830.8</v>
      </c>
      <c r="F27" s="24">
        <v>4837.2</v>
      </c>
      <c r="G27" s="24">
        <v>4996.8</v>
      </c>
      <c r="H27" s="24">
        <v>4996.8</v>
      </c>
      <c r="I27" s="1" t="s">
        <v>51</v>
      </c>
    </row>
    <row r="28" spans="1:9" ht="49.5">
      <c r="A28" s="75"/>
      <c r="B28" s="76"/>
      <c r="C28" s="57"/>
      <c r="D28" s="57"/>
      <c r="E28" s="25">
        <v>8486.7</v>
      </c>
      <c r="F28" s="24">
        <v>2828.9</v>
      </c>
      <c r="G28" s="24">
        <v>2828.9</v>
      </c>
      <c r="H28" s="24">
        <v>2828.9</v>
      </c>
      <c r="I28" s="1" t="s">
        <v>52</v>
      </c>
    </row>
    <row r="29" spans="1:9" ht="49.5" customHeight="1">
      <c r="A29" s="75" t="s">
        <v>200</v>
      </c>
      <c r="B29" s="76" t="s">
        <v>56</v>
      </c>
      <c r="C29" s="57" t="s">
        <v>179</v>
      </c>
      <c r="D29" s="57" t="s">
        <v>40</v>
      </c>
      <c r="E29" s="73">
        <v>10463.4</v>
      </c>
      <c r="F29" s="73">
        <v>3487.8</v>
      </c>
      <c r="G29" s="73">
        <v>3487.8</v>
      </c>
      <c r="H29" s="73">
        <v>3487.8</v>
      </c>
      <c r="I29" s="57" t="s">
        <v>52</v>
      </c>
    </row>
    <row r="30" spans="1:9" ht="33" customHeight="1">
      <c r="A30" s="75"/>
      <c r="B30" s="76"/>
      <c r="C30" s="57"/>
      <c r="D30" s="57"/>
      <c r="E30" s="73"/>
      <c r="F30" s="73"/>
      <c r="G30" s="73"/>
      <c r="H30" s="73"/>
      <c r="I30" s="57"/>
    </row>
    <row r="31" spans="1:9" ht="119.25" customHeight="1">
      <c r="A31" s="20" t="s">
        <v>201</v>
      </c>
      <c r="B31" s="3" t="s">
        <v>57</v>
      </c>
      <c r="C31" s="1" t="s">
        <v>58</v>
      </c>
      <c r="D31" s="1" t="s">
        <v>40</v>
      </c>
      <c r="E31" s="25" t="s">
        <v>59</v>
      </c>
      <c r="F31" s="25" t="s">
        <v>50</v>
      </c>
      <c r="G31" s="25" t="s">
        <v>50</v>
      </c>
      <c r="H31" s="25" t="s">
        <v>59</v>
      </c>
      <c r="I31" s="1" t="s">
        <v>51</v>
      </c>
    </row>
    <row r="32" spans="1:9" ht="33.75" customHeight="1">
      <c r="A32" s="61" t="s">
        <v>60</v>
      </c>
      <c r="B32" s="62"/>
      <c r="C32" s="62"/>
      <c r="D32" s="63"/>
      <c r="E32" s="25">
        <f>E31+E29+E26</f>
        <v>33815.5</v>
      </c>
      <c r="F32" s="25">
        <f>F31+F29+F26</f>
        <v>11153.900000000001</v>
      </c>
      <c r="G32" s="25">
        <f>G31+G29+G26</f>
        <v>11313.5</v>
      </c>
      <c r="H32" s="25">
        <f>H31+H29+H26</f>
        <v>11348.1</v>
      </c>
      <c r="I32" s="15" t="s">
        <v>35</v>
      </c>
    </row>
    <row r="33" spans="1:9" ht="33">
      <c r="A33" s="64"/>
      <c r="B33" s="65"/>
      <c r="C33" s="65"/>
      <c r="D33" s="66"/>
      <c r="E33" s="25">
        <f>E27+E31</f>
        <v>14865.4</v>
      </c>
      <c r="F33" s="25">
        <v>4837.2</v>
      </c>
      <c r="G33" s="25">
        <v>4996.8</v>
      </c>
      <c r="H33" s="25" t="s">
        <v>61</v>
      </c>
      <c r="I33" s="1" t="s">
        <v>51</v>
      </c>
    </row>
    <row r="34" spans="1:9" ht="49.5">
      <c r="A34" s="64"/>
      <c r="B34" s="65"/>
      <c r="C34" s="65"/>
      <c r="D34" s="66"/>
      <c r="E34" s="25">
        <f>E29+E28</f>
        <v>18950.1</v>
      </c>
      <c r="F34" s="25">
        <f>F29+F28</f>
        <v>6316.700000000001</v>
      </c>
      <c r="G34" s="25">
        <f>G29+G28</f>
        <v>6316.700000000001</v>
      </c>
      <c r="H34" s="25">
        <f>H29+H28</f>
        <v>6316.700000000001</v>
      </c>
      <c r="I34" s="1" t="s">
        <v>52</v>
      </c>
    </row>
    <row r="35" spans="1:9" ht="33">
      <c r="A35" s="87"/>
      <c r="B35" s="88"/>
      <c r="C35" s="88"/>
      <c r="D35" s="89"/>
      <c r="E35" s="25">
        <v>0</v>
      </c>
      <c r="F35" s="25" t="s">
        <v>50</v>
      </c>
      <c r="G35" s="25" t="s">
        <v>50</v>
      </c>
      <c r="H35" s="25" t="s">
        <v>50</v>
      </c>
      <c r="I35" s="1" t="s">
        <v>238</v>
      </c>
    </row>
    <row r="36" spans="1:9" ht="33.75" customHeight="1">
      <c r="A36" s="58" t="s">
        <v>62</v>
      </c>
      <c r="B36" s="58"/>
      <c r="C36" s="58"/>
      <c r="D36" s="58"/>
      <c r="E36" s="58"/>
      <c r="F36" s="58"/>
      <c r="G36" s="58"/>
      <c r="H36" s="58"/>
      <c r="I36" s="58"/>
    </row>
    <row r="37" spans="1:9" ht="66">
      <c r="A37" s="21" t="s">
        <v>202</v>
      </c>
      <c r="B37" s="3" t="s">
        <v>63</v>
      </c>
      <c r="C37" s="1" t="s">
        <v>39</v>
      </c>
      <c r="D37" s="1" t="s">
        <v>40</v>
      </c>
      <c r="E37" s="25">
        <f aca="true" t="shared" si="0" ref="E37:E44">F37+G37+H37</f>
        <v>332.5</v>
      </c>
      <c r="F37" s="24" t="s">
        <v>64</v>
      </c>
      <c r="G37" s="24" t="s">
        <v>65</v>
      </c>
      <c r="H37" s="24" t="s">
        <v>66</v>
      </c>
      <c r="I37" s="1" t="s">
        <v>238</v>
      </c>
    </row>
    <row r="38" spans="1:9" ht="99">
      <c r="A38" s="21" t="s">
        <v>203</v>
      </c>
      <c r="B38" s="3" t="s">
        <v>67</v>
      </c>
      <c r="C38" s="1" t="s">
        <v>39</v>
      </c>
      <c r="D38" s="1" t="s">
        <v>40</v>
      </c>
      <c r="E38" s="25">
        <f t="shared" si="0"/>
        <v>813</v>
      </c>
      <c r="F38" s="24" t="s">
        <v>68</v>
      </c>
      <c r="G38" s="24" t="s">
        <v>69</v>
      </c>
      <c r="H38" s="24" t="s">
        <v>70</v>
      </c>
      <c r="I38" s="1" t="s">
        <v>238</v>
      </c>
    </row>
    <row r="39" spans="1:9" s="11" customFormat="1" ht="68.25" customHeight="1">
      <c r="A39" s="21" t="s">
        <v>204</v>
      </c>
      <c r="B39" s="3" t="s">
        <v>71</v>
      </c>
      <c r="C39" s="1" t="s">
        <v>47</v>
      </c>
      <c r="D39" s="1" t="s">
        <v>180</v>
      </c>
      <c r="E39" s="25">
        <f t="shared" si="0"/>
        <v>379.1</v>
      </c>
      <c r="F39" s="24" t="s">
        <v>72</v>
      </c>
      <c r="G39" s="24" t="s">
        <v>73</v>
      </c>
      <c r="H39" s="24" t="s">
        <v>74</v>
      </c>
      <c r="I39" s="1" t="s">
        <v>238</v>
      </c>
    </row>
    <row r="40" spans="1:9" s="11" customFormat="1" ht="67.5" customHeight="1">
      <c r="A40" s="21" t="s">
        <v>205</v>
      </c>
      <c r="B40" s="3" t="s">
        <v>75</v>
      </c>
      <c r="C40" s="1" t="s">
        <v>47</v>
      </c>
      <c r="D40" s="1" t="s">
        <v>40</v>
      </c>
      <c r="E40" s="25">
        <f t="shared" si="0"/>
        <v>945</v>
      </c>
      <c r="F40" s="24" t="s">
        <v>76</v>
      </c>
      <c r="G40" s="24" t="s">
        <v>77</v>
      </c>
      <c r="H40" s="24" t="s">
        <v>78</v>
      </c>
      <c r="I40" s="1" t="s">
        <v>238</v>
      </c>
    </row>
    <row r="41" spans="1:9" s="11" customFormat="1" ht="51.75" customHeight="1">
      <c r="A41" s="21" t="s">
        <v>206</v>
      </c>
      <c r="B41" s="3" t="s">
        <v>79</v>
      </c>
      <c r="C41" s="1" t="s">
        <v>80</v>
      </c>
      <c r="D41" s="1" t="s">
        <v>81</v>
      </c>
      <c r="E41" s="25">
        <f t="shared" si="0"/>
        <v>0</v>
      </c>
      <c r="F41" s="40"/>
      <c r="G41" s="40"/>
      <c r="H41" s="40"/>
      <c r="I41" s="1" t="s">
        <v>48</v>
      </c>
    </row>
    <row r="42" spans="1:9" s="11" customFormat="1" ht="102.75" customHeight="1">
      <c r="A42" s="21" t="s">
        <v>207</v>
      </c>
      <c r="B42" s="3" t="s">
        <v>252</v>
      </c>
      <c r="C42" s="1" t="s">
        <v>80</v>
      </c>
      <c r="D42" s="1" t="s">
        <v>181</v>
      </c>
      <c r="E42" s="25">
        <f t="shared" si="0"/>
        <v>0</v>
      </c>
      <c r="F42" s="40"/>
      <c r="G42" s="40"/>
      <c r="H42" s="40"/>
      <c r="I42" s="1" t="s">
        <v>48</v>
      </c>
    </row>
    <row r="43" spans="1:9" s="11" customFormat="1" ht="51.75" customHeight="1">
      <c r="A43" s="21" t="s">
        <v>208</v>
      </c>
      <c r="B43" s="3" t="s">
        <v>82</v>
      </c>
      <c r="C43" s="1" t="s">
        <v>80</v>
      </c>
      <c r="D43" s="1" t="s">
        <v>81</v>
      </c>
      <c r="E43" s="25">
        <f t="shared" si="0"/>
        <v>0</v>
      </c>
      <c r="F43" s="40"/>
      <c r="G43" s="40"/>
      <c r="H43" s="40"/>
      <c r="I43" s="1" t="s">
        <v>48</v>
      </c>
    </row>
    <row r="44" spans="1:9" ht="99">
      <c r="A44" s="21" t="s">
        <v>209</v>
      </c>
      <c r="B44" s="3" t="s">
        <v>83</v>
      </c>
      <c r="C44" s="1" t="s">
        <v>80</v>
      </c>
      <c r="D44" s="1" t="s">
        <v>40</v>
      </c>
      <c r="E44" s="25">
        <f t="shared" si="0"/>
        <v>0</v>
      </c>
      <c r="F44" s="40"/>
      <c r="G44" s="40"/>
      <c r="H44" s="40"/>
      <c r="I44" s="1" t="s">
        <v>48</v>
      </c>
    </row>
    <row r="45" spans="1:9" ht="35.25" customHeight="1">
      <c r="A45" s="61" t="s">
        <v>84</v>
      </c>
      <c r="B45" s="62"/>
      <c r="C45" s="62"/>
      <c r="D45" s="63"/>
      <c r="E45" s="25">
        <f>E46+E47+E48</f>
        <v>2469.6</v>
      </c>
      <c r="F45" s="25">
        <f>F46+F47+F48</f>
        <v>749.4</v>
      </c>
      <c r="G45" s="25">
        <f>G46+G47+G48</f>
        <v>840.9</v>
      </c>
      <c r="H45" s="25">
        <f>H46+H47+H48</f>
        <v>879.3</v>
      </c>
      <c r="I45" s="15" t="s">
        <v>35</v>
      </c>
    </row>
    <row r="46" spans="1:9" ht="33" customHeight="1">
      <c r="A46" s="64"/>
      <c r="B46" s="65"/>
      <c r="C46" s="65"/>
      <c r="D46" s="66"/>
      <c r="E46" s="15" t="s">
        <v>50</v>
      </c>
      <c r="F46" s="15" t="s">
        <v>50</v>
      </c>
      <c r="G46" s="15" t="s">
        <v>50</v>
      </c>
      <c r="H46" s="15" t="s">
        <v>50</v>
      </c>
      <c r="I46" s="4" t="s">
        <v>51</v>
      </c>
    </row>
    <row r="47" spans="1:9" ht="52.5" customHeight="1">
      <c r="A47" s="64"/>
      <c r="B47" s="65"/>
      <c r="C47" s="65"/>
      <c r="D47" s="66"/>
      <c r="E47" s="15" t="s">
        <v>50</v>
      </c>
      <c r="F47" s="15" t="s">
        <v>50</v>
      </c>
      <c r="G47" s="15" t="s">
        <v>50</v>
      </c>
      <c r="H47" s="15" t="s">
        <v>50</v>
      </c>
      <c r="I47" s="4" t="s">
        <v>52</v>
      </c>
    </row>
    <row r="48" spans="1:9" ht="35.25" customHeight="1">
      <c r="A48" s="87"/>
      <c r="B48" s="88"/>
      <c r="C48" s="88"/>
      <c r="D48" s="89"/>
      <c r="E48" s="25">
        <f>E40+E39+E38+E37</f>
        <v>2469.6</v>
      </c>
      <c r="F48" s="25">
        <f>F40+F39+F38+F37</f>
        <v>749.4</v>
      </c>
      <c r="G48" s="25">
        <f>G40+G39+G38+G37</f>
        <v>840.9</v>
      </c>
      <c r="H48" s="25">
        <f>H40+H39+H38+H37</f>
        <v>879.3</v>
      </c>
      <c r="I48" s="1" t="s">
        <v>238</v>
      </c>
    </row>
    <row r="49" spans="1:9" ht="16.5">
      <c r="A49" s="58" t="s">
        <v>85</v>
      </c>
      <c r="B49" s="58"/>
      <c r="C49" s="58"/>
      <c r="D49" s="58"/>
      <c r="E49" s="58"/>
      <c r="F49" s="58"/>
      <c r="G49" s="58"/>
      <c r="H49" s="58"/>
      <c r="I49" s="58"/>
    </row>
    <row r="50" spans="1:9" ht="171" customHeight="1">
      <c r="A50" s="21" t="s">
        <v>210</v>
      </c>
      <c r="B50" s="3" t="s">
        <v>86</v>
      </c>
      <c r="C50" s="1" t="s">
        <v>87</v>
      </c>
      <c r="D50" s="1" t="s">
        <v>40</v>
      </c>
      <c r="E50" s="25">
        <f>F50+G50+H50</f>
        <v>403.5</v>
      </c>
      <c r="F50" s="1" t="s">
        <v>88</v>
      </c>
      <c r="G50" s="1" t="s">
        <v>89</v>
      </c>
      <c r="H50" s="1" t="s">
        <v>90</v>
      </c>
      <c r="I50" s="1" t="s">
        <v>238</v>
      </c>
    </row>
    <row r="51" spans="1:9" ht="138.75" customHeight="1">
      <c r="A51" s="21" t="s">
        <v>211</v>
      </c>
      <c r="B51" s="3" t="s">
        <v>91</v>
      </c>
      <c r="C51" s="1" t="s">
        <v>87</v>
      </c>
      <c r="D51" s="1" t="s">
        <v>40</v>
      </c>
      <c r="E51" s="25">
        <f>F51+G51+H51</f>
        <v>571.2</v>
      </c>
      <c r="F51" s="1" t="s">
        <v>42</v>
      </c>
      <c r="G51" s="1" t="s">
        <v>92</v>
      </c>
      <c r="H51" s="1" t="s">
        <v>93</v>
      </c>
      <c r="I51" s="1" t="s">
        <v>238</v>
      </c>
    </row>
    <row r="52" spans="1:9" ht="154.5" customHeight="1">
      <c r="A52" s="21" t="s">
        <v>212</v>
      </c>
      <c r="B52" s="3" t="s">
        <v>94</v>
      </c>
      <c r="C52" s="1" t="s">
        <v>87</v>
      </c>
      <c r="D52" s="1" t="s">
        <v>40</v>
      </c>
      <c r="E52" s="25">
        <f>F52+G52+H52</f>
        <v>419.7</v>
      </c>
      <c r="F52" s="1" t="s">
        <v>95</v>
      </c>
      <c r="G52" s="1" t="s">
        <v>96</v>
      </c>
      <c r="H52" s="1" t="s">
        <v>97</v>
      </c>
      <c r="I52" s="1" t="s">
        <v>238</v>
      </c>
    </row>
    <row r="53" spans="1:9" ht="186" customHeight="1">
      <c r="A53" s="21" t="s">
        <v>213</v>
      </c>
      <c r="B53" s="3" t="s">
        <v>98</v>
      </c>
      <c r="C53" s="1" t="s">
        <v>87</v>
      </c>
      <c r="D53" s="1" t="s">
        <v>40</v>
      </c>
      <c r="E53" s="25">
        <f>F53+G53+H53</f>
        <v>334.6</v>
      </c>
      <c r="F53" s="1" t="s">
        <v>99</v>
      </c>
      <c r="G53" s="1" t="s">
        <v>100</v>
      </c>
      <c r="H53" s="1" t="s">
        <v>101</v>
      </c>
      <c r="I53" s="1" t="s">
        <v>238</v>
      </c>
    </row>
    <row r="54" spans="1:9" ht="66" customHeight="1">
      <c r="A54" s="75" t="s">
        <v>214</v>
      </c>
      <c r="B54" s="77" t="s">
        <v>195</v>
      </c>
      <c r="C54" s="90" t="s">
        <v>196</v>
      </c>
      <c r="D54" s="57" t="s">
        <v>40</v>
      </c>
      <c r="E54" s="92">
        <f>F54+G54+H54</f>
        <v>473</v>
      </c>
      <c r="F54" s="57" t="s">
        <v>102</v>
      </c>
      <c r="G54" s="57" t="s">
        <v>103</v>
      </c>
      <c r="H54" s="57" t="s">
        <v>104</v>
      </c>
      <c r="I54" s="57" t="s">
        <v>238</v>
      </c>
    </row>
    <row r="55" spans="1:9" ht="16.5" customHeight="1">
      <c r="A55" s="75"/>
      <c r="B55" s="78"/>
      <c r="C55" s="91"/>
      <c r="D55" s="57"/>
      <c r="E55" s="93"/>
      <c r="F55" s="57"/>
      <c r="G55" s="57"/>
      <c r="H55" s="57"/>
      <c r="I55" s="57"/>
    </row>
    <row r="56" spans="1:9" ht="33" customHeight="1">
      <c r="A56" s="75" t="s">
        <v>215</v>
      </c>
      <c r="B56" s="76" t="s">
        <v>105</v>
      </c>
      <c r="C56" s="57" t="s">
        <v>47</v>
      </c>
      <c r="D56" s="90" t="s">
        <v>189</v>
      </c>
      <c r="E56" s="92">
        <f>F56+G56+H56</f>
        <v>66.1</v>
      </c>
      <c r="F56" s="57" t="s">
        <v>106</v>
      </c>
      <c r="G56" s="57" t="s">
        <v>107</v>
      </c>
      <c r="H56" s="57" t="s">
        <v>108</v>
      </c>
      <c r="I56" s="57" t="s">
        <v>238</v>
      </c>
    </row>
    <row r="57" spans="1:9" ht="40.5" customHeight="1">
      <c r="A57" s="75"/>
      <c r="B57" s="76"/>
      <c r="C57" s="57"/>
      <c r="D57" s="91"/>
      <c r="E57" s="93"/>
      <c r="F57" s="57"/>
      <c r="G57" s="57"/>
      <c r="H57" s="57"/>
      <c r="I57" s="57"/>
    </row>
    <row r="58" spans="1:9" ht="33" customHeight="1">
      <c r="A58" s="75" t="s">
        <v>216</v>
      </c>
      <c r="B58" s="76" t="s">
        <v>109</v>
      </c>
      <c r="C58" s="57" t="s">
        <v>47</v>
      </c>
      <c r="D58" s="57" t="s">
        <v>182</v>
      </c>
      <c r="E58" s="92">
        <f>F58+G58+H58</f>
        <v>231.79999999999998</v>
      </c>
      <c r="F58" s="57" t="s">
        <v>110</v>
      </c>
      <c r="G58" s="57" t="s">
        <v>111</v>
      </c>
      <c r="H58" s="57" t="s">
        <v>112</v>
      </c>
      <c r="I58" s="57" t="s">
        <v>238</v>
      </c>
    </row>
    <row r="59" spans="1:9" ht="141.75" customHeight="1">
      <c r="A59" s="75"/>
      <c r="B59" s="76"/>
      <c r="C59" s="57"/>
      <c r="D59" s="57"/>
      <c r="E59" s="93"/>
      <c r="F59" s="57"/>
      <c r="G59" s="57"/>
      <c r="H59" s="57"/>
      <c r="I59" s="57"/>
    </row>
    <row r="60" spans="1:9" ht="33" customHeight="1">
      <c r="A60" s="75" t="s">
        <v>217</v>
      </c>
      <c r="B60" s="76" t="s">
        <v>183</v>
      </c>
      <c r="C60" s="57" t="s">
        <v>47</v>
      </c>
      <c r="D60" s="57" t="s">
        <v>182</v>
      </c>
      <c r="E60" s="92">
        <f>F60+G60+H60</f>
        <v>180.1</v>
      </c>
      <c r="F60" s="57" t="s">
        <v>113</v>
      </c>
      <c r="G60" s="57" t="s">
        <v>114</v>
      </c>
      <c r="H60" s="57" t="s">
        <v>115</v>
      </c>
      <c r="I60" s="57" t="s">
        <v>238</v>
      </c>
    </row>
    <row r="61" spans="1:9" ht="102" customHeight="1">
      <c r="A61" s="75"/>
      <c r="B61" s="76"/>
      <c r="C61" s="57"/>
      <c r="D61" s="57"/>
      <c r="E61" s="93"/>
      <c r="F61" s="57"/>
      <c r="G61" s="57"/>
      <c r="H61" s="57"/>
      <c r="I61" s="57"/>
    </row>
    <row r="62" spans="1:9" ht="45" customHeight="1" hidden="1">
      <c r="A62" s="95" t="s">
        <v>116</v>
      </c>
      <c r="B62" s="96"/>
      <c r="C62" s="96"/>
      <c r="D62" s="97"/>
      <c r="E62" s="15" t="s">
        <v>117</v>
      </c>
      <c r="F62" s="15" t="s">
        <v>118</v>
      </c>
      <c r="G62" s="15" t="s">
        <v>119</v>
      </c>
      <c r="H62" s="15" t="s">
        <v>120</v>
      </c>
      <c r="I62" s="1" t="s">
        <v>35</v>
      </c>
    </row>
    <row r="63" spans="1:9" ht="51.75" customHeight="1">
      <c r="A63" s="98"/>
      <c r="B63" s="99"/>
      <c r="C63" s="99"/>
      <c r="D63" s="100"/>
      <c r="E63" s="25">
        <f>E64+E65+E66</f>
        <v>2680</v>
      </c>
      <c r="F63" s="25">
        <f>F64+F65+F66</f>
        <v>850.2</v>
      </c>
      <c r="G63" s="25">
        <f>G64+G65+G66</f>
        <v>893.3000000000002</v>
      </c>
      <c r="H63" s="25">
        <f>H64+H65+H66</f>
        <v>936.5</v>
      </c>
      <c r="I63" s="15" t="s">
        <v>35</v>
      </c>
    </row>
    <row r="64" spans="1:9" ht="51" customHeight="1">
      <c r="A64" s="98"/>
      <c r="B64" s="99"/>
      <c r="C64" s="99"/>
      <c r="D64" s="100"/>
      <c r="E64" s="15" t="s">
        <v>50</v>
      </c>
      <c r="F64" s="15" t="s">
        <v>50</v>
      </c>
      <c r="G64" s="15" t="s">
        <v>50</v>
      </c>
      <c r="H64" s="15" t="s">
        <v>50</v>
      </c>
      <c r="I64" s="1" t="s">
        <v>51</v>
      </c>
    </row>
    <row r="65" spans="1:9" ht="50.25" customHeight="1">
      <c r="A65" s="98"/>
      <c r="B65" s="99"/>
      <c r="C65" s="99"/>
      <c r="D65" s="100"/>
      <c r="E65" s="15" t="s">
        <v>50</v>
      </c>
      <c r="F65" s="15" t="s">
        <v>50</v>
      </c>
      <c r="G65" s="15" t="s">
        <v>50</v>
      </c>
      <c r="H65" s="15" t="s">
        <v>50</v>
      </c>
      <c r="I65" s="1" t="s">
        <v>52</v>
      </c>
    </row>
    <row r="66" spans="1:9" ht="51" customHeight="1">
      <c r="A66" s="101"/>
      <c r="B66" s="102"/>
      <c r="C66" s="102"/>
      <c r="D66" s="100"/>
      <c r="E66" s="25">
        <f>E60+E58+E56+E54+E53+E52+E51+E50</f>
        <v>2680</v>
      </c>
      <c r="F66" s="25">
        <f>F60+F58+F56+F54+F53+F52+F51+F50</f>
        <v>850.2</v>
      </c>
      <c r="G66" s="25">
        <f>G60+G58+G56+G54+G53+G52+G51+G50</f>
        <v>893.3000000000002</v>
      </c>
      <c r="H66" s="25">
        <f>H60+H58+H56+H54+H53+H52+H51+H50</f>
        <v>936.5</v>
      </c>
      <c r="I66" s="1" t="s">
        <v>238</v>
      </c>
    </row>
    <row r="67" spans="1:9" ht="24" customHeight="1">
      <c r="A67" s="95" t="s">
        <v>184</v>
      </c>
      <c r="B67" s="172"/>
      <c r="C67" s="172"/>
      <c r="D67" s="173"/>
      <c r="E67" s="15">
        <f>E68+E69+E70</f>
        <v>40154.9</v>
      </c>
      <c r="F67" s="15">
        <f>F68+F69+F70</f>
        <v>13841.000000000002</v>
      </c>
      <c r="G67" s="15">
        <f>G68+G69+G70</f>
        <v>13095.6</v>
      </c>
      <c r="H67" s="15">
        <f>H68+H69+H70</f>
        <v>13218.300000000001</v>
      </c>
      <c r="I67" s="5" t="s">
        <v>35</v>
      </c>
    </row>
    <row r="68" spans="1:9" ht="39.75" customHeight="1">
      <c r="A68" s="98"/>
      <c r="B68" s="174"/>
      <c r="C68" s="174"/>
      <c r="D68" s="175"/>
      <c r="E68" s="25">
        <f aca="true" t="shared" si="1" ref="E68:H70">E64+E46+E33+E22</f>
        <v>14865.4</v>
      </c>
      <c r="F68" s="25">
        <f t="shared" si="1"/>
        <v>4837.2</v>
      </c>
      <c r="G68" s="25">
        <f t="shared" si="1"/>
        <v>4996.8</v>
      </c>
      <c r="H68" s="25">
        <f t="shared" si="1"/>
        <v>5031.4</v>
      </c>
      <c r="I68" s="4" t="s">
        <v>51</v>
      </c>
    </row>
    <row r="69" spans="1:9" ht="57" customHeight="1">
      <c r="A69" s="98"/>
      <c r="B69" s="174"/>
      <c r="C69" s="174"/>
      <c r="D69" s="175"/>
      <c r="E69" s="25">
        <f t="shared" si="1"/>
        <v>19202.199999999997</v>
      </c>
      <c r="F69" s="25">
        <f t="shared" si="1"/>
        <v>6497.200000000001</v>
      </c>
      <c r="G69" s="25">
        <f t="shared" si="1"/>
        <v>6350.200000000001</v>
      </c>
      <c r="H69" s="25">
        <f t="shared" si="1"/>
        <v>6354.800000000001</v>
      </c>
      <c r="I69" s="4" t="s">
        <v>52</v>
      </c>
    </row>
    <row r="70" spans="1:9" ht="37.5" customHeight="1">
      <c r="A70" s="176"/>
      <c r="B70" s="177"/>
      <c r="C70" s="177"/>
      <c r="D70" s="178"/>
      <c r="E70" s="25">
        <f t="shared" si="1"/>
        <v>6087.3</v>
      </c>
      <c r="F70" s="25">
        <f t="shared" si="1"/>
        <v>2506.6</v>
      </c>
      <c r="G70" s="25">
        <f t="shared" si="1"/>
        <v>1748.6000000000004</v>
      </c>
      <c r="H70" s="25">
        <f t="shared" si="1"/>
        <v>1832.1</v>
      </c>
      <c r="I70" s="1" t="s">
        <v>238</v>
      </c>
    </row>
    <row r="71" spans="1:9" ht="36.75" customHeight="1">
      <c r="A71" s="112" t="s">
        <v>250</v>
      </c>
      <c r="B71" s="113"/>
      <c r="C71" s="113"/>
      <c r="D71" s="113"/>
      <c r="E71" s="113"/>
      <c r="F71" s="113"/>
      <c r="G71" s="113"/>
      <c r="H71" s="113"/>
      <c r="I71" s="114"/>
    </row>
    <row r="72" spans="1:9" ht="21.75" customHeight="1">
      <c r="A72" s="103" t="s">
        <v>121</v>
      </c>
      <c r="B72" s="104"/>
      <c r="C72" s="104"/>
      <c r="D72" s="104"/>
      <c r="E72" s="104"/>
      <c r="F72" s="104"/>
      <c r="G72" s="104"/>
      <c r="H72" s="104"/>
      <c r="I72" s="105"/>
    </row>
    <row r="73" spans="1:9" ht="24" customHeight="1">
      <c r="A73" s="112" t="s">
        <v>122</v>
      </c>
      <c r="B73" s="113"/>
      <c r="C73" s="113"/>
      <c r="D73" s="113"/>
      <c r="E73" s="113"/>
      <c r="F73" s="113"/>
      <c r="G73" s="113"/>
      <c r="H73" s="113"/>
      <c r="I73" s="114"/>
    </row>
    <row r="74" spans="1:9" ht="121.5" customHeight="1">
      <c r="A74" s="20" t="s">
        <v>218</v>
      </c>
      <c r="B74" s="3" t="s">
        <v>267</v>
      </c>
      <c r="C74" s="1" t="s">
        <v>263</v>
      </c>
      <c r="D74" s="1" t="s">
        <v>40</v>
      </c>
      <c r="E74" s="25">
        <f>F74+G74+H74</f>
        <v>6633.900000000001</v>
      </c>
      <c r="F74" s="25">
        <v>2211.3</v>
      </c>
      <c r="G74" s="25">
        <v>2211.3</v>
      </c>
      <c r="H74" s="25">
        <v>2211.3</v>
      </c>
      <c r="I74" s="1" t="s">
        <v>238</v>
      </c>
    </row>
    <row r="75" spans="1:9" ht="49.5">
      <c r="A75" s="20" t="s">
        <v>219</v>
      </c>
      <c r="B75" s="3" t="s">
        <v>123</v>
      </c>
      <c r="C75" s="1" t="s">
        <v>263</v>
      </c>
      <c r="D75" s="1" t="s">
        <v>40</v>
      </c>
      <c r="E75" s="15"/>
      <c r="F75" s="15"/>
      <c r="G75" s="15"/>
      <c r="H75" s="15"/>
      <c r="I75" s="1" t="s">
        <v>48</v>
      </c>
    </row>
    <row r="76" spans="1:9" ht="121.5" customHeight="1">
      <c r="A76" s="20" t="s">
        <v>220</v>
      </c>
      <c r="B76" s="9" t="s">
        <v>124</v>
      </c>
      <c r="C76" s="1" t="s">
        <v>263</v>
      </c>
      <c r="D76" s="1" t="s">
        <v>40</v>
      </c>
      <c r="E76" s="1"/>
      <c r="F76" s="1"/>
      <c r="G76" s="1"/>
      <c r="H76" s="1"/>
      <c r="I76" s="1" t="s">
        <v>48</v>
      </c>
    </row>
    <row r="77" spans="1:9" ht="54" customHeight="1">
      <c r="A77" s="106" t="s">
        <v>221</v>
      </c>
      <c r="B77" s="179" t="s">
        <v>185</v>
      </c>
      <c r="C77" s="1"/>
      <c r="D77" s="90" t="s">
        <v>40</v>
      </c>
      <c r="E77" s="162">
        <f>F77+G77+H77</f>
        <v>619.2</v>
      </c>
      <c r="F77" s="33">
        <f>F78+F79</f>
        <v>191</v>
      </c>
      <c r="G77" s="33">
        <f>G78+G79</f>
        <v>222.8</v>
      </c>
      <c r="H77" s="33">
        <f>H78+H79</f>
        <v>205.4</v>
      </c>
      <c r="I77" s="15" t="s">
        <v>35</v>
      </c>
    </row>
    <row r="78" spans="1:9" ht="47.25" customHeight="1">
      <c r="A78" s="107"/>
      <c r="B78" s="179"/>
      <c r="C78" s="1" t="s">
        <v>249</v>
      </c>
      <c r="D78" s="94"/>
      <c r="E78" s="162"/>
      <c r="F78" s="24">
        <v>186</v>
      </c>
      <c r="G78" s="24">
        <v>192.8</v>
      </c>
      <c r="H78" s="24">
        <v>200.4</v>
      </c>
      <c r="I78" s="57" t="s">
        <v>238</v>
      </c>
    </row>
    <row r="79" spans="1:9" ht="52.5" customHeight="1">
      <c r="A79" s="107"/>
      <c r="B79" s="179"/>
      <c r="C79" s="90" t="s">
        <v>263</v>
      </c>
      <c r="D79" s="94"/>
      <c r="E79" s="163"/>
      <c r="F79" s="23">
        <v>5</v>
      </c>
      <c r="G79" s="23">
        <v>30</v>
      </c>
      <c r="H79" s="23">
        <v>5</v>
      </c>
      <c r="I79" s="111"/>
    </row>
    <row r="80" spans="1:9" ht="166.5" customHeight="1">
      <c r="A80" s="108"/>
      <c r="B80" s="180"/>
      <c r="C80" s="91"/>
      <c r="D80" s="27"/>
      <c r="E80" s="28"/>
      <c r="F80" s="34"/>
      <c r="G80" s="14"/>
      <c r="H80" s="35"/>
      <c r="I80" s="27"/>
    </row>
    <row r="81" spans="1:9" ht="78.75" customHeight="1">
      <c r="A81" s="21" t="s">
        <v>222</v>
      </c>
      <c r="B81" s="9" t="s">
        <v>125</v>
      </c>
      <c r="C81" s="1" t="s">
        <v>239</v>
      </c>
      <c r="D81" s="1" t="s">
        <v>40</v>
      </c>
      <c r="E81" s="1"/>
      <c r="F81" s="15"/>
      <c r="G81" s="15"/>
      <c r="H81" s="15"/>
      <c r="I81" s="14" t="s">
        <v>48</v>
      </c>
    </row>
    <row r="82" spans="1:9" ht="40.5" customHeight="1">
      <c r="A82" s="30" t="s">
        <v>223</v>
      </c>
      <c r="B82" s="168" t="s">
        <v>186</v>
      </c>
      <c r="C82" s="19"/>
      <c r="D82" s="111" t="s">
        <v>40</v>
      </c>
      <c r="E82" s="92">
        <f>F82+G82+H82</f>
        <v>434</v>
      </c>
      <c r="F82" s="25">
        <f>F83+F84+F88</f>
        <v>135.5</v>
      </c>
      <c r="G82" s="25">
        <f>G83+G84+G88</f>
        <v>146.8</v>
      </c>
      <c r="H82" s="25">
        <f>H83+H84+H88</f>
        <v>151.7</v>
      </c>
      <c r="I82" s="1" t="s">
        <v>35</v>
      </c>
    </row>
    <row r="83" spans="1:9" ht="18.75" customHeight="1">
      <c r="A83" s="31"/>
      <c r="B83" s="169"/>
      <c r="C83" s="26" t="s">
        <v>264</v>
      </c>
      <c r="D83" s="164"/>
      <c r="E83" s="166"/>
      <c r="F83" s="1" t="s">
        <v>127</v>
      </c>
      <c r="G83" s="1" t="s">
        <v>128</v>
      </c>
      <c r="H83" s="1" t="s">
        <v>129</v>
      </c>
      <c r="I83" s="94" t="s">
        <v>238</v>
      </c>
    </row>
    <row r="84" spans="1:9" ht="15" customHeight="1">
      <c r="A84" s="109"/>
      <c r="B84" s="169"/>
      <c r="C84" s="26" t="s">
        <v>126</v>
      </c>
      <c r="D84" s="164"/>
      <c r="E84" s="166"/>
      <c r="F84" s="1" t="s">
        <v>130</v>
      </c>
      <c r="G84" s="1" t="s">
        <v>130</v>
      </c>
      <c r="H84" s="1" t="s">
        <v>130</v>
      </c>
      <c r="I84" s="94"/>
    </row>
    <row r="85" spans="1:9" ht="43.5" customHeight="1" hidden="1">
      <c r="A85" s="109"/>
      <c r="B85" s="169"/>
      <c r="C85" s="14"/>
      <c r="D85" s="164"/>
      <c r="E85" s="166"/>
      <c r="F85" s="15"/>
      <c r="G85" s="15"/>
      <c r="H85" s="15"/>
      <c r="I85" s="94"/>
    </row>
    <row r="86" spans="1:9" ht="45" customHeight="1" hidden="1">
      <c r="A86" s="109"/>
      <c r="B86" s="169"/>
      <c r="C86" s="1"/>
      <c r="D86" s="164"/>
      <c r="E86" s="166"/>
      <c r="F86" s="15"/>
      <c r="G86" s="15"/>
      <c r="H86" s="15"/>
      <c r="I86" s="94"/>
    </row>
    <row r="87" spans="1:9" ht="45" customHeight="1" hidden="1">
      <c r="A87" s="110"/>
      <c r="B87" s="169"/>
      <c r="C87" s="19"/>
      <c r="D87" s="164"/>
      <c r="E87" s="166"/>
      <c r="F87" s="15"/>
      <c r="G87" s="15"/>
      <c r="H87" s="15"/>
      <c r="I87" s="94"/>
    </row>
    <row r="88" spans="1:9" ht="54.75" customHeight="1">
      <c r="A88" s="29"/>
      <c r="B88" s="170"/>
      <c r="C88" s="14" t="s">
        <v>248</v>
      </c>
      <c r="D88" s="165"/>
      <c r="E88" s="167"/>
      <c r="F88" s="1" t="s">
        <v>131</v>
      </c>
      <c r="G88" s="1" t="s">
        <v>132</v>
      </c>
      <c r="H88" s="1" t="s">
        <v>133</v>
      </c>
      <c r="I88" s="91"/>
    </row>
    <row r="89" spans="1:9" ht="16.5" customHeight="1">
      <c r="A89" s="124" t="s">
        <v>224</v>
      </c>
      <c r="B89" s="125" t="s">
        <v>134</v>
      </c>
      <c r="C89" s="94" t="s">
        <v>248</v>
      </c>
      <c r="D89" s="57" t="s">
        <v>40</v>
      </c>
      <c r="E89" s="73">
        <f>F89+G89+H89</f>
        <v>251.70000000000002</v>
      </c>
      <c r="F89" s="57" t="s">
        <v>135</v>
      </c>
      <c r="G89" s="57" t="s">
        <v>135</v>
      </c>
      <c r="H89" s="57" t="s">
        <v>135</v>
      </c>
      <c r="I89" s="57" t="s">
        <v>238</v>
      </c>
    </row>
    <row r="90" spans="1:9" ht="16.5" customHeight="1">
      <c r="A90" s="124"/>
      <c r="B90" s="125"/>
      <c r="C90" s="94"/>
      <c r="D90" s="57"/>
      <c r="E90" s="73"/>
      <c r="F90" s="57"/>
      <c r="G90" s="57"/>
      <c r="H90" s="57"/>
      <c r="I90" s="57"/>
    </row>
    <row r="91" spans="1:9" ht="66" customHeight="1">
      <c r="A91" s="124"/>
      <c r="B91" s="125"/>
      <c r="C91" s="91"/>
      <c r="D91" s="57"/>
      <c r="E91" s="73"/>
      <c r="F91" s="57"/>
      <c r="G91" s="57"/>
      <c r="H91" s="57"/>
      <c r="I91" s="57"/>
    </row>
    <row r="92" spans="1:9" ht="20.25" customHeight="1">
      <c r="A92" s="115" t="s">
        <v>136</v>
      </c>
      <c r="B92" s="116"/>
      <c r="C92" s="116"/>
      <c r="D92" s="117"/>
      <c r="E92" s="25">
        <f>E93+E94+E95</f>
        <v>7938.800000000001</v>
      </c>
      <c r="F92" s="25">
        <f>F93+F94+F95</f>
        <v>2621.7000000000003</v>
      </c>
      <c r="G92" s="25">
        <f>G93+G94+G95</f>
        <v>2664.8</v>
      </c>
      <c r="H92" s="25">
        <f>H93+H94+H95</f>
        <v>2652.3</v>
      </c>
      <c r="I92" s="15" t="s">
        <v>35</v>
      </c>
    </row>
    <row r="93" spans="1:9" ht="35.25" customHeight="1">
      <c r="A93" s="118"/>
      <c r="B93" s="119"/>
      <c r="C93" s="119"/>
      <c r="D93" s="120"/>
      <c r="E93" s="15" t="s">
        <v>50</v>
      </c>
      <c r="F93" s="15" t="s">
        <v>50</v>
      </c>
      <c r="G93" s="15" t="s">
        <v>50</v>
      </c>
      <c r="H93" s="15" t="s">
        <v>50</v>
      </c>
      <c r="I93" s="1" t="s">
        <v>51</v>
      </c>
    </row>
    <row r="94" spans="1:9" ht="49.5" customHeight="1">
      <c r="A94" s="118"/>
      <c r="B94" s="119"/>
      <c r="C94" s="119"/>
      <c r="D94" s="120"/>
      <c r="E94" s="15" t="s">
        <v>50</v>
      </c>
      <c r="F94" s="15" t="s">
        <v>50</v>
      </c>
      <c r="G94" s="15" t="s">
        <v>50</v>
      </c>
      <c r="H94" s="15" t="s">
        <v>50</v>
      </c>
      <c r="I94" s="1" t="s">
        <v>52</v>
      </c>
    </row>
    <row r="95" spans="1:9" ht="31.5" customHeight="1">
      <c r="A95" s="121"/>
      <c r="B95" s="122"/>
      <c r="C95" s="122"/>
      <c r="D95" s="123"/>
      <c r="E95" s="25">
        <f>E89+E82+E77+E74</f>
        <v>7938.800000000001</v>
      </c>
      <c r="F95" s="25">
        <f>F89+F82+F77+F74</f>
        <v>2621.7000000000003</v>
      </c>
      <c r="G95" s="25">
        <f>G89+G82+G77+G74</f>
        <v>2664.8</v>
      </c>
      <c r="H95" s="25">
        <f>H89+H82+H77+H74</f>
        <v>2652.3</v>
      </c>
      <c r="I95" s="1" t="s">
        <v>238</v>
      </c>
    </row>
    <row r="96" spans="1:9" ht="16.5">
      <c r="A96" s="58" t="s">
        <v>137</v>
      </c>
      <c r="B96" s="58"/>
      <c r="C96" s="58"/>
      <c r="D96" s="58"/>
      <c r="E96" s="58"/>
      <c r="F96" s="58"/>
      <c r="G96" s="58"/>
      <c r="H96" s="58"/>
      <c r="I96" s="58"/>
    </row>
    <row r="97" spans="1:9" ht="33">
      <c r="A97" s="22" t="s">
        <v>225</v>
      </c>
      <c r="B97" s="32" t="s">
        <v>138</v>
      </c>
      <c r="C97" s="1" t="s">
        <v>263</v>
      </c>
      <c r="D97" s="1" t="s">
        <v>40</v>
      </c>
      <c r="E97" s="15"/>
      <c r="F97" s="1"/>
      <c r="G97" s="1"/>
      <c r="H97" s="1"/>
      <c r="I97" s="1" t="s">
        <v>48</v>
      </c>
    </row>
    <row r="98" spans="1:9" ht="19.5" customHeight="1">
      <c r="A98" s="75" t="s">
        <v>226</v>
      </c>
      <c r="B98" s="126" t="s">
        <v>139</v>
      </c>
      <c r="C98" s="90" t="s">
        <v>233</v>
      </c>
      <c r="D98" s="90" t="s">
        <v>237</v>
      </c>
      <c r="E98" s="127">
        <f>F98+G98+H98</f>
        <v>192.60000000000002</v>
      </c>
      <c r="F98" s="57" t="s">
        <v>140</v>
      </c>
      <c r="G98" s="57" t="s">
        <v>140</v>
      </c>
      <c r="H98" s="57" t="s">
        <v>140</v>
      </c>
      <c r="I98" s="57" t="s">
        <v>238</v>
      </c>
    </row>
    <row r="99" spans="1:9" ht="12.75" customHeight="1" hidden="1">
      <c r="A99" s="75"/>
      <c r="B99" s="126"/>
      <c r="C99" s="94"/>
      <c r="D99" s="94"/>
      <c r="E99" s="127"/>
      <c r="F99" s="57"/>
      <c r="G99" s="57"/>
      <c r="H99" s="57"/>
      <c r="I99" s="57"/>
    </row>
    <row r="100" spans="1:9" ht="37.5" customHeight="1">
      <c r="A100" s="75"/>
      <c r="B100" s="126"/>
      <c r="C100" s="91"/>
      <c r="D100" s="91"/>
      <c r="E100" s="127"/>
      <c r="F100" s="57"/>
      <c r="G100" s="57"/>
      <c r="H100" s="57"/>
      <c r="I100" s="57"/>
    </row>
    <row r="101" spans="1:9" ht="23.25" customHeight="1">
      <c r="A101" s="75" t="s">
        <v>227</v>
      </c>
      <c r="B101" s="126" t="s">
        <v>141</v>
      </c>
      <c r="C101" s="90" t="s">
        <v>234</v>
      </c>
      <c r="D101" s="90" t="s">
        <v>190</v>
      </c>
      <c r="E101" s="127">
        <f>F101+G101+H101</f>
        <v>232.5</v>
      </c>
      <c r="F101" s="57" t="s">
        <v>142</v>
      </c>
      <c r="G101" s="57" t="s">
        <v>143</v>
      </c>
      <c r="H101" s="57" t="s">
        <v>112</v>
      </c>
      <c r="I101" s="57" t="s">
        <v>238</v>
      </c>
    </row>
    <row r="102" spans="1:9" ht="16.5" customHeight="1">
      <c r="A102" s="75"/>
      <c r="B102" s="126"/>
      <c r="C102" s="94"/>
      <c r="D102" s="94"/>
      <c r="E102" s="127"/>
      <c r="F102" s="57"/>
      <c r="G102" s="57"/>
      <c r="H102" s="57"/>
      <c r="I102" s="57"/>
    </row>
    <row r="103" spans="1:9" ht="11.25" customHeight="1">
      <c r="A103" s="75"/>
      <c r="B103" s="126"/>
      <c r="C103" s="91"/>
      <c r="D103" s="91"/>
      <c r="E103" s="127"/>
      <c r="F103" s="57"/>
      <c r="G103" s="57"/>
      <c r="H103" s="57"/>
      <c r="I103" s="57"/>
    </row>
    <row r="104" spans="1:9" ht="82.5">
      <c r="A104" s="20" t="s">
        <v>228</v>
      </c>
      <c r="B104" s="9" t="s">
        <v>144</v>
      </c>
      <c r="C104" s="1" t="s">
        <v>263</v>
      </c>
      <c r="D104" s="1" t="s">
        <v>40</v>
      </c>
      <c r="E104" s="24">
        <f>F104+G104+H104</f>
        <v>0</v>
      </c>
      <c r="F104" s="24"/>
      <c r="G104" s="24"/>
      <c r="H104" s="24"/>
      <c r="I104" s="1" t="s">
        <v>48</v>
      </c>
    </row>
    <row r="105" spans="1:9" ht="33" customHeight="1">
      <c r="A105" s="75" t="s">
        <v>229</v>
      </c>
      <c r="B105" s="128" t="s">
        <v>145</v>
      </c>
      <c r="C105" s="90" t="s">
        <v>235</v>
      </c>
      <c r="D105" s="57" t="s">
        <v>40</v>
      </c>
      <c r="E105" s="127">
        <f>F105+G105+H105</f>
        <v>411.2</v>
      </c>
      <c r="F105" s="57" t="s">
        <v>146</v>
      </c>
      <c r="G105" s="57" t="s">
        <v>147</v>
      </c>
      <c r="H105" s="57" t="s">
        <v>148</v>
      </c>
      <c r="I105" s="57" t="s">
        <v>238</v>
      </c>
    </row>
    <row r="106" spans="1:9" ht="16.5" customHeight="1">
      <c r="A106" s="75"/>
      <c r="B106" s="129"/>
      <c r="C106" s="94"/>
      <c r="D106" s="57"/>
      <c r="E106" s="127"/>
      <c r="F106" s="57"/>
      <c r="G106" s="57"/>
      <c r="H106" s="57"/>
      <c r="I106" s="57"/>
    </row>
    <row r="107" spans="1:9" ht="6" customHeight="1">
      <c r="A107" s="75"/>
      <c r="B107" s="130"/>
      <c r="C107" s="91"/>
      <c r="D107" s="57"/>
      <c r="E107" s="127"/>
      <c r="F107" s="57"/>
      <c r="G107" s="57"/>
      <c r="H107" s="57"/>
      <c r="I107" s="57"/>
    </row>
    <row r="108" spans="1:9" ht="12" customHeight="1">
      <c r="A108" s="75" t="s">
        <v>230</v>
      </c>
      <c r="B108" s="126" t="s">
        <v>191</v>
      </c>
      <c r="C108" s="90" t="s">
        <v>265</v>
      </c>
      <c r="D108" s="57" t="s">
        <v>40</v>
      </c>
      <c r="E108" s="131">
        <f>F108+G108+H108</f>
        <v>0</v>
      </c>
      <c r="F108" s="57"/>
      <c r="G108" s="57"/>
      <c r="H108" s="57"/>
      <c r="I108" s="57" t="s">
        <v>48</v>
      </c>
    </row>
    <row r="109" spans="1:9" ht="18.75" customHeight="1">
      <c r="A109" s="75"/>
      <c r="B109" s="126"/>
      <c r="C109" s="94"/>
      <c r="D109" s="57"/>
      <c r="E109" s="132"/>
      <c r="F109" s="57"/>
      <c r="G109" s="57"/>
      <c r="H109" s="57"/>
      <c r="I109" s="57"/>
    </row>
    <row r="110" spans="1:9" ht="49.5" customHeight="1">
      <c r="A110" s="75"/>
      <c r="B110" s="126"/>
      <c r="C110" s="91"/>
      <c r="D110" s="57"/>
      <c r="E110" s="133"/>
      <c r="F110" s="57"/>
      <c r="G110" s="57"/>
      <c r="H110" s="57"/>
      <c r="I110" s="57"/>
    </row>
    <row r="111" spans="1:9" ht="24" customHeight="1">
      <c r="A111" s="75" t="s">
        <v>231</v>
      </c>
      <c r="B111" s="126" t="s">
        <v>149</v>
      </c>
      <c r="C111" s="90" t="s">
        <v>236</v>
      </c>
      <c r="D111" s="57" t="s">
        <v>40</v>
      </c>
      <c r="E111" s="131">
        <v>0</v>
      </c>
      <c r="F111" s="57"/>
      <c r="G111" s="57"/>
      <c r="H111" s="57"/>
      <c r="I111" s="57" t="s">
        <v>48</v>
      </c>
    </row>
    <row r="112" spans="1:9" ht="43.5" customHeight="1">
      <c r="A112" s="75"/>
      <c r="B112" s="126"/>
      <c r="C112" s="91"/>
      <c r="D112" s="57"/>
      <c r="E112" s="133"/>
      <c r="F112" s="57"/>
      <c r="G112" s="57"/>
      <c r="H112" s="57"/>
      <c r="I112" s="57"/>
    </row>
    <row r="113" spans="1:9" ht="24.75" customHeight="1">
      <c r="A113" s="75" t="s">
        <v>232</v>
      </c>
      <c r="B113" s="126" t="s">
        <v>187</v>
      </c>
      <c r="C113" s="57" t="s">
        <v>47</v>
      </c>
      <c r="D113" s="57" t="s">
        <v>40</v>
      </c>
      <c r="E113" s="73">
        <f>F113+G113+H113</f>
        <v>480</v>
      </c>
      <c r="F113" s="135" t="s">
        <v>102</v>
      </c>
      <c r="G113" s="135" t="s">
        <v>150</v>
      </c>
      <c r="H113" s="135" t="s">
        <v>151</v>
      </c>
      <c r="I113" s="57" t="s">
        <v>238</v>
      </c>
    </row>
    <row r="114" spans="1:9" ht="27" customHeight="1">
      <c r="A114" s="75"/>
      <c r="B114" s="126"/>
      <c r="C114" s="57"/>
      <c r="D114" s="57"/>
      <c r="E114" s="73"/>
      <c r="F114" s="135"/>
      <c r="G114" s="135"/>
      <c r="H114" s="135"/>
      <c r="I114" s="57"/>
    </row>
    <row r="115" spans="1:9" ht="12.75" customHeight="1">
      <c r="A115" s="61" t="s">
        <v>152</v>
      </c>
      <c r="B115" s="62"/>
      <c r="C115" s="62"/>
      <c r="D115" s="63"/>
      <c r="E115" s="73">
        <f>E117+E118+E119</f>
        <v>1316.3000000000002</v>
      </c>
      <c r="F115" s="73">
        <f>F117+F118+F119</f>
        <v>438.99999999999994</v>
      </c>
      <c r="G115" s="73">
        <f>G117+G118+G119</f>
        <v>410.7</v>
      </c>
      <c r="H115" s="73">
        <f>H117+H118+H119</f>
        <v>466.59999999999997</v>
      </c>
      <c r="I115" s="127" t="s">
        <v>35</v>
      </c>
    </row>
    <row r="116" spans="1:9" ht="12.75" customHeight="1">
      <c r="A116" s="64"/>
      <c r="B116" s="65"/>
      <c r="C116" s="65"/>
      <c r="D116" s="66"/>
      <c r="E116" s="127"/>
      <c r="F116" s="127"/>
      <c r="G116" s="127"/>
      <c r="H116" s="127"/>
      <c r="I116" s="127"/>
    </row>
    <row r="117" spans="1:9" ht="32.25" customHeight="1">
      <c r="A117" s="67"/>
      <c r="B117" s="68"/>
      <c r="C117" s="68"/>
      <c r="D117" s="69"/>
      <c r="E117" s="15" t="s">
        <v>50</v>
      </c>
      <c r="F117" s="15" t="s">
        <v>50</v>
      </c>
      <c r="G117" s="15" t="s">
        <v>50</v>
      </c>
      <c r="H117" s="15" t="s">
        <v>50</v>
      </c>
      <c r="I117" s="1" t="s">
        <v>51</v>
      </c>
    </row>
    <row r="118" spans="1:9" ht="53.25" customHeight="1">
      <c r="A118" s="67"/>
      <c r="B118" s="68"/>
      <c r="C118" s="68"/>
      <c r="D118" s="69"/>
      <c r="E118" s="15" t="s">
        <v>50</v>
      </c>
      <c r="F118" s="15" t="s">
        <v>50</v>
      </c>
      <c r="G118" s="15" t="s">
        <v>50</v>
      </c>
      <c r="H118" s="15" t="s">
        <v>50</v>
      </c>
      <c r="I118" s="1" t="s">
        <v>52</v>
      </c>
    </row>
    <row r="119" spans="1:9" ht="36.75" customHeight="1">
      <c r="A119" s="70"/>
      <c r="B119" s="71"/>
      <c r="C119" s="71"/>
      <c r="D119" s="72"/>
      <c r="E119" s="25">
        <f>E113+E105+E101+E98</f>
        <v>1316.3000000000002</v>
      </c>
      <c r="F119" s="25">
        <f>F113+F105+F101+F98</f>
        <v>438.99999999999994</v>
      </c>
      <c r="G119" s="25">
        <f>G113+G105+G101+G98</f>
        <v>410.7</v>
      </c>
      <c r="H119" s="25">
        <f>H113+H105+H101+H98</f>
        <v>466.59999999999997</v>
      </c>
      <c r="I119" s="1" t="s">
        <v>238</v>
      </c>
    </row>
    <row r="120" spans="1:9" ht="23.25" customHeight="1">
      <c r="A120" s="127" t="s">
        <v>188</v>
      </c>
      <c r="B120" s="127"/>
      <c r="C120" s="127"/>
      <c r="D120" s="127"/>
      <c r="E120" s="25">
        <f>E121+E122+E123</f>
        <v>9255.100000000002</v>
      </c>
      <c r="F120" s="25">
        <f>F121+F122+F123</f>
        <v>3060.7000000000003</v>
      </c>
      <c r="G120" s="25">
        <f>G121+G122+G123</f>
        <v>3075.5</v>
      </c>
      <c r="H120" s="25">
        <f>H121+H122+H123</f>
        <v>3118.9</v>
      </c>
      <c r="I120" s="15" t="s">
        <v>35</v>
      </c>
    </row>
    <row r="121" spans="1:9" ht="36" customHeight="1">
      <c r="A121" s="127"/>
      <c r="B121" s="127"/>
      <c r="C121" s="127"/>
      <c r="D121" s="127"/>
      <c r="E121" s="15" t="s">
        <v>50</v>
      </c>
      <c r="F121" s="15" t="s">
        <v>50</v>
      </c>
      <c r="G121" s="15" t="s">
        <v>50</v>
      </c>
      <c r="H121" s="15" t="s">
        <v>50</v>
      </c>
      <c r="I121" s="2" t="s">
        <v>51</v>
      </c>
    </row>
    <row r="122" spans="1:9" ht="49.5">
      <c r="A122" s="127"/>
      <c r="B122" s="127"/>
      <c r="C122" s="127"/>
      <c r="D122" s="127"/>
      <c r="E122" s="15" t="s">
        <v>50</v>
      </c>
      <c r="F122" s="15" t="s">
        <v>50</v>
      </c>
      <c r="G122" s="15" t="s">
        <v>50</v>
      </c>
      <c r="H122" s="15" t="s">
        <v>50</v>
      </c>
      <c r="I122" s="2" t="s">
        <v>52</v>
      </c>
    </row>
    <row r="123" spans="1:9" ht="33">
      <c r="A123" s="127"/>
      <c r="B123" s="127"/>
      <c r="C123" s="127"/>
      <c r="D123" s="127"/>
      <c r="E123" s="25">
        <f>E119+E95</f>
        <v>9255.100000000002</v>
      </c>
      <c r="F123" s="25">
        <f>F119+F95</f>
        <v>3060.7000000000003</v>
      </c>
      <c r="G123" s="25">
        <f>G119+G95</f>
        <v>3075.5</v>
      </c>
      <c r="H123" s="25">
        <f>H119+H95</f>
        <v>3118.9</v>
      </c>
      <c r="I123" s="1" t="s">
        <v>238</v>
      </c>
    </row>
    <row r="124" spans="1:9" ht="24.75" customHeight="1">
      <c r="A124" s="61" t="s">
        <v>153</v>
      </c>
      <c r="B124" s="62"/>
      <c r="C124" s="62"/>
      <c r="D124" s="63"/>
      <c r="E124" s="25">
        <f>E125+E126+E127</f>
        <v>49410</v>
      </c>
      <c r="F124" s="25">
        <f>F125+F126+F127</f>
        <v>16901.7</v>
      </c>
      <c r="G124" s="25">
        <f>G125+G126+G127</f>
        <v>16171.1</v>
      </c>
      <c r="H124" s="25">
        <f>H125+H126+H127</f>
        <v>16337.2</v>
      </c>
      <c r="I124" s="8" t="s">
        <v>35</v>
      </c>
    </row>
    <row r="125" spans="1:9" ht="33">
      <c r="A125" s="64"/>
      <c r="B125" s="65"/>
      <c r="C125" s="65"/>
      <c r="D125" s="66"/>
      <c r="E125" s="25">
        <f>E117+E68</f>
        <v>14865.4</v>
      </c>
      <c r="F125" s="25">
        <f>F117+F68</f>
        <v>4837.2</v>
      </c>
      <c r="G125" s="25">
        <f>G117+G68</f>
        <v>4996.8</v>
      </c>
      <c r="H125" s="25">
        <f>H117+H68</f>
        <v>5031.4</v>
      </c>
      <c r="I125" s="2" t="s">
        <v>51</v>
      </c>
    </row>
    <row r="126" spans="1:9" ht="49.5">
      <c r="A126" s="64"/>
      <c r="B126" s="65"/>
      <c r="C126" s="65"/>
      <c r="D126" s="66"/>
      <c r="E126" s="42">
        <f aca="true" t="shared" si="2" ref="E126:H127">E122+E69</f>
        <v>19202.199999999997</v>
      </c>
      <c r="F126" s="42">
        <f t="shared" si="2"/>
        <v>6497.200000000001</v>
      </c>
      <c r="G126" s="42">
        <f t="shared" si="2"/>
        <v>6350.200000000001</v>
      </c>
      <c r="H126" s="42">
        <f t="shared" si="2"/>
        <v>6354.800000000001</v>
      </c>
      <c r="I126" s="2" t="s">
        <v>52</v>
      </c>
    </row>
    <row r="127" spans="1:9" ht="36.75" customHeight="1">
      <c r="A127" s="87"/>
      <c r="B127" s="88"/>
      <c r="C127" s="88"/>
      <c r="D127" s="89"/>
      <c r="E127" s="25">
        <f t="shared" si="2"/>
        <v>15342.400000000001</v>
      </c>
      <c r="F127" s="25">
        <f t="shared" si="2"/>
        <v>5567.3</v>
      </c>
      <c r="G127" s="25">
        <f t="shared" si="2"/>
        <v>4824.1</v>
      </c>
      <c r="H127" s="25">
        <f t="shared" si="2"/>
        <v>4951</v>
      </c>
      <c r="I127" s="1" t="s">
        <v>238</v>
      </c>
    </row>
    <row r="128" spans="1:9" ht="16.5" customHeight="1">
      <c r="A128" s="149" t="s">
        <v>154</v>
      </c>
      <c r="B128" s="150"/>
      <c r="C128" s="150"/>
      <c r="D128" s="151"/>
      <c r="E128" s="36"/>
      <c r="F128" s="15"/>
      <c r="G128" s="15"/>
      <c r="H128" s="15"/>
      <c r="I128" s="4"/>
    </row>
    <row r="129" spans="1:9" ht="36.75" customHeight="1">
      <c r="A129" s="140" t="s">
        <v>268</v>
      </c>
      <c r="B129" s="141"/>
      <c r="C129" s="141"/>
      <c r="D129" s="142"/>
      <c r="E129" s="33">
        <f>E130+E131</f>
        <v>8081.300000000001</v>
      </c>
      <c r="F129" s="33">
        <f>F130+F131</f>
        <v>3379.3</v>
      </c>
      <c r="G129" s="33">
        <f>G130+G131</f>
        <v>2345</v>
      </c>
      <c r="H129" s="33">
        <f>H130+H131</f>
        <v>2357</v>
      </c>
      <c r="I129" s="15" t="s">
        <v>35</v>
      </c>
    </row>
    <row r="130" spans="1:9" ht="36.75" customHeight="1">
      <c r="A130" s="143"/>
      <c r="B130" s="144"/>
      <c r="C130" s="144"/>
      <c r="D130" s="145"/>
      <c r="E130" s="33">
        <f>F130+G130+H130</f>
        <v>7829.200000000001</v>
      </c>
      <c r="F130" s="25">
        <v>3198.8</v>
      </c>
      <c r="G130" s="25">
        <v>2311.5</v>
      </c>
      <c r="H130" s="25">
        <v>2318.9</v>
      </c>
      <c r="I130" s="4" t="s">
        <v>238</v>
      </c>
    </row>
    <row r="131" spans="1:9" ht="36.75" customHeight="1">
      <c r="A131" s="146"/>
      <c r="B131" s="147"/>
      <c r="C131" s="147"/>
      <c r="D131" s="148"/>
      <c r="E131" s="33">
        <f>F131+G131+H131</f>
        <v>252.1</v>
      </c>
      <c r="F131" s="24" t="s">
        <v>42</v>
      </c>
      <c r="G131" s="24" t="s">
        <v>43</v>
      </c>
      <c r="H131" s="24" t="s">
        <v>44</v>
      </c>
      <c r="I131" s="4" t="s">
        <v>52</v>
      </c>
    </row>
    <row r="132" spans="1:9" ht="33" customHeight="1">
      <c r="A132" s="137" t="s">
        <v>254</v>
      </c>
      <c r="B132" s="138"/>
      <c r="C132" s="138"/>
      <c r="D132" s="139"/>
      <c r="E132" s="43">
        <v>2861.3</v>
      </c>
      <c r="F132" s="43" t="s">
        <v>155</v>
      </c>
      <c r="G132" s="43" t="s">
        <v>156</v>
      </c>
      <c r="H132" s="43" t="s">
        <v>157</v>
      </c>
      <c r="I132" s="44" t="s">
        <v>238</v>
      </c>
    </row>
    <row r="133" spans="1:9" ht="33" customHeight="1">
      <c r="A133" s="137" t="s">
        <v>158</v>
      </c>
      <c r="B133" s="138"/>
      <c r="C133" s="138"/>
      <c r="D133" s="139"/>
      <c r="E133" s="43" t="s">
        <v>159</v>
      </c>
      <c r="F133" s="43" t="s">
        <v>160</v>
      </c>
      <c r="G133" s="43" t="s">
        <v>161</v>
      </c>
      <c r="H133" s="43" t="s">
        <v>162</v>
      </c>
      <c r="I133" s="44" t="s">
        <v>238</v>
      </c>
    </row>
    <row r="134" spans="1:9" ht="33" customHeight="1">
      <c r="A134" s="137" t="s">
        <v>255</v>
      </c>
      <c r="B134" s="138"/>
      <c r="C134" s="138"/>
      <c r="D134" s="139"/>
      <c r="E134" s="43" t="s">
        <v>59</v>
      </c>
      <c r="F134" s="43" t="s">
        <v>50</v>
      </c>
      <c r="G134" s="43" t="s">
        <v>50</v>
      </c>
      <c r="H134" s="43" t="s">
        <v>59</v>
      </c>
      <c r="I134" s="45" t="s">
        <v>51</v>
      </c>
    </row>
    <row r="135" spans="1:9" ht="33">
      <c r="A135" s="59" t="s">
        <v>256</v>
      </c>
      <c r="B135" s="59"/>
      <c r="C135" s="59"/>
      <c r="D135" s="60"/>
      <c r="E135" s="46">
        <f>F135+G135+H135</f>
        <v>1145.5</v>
      </c>
      <c r="F135" s="46">
        <v>329.4</v>
      </c>
      <c r="G135" s="46">
        <v>399.9</v>
      </c>
      <c r="H135" s="46">
        <v>416.2</v>
      </c>
      <c r="I135" s="44" t="s">
        <v>238</v>
      </c>
    </row>
    <row r="136" spans="1:9" ht="33" customHeight="1">
      <c r="A136" s="137" t="s">
        <v>257</v>
      </c>
      <c r="B136" s="138"/>
      <c r="C136" s="138"/>
      <c r="D136" s="139"/>
      <c r="E136" s="43" t="s">
        <v>163</v>
      </c>
      <c r="F136" s="43" t="s">
        <v>130</v>
      </c>
      <c r="G136" s="43" t="s">
        <v>130</v>
      </c>
      <c r="H136" s="43" t="s">
        <v>130</v>
      </c>
      <c r="I136" s="44" t="s">
        <v>238</v>
      </c>
    </row>
    <row r="137" spans="1:9" ht="49.5">
      <c r="A137" s="137" t="s">
        <v>164</v>
      </c>
      <c r="B137" s="138"/>
      <c r="C137" s="138"/>
      <c r="D137" s="139"/>
      <c r="E137" s="48">
        <v>10463.4</v>
      </c>
      <c r="F137" s="48">
        <v>3487.8</v>
      </c>
      <c r="G137" s="48">
        <v>3487.8</v>
      </c>
      <c r="H137" s="48">
        <v>3487.8</v>
      </c>
      <c r="I137" s="45" t="s">
        <v>52</v>
      </c>
    </row>
    <row r="138" spans="1:9" ht="16.5" customHeight="1">
      <c r="A138" s="140" t="s">
        <v>165</v>
      </c>
      <c r="B138" s="152"/>
      <c r="C138" s="152"/>
      <c r="D138" s="153"/>
      <c r="E138" s="48">
        <v>23317.5</v>
      </c>
      <c r="F138" s="48">
        <v>7666.1</v>
      </c>
      <c r="G138" s="48">
        <v>7825.7</v>
      </c>
      <c r="H138" s="48">
        <v>7825.7</v>
      </c>
      <c r="I138" s="47" t="s">
        <v>35</v>
      </c>
    </row>
    <row r="139" spans="1:9" ht="33">
      <c r="A139" s="154"/>
      <c r="B139" s="155"/>
      <c r="C139" s="155"/>
      <c r="D139" s="156"/>
      <c r="E139" s="49">
        <v>14830.8</v>
      </c>
      <c r="F139" s="49">
        <v>4837.2</v>
      </c>
      <c r="G139" s="49">
        <v>4996.8</v>
      </c>
      <c r="H139" s="49">
        <v>4996.8</v>
      </c>
      <c r="I139" s="45" t="s">
        <v>51</v>
      </c>
    </row>
    <row r="140" spans="1:9" ht="49.5">
      <c r="A140" s="157"/>
      <c r="B140" s="158"/>
      <c r="C140" s="158"/>
      <c r="D140" s="159"/>
      <c r="E140" s="49">
        <v>8486.7</v>
      </c>
      <c r="F140" s="49">
        <v>2828.9</v>
      </c>
      <c r="G140" s="49">
        <v>2828.9</v>
      </c>
      <c r="H140" s="49">
        <v>2828.9</v>
      </c>
      <c r="I140" s="45" t="s">
        <v>52</v>
      </c>
    </row>
    <row r="141" spans="1:9" ht="33" customHeight="1">
      <c r="A141" s="137" t="s">
        <v>166</v>
      </c>
      <c r="B141" s="138"/>
      <c r="C141" s="138"/>
      <c r="D141" s="139"/>
      <c r="E141" s="48">
        <v>1729</v>
      </c>
      <c r="F141" s="48" t="s">
        <v>167</v>
      </c>
      <c r="G141" s="48" t="s">
        <v>168</v>
      </c>
      <c r="H141" s="48" t="s">
        <v>169</v>
      </c>
      <c r="I141" s="44" t="s">
        <v>238</v>
      </c>
    </row>
    <row r="142" spans="1:9" s="52" customFormat="1" ht="22.5" customHeight="1">
      <c r="A142" s="38"/>
      <c r="B142" s="38"/>
      <c r="C142" s="38"/>
      <c r="D142" s="38"/>
      <c r="E142" s="50">
        <f>E141+E138+E137+E136+E135+E134+E133+E132+E129</f>
        <v>49410.00000000001</v>
      </c>
      <c r="F142" s="50">
        <f>F141+F138+F137+F136+F135+F134+F133+F132+F129</f>
        <v>16901.7</v>
      </c>
      <c r="G142" s="50">
        <f>G141+G138+G137+G136+G135+G134+G133+G132+G129</f>
        <v>16171.099999999999</v>
      </c>
      <c r="H142" s="50">
        <f>H141+H138+H137+H136+H135+H134+H133+H132+H129</f>
        <v>16337.2</v>
      </c>
      <c r="I142" s="51">
        <f>F142+G142+H142</f>
        <v>49410</v>
      </c>
    </row>
    <row r="143" spans="1:9" ht="18.75" customHeight="1">
      <c r="A143" s="136" t="s">
        <v>170</v>
      </c>
      <c r="B143" s="136"/>
      <c r="C143" s="136"/>
      <c r="D143" s="136"/>
      <c r="E143" s="136"/>
      <c r="F143" s="136"/>
      <c r="G143" s="136"/>
      <c r="H143" s="136"/>
      <c r="I143" s="136"/>
    </row>
    <row r="144" spans="1:9" ht="15.75" customHeight="1">
      <c r="A144" s="136" t="s">
        <v>266</v>
      </c>
      <c r="B144" s="136"/>
      <c r="C144" s="136"/>
      <c r="D144" s="136"/>
      <c r="E144" s="136"/>
      <c r="F144" s="136"/>
      <c r="G144" s="136"/>
      <c r="H144" s="136"/>
      <c r="I144" s="136"/>
    </row>
    <row r="145" spans="1:9" ht="18" customHeight="1">
      <c r="A145" s="136" t="s">
        <v>259</v>
      </c>
      <c r="B145" s="136"/>
      <c r="C145" s="136"/>
      <c r="D145" s="136"/>
      <c r="E145" s="136"/>
      <c r="F145" s="136"/>
      <c r="G145" s="136"/>
      <c r="H145" s="136"/>
      <c r="I145" s="136"/>
    </row>
    <row r="146" spans="1:9" ht="16.5">
      <c r="A146" s="12" t="s">
        <v>240</v>
      </c>
      <c r="B146" s="11"/>
      <c r="C146" s="11"/>
      <c r="D146" s="11"/>
      <c r="E146" s="11"/>
      <c r="F146" s="11"/>
      <c r="G146" s="11"/>
      <c r="H146" s="11"/>
      <c r="I146" s="11"/>
    </row>
    <row r="147" spans="1:9" ht="15.75" customHeight="1">
      <c r="A147" s="136" t="s">
        <v>258</v>
      </c>
      <c r="B147" s="136"/>
      <c r="C147" s="136"/>
      <c r="D147" s="136"/>
      <c r="E147" s="136"/>
      <c r="F147" s="136"/>
      <c r="G147" s="136"/>
      <c r="H147" s="136"/>
      <c r="I147" s="136"/>
    </row>
    <row r="148" spans="1:9" ht="18" customHeight="1">
      <c r="A148" s="136" t="s">
        <v>241</v>
      </c>
      <c r="B148" s="136"/>
      <c r="C148" s="136"/>
      <c r="D148" s="136"/>
      <c r="E148" s="136"/>
      <c r="F148" s="136"/>
      <c r="G148" s="136"/>
      <c r="H148" s="136"/>
      <c r="I148" s="136"/>
    </row>
    <row r="149" spans="1:9" ht="16.5" customHeight="1">
      <c r="A149" s="136" t="s">
        <v>242</v>
      </c>
      <c r="B149" s="136"/>
      <c r="C149" s="136"/>
      <c r="D149" s="136"/>
      <c r="E149" s="136"/>
      <c r="F149" s="136"/>
      <c r="G149" s="136"/>
      <c r="H149" s="136"/>
      <c r="I149" s="136"/>
    </row>
    <row r="150" spans="1:9" ht="18.75" customHeight="1">
      <c r="A150" s="136" t="s">
        <v>243</v>
      </c>
      <c r="B150" s="136"/>
      <c r="C150" s="136"/>
      <c r="D150" s="136"/>
      <c r="E150" s="136"/>
      <c r="F150" s="136"/>
      <c r="G150" s="136"/>
      <c r="H150" s="136"/>
      <c r="I150" s="136"/>
    </row>
    <row r="151" spans="1:9" ht="16.5" customHeight="1">
      <c r="A151" s="136" t="s">
        <v>247</v>
      </c>
      <c r="B151" s="136"/>
      <c r="C151" s="136"/>
      <c r="D151" s="136"/>
      <c r="E151" s="136"/>
      <c r="F151" s="136"/>
      <c r="G151" s="136"/>
      <c r="H151" s="136"/>
      <c r="I151" s="136"/>
    </row>
    <row r="152" spans="1:9" ht="16.5" customHeight="1">
      <c r="A152" s="136" t="s">
        <v>244</v>
      </c>
      <c r="B152" s="136"/>
      <c r="C152" s="136"/>
      <c r="D152" s="136"/>
      <c r="E152" s="136"/>
      <c r="F152" s="136"/>
      <c r="G152" s="136"/>
      <c r="H152" s="136"/>
      <c r="I152" s="136"/>
    </row>
    <row r="153" spans="1:9" ht="16.5" customHeight="1">
      <c r="A153" s="136" t="s">
        <v>260</v>
      </c>
      <c r="B153" s="136"/>
      <c r="C153" s="136"/>
      <c r="D153" s="136"/>
      <c r="E153" s="136"/>
      <c r="F153" s="136"/>
      <c r="G153" s="136"/>
      <c r="H153" s="136"/>
      <c r="I153" s="136"/>
    </row>
    <row r="154" spans="1:9" ht="16.5">
      <c r="A154" s="12" t="s">
        <v>246</v>
      </c>
      <c r="B154" s="11"/>
      <c r="C154" s="11"/>
      <c r="D154" s="11"/>
      <c r="E154" s="11"/>
      <c r="F154" s="11"/>
      <c r="G154" s="11"/>
      <c r="H154" s="11"/>
      <c r="I154" s="11"/>
    </row>
    <row r="155" spans="1:9" ht="15" customHeight="1">
      <c r="A155" s="136" t="s">
        <v>245</v>
      </c>
      <c r="B155" s="136"/>
      <c r="C155" s="136"/>
      <c r="D155" s="136"/>
      <c r="E155" s="136"/>
      <c r="F155" s="136"/>
      <c r="G155" s="136"/>
      <c r="H155" s="136"/>
      <c r="I155" s="136"/>
    </row>
    <row r="156" spans="1:9" ht="16.5" customHeight="1">
      <c r="A156" s="136"/>
      <c r="B156" s="136"/>
      <c r="C156" s="136"/>
      <c r="D156" s="136"/>
      <c r="E156" s="136"/>
      <c r="F156" s="136"/>
      <c r="G156" s="136"/>
      <c r="H156" s="136"/>
      <c r="I156" s="136"/>
    </row>
    <row r="157" spans="1:9" ht="16.5" customHeight="1">
      <c r="A157" s="136"/>
      <c r="B157" s="136"/>
      <c r="C157" s="136"/>
      <c r="D157" s="136"/>
      <c r="E157" s="136"/>
      <c r="F157" s="136"/>
      <c r="G157" s="136"/>
      <c r="H157" s="136"/>
      <c r="I157" s="136"/>
    </row>
    <row r="158" spans="1:9" ht="16.5" customHeight="1">
      <c r="A158" s="136"/>
      <c r="B158" s="136"/>
      <c r="C158" s="136"/>
      <c r="D158" s="136"/>
      <c r="E158" s="136"/>
      <c r="F158" s="136"/>
      <c r="G158" s="136"/>
      <c r="H158" s="136"/>
      <c r="I158" s="136"/>
    </row>
    <row r="159" spans="1:9" ht="16.5">
      <c r="A159" s="160" t="s">
        <v>32</v>
      </c>
      <c r="B159" s="160"/>
      <c r="C159" s="160"/>
      <c r="D159" s="160"/>
      <c r="E159" s="160"/>
      <c r="F159" s="160"/>
      <c r="G159" s="160"/>
      <c r="H159" s="160"/>
      <c r="I159" s="160"/>
    </row>
    <row r="160" spans="1:9" ht="12.75">
      <c r="A160" s="11"/>
      <c r="B160" s="11"/>
      <c r="C160" s="11"/>
      <c r="D160" s="11"/>
      <c r="E160" s="11"/>
      <c r="F160" s="11"/>
      <c r="G160" s="11"/>
      <c r="H160" s="11"/>
      <c r="I160" s="11"/>
    </row>
    <row r="161" spans="1:9" ht="12.75">
      <c r="A161" s="10"/>
      <c r="B161" s="10"/>
      <c r="C161" s="10"/>
      <c r="D161" s="10"/>
      <c r="E161" s="10"/>
      <c r="F161" s="10"/>
      <c r="G161" s="10"/>
      <c r="H161" s="10"/>
      <c r="I161" s="10"/>
    </row>
  </sheetData>
  <sheetProtection/>
  <mergeCells count="187">
    <mergeCell ref="H2:I2"/>
    <mergeCell ref="H3:I3"/>
    <mergeCell ref="C79:C80"/>
    <mergeCell ref="A58:A59"/>
    <mergeCell ref="B58:B59"/>
    <mergeCell ref="C58:C59"/>
    <mergeCell ref="A71:I71"/>
    <mergeCell ref="A67:D70"/>
    <mergeCell ref="B77:B80"/>
    <mergeCell ref="F58:F59"/>
    <mergeCell ref="D60:D61"/>
    <mergeCell ref="G58:G59"/>
    <mergeCell ref="A60:A61"/>
    <mergeCell ref="D82:D88"/>
    <mergeCell ref="E82:E88"/>
    <mergeCell ref="B82:B88"/>
    <mergeCell ref="B60:B61"/>
    <mergeCell ref="C60:C61"/>
    <mergeCell ref="I56:I57"/>
    <mergeCell ref="I54:I55"/>
    <mergeCell ref="I83:I88"/>
    <mergeCell ref="E77:E79"/>
    <mergeCell ref="D77:D79"/>
    <mergeCell ref="H60:H61"/>
    <mergeCell ref="I60:I61"/>
    <mergeCell ref="F60:F61"/>
    <mergeCell ref="G60:G61"/>
    <mergeCell ref="E60:E61"/>
    <mergeCell ref="C101:C103"/>
    <mergeCell ref="D101:D103"/>
    <mergeCell ref="A49:I49"/>
    <mergeCell ref="A54:A55"/>
    <mergeCell ref="H58:H59"/>
    <mergeCell ref="I58:I59"/>
    <mergeCell ref="E58:E59"/>
    <mergeCell ref="D58:D59"/>
    <mergeCell ref="F56:F57"/>
    <mergeCell ref="D54:D55"/>
    <mergeCell ref="A152:I152"/>
    <mergeCell ref="A153:I153"/>
    <mergeCell ref="A155:I155"/>
    <mergeCell ref="A159:I159"/>
    <mergeCell ref="A156:I158"/>
    <mergeCell ref="B17:B19"/>
    <mergeCell ref="C17:C19"/>
    <mergeCell ref="D17:D19"/>
    <mergeCell ref="A17:A19"/>
    <mergeCell ref="D56:D57"/>
    <mergeCell ref="A145:I145"/>
    <mergeCell ref="A147:I147"/>
    <mergeCell ref="A148:I148"/>
    <mergeCell ref="A149:I149"/>
    <mergeCell ref="A150:I150"/>
    <mergeCell ref="A151:I151"/>
    <mergeCell ref="A144:I144"/>
    <mergeCell ref="A120:D123"/>
    <mergeCell ref="A124:D127"/>
    <mergeCell ref="A128:D128"/>
    <mergeCell ref="A134:D134"/>
    <mergeCell ref="A132:D132"/>
    <mergeCell ref="A136:D136"/>
    <mergeCell ref="A137:D137"/>
    <mergeCell ref="A138:D140"/>
    <mergeCell ref="A141:D141"/>
    <mergeCell ref="A143:I143"/>
    <mergeCell ref="H113:H114"/>
    <mergeCell ref="I113:I114"/>
    <mergeCell ref="C113:C114"/>
    <mergeCell ref="D113:D114"/>
    <mergeCell ref="E113:E114"/>
    <mergeCell ref="A133:D133"/>
    <mergeCell ref="B113:B114"/>
    <mergeCell ref="A129:D131"/>
    <mergeCell ref="I115:I116"/>
    <mergeCell ref="E115:E116"/>
    <mergeCell ref="F115:F116"/>
    <mergeCell ref="A8:I8"/>
    <mergeCell ref="G115:G116"/>
    <mergeCell ref="H115:H116"/>
    <mergeCell ref="F113:F114"/>
    <mergeCell ref="G113:G114"/>
    <mergeCell ref="A113:A114"/>
    <mergeCell ref="F111:F112"/>
    <mergeCell ref="G111:G112"/>
    <mergeCell ref="H111:H112"/>
    <mergeCell ref="I111:I112"/>
    <mergeCell ref="A111:A112"/>
    <mergeCell ref="B111:B112"/>
    <mergeCell ref="D111:D112"/>
    <mergeCell ref="E111:E112"/>
    <mergeCell ref="C111:C112"/>
    <mergeCell ref="F108:F110"/>
    <mergeCell ref="G108:G110"/>
    <mergeCell ref="H108:H110"/>
    <mergeCell ref="I108:I110"/>
    <mergeCell ref="A108:A110"/>
    <mergeCell ref="B108:B110"/>
    <mergeCell ref="D108:D110"/>
    <mergeCell ref="E108:E110"/>
    <mergeCell ref="C108:C110"/>
    <mergeCell ref="D105:D107"/>
    <mergeCell ref="E105:E107"/>
    <mergeCell ref="G101:G103"/>
    <mergeCell ref="H101:H103"/>
    <mergeCell ref="I101:I103"/>
    <mergeCell ref="H105:H107"/>
    <mergeCell ref="I105:I107"/>
    <mergeCell ref="D98:D100"/>
    <mergeCell ref="F105:F107"/>
    <mergeCell ref="G105:G107"/>
    <mergeCell ref="C105:C107"/>
    <mergeCell ref="A101:A103"/>
    <mergeCell ref="B101:B103"/>
    <mergeCell ref="E101:E103"/>
    <mergeCell ref="F101:F103"/>
    <mergeCell ref="A105:A107"/>
    <mergeCell ref="B105:B107"/>
    <mergeCell ref="I89:I91"/>
    <mergeCell ref="A96:I96"/>
    <mergeCell ref="A98:A100"/>
    <mergeCell ref="B98:B100"/>
    <mergeCell ref="E98:E100"/>
    <mergeCell ref="F98:F100"/>
    <mergeCell ref="G98:G100"/>
    <mergeCell ref="H98:H100"/>
    <mergeCell ref="I98:I100"/>
    <mergeCell ref="C98:C100"/>
    <mergeCell ref="A92:D95"/>
    <mergeCell ref="A89:A91"/>
    <mergeCell ref="B89:B91"/>
    <mergeCell ref="D89:D91"/>
    <mergeCell ref="F89:F91"/>
    <mergeCell ref="G89:G91"/>
    <mergeCell ref="G56:G57"/>
    <mergeCell ref="E89:E91"/>
    <mergeCell ref="C89:C91"/>
    <mergeCell ref="A62:D66"/>
    <mergeCell ref="A72:I72"/>
    <mergeCell ref="A77:A80"/>
    <mergeCell ref="A84:A87"/>
    <mergeCell ref="I78:I79"/>
    <mergeCell ref="A73:I73"/>
    <mergeCell ref="H89:H91"/>
    <mergeCell ref="G54:G55"/>
    <mergeCell ref="H56:H57"/>
    <mergeCell ref="I29:I30"/>
    <mergeCell ref="A29:A30"/>
    <mergeCell ref="B29:B30"/>
    <mergeCell ref="D29:D30"/>
    <mergeCell ref="A56:A57"/>
    <mergeCell ref="B56:B57"/>
    <mergeCell ref="C56:C57"/>
    <mergeCell ref="E56:E57"/>
    <mergeCell ref="A21:D24"/>
    <mergeCell ref="C9:C12"/>
    <mergeCell ref="A32:D35"/>
    <mergeCell ref="A45:D48"/>
    <mergeCell ref="B9:B12"/>
    <mergeCell ref="E9:H10"/>
    <mergeCell ref="F29:F30"/>
    <mergeCell ref="G29:G30"/>
    <mergeCell ref="A25:I25"/>
    <mergeCell ref="A26:A28"/>
    <mergeCell ref="B26:B28"/>
    <mergeCell ref="C26:C28"/>
    <mergeCell ref="B54:B55"/>
    <mergeCell ref="A36:I36"/>
    <mergeCell ref="C54:C55"/>
    <mergeCell ref="H54:H55"/>
    <mergeCell ref="E54:E55"/>
    <mergeCell ref="F54:F55"/>
    <mergeCell ref="D26:D28"/>
    <mergeCell ref="A15:I15"/>
    <mergeCell ref="A135:D135"/>
    <mergeCell ref="A115:D119"/>
    <mergeCell ref="H29:H30"/>
    <mergeCell ref="D9:D12"/>
    <mergeCell ref="A14:I14"/>
    <mergeCell ref="I9:I12"/>
    <mergeCell ref="E29:E30"/>
    <mergeCell ref="C29:C30"/>
    <mergeCell ref="H4:I4"/>
    <mergeCell ref="A6:I6"/>
    <mergeCell ref="A9:A12"/>
    <mergeCell ref="A16:I16"/>
    <mergeCell ref="E11:E12"/>
    <mergeCell ref="F11:H11"/>
  </mergeCells>
  <printOptions/>
  <pageMargins left="0.3937007874015748" right="0.3937007874015748" top="0.3937007874015748" bottom="1.7716535433070868" header="0.31496062992125984" footer="0.31496062992125984"/>
  <pageSetup firstPageNumber="5" useFirstPageNumber="1" horizontalDpi="600" verticalDpi="600" orientation="landscape" paperSize="9" scale="94" r:id="rId1"/>
  <headerFooter alignWithMargins="0">
    <oddFooter>&amp;R
&amp;P</oddFooter>
  </headerFooter>
  <rowBreaks count="4" manualBreakCount="4">
    <brk id="43" max="8" man="1"/>
    <brk id="53" max="8" man="1"/>
    <brk id="79" max="8" man="1"/>
    <brk id="9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60" zoomScalePageLayoutView="0" workbookViewId="0" topLeftCell="A1">
      <selection activeCell="A2" sqref="A2:H2"/>
    </sheetView>
  </sheetViews>
  <sheetFormatPr defaultColWidth="9.00390625" defaultRowHeight="12.75"/>
  <cols>
    <col min="1" max="1" width="6.125" style="0" customWidth="1"/>
    <col min="2" max="2" width="54.25390625" style="0" customWidth="1"/>
    <col min="3" max="3" width="15.75390625" style="0" customWidth="1"/>
    <col min="4" max="4" width="15.625" style="0" customWidth="1"/>
    <col min="8" max="8" width="22.75390625" style="0" customWidth="1"/>
  </cols>
  <sheetData>
    <row r="1" spans="1:8" ht="16.5">
      <c r="A1" s="181" t="s">
        <v>0</v>
      </c>
      <c r="B1" s="181"/>
      <c r="C1" s="181"/>
      <c r="D1" s="181"/>
      <c r="E1" s="181"/>
      <c r="F1" s="181"/>
      <c r="G1" s="181"/>
      <c r="H1" s="181"/>
    </row>
    <row r="2" spans="1:8" ht="39" customHeight="1">
      <c r="A2" s="182" t="s">
        <v>261</v>
      </c>
      <c r="B2" s="182"/>
      <c r="C2" s="182"/>
      <c r="D2" s="182"/>
      <c r="E2" s="182"/>
      <c r="F2" s="182"/>
      <c r="G2" s="182"/>
      <c r="H2" s="182"/>
    </row>
    <row r="3" spans="1:8" ht="10.5" customHeight="1">
      <c r="A3" s="37"/>
      <c r="B3" s="37"/>
      <c r="C3" s="37"/>
      <c r="D3" s="37"/>
      <c r="E3" s="37"/>
      <c r="F3" s="37"/>
      <c r="G3" s="37"/>
      <c r="H3" s="37"/>
    </row>
    <row r="4" spans="1:8" ht="16.5" hidden="1">
      <c r="A4" s="181"/>
      <c r="B4" s="181"/>
      <c r="C4" s="181"/>
      <c r="D4" s="181"/>
      <c r="E4" s="181"/>
      <c r="F4" s="181"/>
      <c r="G4" s="181"/>
      <c r="H4" s="181"/>
    </row>
    <row r="5" spans="1:8" ht="16.5" hidden="1">
      <c r="A5" s="13"/>
      <c r="B5" s="11"/>
      <c r="C5" s="11"/>
      <c r="D5" s="11"/>
      <c r="E5" s="11"/>
      <c r="F5" s="11"/>
      <c r="G5" s="11"/>
      <c r="H5" s="11"/>
    </row>
    <row r="6" spans="1:8" s="11" customFormat="1" ht="35.25" customHeight="1">
      <c r="A6" s="183" t="s">
        <v>194</v>
      </c>
      <c r="B6" s="183"/>
      <c r="C6" s="183"/>
      <c r="D6" s="183"/>
      <c r="E6" s="183"/>
      <c r="F6" s="183"/>
      <c r="G6" s="183"/>
      <c r="H6" s="183"/>
    </row>
    <row r="7" spans="1:8" ht="12.75">
      <c r="A7" s="57" t="s">
        <v>171</v>
      </c>
      <c r="B7" s="57" t="s">
        <v>1</v>
      </c>
      <c r="C7" s="57" t="s">
        <v>172</v>
      </c>
      <c r="D7" s="57" t="s">
        <v>253</v>
      </c>
      <c r="E7" s="57" t="s">
        <v>2</v>
      </c>
      <c r="F7" s="57"/>
      <c r="G7" s="57"/>
      <c r="H7" s="57" t="s">
        <v>173</v>
      </c>
    </row>
    <row r="8" spans="1:8" ht="12.75">
      <c r="A8" s="57"/>
      <c r="B8" s="57"/>
      <c r="C8" s="57"/>
      <c r="D8" s="57"/>
      <c r="E8" s="57"/>
      <c r="F8" s="57"/>
      <c r="G8" s="57"/>
      <c r="H8" s="57"/>
    </row>
    <row r="9" spans="1:8" ht="12.75">
      <c r="A9" s="57"/>
      <c r="B9" s="57"/>
      <c r="C9" s="57"/>
      <c r="D9" s="57"/>
      <c r="E9" s="57"/>
      <c r="F9" s="57"/>
      <c r="G9" s="57"/>
      <c r="H9" s="57"/>
    </row>
    <row r="10" spans="1:8" ht="12.75">
      <c r="A10" s="57"/>
      <c r="B10" s="57"/>
      <c r="C10" s="57"/>
      <c r="D10" s="57"/>
      <c r="E10" s="57"/>
      <c r="F10" s="57"/>
      <c r="G10" s="57"/>
      <c r="H10" s="57"/>
    </row>
    <row r="11" spans="1:8" ht="12.75">
      <c r="A11" s="57"/>
      <c r="B11" s="57"/>
      <c r="C11" s="57"/>
      <c r="D11" s="57"/>
      <c r="E11" s="57"/>
      <c r="F11" s="57"/>
      <c r="G11" s="57"/>
      <c r="H11" s="57"/>
    </row>
    <row r="12" spans="1:8" ht="12.75">
      <c r="A12" s="57"/>
      <c r="B12" s="57"/>
      <c r="C12" s="57"/>
      <c r="D12" s="57"/>
      <c r="E12" s="57"/>
      <c r="F12" s="57"/>
      <c r="G12" s="57"/>
      <c r="H12" s="57"/>
    </row>
    <row r="13" spans="1:8" ht="12.75">
      <c r="A13" s="57"/>
      <c r="B13" s="57"/>
      <c r="C13" s="57"/>
      <c r="D13" s="57"/>
      <c r="E13" s="57"/>
      <c r="F13" s="57"/>
      <c r="G13" s="57"/>
      <c r="H13" s="57"/>
    </row>
    <row r="14" spans="1:8" ht="33.75" customHeight="1">
      <c r="A14" s="57"/>
      <c r="B14" s="57"/>
      <c r="C14" s="57"/>
      <c r="D14" s="57"/>
      <c r="E14" s="1" t="s">
        <v>3</v>
      </c>
      <c r="F14" s="1" t="s">
        <v>4</v>
      </c>
      <c r="G14" s="1" t="s">
        <v>5</v>
      </c>
      <c r="H14" s="57"/>
    </row>
    <row r="15" spans="1:8" ht="16.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</row>
    <row r="16" spans="1:8" ht="21.75" customHeight="1">
      <c r="A16" s="4"/>
      <c r="B16" s="7" t="s">
        <v>6</v>
      </c>
      <c r="C16" s="3"/>
      <c r="D16" s="3"/>
      <c r="E16" s="3"/>
      <c r="F16" s="3"/>
      <c r="G16" s="3"/>
      <c r="H16" s="3"/>
    </row>
    <row r="17" spans="1:8" ht="49.5">
      <c r="A17" s="1">
        <v>1</v>
      </c>
      <c r="B17" s="17" t="s">
        <v>7</v>
      </c>
      <c r="C17" s="1" t="s">
        <v>8</v>
      </c>
      <c r="D17" s="1" t="s">
        <v>9</v>
      </c>
      <c r="E17" s="1" t="s">
        <v>10</v>
      </c>
      <c r="F17" s="1" t="s">
        <v>11</v>
      </c>
      <c r="G17" s="1" t="s">
        <v>12</v>
      </c>
      <c r="H17" s="1" t="s">
        <v>12</v>
      </c>
    </row>
    <row r="18" spans="1:8" ht="52.5" customHeight="1">
      <c r="A18" s="1">
        <v>2</v>
      </c>
      <c r="B18" s="17" t="s">
        <v>13</v>
      </c>
      <c r="C18" s="1" t="s">
        <v>8</v>
      </c>
      <c r="D18" s="1">
        <v>0</v>
      </c>
      <c r="E18" s="1" t="s">
        <v>14</v>
      </c>
      <c r="F18" s="1" t="s">
        <v>15</v>
      </c>
      <c r="G18" s="1" t="s">
        <v>11</v>
      </c>
      <c r="H18" s="1" t="s">
        <v>11</v>
      </c>
    </row>
    <row r="19" spans="1:8" ht="66">
      <c r="A19" s="1">
        <v>3</v>
      </c>
      <c r="B19" s="17" t="s">
        <v>16</v>
      </c>
      <c r="C19" s="1" t="s">
        <v>17</v>
      </c>
      <c r="D19" s="14">
        <v>20</v>
      </c>
      <c r="E19" s="14">
        <v>22</v>
      </c>
      <c r="F19" s="1">
        <v>25</v>
      </c>
      <c r="G19" s="1">
        <v>30</v>
      </c>
      <c r="H19" s="1">
        <v>30</v>
      </c>
    </row>
    <row r="20" spans="1:8" ht="16.5">
      <c r="A20" s="1"/>
      <c r="B20" s="18" t="s">
        <v>18</v>
      </c>
      <c r="C20" s="1"/>
      <c r="D20" s="1"/>
      <c r="E20" s="1"/>
      <c r="F20" s="1"/>
      <c r="G20" s="1"/>
      <c r="H20" s="4"/>
    </row>
    <row r="21" spans="1:8" ht="38.25" customHeight="1">
      <c r="A21" s="1">
        <v>4</v>
      </c>
      <c r="B21" s="17" t="s">
        <v>192</v>
      </c>
      <c r="C21" s="1" t="s">
        <v>8</v>
      </c>
      <c r="D21" s="1" t="s">
        <v>19</v>
      </c>
      <c r="E21" s="1" t="s">
        <v>20</v>
      </c>
      <c r="F21" s="1" t="s">
        <v>11</v>
      </c>
      <c r="G21" s="1" t="s">
        <v>21</v>
      </c>
      <c r="H21" s="1" t="s">
        <v>21</v>
      </c>
    </row>
    <row r="22" spans="1:8" ht="49.5">
      <c r="A22" s="1">
        <v>5</v>
      </c>
      <c r="B22" s="17" t="s">
        <v>22</v>
      </c>
      <c r="C22" s="1" t="s">
        <v>23</v>
      </c>
      <c r="D22" s="1">
        <v>60</v>
      </c>
      <c r="E22" s="1" t="s">
        <v>24</v>
      </c>
      <c r="F22" s="1" t="s">
        <v>25</v>
      </c>
      <c r="G22" s="1" t="s">
        <v>26</v>
      </c>
      <c r="H22" s="1" t="s">
        <v>26</v>
      </c>
    </row>
    <row r="23" spans="1:8" ht="66">
      <c r="A23" s="1">
        <v>6</v>
      </c>
      <c r="B23" s="17" t="s">
        <v>27</v>
      </c>
      <c r="C23" s="1" t="s">
        <v>8</v>
      </c>
      <c r="D23" s="1" t="s">
        <v>28</v>
      </c>
      <c r="E23" s="1" t="s">
        <v>29</v>
      </c>
      <c r="F23" s="1" t="s">
        <v>30</v>
      </c>
      <c r="G23" s="1" t="s">
        <v>31</v>
      </c>
      <c r="H23" s="1" t="s">
        <v>31</v>
      </c>
    </row>
    <row r="24" spans="1:8" ht="16.5">
      <c r="A24" s="12"/>
      <c r="B24" s="11"/>
      <c r="C24" s="11"/>
      <c r="D24" s="11"/>
      <c r="E24" s="11"/>
      <c r="F24" s="11"/>
      <c r="G24" s="11"/>
      <c r="H24" s="11"/>
    </row>
    <row r="25" spans="1:8" ht="16.5">
      <c r="A25" s="12"/>
      <c r="B25" s="11"/>
      <c r="C25" s="11"/>
      <c r="D25" s="11"/>
      <c r="E25" s="11"/>
      <c r="F25" s="11"/>
      <c r="G25" s="11"/>
      <c r="H25" s="11"/>
    </row>
    <row r="26" spans="1:8" ht="16.5">
      <c r="A26" s="160" t="s">
        <v>193</v>
      </c>
      <c r="B26" s="160"/>
      <c r="C26" s="160"/>
      <c r="D26" s="160"/>
      <c r="E26" s="160"/>
      <c r="F26" s="160"/>
      <c r="G26" s="160"/>
      <c r="H26" s="160"/>
    </row>
    <row r="27" spans="1:8" ht="16.5">
      <c r="A27" s="160"/>
      <c r="B27" s="160"/>
      <c r="C27" s="160"/>
      <c r="D27" s="160"/>
      <c r="E27" s="160"/>
      <c r="F27" s="160"/>
      <c r="G27" s="160"/>
      <c r="H27" s="160"/>
    </row>
    <row r="28" spans="1:8" ht="12.75">
      <c r="A28" s="11"/>
      <c r="B28" s="11"/>
      <c r="C28" s="11"/>
      <c r="D28" s="11"/>
      <c r="E28" s="11"/>
      <c r="F28" s="11"/>
      <c r="G28" s="11"/>
      <c r="H28" s="11"/>
    </row>
  </sheetData>
  <sheetProtection/>
  <mergeCells count="12">
    <mergeCell ref="A27:H27"/>
    <mergeCell ref="B7:B14"/>
    <mergeCell ref="E7:G13"/>
    <mergeCell ref="H7:H14"/>
    <mergeCell ref="A26:H26"/>
    <mergeCell ref="D7:D14"/>
    <mergeCell ref="A1:H1"/>
    <mergeCell ref="A2:H2"/>
    <mergeCell ref="A4:H4"/>
    <mergeCell ref="A6:H6"/>
    <mergeCell ref="C7:C14"/>
    <mergeCell ref="A7:A14"/>
  </mergeCells>
  <printOptions/>
  <pageMargins left="0.3937007874015748" right="0.3937007874015748" top="1.5748031496062993" bottom="0.3937007874015748" header="0.5118110236220472" footer="0.5118110236220472"/>
  <pageSetup firstPageNumber="18" useFirstPageNumber="1" horizontalDpi="600" verticalDpi="600" orientation="landscape" paperSize="9" r:id="rId1"/>
  <headerFooter alignWithMargins="0">
    <oddFooter>&amp;R&amp;P</oddFooter>
  </headerFooter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г.Когалым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ChuhriyGN</dc:creator>
  <cp:keywords/>
  <dc:description/>
  <cp:lastModifiedBy>Подивилова Галина Альбертовна</cp:lastModifiedBy>
  <cp:lastPrinted>2014-07-30T05:26:44Z</cp:lastPrinted>
  <dcterms:created xsi:type="dcterms:W3CDTF">2013-10-14T05:47:42Z</dcterms:created>
  <dcterms:modified xsi:type="dcterms:W3CDTF">2014-07-30T08:49:40Z</dcterms:modified>
  <cp:category/>
  <cp:version/>
  <cp:contentType/>
  <cp:contentStatus/>
</cp:coreProperties>
</file>