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ама программа" sheetId="5" r:id="rId1"/>
  </sheets>
  <calcPr calcId="145621"/>
</workbook>
</file>

<file path=xl/calcChain.xml><?xml version="1.0" encoding="utf-8"?>
<calcChain xmlns="http://schemas.openxmlformats.org/spreadsheetml/2006/main">
  <c r="I70" i="5" l="1"/>
  <c r="H70" i="5"/>
  <c r="G70" i="5"/>
  <c r="H69" i="5"/>
  <c r="G68" i="5"/>
  <c r="G59" i="5"/>
  <c r="I53" i="5"/>
  <c r="I66" i="5" s="1"/>
  <c r="H53" i="5"/>
  <c r="H59" i="5" s="1"/>
  <c r="G53" i="5"/>
  <c r="G66" i="5" s="1"/>
  <c r="I52" i="5"/>
  <c r="I58" i="5" s="1"/>
  <c r="H52" i="5"/>
  <c r="H58" i="5" s="1"/>
  <c r="G52" i="5"/>
  <c r="G65" i="5" s="1"/>
  <c r="I51" i="5"/>
  <c r="I64" i="5" s="1"/>
  <c r="H51" i="5"/>
  <c r="H64" i="5" s="1"/>
  <c r="G51" i="5"/>
  <c r="G57" i="5" s="1"/>
  <c r="F50" i="5"/>
  <c r="F53" i="5" s="1"/>
  <c r="F59" i="5" s="1"/>
  <c r="F49" i="5"/>
  <c r="F48" i="5"/>
  <c r="F52" i="5" s="1"/>
  <c r="I43" i="5"/>
  <c r="I42" i="5"/>
  <c r="H42" i="5"/>
  <c r="H43" i="5" s="1"/>
  <c r="H71" i="5" s="1"/>
  <c r="G42" i="5"/>
  <c r="G43" i="5" s="1"/>
  <c r="G71" i="5" s="1"/>
  <c r="F41" i="5"/>
  <c r="F42" i="5" s="1"/>
  <c r="F43" i="5" s="1"/>
  <c r="F71" i="5" s="1"/>
  <c r="G38" i="5"/>
  <c r="I35" i="5"/>
  <c r="F35" i="5" s="1"/>
  <c r="H35" i="5"/>
  <c r="G35" i="5"/>
  <c r="F34" i="5"/>
  <c r="F70" i="5" s="1"/>
  <c r="I32" i="5"/>
  <c r="I69" i="5" s="1"/>
  <c r="H32" i="5"/>
  <c r="H38" i="5" s="1"/>
  <c r="G32" i="5"/>
  <c r="G69" i="5" s="1"/>
  <c r="I31" i="5"/>
  <c r="I68" i="5" s="1"/>
  <c r="H31" i="5"/>
  <c r="G31" i="5"/>
  <c r="G30" i="5"/>
  <c r="G67" i="5" s="1"/>
  <c r="F28" i="5"/>
  <c r="F27" i="5"/>
  <c r="F26" i="5"/>
  <c r="F25" i="5"/>
  <c r="F24" i="5"/>
  <c r="I23" i="5"/>
  <c r="H23" i="5"/>
  <c r="G23" i="5"/>
  <c r="F23" i="5" s="1"/>
  <c r="F22" i="5"/>
  <c r="F21" i="5"/>
  <c r="I20" i="5"/>
  <c r="H20" i="5"/>
  <c r="G20" i="5"/>
  <c r="F20" i="5"/>
  <c r="F19" i="5"/>
  <c r="F18" i="5"/>
  <c r="I17" i="5"/>
  <c r="H17" i="5"/>
  <c r="G17" i="5"/>
  <c r="F17" i="5" l="1"/>
  <c r="I65" i="5"/>
  <c r="H37" i="5"/>
  <c r="I38" i="5"/>
  <c r="F38" i="5" s="1"/>
  <c r="F62" i="5" s="1"/>
  <c r="H57" i="5"/>
  <c r="G64" i="5"/>
  <c r="H66" i="5"/>
  <c r="F32" i="5"/>
  <c r="F69" i="5" s="1"/>
  <c r="G37" i="5"/>
  <c r="F51" i="5"/>
  <c r="F64" i="5" s="1"/>
  <c r="H61" i="5"/>
  <c r="H36" i="5"/>
  <c r="H60" i="5" s="1"/>
  <c r="H68" i="5"/>
  <c r="F31" i="5"/>
  <c r="F68" i="5" s="1"/>
  <c r="H30" i="5"/>
  <c r="I37" i="5"/>
  <c r="I71" i="5"/>
  <c r="F57" i="5"/>
  <c r="G62" i="5"/>
  <c r="G36" i="5"/>
  <c r="H62" i="5"/>
  <c r="F65" i="5"/>
  <c r="F58" i="5"/>
  <c r="H65" i="5"/>
  <c r="F66" i="5"/>
  <c r="I57" i="5"/>
  <c r="G58" i="5"/>
  <c r="G61" i="5" s="1"/>
  <c r="I59" i="5"/>
  <c r="I30" i="5"/>
  <c r="I67" i="5" s="1"/>
  <c r="I62" i="5" l="1"/>
  <c r="F36" i="5"/>
  <c r="F60" i="5" s="1"/>
  <c r="G60" i="5"/>
  <c r="I61" i="5"/>
  <c r="I36" i="5"/>
  <c r="I60" i="5" s="1"/>
  <c r="F37" i="5"/>
  <c r="F61" i="5" s="1"/>
  <c r="H67" i="5"/>
  <c r="F30" i="5"/>
  <c r="F67" i="5" s="1"/>
</calcChain>
</file>

<file path=xl/sharedStrings.xml><?xml version="1.0" encoding="utf-8"?>
<sst xmlns="http://schemas.openxmlformats.org/spreadsheetml/2006/main" count="165" uniqueCount="82">
  <si>
    <t>Мероприятия программы</t>
  </si>
  <si>
    <t>Ответственный исполнитель /соисполнитель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</si>
  <si>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</si>
  <si>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</si>
  <si>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</si>
  <si>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</si>
  <si>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</si>
  <si>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</si>
  <si>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</si>
  <si>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</si>
  <si>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</si>
  <si>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</si>
  <si>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Бюджет города Когалыма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</si>
  <si>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</si>
  <si>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</si>
  <si>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Обеспечение мероприятий по соблюдению охраны труда несовершеннолетних граждан согласно трудовому законодательству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</si>
  <si>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</si>
  <si>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</si>
  <si>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</si>
  <si>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</si>
  <si>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</si>
  <si>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</si>
  <si>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</si>
  <si>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</si>
  <si>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</si>
  <si>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Проведение семинара по вопросам методического руководства служб охраны труда в организациях, расположенных на территории муниципального образования</t>
  </si>
  <si>
    <t>Управление экономики Администрации города Когалыма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</si>
  <si>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на территории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</si>
  <si>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</si>
  <si>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</t>
  </si>
  <si>
    <t>Управление экономики Администрации города</t>
  </si>
  <si>
    <t>Итого по задаче 3</t>
  </si>
  <si>
    <t>Всего</t>
  </si>
  <si>
    <t>Организация проведения заседаний Межведомственной комиссии по охране труда на территории города Когалыма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</si>
  <si>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</si>
  <si>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</si>
  <si>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</si>
  <si>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</si>
  <si>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</si>
  <si>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</si>
  <si>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</si>
  <si>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</si>
  <si>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</si>
  <si>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</si>
  <si>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</si>
  <si>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</si>
  <si>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</si>
  <si>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</si>
  <si>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</si>
  <si>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</si>
  <si>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</si>
  <si>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</si>
  <si>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</si>
  <si>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</si>
  <si>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</si>
  <si>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</si>
  <si>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</si>
  <si>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</si>
  <si>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</si>
  <si>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</si>
  <si>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</si>
  <si>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</si>
  <si>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</si>
  <si>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</si>
  <si>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</si>
  <si>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</si>
  <si>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</si>
  <si>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населения города Когалыма на 2014-2016 годы»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</si>
  <si>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</si>
  <si>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</si>
  <si>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</si>
  <si>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</si>
  <si>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</si>
  <si>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к муниципальной программе «Содействие занятости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</si>
  <si>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</si>
  <si>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</si>
  <si>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</si>
  <si>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Финансовые затраты на реализацию УТВЕРЖДЕНО (тыс. рублей)</t>
  </si>
  <si>
    <t>Приложение</t>
  </si>
  <si>
    <t>к постановлению Администрации</t>
  </si>
  <si>
    <t>города Когалыма</t>
  </si>
  <si>
    <t>от 26.06.2014 №1529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</si>
</sst>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0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1"/>
  <sheetViews>
    <sheetView tabSelected="1" view="pageBreakPreview" topLeftCell="A14" zoomScale="80" zoomScaleNormal="80" zoomScaleSheetLayoutView="80" workbookViewId="0">
      <selection activeCell="E60" sqref="E60:E62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1.140625" style="1" customWidth="1"/>
    <col min="4" max="4" width="28.28515625" style="1" customWidth="1"/>
    <col min="5" max="5" width="11.85546875" style="1" customWidth="1"/>
    <col min="6" max="6" width="10.28515625" style="1" customWidth="1"/>
    <col min="7" max="9" width="10.7109375" style="1" customWidth="1"/>
    <col min="10" max="10" width="32.140625" style="1" customWidth="1"/>
    <col min="11" max="16384" width="9.140625" style="1"/>
  </cols>
  <sheetData>
    <row r="1" spans="2:10" s="4" customFormat="1" ht="16.5" x14ac:dyDescent="0.25">
      <c r="I1" s="37" t="s">
        <v>78</v>
      </c>
      <c r="J1" s="37"/>
    </row>
    <row r="2" spans="2:10" s="4" customFormat="1" ht="16.5" hidden="1" x14ac:dyDescent="0.25">
      <c r="I2" s="38"/>
      <c r="J2" s="39" t="s">
        <v>73</v>
      </c>
    </row>
    <row r="3" spans="2:10" s="4" customFormat="1" ht="16.5" hidden="1" x14ac:dyDescent="0.25">
      <c r="I3" s="38"/>
      <c r="J3" s="39" t="s">
        <v>67</v>
      </c>
    </row>
    <row r="4" spans="2:10" s="4" customFormat="1" ht="16.5" hidden="1" x14ac:dyDescent="0.25">
      <c r="I4" s="38"/>
      <c r="J4" s="40"/>
    </row>
    <row r="5" spans="2:10" s="4" customFormat="1" ht="15" customHeight="1" x14ac:dyDescent="0.25">
      <c r="I5" s="37" t="s">
        <v>79</v>
      </c>
      <c r="J5" s="37"/>
    </row>
    <row r="6" spans="2:10" s="4" customFormat="1" ht="15.75" customHeight="1" x14ac:dyDescent="0.25">
      <c r="I6" s="37" t="s">
        <v>80</v>
      </c>
      <c r="J6" s="37"/>
    </row>
    <row r="7" spans="2:10" s="4" customFormat="1" ht="15.75" customHeight="1" x14ac:dyDescent="0.25">
      <c r="I7" s="37" t="s">
        <v>81</v>
      </c>
      <c r="J7" s="37"/>
    </row>
    <row r="8" spans="2:10" s="4" customFormat="1" ht="16.5" x14ac:dyDescent="0.25">
      <c r="B8" s="17" t="s">
        <v>68</v>
      </c>
      <c r="C8" s="17"/>
      <c r="D8" s="17"/>
      <c r="E8" s="17"/>
      <c r="F8" s="17"/>
      <c r="G8" s="17"/>
      <c r="H8" s="17"/>
      <c r="I8" s="17"/>
      <c r="J8" s="17"/>
    </row>
    <row r="9" spans="2:10" s="4" customFormat="1" x14ac:dyDescent="0.2"/>
    <row r="10" spans="2:10" s="4" customFormat="1" ht="53.25" customHeight="1" x14ac:dyDescent="0.2">
      <c r="B10" s="18" t="s">
        <v>37</v>
      </c>
      <c r="C10" s="18" t="s">
        <v>0</v>
      </c>
      <c r="D10" s="18" t="s">
        <v>1</v>
      </c>
      <c r="E10" s="18" t="s">
        <v>2</v>
      </c>
      <c r="F10" s="18" t="s">
        <v>77</v>
      </c>
      <c r="G10" s="18"/>
      <c r="H10" s="18"/>
      <c r="I10" s="18"/>
      <c r="J10" s="18" t="s">
        <v>3</v>
      </c>
    </row>
    <row r="11" spans="2:10" s="4" customFormat="1" ht="27.75" customHeight="1" x14ac:dyDescent="0.2">
      <c r="B11" s="18"/>
      <c r="C11" s="18"/>
      <c r="D11" s="18"/>
      <c r="E11" s="18"/>
      <c r="F11" s="18" t="s">
        <v>4</v>
      </c>
      <c r="G11" s="18" t="s">
        <v>5</v>
      </c>
      <c r="H11" s="18"/>
      <c r="I11" s="18"/>
      <c r="J11" s="18"/>
    </row>
    <row r="12" spans="2:10" s="4" customFormat="1" x14ac:dyDescent="0.2">
      <c r="B12" s="18"/>
      <c r="C12" s="18"/>
      <c r="D12" s="18"/>
      <c r="E12" s="18"/>
      <c r="F12" s="18"/>
      <c r="G12" s="10" t="s">
        <v>6</v>
      </c>
      <c r="H12" s="10" t="s">
        <v>7</v>
      </c>
      <c r="I12" s="10" t="s">
        <v>8</v>
      </c>
      <c r="J12" s="18"/>
    </row>
    <row r="13" spans="2:10" s="4" customFormat="1" hidden="1" x14ac:dyDescent="0.2">
      <c r="B13" s="10">
        <v>1</v>
      </c>
      <c r="C13" s="10">
        <v>2</v>
      </c>
      <c r="D13" s="10">
        <v>3</v>
      </c>
      <c r="E13" s="10">
        <v>4</v>
      </c>
      <c r="F13" s="10">
        <v>5</v>
      </c>
      <c r="G13" s="10">
        <v>6</v>
      </c>
      <c r="H13" s="10">
        <v>7</v>
      </c>
      <c r="I13" s="10">
        <v>8</v>
      </c>
      <c r="J13" s="10">
        <v>9</v>
      </c>
    </row>
    <row r="14" spans="2:10" s="4" customFormat="1" x14ac:dyDescent="0.2">
      <c r="B14" s="19" t="s">
        <v>71</v>
      </c>
      <c r="C14" s="19"/>
      <c r="D14" s="19"/>
      <c r="E14" s="19"/>
      <c r="F14" s="19"/>
      <c r="G14" s="19"/>
      <c r="H14" s="19"/>
      <c r="I14" s="19"/>
      <c r="J14" s="19"/>
    </row>
    <row r="15" spans="2:10" s="4" customFormat="1" ht="17.25" customHeight="1" x14ac:dyDescent="0.2">
      <c r="B15" s="19" t="s">
        <v>65</v>
      </c>
      <c r="C15" s="19"/>
      <c r="D15" s="19"/>
      <c r="E15" s="19"/>
      <c r="F15" s="19"/>
      <c r="G15" s="19"/>
      <c r="H15" s="19"/>
      <c r="I15" s="19"/>
      <c r="J15" s="19"/>
    </row>
    <row r="16" spans="2:10" s="4" customFormat="1" x14ac:dyDescent="0.2">
      <c r="B16" s="14" t="s">
        <v>9</v>
      </c>
      <c r="C16" s="15"/>
      <c r="D16" s="15"/>
      <c r="E16" s="15"/>
      <c r="F16" s="15"/>
      <c r="G16" s="15"/>
      <c r="H16" s="15"/>
      <c r="I16" s="15"/>
      <c r="J16" s="16"/>
    </row>
    <row r="17" spans="2:13" s="4" customFormat="1" ht="20.25" customHeight="1" x14ac:dyDescent="0.2">
      <c r="B17" s="26" t="s">
        <v>38</v>
      </c>
      <c r="C17" s="23" t="s">
        <v>10</v>
      </c>
      <c r="D17" s="20" t="s">
        <v>50</v>
      </c>
      <c r="E17" s="20" t="s">
        <v>11</v>
      </c>
      <c r="F17" s="5">
        <f>F18+F19</f>
        <v>25251.309999999998</v>
      </c>
      <c r="G17" s="5">
        <f>G18+G19</f>
        <v>9430.11</v>
      </c>
      <c r="H17" s="5">
        <f t="shared" ref="H17" si="0">H18+H19</f>
        <v>7910.6</v>
      </c>
      <c r="I17" s="5">
        <f>I18+I19</f>
        <v>7910.6</v>
      </c>
      <c r="J17" s="10" t="s">
        <v>32</v>
      </c>
      <c r="K17" s="7"/>
      <c r="M17" s="7"/>
    </row>
    <row r="18" spans="2:13" s="4" customFormat="1" ht="19.5" customHeight="1" x14ac:dyDescent="0.2">
      <c r="B18" s="27"/>
      <c r="C18" s="24"/>
      <c r="D18" s="21"/>
      <c r="E18" s="21"/>
      <c r="F18" s="5">
        <f>G18+H18+I18</f>
        <v>24528.699999999997</v>
      </c>
      <c r="G18" s="5">
        <v>8707.5</v>
      </c>
      <c r="H18" s="5">
        <v>7910.6</v>
      </c>
      <c r="I18" s="5">
        <v>7910.6</v>
      </c>
      <c r="J18" s="10" t="s">
        <v>12</v>
      </c>
      <c r="M18" s="7"/>
    </row>
    <row r="19" spans="2:13" s="4" customFormat="1" ht="21.75" customHeight="1" x14ac:dyDescent="0.2">
      <c r="B19" s="28"/>
      <c r="C19" s="25"/>
      <c r="D19" s="22"/>
      <c r="E19" s="22"/>
      <c r="F19" s="5">
        <f>G19+H19+I19</f>
        <v>722.61</v>
      </c>
      <c r="G19" s="5">
        <v>722.61</v>
      </c>
      <c r="H19" s="5">
        <v>0</v>
      </c>
      <c r="I19" s="5">
        <v>0</v>
      </c>
      <c r="J19" s="10" t="s">
        <v>49</v>
      </c>
      <c r="M19" s="7"/>
    </row>
    <row r="20" spans="2:13" s="4" customFormat="1" ht="17.25" customHeight="1" x14ac:dyDescent="0.2">
      <c r="B20" s="26" t="s">
        <v>39</v>
      </c>
      <c r="C20" s="23" t="s">
        <v>13</v>
      </c>
      <c r="D20" s="20" t="s">
        <v>50</v>
      </c>
      <c r="E20" s="20" t="s">
        <v>11</v>
      </c>
      <c r="F20" s="5">
        <f>F21+F22</f>
        <v>842.43000000000006</v>
      </c>
      <c r="G20" s="5">
        <f>G21+G22</f>
        <v>329.23</v>
      </c>
      <c r="H20" s="5">
        <f t="shared" ref="H20" si="1">H21+H22</f>
        <v>256.60000000000002</v>
      </c>
      <c r="I20" s="5">
        <f>I21+I22</f>
        <v>256.60000000000002</v>
      </c>
      <c r="J20" s="10" t="s">
        <v>32</v>
      </c>
      <c r="K20" s="7"/>
      <c r="M20" s="7"/>
    </row>
    <row r="21" spans="2:13" s="4" customFormat="1" ht="16.5" customHeight="1" x14ac:dyDescent="0.2">
      <c r="B21" s="27"/>
      <c r="C21" s="24"/>
      <c r="D21" s="21"/>
      <c r="E21" s="21"/>
      <c r="F21" s="5">
        <f>G21+H21+I21</f>
        <v>819.00000000000011</v>
      </c>
      <c r="G21" s="5">
        <v>305.8</v>
      </c>
      <c r="H21" s="5">
        <v>256.60000000000002</v>
      </c>
      <c r="I21" s="5">
        <v>256.60000000000002</v>
      </c>
      <c r="J21" s="10" t="s">
        <v>12</v>
      </c>
      <c r="M21" s="7"/>
    </row>
    <row r="22" spans="2:13" s="4" customFormat="1" ht="19.5" customHeight="1" x14ac:dyDescent="0.2">
      <c r="B22" s="28"/>
      <c r="C22" s="25"/>
      <c r="D22" s="22"/>
      <c r="E22" s="22"/>
      <c r="F22" s="5">
        <f>G22+H22+I22</f>
        <v>23.43</v>
      </c>
      <c r="G22" s="5">
        <v>23.43</v>
      </c>
      <c r="H22" s="5">
        <v>0</v>
      </c>
      <c r="I22" s="5">
        <v>0</v>
      </c>
      <c r="J22" s="10" t="s">
        <v>49</v>
      </c>
      <c r="M22" s="7"/>
    </row>
    <row r="23" spans="2:13" s="4" customFormat="1" ht="18.75" customHeight="1" x14ac:dyDescent="0.2">
      <c r="B23" s="26" t="s">
        <v>40</v>
      </c>
      <c r="C23" s="23" t="s">
        <v>14</v>
      </c>
      <c r="D23" s="20" t="s">
        <v>50</v>
      </c>
      <c r="E23" s="20" t="s">
        <v>11</v>
      </c>
      <c r="F23" s="5">
        <f>G23+H23+I23</f>
        <v>2108.9699999999998</v>
      </c>
      <c r="G23" s="5">
        <f>G24+G25</f>
        <v>709.77</v>
      </c>
      <c r="H23" s="5">
        <f>H24+H25</f>
        <v>699.6</v>
      </c>
      <c r="I23" s="5">
        <f>I24+I25</f>
        <v>699.6</v>
      </c>
      <c r="J23" s="10" t="s">
        <v>32</v>
      </c>
      <c r="K23" s="7"/>
      <c r="M23" s="7"/>
    </row>
    <row r="24" spans="2:13" s="4" customFormat="1" ht="18.75" customHeight="1" x14ac:dyDescent="0.2">
      <c r="B24" s="27"/>
      <c r="C24" s="24"/>
      <c r="D24" s="21"/>
      <c r="E24" s="21"/>
      <c r="F24" s="5">
        <f t="shared" ref="F24:F28" si="2">G24+H24+I24</f>
        <v>1466.1</v>
      </c>
      <c r="G24" s="5">
        <v>66.900000000000006</v>
      </c>
      <c r="H24" s="5">
        <v>699.6</v>
      </c>
      <c r="I24" s="5">
        <v>699.6</v>
      </c>
      <c r="J24" s="10" t="s">
        <v>12</v>
      </c>
      <c r="M24" s="7"/>
    </row>
    <row r="25" spans="2:13" s="4" customFormat="1" ht="18.75" customHeight="1" x14ac:dyDescent="0.2">
      <c r="B25" s="28"/>
      <c r="C25" s="25"/>
      <c r="D25" s="22"/>
      <c r="E25" s="22"/>
      <c r="F25" s="5">
        <f>G25+H25+I25</f>
        <v>642.87</v>
      </c>
      <c r="G25" s="5">
        <v>642.87</v>
      </c>
      <c r="H25" s="5">
        <v>0</v>
      </c>
      <c r="I25" s="5">
        <v>0</v>
      </c>
      <c r="J25" s="10" t="s">
        <v>49</v>
      </c>
      <c r="M25" s="7"/>
    </row>
    <row r="26" spans="2:13" s="4" customFormat="1" ht="57" customHeight="1" x14ac:dyDescent="0.2">
      <c r="B26" s="6" t="s">
        <v>41</v>
      </c>
      <c r="C26" s="12" t="s">
        <v>15</v>
      </c>
      <c r="D26" s="10" t="s">
        <v>50</v>
      </c>
      <c r="E26" s="10" t="s">
        <v>11</v>
      </c>
      <c r="F26" s="5">
        <f t="shared" si="2"/>
        <v>948.9</v>
      </c>
      <c r="G26" s="5">
        <v>505.1</v>
      </c>
      <c r="H26" s="5">
        <v>221.9</v>
      </c>
      <c r="I26" s="5">
        <v>221.9</v>
      </c>
      <c r="J26" s="10" t="s">
        <v>12</v>
      </c>
      <c r="M26" s="7"/>
    </row>
    <row r="27" spans="2:13" s="4" customFormat="1" ht="54.75" customHeight="1" x14ac:dyDescent="0.2">
      <c r="B27" s="6" t="s">
        <v>42</v>
      </c>
      <c r="C27" s="12" t="s">
        <v>16</v>
      </c>
      <c r="D27" s="10" t="s">
        <v>50</v>
      </c>
      <c r="E27" s="10" t="s">
        <v>11</v>
      </c>
      <c r="F27" s="5">
        <f t="shared" si="2"/>
        <v>3162.2999999999997</v>
      </c>
      <c r="G27" s="5">
        <v>1054.0999999999999</v>
      </c>
      <c r="H27" s="5">
        <v>1054.0999999999999</v>
      </c>
      <c r="I27" s="5">
        <v>1054.0999999999999</v>
      </c>
      <c r="J27" s="10" t="s">
        <v>12</v>
      </c>
      <c r="M27" s="7"/>
    </row>
    <row r="28" spans="2:13" s="4" customFormat="1" ht="54.75" customHeight="1" x14ac:dyDescent="0.2">
      <c r="B28" s="6" t="s">
        <v>43</v>
      </c>
      <c r="C28" s="12" t="s">
        <v>17</v>
      </c>
      <c r="D28" s="10" t="s">
        <v>50</v>
      </c>
      <c r="E28" s="10" t="s">
        <v>11</v>
      </c>
      <c r="F28" s="5">
        <f t="shared" si="2"/>
        <v>105</v>
      </c>
      <c r="G28" s="5">
        <v>35</v>
      </c>
      <c r="H28" s="5">
        <v>35</v>
      </c>
      <c r="I28" s="5">
        <v>35</v>
      </c>
      <c r="J28" s="10" t="s">
        <v>12</v>
      </c>
      <c r="M28" s="7"/>
    </row>
    <row r="29" spans="2:13" s="4" customFormat="1" ht="53.25" customHeight="1" x14ac:dyDescent="0.2">
      <c r="B29" s="6" t="s">
        <v>44</v>
      </c>
      <c r="C29" s="12" t="s">
        <v>18</v>
      </c>
      <c r="D29" s="10" t="s">
        <v>50</v>
      </c>
      <c r="E29" s="10" t="s">
        <v>11</v>
      </c>
      <c r="F29" s="18" t="s">
        <v>19</v>
      </c>
      <c r="G29" s="18"/>
      <c r="H29" s="18"/>
      <c r="I29" s="18"/>
      <c r="J29" s="18"/>
      <c r="M29" s="7"/>
    </row>
    <row r="30" spans="2:13" s="4" customFormat="1" ht="21.75" customHeight="1" x14ac:dyDescent="0.2">
      <c r="B30" s="20"/>
      <c r="C30" s="23" t="s">
        <v>20</v>
      </c>
      <c r="D30" s="20" t="s">
        <v>50</v>
      </c>
      <c r="E30" s="20" t="s">
        <v>11</v>
      </c>
      <c r="F30" s="5">
        <f>G30+H30+I30</f>
        <v>32418.910000000003</v>
      </c>
      <c r="G30" s="5">
        <f>G31+G32</f>
        <v>12063.31</v>
      </c>
      <c r="H30" s="5">
        <f>H31+H32</f>
        <v>10177.800000000001</v>
      </c>
      <c r="I30" s="5">
        <f>I31+I32</f>
        <v>10177.800000000001</v>
      </c>
      <c r="J30" s="10" t="s">
        <v>32</v>
      </c>
      <c r="L30" s="8"/>
      <c r="M30" s="7"/>
    </row>
    <row r="31" spans="2:13" s="4" customFormat="1" ht="23.25" customHeight="1" x14ac:dyDescent="0.2">
      <c r="B31" s="21"/>
      <c r="C31" s="24"/>
      <c r="D31" s="21"/>
      <c r="E31" s="21"/>
      <c r="F31" s="5">
        <f>G31+H31+I31</f>
        <v>31030</v>
      </c>
      <c r="G31" s="5">
        <f>G18+G21+G24+G26+G27+G28</f>
        <v>10674.4</v>
      </c>
      <c r="H31" s="5">
        <f t="shared" ref="H31:I31" si="3">H18+H21+H24+H26+H27+H28</f>
        <v>10177.800000000001</v>
      </c>
      <c r="I31" s="5">
        <f t="shared" si="3"/>
        <v>10177.800000000001</v>
      </c>
      <c r="J31" s="10" t="s">
        <v>12</v>
      </c>
      <c r="L31" s="8"/>
      <c r="M31" s="7"/>
    </row>
    <row r="32" spans="2:13" s="4" customFormat="1" ht="16.5" customHeight="1" x14ac:dyDescent="0.2">
      <c r="B32" s="22"/>
      <c r="C32" s="25"/>
      <c r="D32" s="22"/>
      <c r="E32" s="22"/>
      <c r="F32" s="5">
        <f>G32+H32+I32</f>
        <v>1388.9099999999999</v>
      </c>
      <c r="G32" s="5">
        <f>G19+G22+G25</f>
        <v>1388.9099999999999</v>
      </c>
      <c r="H32" s="5">
        <f>H19+H22+H25</f>
        <v>0</v>
      </c>
      <c r="I32" s="5">
        <f t="shared" ref="I32" si="4">I19+I22+I25</f>
        <v>0</v>
      </c>
      <c r="J32" s="10" t="s">
        <v>49</v>
      </c>
      <c r="L32" s="8"/>
      <c r="M32" s="7"/>
    </row>
    <row r="33" spans="2:13" ht="12.75" customHeight="1" x14ac:dyDescent="0.2">
      <c r="B33" s="19" t="s">
        <v>21</v>
      </c>
      <c r="C33" s="19"/>
      <c r="D33" s="19"/>
      <c r="E33" s="19"/>
      <c r="F33" s="19"/>
      <c r="G33" s="19"/>
      <c r="H33" s="19"/>
      <c r="I33" s="19"/>
      <c r="J33" s="19"/>
      <c r="M33" s="7"/>
    </row>
    <row r="34" spans="2:13" ht="60.75" customHeight="1" x14ac:dyDescent="0.2">
      <c r="B34" s="6" t="s">
        <v>45</v>
      </c>
      <c r="C34" s="12" t="s">
        <v>22</v>
      </c>
      <c r="D34" s="10" t="s">
        <v>74</v>
      </c>
      <c r="E34" s="10" t="s">
        <v>11</v>
      </c>
      <c r="F34" s="5">
        <f>G34+H34+I34</f>
        <v>25572.899999999998</v>
      </c>
      <c r="G34" s="5">
        <v>8524.2999999999993</v>
      </c>
      <c r="H34" s="5">
        <v>8524.2999999999993</v>
      </c>
      <c r="I34" s="5">
        <v>8524.2999999999993</v>
      </c>
      <c r="J34" s="10" t="s">
        <v>12</v>
      </c>
      <c r="M34" s="7"/>
    </row>
    <row r="35" spans="2:13" ht="55.5" customHeight="1" x14ac:dyDescent="0.2">
      <c r="B35" s="10"/>
      <c r="C35" s="12" t="s">
        <v>23</v>
      </c>
      <c r="D35" s="10" t="s">
        <v>74</v>
      </c>
      <c r="E35" s="10"/>
      <c r="F35" s="5">
        <f>G35+H35+I35</f>
        <v>25572.899999999998</v>
      </c>
      <c r="G35" s="5">
        <f>G34</f>
        <v>8524.2999999999993</v>
      </c>
      <c r="H35" s="5">
        <f t="shared" ref="H35:I35" si="5">H34</f>
        <v>8524.2999999999993</v>
      </c>
      <c r="I35" s="5">
        <f t="shared" si="5"/>
        <v>8524.2999999999993</v>
      </c>
      <c r="J35" s="10" t="s">
        <v>12</v>
      </c>
      <c r="M35" s="7"/>
    </row>
    <row r="36" spans="2:13" ht="12.75" customHeight="1" x14ac:dyDescent="0.2">
      <c r="B36" s="29"/>
      <c r="C36" s="23" t="s">
        <v>24</v>
      </c>
      <c r="D36" s="32"/>
      <c r="E36" s="20" t="s">
        <v>11</v>
      </c>
      <c r="F36" s="5">
        <f>G36+H36+I36</f>
        <v>57991.80999999999</v>
      </c>
      <c r="G36" s="5">
        <f>G37+G38</f>
        <v>20587.609999999997</v>
      </c>
      <c r="H36" s="5">
        <f t="shared" ref="H36" si="6">H37+H38</f>
        <v>18702.099999999999</v>
      </c>
      <c r="I36" s="5">
        <f>I37+I38</f>
        <v>18702.099999999999</v>
      </c>
      <c r="J36" s="10" t="s">
        <v>32</v>
      </c>
      <c r="L36" s="2"/>
      <c r="M36" s="7"/>
    </row>
    <row r="37" spans="2:13" ht="12.75" customHeight="1" x14ac:dyDescent="0.2">
      <c r="B37" s="30"/>
      <c r="C37" s="24"/>
      <c r="D37" s="33"/>
      <c r="E37" s="21"/>
      <c r="F37" s="5">
        <f>G37+H37+I37</f>
        <v>56602.899999999994</v>
      </c>
      <c r="G37" s="5">
        <f>G35+G31</f>
        <v>19198.699999999997</v>
      </c>
      <c r="H37" s="5">
        <f>H35+H31</f>
        <v>18702.099999999999</v>
      </c>
      <c r="I37" s="5">
        <f>I35+I31</f>
        <v>18702.099999999999</v>
      </c>
      <c r="J37" s="10" t="s">
        <v>12</v>
      </c>
      <c r="L37" s="2"/>
      <c r="M37" s="7"/>
    </row>
    <row r="38" spans="2:13" ht="12.75" customHeight="1" x14ac:dyDescent="0.2">
      <c r="B38" s="31"/>
      <c r="C38" s="25"/>
      <c r="D38" s="34"/>
      <c r="E38" s="22"/>
      <c r="F38" s="5">
        <f>G38+H38+I38</f>
        <v>1388.9099999999999</v>
      </c>
      <c r="G38" s="5">
        <f>G32</f>
        <v>1388.9099999999999</v>
      </c>
      <c r="H38" s="5">
        <f t="shared" ref="H38" si="7">H32</f>
        <v>0</v>
      </c>
      <c r="I38" s="5">
        <f>I32</f>
        <v>0</v>
      </c>
      <c r="J38" s="10" t="s">
        <v>49</v>
      </c>
      <c r="L38" s="2"/>
      <c r="M38" s="7"/>
    </row>
    <row r="39" spans="2:13" ht="24.75" customHeight="1" x14ac:dyDescent="0.2">
      <c r="B39" s="14" t="s">
        <v>66</v>
      </c>
      <c r="C39" s="15"/>
      <c r="D39" s="15"/>
      <c r="E39" s="15"/>
      <c r="F39" s="15"/>
      <c r="G39" s="15"/>
      <c r="H39" s="15"/>
      <c r="I39" s="15"/>
      <c r="J39" s="16"/>
      <c r="M39" s="7"/>
    </row>
    <row r="40" spans="2:13" ht="22.5" customHeight="1" x14ac:dyDescent="0.2">
      <c r="B40" s="14" t="s">
        <v>63</v>
      </c>
      <c r="C40" s="15"/>
      <c r="D40" s="15"/>
      <c r="E40" s="15"/>
      <c r="F40" s="15"/>
      <c r="G40" s="15"/>
      <c r="H40" s="15"/>
      <c r="I40" s="15"/>
      <c r="J40" s="16"/>
      <c r="M40" s="7"/>
    </row>
    <row r="41" spans="2:13" ht="45" customHeight="1" x14ac:dyDescent="0.2">
      <c r="B41" s="10" t="s">
        <v>46</v>
      </c>
      <c r="C41" s="12" t="s">
        <v>64</v>
      </c>
      <c r="D41" s="10" t="s">
        <v>60</v>
      </c>
      <c r="E41" s="10" t="s">
        <v>11</v>
      </c>
      <c r="F41" s="5">
        <f>G41+H41+I41</f>
        <v>50</v>
      </c>
      <c r="G41" s="5">
        <v>50</v>
      </c>
      <c r="H41" s="5">
        <v>0</v>
      </c>
      <c r="I41" s="5">
        <v>0</v>
      </c>
      <c r="J41" s="10" t="s">
        <v>49</v>
      </c>
      <c r="M41" s="7"/>
    </row>
    <row r="42" spans="2:13" ht="42" customHeight="1" x14ac:dyDescent="0.2">
      <c r="B42" s="13"/>
      <c r="C42" s="12" t="s">
        <v>31</v>
      </c>
      <c r="D42" s="10" t="s">
        <v>60</v>
      </c>
      <c r="E42" s="10" t="s">
        <v>11</v>
      </c>
      <c r="F42" s="5">
        <f>F41</f>
        <v>50</v>
      </c>
      <c r="G42" s="5">
        <f>G41</f>
        <v>50</v>
      </c>
      <c r="H42" s="5">
        <f t="shared" ref="H42:I43" si="8">H41</f>
        <v>0</v>
      </c>
      <c r="I42" s="5">
        <f t="shared" si="8"/>
        <v>0</v>
      </c>
      <c r="J42" s="10" t="s">
        <v>49</v>
      </c>
      <c r="M42" s="7"/>
    </row>
    <row r="43" spans="2:13" ht="41.25" customHeight="1" x14ac:dyDescent="0.2">
      <c r="B43" s="13"/>
      <c r="C43" s="12" t="s">
        <v>35</v>
      </c>
      <c r="D43" s="10" t="s">
        <v>60</v>
      </c>
      <c r="E43" s="10" t="s">
        <v>11</v>
      </c>
      <c r="F43" s="5">
        <f>F42</f>
        <v>50</v>
      </c>
      <c r="G43" s="5">
        <f>G42</f>
        <v>50</v>
      </c>
      <c r="H43" s="5">
        <f t="shared" si="8"/>
        <v>0</v>
      </c>
      <c r="I43" s="5">
        <f t="shared" si="8"/>
        <v>0</v>
      </c>
      <c r="J43" s="10" t="s">
        <v>49</v>
      </c>
      <c r="M43" s="7"/>
    </row>
    <row r="44" spans="2:13" ht="20.25" customHeight="1" x14ac:dyDescent="0.2">
      <c r="B44" s="14" t="s">
        <v>72</v>
      </c>
      <c r="C44" s="15"/>
      <c r="D44" s="15"/>
      <c r="E44" s="15"/>
      <c r="F44" s="15"/>
      <c r="G44" s="15"/>
      <c r="H44" s="15"/>
      <c r="I44" s="15"/>
      <c r="J44" s="16"/>
      <c r="M44" s="7"/>
    </row>
    <row r="45" spans="2:13" ht="18.75" customHeight="1" x14ac:dyDescent="0.2">
      <c r="B45" s="14" t="s">
        <v>51</v>
      </c>
      <c r="C45" s="15"/>
      <c r="D45" s="15"/>
      <c r="E45" s="15"/>
      <c r="F45" s="15"/>
      <c r="G45" s="15"/>
      <c r="H45" s="15"/>
      <c r="I45" s="15"/>
      <c r="J45" s="16"/>
      <c r="M45" s="7"/>
    </row>
    <row r="46" spans="2:13" x14ac:dyDescent="0.2">
      <c r="B46" s="19" t="s">
        <v>52</v>
      </c>
      <c r="C46" s="19"/>
      <c r="D46" s="19"/>
      <c r="E46" s="19"/>
      <c r="F46" s="19"/>
      <c r="G46" s="19"/>
      <c r="H46" s="19"/>
      <c r="I46" s="19"/>
      <c r="J46" s="19"/>
      <c r="M46" s="7"/>
    </row>
    <row r="47" spans="2:13" ht="48.75" customHeight="1" x14ac:dyDescent="0.2">
      <c r="B47" s="6" t="s">
        <v>47</v>
      </c>
      <c r="C47" s="12" t="s">
        <v>25</v>
      </c>
      <c r="D47" s="10" t="s">
        <v>26</v>
      </c>
      <c r="E47" s="10" t="s">
        <v>11</v>
      </c>
      <c r="F47" s="18" t="s">
        <v>19</v>
      </c>
      <c r="G47" s="18"/>
      <c r="H47" s="18"/>
      <c r="I47" s="18"/>
      <c r="J47" s="18"/>
      <c r="M47" s="7"/>
    </row>
    <row r="48" spans="2:13" ht="57" customHeight="1" x14ac:dyDescent="0.2">
      <c r="B48" s="6" t="s">
        <v>48</v>
      </c>
      <c r="C48" s="12" t="s">
        <v>27</v>
      </c>
      <c r="D48" s="10" t="s">
        <v>26</v>
      </c>
      <c r="E48" s="10" t="s">
        <v>11</v>
      </c>
      <c r="F48" s="5">
        <f>G48+H48+I48</f>
        <v>20</v>
      </c>
      <c r="G48" s="5">
        <v>10</v>
      </c>
      <c r="H48" s="5">
        <v>0</v>
      </c>
      <c r="I48" s="5">
        <v>10</v>
      </c>
      <c r="J48" s="10" t="s">
        <v>12</v>
      </c>
      <c r="M48" s="7"/>
    </row>
    <row r="49" spans="2:13" ht="48.75" customHeight="1" x14ac:dyDescent="0.2">
      <c r="B49" s="6" t="s">
        <v>53</v>
      </c>
      <c r="C49" s="12" t="s">
        <v>28</v>
      </c>
      <c r="D49" s="10" t="s">
        <v>26</v>
      </c>
      <c r="E49" s="10" t="s">
        <v>11</v>
      </c>
      <c r="F49" s="5">
        <f t="shared" ref="F49:F50" si="9">G49+H49+I49</f>
        <v>40</v>
      </c>
      <c r="G49" s="5">
        <v>0</v>
      </c>
      <c r="H49" s="5">
        <v>40</v>
      </c>
      <c r="I49" s="5">
        <v>0</v>
      </c>
      <c r="J49" s="10" t="s">
        <v>12</v>
      </c>
      <c r="M49" s="7"/>
    </row>
    <row r="50" spans="2:13" ht="56.25" customHeight="1" x14ac:dyDescent="0.2">
      <c r="B50" s="6" t="s">
        <v>54</v>
      </c>
      <c r="C50" s="12" t="s">
        <v>29</v>
      </c>
      <c r="D50" s="10" t="s">
        <v>30</v>
      </c>
      <c r="E50" s="10" t="s">
        <v>11</v>
      </c>
      <c r="F50" s="5">
        <f t="shared" si="9"/>
        <v>8908.5</v>
      </c>
      <c r="G50" s="5">
        <v>2969.5</v>
      </c>
      <c r="H50" s="5">
        <v>2969.5</v>
      </c>
      <c r="I50" s="5">
        <v>2969.5</v>
      </c>
      <c r="J50" s="10" t="s">
        <v>61</v>
      </c>
      <c r="M50" s="7"/>
    </row>
    <row r="51" spans="2:13" x14ac:dyDescent="0.2">
      <c r="B51" s="18"/>
      <c r="C51" s="23" t="s">
        <v>55</v>
      </c>
      <c r="D51" s="18" t="s">
        <v>30</v>
      </c>
      <c r="E51" s="18" t="s">
        <v>11</v>
      </c>
      <c r="F51" s="5">
        <f>F50+F49+F48</f>
        <v>8968.5</v>
      </c>
      <c r="G51" s="5">
        <f t="shared" ref="G51:I51" si="10">G50+G49+G48</f>
        <v>2979.5</v>
      </c>
      <c r="H51" s="5">
        <f t="shared" si="10"/>
        <v>3009.5</v>
      </c>
      <c r="I51" s="5">
        <f t="shared" si="10"/>
        <v>2979.5</v>
      </c>
      <c r="J51" s="10" t="s">
        <v>32</v>
      </c>
      <c r="L51" s="2"/>
      <c r="M51" s="7"/>
    </row>
    <row r="52" spans="2:13" x14ac:dyDescent="0.2">
      <c r="B52" s="18"/>
      <c r="C52" s="24"/>
      <c r="D52" s="18"/>
      <c r="E52" s="18"/>
      <c r="F52" s="5">
        <f>F48+F49</f>
        <v>60</v>
      </c>
      <c r="G52" s="5">
        <f t="shared" ref="G52:I52" si="11">G48+G49</f>
        <v>10</v>
      </c>
      <c r="H52" s="5">
        <f t="shared" si="11"/>
        <v>40</v>
      </c>
      <c r="I52" s="5">
        <f t="shared" si="11"/>
        <v>10</v>
      </c>
      <c r="J52" s="10" t="s">
        <v>12</v>
      </c>
      <c r="L52" s="2"/>
      <c r="M52" s="7"/>
    </row>
    <row r="53" spans="2:13" x14ac:dyDescent="0.2">
      <c r="B53" s="18"/>
      <c r="C53" s="25"/>
      <c r="D53" s="18"/>
      <c r="E53" s="18"/>
      <c r="F53" s="5">
        <f>F50</f>
        <v>8908.5</v>
      </c>
      <c r="G53" s="5">
        <f t="shared" ref="G53:I53" si="12">G50</f>
        <v>2969.5</v>
      </c>
      <c r="H53" s="5">
        <f t="shared" si="12"/>
        <v>2969.5</v>
      </c>
      <c r="I53" s="5">
        <f t="shared" si="12"/>
        <v>2969.5</v>
      </c>
      <c r="J53" s="10" t="s">
        <v>61</v>
      </c>
      <c r="L53" s="2"/>
      <c r="M53" s="7"/>
    </row>
    <row r="54" spans="2:13" x14ac:dyDescent="0.2">
      <c r="B54" s="19" t="s">
        <v>56</v>
      </c>
      <c r="C54" s="19"/>
      <c r="D54" s="19"/>
      <c r="E54" s="19"/>
      <c r="F54" s="19"/>
      <c r="G54" s="19"/>
      <c r="H54" s="19"/>
      <c r="I54" s="19"/>
      <c r="J54" s="19"/>
      <c r="M54" s="7"/>
    </row>
    <row r="55" spans="2:13" ht="42.75" customHeight="1" x14ac:dyDescent="0.2">
      <c r="B55" s="6" t="s">
        <v>57</v>
      </c>
      <c r="C55" s="12" t="s">
        <v>33</v>
      </c>
      <c r="D55" s="10" t="s">
        <v>26</v>
      </c>
      <c r="E55" s="10" t="s">
        <v>11</v>
      </c>
      <c r="F55" s="18" t="s">
        <v>19</v>
      </c>
      <c r="G55" s="18"/>
      <c r="H55" s="18"/>
      <c r="I55" s="18"/>
      <c r="J55" s="18"/>
      <c r="M55" s="7"/>
    </row>
    <row r="56" spans="2:13" ht="71.25" customHeight="1" x14ac:dyDescent="0.2">
      <c r="B56" s="6" t="s">
        <v>58</v>
      </c>
      <c r="C56" s="12" t="s">
        <v>34</v>
      </c>
      <c r="D56" s="10" t="s">
        <v>26</v>
      </c>
      <c r="E56" s="10" t="s">
        <v>11</v>
      </c>
      <c r="F56" s="18" t="s">
        <v>19</v>
      </c>
      <c r="G56" s="18"/>
      <c r="H56" s="18"/>
      <c r="I56" s="18"/>
      <c r="J56" s="18"/>
      <c r="M56" s="7"/>
    </row>
    <row r="57" spans="2:13" ht="15" customHeight="1" x14ac:dyDescent="0.2">
      <c r="B57" s="35"/>
      <c r="C57" s="19" t="s">
        <v>59</v>
      </c>
      <c r="D57" s="18" t="s">
        <v>26</v>
      </c>
      <c r="E57" s="18" t="s">
        <v>11</v>
      </c>
      <c r="F57" s="5">
        <f>F51</f>
        <v>8968.5</v>
      </c>
      <c r="G57" s="5">
        <f t="shared" ref="G57:I57" si="13">G51</f>
        <v>2979.5</v>
      </c>
      <c r="H57" s="5">
        <f t="shared" si="13"/>
        <v>3009.5</v>
      </c>
      <c r="I57" s="5">
        <f t="shared" si="13"/>
        <v>2979.5</v>
      </c>
      <c r="J57" s="10" t="s">
        <v>32</v>
      </c>
      <c r="M57" s="7"/>
    </row>
    <row r="58" spans="2:13" ht="17.25" customHeight="1" x14ac:dyDescent="0.2">
      <c r="B58" s="35"/>
      <c r="C58" s="19"/>
      <c r="D58" s="18"/>
      <c r="E58" s="18"/>
      <c r="F58" s="5">
        <f t="shared" ref="F58:I59" si="14">F52</f>
        <v>60</v>
      </c>
      <c r="G58" s="5">
        <f t="shared" si="14"/>
        <v>10</v>
      </c>
      <c r="H58" s="5">
        <f t="shared" si="14"/>
        <v>40</v>
      </c>
      <c r="I58" s="5">
        <f t="shared" si="14"/>
        <v>10</v>
      </c>
      <c r="J58" s="10" t="s">
        <v>12</v>
      </c>
      <c r="M58" s="7"/>
    </row>
    <row r="59" spans="2:13" x14ac:dyDescent="0.2">
      <c r="B59" s="35"/>
      <c r="C59" s="19"/>
      <c r="D59" s="18"/>
      <c r="E59" s="18"/>
      <c r="F59" s="5">
        <f t="shared" si="14"/>
        <v>8908.5</v>
      </c>
      <c r="G59" s="5">
        <f t="shared" si="14"/>
        <v>2969.5</v>
      </c>
      <c r="H59" s="5">
        <f t="shared" si="14"/>
        <v>2969.5</v>
      </c>
      <c r="I59" s="5">
        <f t="shared" si="14"/>
        <v>2969.5</v>
      </c>
      <c r="J59" s="10" t="s">
        <v>61</v>
      </c>
      <c r="M59" s="7"/>
    </row>
    <row r="60" spans="2:13" ht="16.5" customHeight="1" x14ac:dyDescent="0.2">
      <c r="B60" s="36"/>
      <c r="C60" s="19" t="s">
        <v>62</v>
      </c>
      <c r="D60" s="35"/>
      <c r="E60" s="18" t="s">
        <v>11</v>
      </c>
      <c r="F60" s="9">
        <f>F36+F43+F57</f>
        <v>67010.31</v>
      </c>
      <c r="G60" s="9">
        <f>G36+G43+G57</f>
        <v>23617.109999999997</v>
      </c>
      <c r="H60" s="5">
        <f>H36+H43+H57</f>
        <v>21711.599999999999</v>
      </c>
      <c r="I60" s="5">
        <f>I36+I43+I57</f>
        <v>21681.599999999999</v>
      </c>
      <c r="J60" s="10" t="s">
        <v>32</v>
      </c>
      <c r="M60" s="7"/>
    </row>
    <row r="61" spans="2:13" ht="16.5" customHeight="1" x14ac:dyDescent="0.2">
      <c r="B61" s="36"/>
      <c r="C61" s="19"/>
      <c r="D61" s="35"/>
      <c r="E61" s="18"/>
      <c r="F61" s="9">
        <f>F37+F58</f>
        <v>56662.899999999994</v>
      </c>
      <c r="G61" s="9">
        <f>G37+G58</f>
        <v>19208.699999999997</v>
      </c>
      <c r="H61" s="5">
        <f>H37+H58</f>
        <v>18742.099999999999</v>
      </c>
      <c r="I61" s="5">
        <f>I37+I58</f>
        <v>18712.099999999999</v>
      </c>
      <c r="J61" s="10" t="s">
        <v>12</v>
      </c>
      <c r="M61" s="7"/>
    </row>
    <row r="62" spans="2:13" x14ac:dyDescent="0.2">
      <c r="B62" s="36"/>
      <c r="C62" s="19"/>
      <c r="D62" s="35"/>
      <c r="E62" s="18"/>
      <c r="F62" s="9">
        <f>F38+F43+F59</f>
        <v>10347.41</v>
      </c>
      <c r="G62" s="9">
        <f>G38+G43+G59</f>
        <v>4408.41</v>
      </c>
      <c r="H62" s="5">
        <f>H38+H43+H59</f>
        <v>2969.5</v>
      </c>
      <c r="I62" s="5">
        <f>I38+I43+I59</f>
        <v>2969.5</v>
      </c>
      <c r="J62" s="10" t="s">
        <v>61</v>
      </c>
      <c r="M62" s="7"/>
    </row>
    <row r="63" spans="2:13" x14ac:dyDescent="0.2">
      <c r="B63" s="11"/>
      <c r="C63" s="12" t="s">
        <v>76</v>
      </c>
      <c r="D63" s="11"/>
      <c r="E63" s="11"/>
      <c r="F63" s="3"/>
      <c r="G63" s="3"/>
      <c r="H63" s="3"/>
      <c r="I63" s="3"/>
      <c r="J63" s="11"/>
      <c r="M63" s="7"/>
    </row>
    <row r="64" spans="2:13" x14ac:dyDescent="0.2">
      <c r="B64" s="35"/>
      <c r="C64" s="19" t="s">
        <v>36</v>
      </c>
      <c r="D64" s="35"/>
      <c r="E64" s="18" t="s">
        <v>11</v>
      </c>
      <c r="F64" s="5">
        <f>F51</f>
        <v>8968.5</v>
      </c>
      <c r="G64" s="5">
        <f t="shared" ref="G64:H64" si="15">G51</f>
        <v>2979.5</v>
      </c>
      <c r="H64" s="5">
        <f t="shared" si="15"/>
        <v>3009.5</v>
      </c>
      <c r="I64" s="5">
        <f>I51</f>
        <v>2979.5</v>
      </c>
      <c r="J64" s="10" t="s">
        <v>32</v>
      </c>
      <c r="M64" s="7"/>
    </row>
    <row r="65" spans="2:13" x14ac:dyDescent="0.2">
      <c r="B65" s="35"/>
      <c r="C65" s="19"/>
      <c r="D65" s="35"/>
      <c r="E65" s="18"/>
      <c r="F65" s="5">
        <f t="shared" ref="F65:I66" si="16">F52</f>
        <v>60</v>
      </c>
      <c r="G65" s="5">
        <f t="shared" si="16"/>
        <v>10</v>
      </c>
      <c r="H65" s="5">
        <f t="shared" si="16"/>
        <v>40</v>
      </c>
      <c r="I65" s="5">
        <f t="shared" si="16"/>
        <v>10</v>
      </c>
      <c r="J65" s="10" t="s">
        <v>12</v>
      </c>
      <c r="M65" s="7"/>
    </row>
    <row r="66" spans="2:13" x14ac:dyDescent="0.2">
      <c r="B66" s="35"/>
      <c r="C66" s="19"/>
      <c r="D66" s="35"/>
      <c r="E66" s="18"/>
      <c r="F66" s="5">
        <f t="shared" si="16"/>
        <v>8908.5</v>
      </c>
      <c r="G66" s="5">
        <f t="shared" si="16"/>
        <v>2969.5</v>
      </c>
      <c r="H66" s="5">
        <f t="shared" si="16"/>
        <v>2969.5</v>
      </c>
      <c r="I66" s="5">
        <f>I53</f>
        <v>2969.5</v>
      </c>
      <c r="J66" s="10" t="s">
        <v>61</v>
      </c>
      <c r="M66" s="7"/>
    </row>
    <row r="67" spans="2:13" x14ac:dyDescent="0.2">
      <c r="B67" s="32"/>
      <c r="C67" s="23" t="s">
        <v>69</v>
      </c>
      <c r="D67" s="32"/>
      <c r="E67" s="20" t="s">
        <v>11</v>
      </c>
      <c r="F67" s="5">
        <f>F30</f>
        <v>32418.910000000003</v>
      </c>
      <c r="G67" s="5">
        <f t="shared" ref="G67:I67" si="17">G30</f>
        <v>12063.31</v>
      </c>
      <c r="H67" s="5">
        <f t="shared" si="17"/>
        <v>10177.800000000001</v>
      </c>
      <c r="I67" s="5">
        <f t="shared" si="17"/>
        <v>10177.800000000001</v>
      </c>
      <c r="J67" s="10" t="s">
        <v>32</v>
      </c>
      <c r="M67" s="7"/>
    </row>
    <row r="68" spans="2:13" x14ac:dyDescent="0.2">
      <c r="B68" s="33"/>
      <c r="C68" s="24"/>
      <c r="D68" s="33"/>
      <c r="E68" s="21"/>
      <c r="F68" s="5">
        <f t="shared" ref="F68:I69" si="18">F31</f>
        <v>31030</v>
      </c>
      <c r="G68" s="5">
        <f t="shared" si="18"/>
        <v>10674.4</v>
      </c>
      <c r="H68" s="5">
        <f t="shared" si="18"/>
        <v>10177.800000000001</v>
      </c>
      <c r="I68" s="5">
        <f t="shared" si="18"/>
        <v>10177.800000000001</v>
      </c>
      <c r="J68" s="10" t="s">
        <v>12</v>
      </c>
      <c r="M68" s="7"/>
    </row>
    <row r="69" spans="2:13" x14ac:dyDescent="0.2">
      <c r="B69" s="34"/>
      <c r="C69" s="25"/>
      <c r="D69" s="34"/>
      <c r="E69" s="22"/>
      <c r="F69" s="5">
        <f t="shared" si="18"/>
        <v>1388.9099999999999</v>
      </c>
      <c r="G69" s="5">
        <f t="shared" si="18"/>
        <v>1388.9099999999999</v>
      </c>
      <c r="H69" s="5">
        <f t="shared" si="18"/>
        <v>0</v>
      </c>
      <c r="I69" s="5">
        <f t="shared" si="18"/>
        <v>0</v>
      </c>
      <c r="J69" s="10" t="s">
        <v>61</v>
      </c>
      <c r="M69" s="7"/>
    </row>
    <row r="70" spans="2:13" ht="27.75" customHeight="1" x14ac:dyDescent="0.2">
      <c r="B70" s="13"/>
      <c r="C70" s="12" t="s">
        <v>75</v>
      </c>
      <c r="D70" s="13"/>
      <c r="E70" s="10" t="s">
        <v>11</v>
      </c>
      <c r="F70" s="5">
        <f>F34</f>
        <v>25572.899999999998</v>
      </c>
      <c r="G70" s="5">
        <f t="shared" ref="G70:I70" si="19">G34</f>
        <v>8524.2999999999993</v>
      </c>
      <c r="H70" s="5">
        <f t="shared" si="19"/>
        <v>8524.2999999999993</v>
      </c>
      <c r="I70" s="5">
        <f t="shared" si="19"/>
        <v>8524.2999999999993</v>
      </c>
      <c r="J70" s="10" t="s">
        <v>12</v>
      </c>
      <c r="M70" s="7"/>
    </row>
    <row r="71" spans="2:13" ht="28.5" customHeight="1" x14ac:dyDescent="0.2">
      <c r="B71" s="13"/>
      <c r="C71" s="12" t="s">
        <v>70</v>
      </c>
      <c r="D71" s="13"/>
      <c r="E71" s="10" t="s">
        <v>11</v>
      </c>
      <c r="F71" s="5">
        <f t="shared" ref="F71:H71" si="20">F43</f>
        <v>50</v>
      </c>
      <c r="G71" s="5">
        <f t="shared" si="20"/>
        <v>50</v>
      </c>
      <c r="H71" s="5">
        <f t="shared" si="20"/>
        <v>0</v>
      </c>
      <c r="I71" s="5">
        <f>I43</f>
        <v>0</v>
      </c>
      <c r="J71" s="10" t="s">
        <v>61</v>
      </c>
      <c r="M71" s="7"/>
    </row>
  </sheetData>
  <mergeCells count="67">
    <mergeCell ref="B67:B69"/>
    <mergeCell ref="C67:C69"/>
    <mergeCell ref="D67:D69"/>
    <mergeCell ref="E67:E69"/>
    <mergeCell ref="B60:B62"/>
    <mergeCell ref="C60:C62"/>
    <mergeCell ref="D60:D62"/>
    <mergeCell ref="E60:E62"/>
    <mergeCell ref="B64:B66"/>
    <mergeCell ref="C64:C66"/>
    <mergeCell ref="D64:D66"/>
    <mergeCell ref="E64:E66"/>
    <mergeCell ref="B54:J54"/>
    <mergeCell ref="F55:J55"/>
    <mergeCell ref="F56:J56"/>
    <mergeCell ref="B57:B59"/>
    <mergeCell ref="C57:C59"/>
    <mergeCell ref="D57:D59"/>
    <mergeCell ref="E57:E59"/>
    <mergeCell ref="F29:J29"/>
    <mergeCell ref="B51:B53"/>
    <mergeCell ref="C51:C53"/>
    <mergeCell ref="D51:D53"/>
    <mergeCell ref="E51:E53"/>
    <mergeCell ref="B33:J33"/>
    <mergeCell ref="B36:B38"/>
    <mergeCell ref="C36:C38"/>
    <mergeCell ref="D36:D38"/>
    <mergeCell ref="E36:E38"/>
    <mergeCell ref="B39:J39"/>
    <mergeCell ref="B40:J40"/>
    <mergeCell ref="B44:J44"/>
    <mergeCell ref="B45:J45"/>
    <mergeCell ref="B46:J46"/>
    <mergeCell ref="F47:J47"/>
    <mergeCell ref="B30:B32"/>
    <mergeCell ref="C30:C32"/>
    <mergeCell ref="D30:D32"/>
    <mergeCell ref="E30:E32"/>
    <mergeCell ref="B17:B19"/>
    <mergeCell ref="C17:C19"/>
    <mergeCell ref="D17:D19"/>
    <mergeCell ref="E17:E19"/>
    <mergeCell ref="B20:B22"/>
    <mergeCell ref="C20:C22"/>
    <mergeCell ref="D20:D22"/>
    <mergeCell ref="E20:E22"/>
    <mergeCell ref="B23:B25"/>
    <mergeCell ref="C23:C25"/>
    <mergeCell ref="D23:D25"/>
    <mergeCell ref="E23:E25"/>
    <mergeCell ref="I1:J1"/>
    <mergeCell ref="I5:J5"/>
    <mergeCell ref="I6:J6"/>
    <mergeCell ref="I7:J7"/>
    <mergeCell ref="B16:J16"/>
    <mergeCell ref="B8:J8"/>
    <mergeCell ref="B10:B12"/>
    <mergeCell ref="C10:C12"/>
    <mergeCell ref="D10:D12"/>
    <mergeCell ref="E10:E12"/>
    <mergeCell ref="F10:I10"/>
    <mergeCell ref="J10:J12"/>
    <mergeCell ref="F11:F12"/>
    <mergeCell ref="G11:I11"/>
    <mergeCell ref="B14:J14"/>
    <mergeCell ref="B15:J15"/>
  </mergeCells>
  <pageMargins left="0.39370078740157483" right="0.39370078740157483" top="0.39370078740157483" bottom="1.7716535433070868" header="0.31496062992125984" footer="0.11811023622047245"/>
  <pageSetup paperSize="9" scale="73" firstPageNumber="3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сама программа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2014-06-30T03:23:32Z</dcterms:modified>
</cp:coreProperties>
</file>