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5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E59" i="1" s="1"/>
  <c r="AB60" i="1"/>
  <c r="AB59" i="1" s="1"/>
  <c r="X60" i="1"/>
  <c r="X59" i="1" s="1"/>
  <c r="T60" i="1"/>
  <c r="T59" i="1" s="1"/>
  <c r="P60" i="1"/>
  <c r="P59" i="1" s="1"/>
  <c r="O60" i="1"/>
  <c r="O59" i="1" s="1"/>
  <c r="K60" i="1"/>
  <c r="K59" i="1" s="1"/>
  <c r="M59" i="1"/>
  <c r="AG58" i="1"/>
  <c r="AE57" i="1"/>
  <c r="AE56" i="1" s="1"/>
  <c r="AD57" i="1"/>
  <c r="AC57" i="1"/>
  <c r="AC60" i="1" s="1"/>
  <c r="AC59" i="1" s="1"/>
  <c r="AB57" i="1"/>
  <c r="AA57" i="1"/>
  <c r="AA56" i="1" s="1"/>
  <c r="Z57" i="1"/>
  <c r="Y57" i="1"/>
  <c r="Y60" i="1" s="1"/>
  <c r="Y59" i="1" s="1"/>
  <c r="X57" i="1"/>
  <c r="W57" i="1"/>
  <c r="W56" i="1" s="1"/>
  <c r="V57" i="1"/>
  <c r="U57" i="1"/>
  <c r="U60" i="1" s="1"/>
  <c r="U59" i="1" s="1"/>
  <c r="T57" i="1"/>
  <c r="R57" i="1"/>
  <c r="Q57" i="1"/>
  <c r="Q60" i="1" s="1"/>
  <c r="Q59" i="1" s="1"/>
  <c r="P57" i="1"/>
  <c r="O57" i="1"/>
  <c r="O56" i="1" s="1"/>
  <c r="N57" i="1"/>
  <c r="M57" i="1"/>
  <c r="M56" i="1" s="1"/>
  <c r="L57" i="1"/>
  <c r="L60" i="1" s="1"/>
  <c r="L59" i="1" s="1"/>
  <c r="K57" i="1"/>
  <c r="K56" i="1" s="1"/>
  <c r="J57" i="1"/>
  <c r="J56" i="1" s="1"/>
  <c r="I57" i="1"/>
  <c r="I60" i="1" s="1"/>
  <c r="I59" i="1" s="1"/>
  <c r="H57" i="1"/>
  <c r="H60" i="1" s="1"/>
  <c r="H59" i="1" s="1"/>
  <c r="AB56" i="1"/>
  <c r="X56" i="1"/>
  <c r="T56" i="1"/>
  <c r="P56" i="1"/>
  <c r="L56" i="1"/>
  <c r="I56" i="1"/>
  <c r="H56" i="1"/>
  <c r="AG55" i="1"/>
  <c r="E54" i="1"/>
  <c r="E53" i="1" s="1"/>
  <c r="G53" i="1" s="1"/>
  <c r="D54" i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/>
  <c r="C53" i="1"/>
  <c r="AG52" i="1"/>
  <c r="E51" i="1"/>
  <c r="E63" i="1" s="1"/>
  <c r="D51" i="1"/>
  <c r="D63" i="1" s="1"/>
  <c r="C51" i="1"/>
  <c r="C63" i="1" s="1"/>
  <c r="B51" i="1"/>
  <c r="B63" i="1" s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E45" i="1"/>
  <c r="AA45" i="1"/>
  <c r="Y45" i="1"/>
  <c r="W45" i="1"/>
  <c r="Q45" i="1"/>
  <c r="O45" i="1"/>
  <c r="K45" i="1"/>
  <c r="AD44" i="1"/>
  <c r="Z44" i="1"/>
  <c r="V44" i="1"/>
  <c r="R44" i="1"/>
  <c r="O44" i="1"/>
  <c r="O43" i="1" s="1"/>
  <c r="N44" i="1"/>
  <c r="K44" i="1"/>
  <c r="K43" i="1" s="1"/>
  <c r="AG42" i="1"/>
  <c r="AE41" i="1"/>
  <c r="AE64" i="1" s="1"/>
  <c r="AE68" i="1" s="1"/>
  <c r="AD41" i="1"/>
  <c r="AD39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V39" i="1" s="1"/>
  <c r="U41" i="1"/>
  <c r="U64" i="1" s="1"/>
  <c r="U68" i="1" s="1"/>
  <c r="T41" i="1"/>
  <c r="S41" i="1"/>
  <c r="S64" i="1" s="1"/>
  <c r="S68" i="1" s="1"/>
  <c r="R41" i="1"/>
  <c r="Q41" i="1"/>
  <c r="Q64" i="1" s="1"/>
  <c r="Q68" i="1" s="1"/>
  <c r="P41" i="1"/>
  <c r="O41" i="1"/>
  <c r="O64" i="1" s="1"/>
  <c r="O68" i="1" s="1"/>
  <c r="N41" i="1"/>
  <c r="N39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E41" i="1"/>
  <c r="E64" i="1" s="1"/>
  <c r="D41" i="1"/>
  <c r="AE40" i="1"/>
  <c r="AD40" i="1"/>
  <c r="AC40" i="1"/>
  <c r="AB40" i="1"/>
  <c r="AB44" i="1" s="1"/>
  <c r="AA40" i="1"/>
  <c r="Z40" i="1"/>
  <c r="Y40" i="1"/>
  <c r="Y39" i="1" s="1"/>
  <c r="X40" i="1"/>
  <c r="X44" i="1" s="1"/>
  <c r="W40" i="1"/>
  <c r="W39" i="1" s="1"/>
  <c r="V40" i="1"/>
  <c r="U39" i="1"/>
  <c r="T40" i="1"/>
  <c r="T44" i="1" s="1"/>
  <c r="S40" i="1"/>
  <c r="S39" i="1" s="1"/>
  <c r="R40" i="1"/>
  <c r="Q40" i="1"/>
  <c r="Q39" i="1" s="1"/>
  <c r="P40" i="1"/>
  <c r="P44" i="1" s="1"/>
  <c r="O40" i="1"/>
  <c r="O39" i="1" s="1"/>
  <c r="N40" i="1"/>
  <c r="M40" i="1"/>
  <c r="M44" i="1" s="1"/>
  <c r="L40" i="1"/>
  <c r="L44" i="1" s="1"/>
  <c r="K40" i="1"/>
  <c r="K39" i="1" s="1"/>
  <c r="J40" i="1"/>
  <c r="J44" i="1" s="1"/>
  <c r="I40" i="1"/>
  <c r="I39" i="1" s="1"/>
  <c r="H40" i="1"/>
  <c r="H44" i="1" s="1"/>
  <c r="AB39" i="1"/>
  <c r="Z39" i="1"/>
  <c r="X39" i="1"/>
  <c r="T39" i="1"/>
  <c r="R39" i="1"/>
  <c r="P39" i="1"/>
  <c r="L39" i="1"/>
  <c r="J39" i="1"/>
  <c r="H39" i="1"/>
  <c r="AG38" i="1"/>
  <c r="AG37" i="1"/>
  <c r="E37" i="1"/>
  <c r="D37" i="1"/>
  <c r="D36" i="1" s="1"/>
  <c r="C37" i="1"/>
  <c r="G37" i="1" s="1"/>
  <c r="B37" i="1"/>
  <c r="B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C36" i="1"/>
  <c r="AG36" i="1" s="1"/>
  <c r="AG35" i="1"/>
  <c r="E34" i="1"/>
  <c r="G34" i="1" s="1"/>
  <c r="D34" i="1"/>
  <c r="C34" i="1"/>
  <c r="C40" i="1" s="1"/>
  <c r="B34" i="1"/>
  <c r="V33" i="1"/>
  <c r="U33" i="1"/>
  <c r="U32" i="1" s="1"/>
  <c r="T33" i="1"/>
  <c r="S33" i="1"/>
  <c r="S32" i="1" s="1"/>
  <c r="D33" i="1"/>
  <c r="B33" i="1"/>
  <c r="AG32" i="1"/>
  <c r="V32" i="1"/>
  <c r="T32" i="1"/>
  <c r="E31" i="1"/>
  <c r="G31" i="1" s="1"/>
  <c r="D31" i="1"/>
  <c r="C31" i="1"/>
  <c r="B31" i="1"/>
  <c r="AE30" i="1"/>
  <c r="AE29" i="1" s="1"/>
  <c r="AD30" i="1"/>
  <c r="AC30" i="1"/>
  <c r="AC29" i="1" s="1"/>
  <c r="AB30" i="1"/>
  <c r="AA30" i="1"/>
  <c r="AA29" i="1" s="1"/>
  <c r="Z30" i="1"/>
  <c r="Y30" i="1"/>
  <c r="Y29" i="1" s="1"/>
  <c r="X30" i="1"/>
  <c r="W30" i="1"/>
  <c r="W29" i="1" s="1"/>
  <c r="V30" i="1"/>
  <c r="U30" i="1"/>
  <c r="U29" i="1" s="1"/>
  <c r="T30" i="1"/>
  <c r="S30" i="1"/>
  <c r="S29" i="1" s="1"/>
  <c r="R30" i="1"/>
  <c r="C30" i="1"/>
  <c r="AG29" i="1"/>
  <c r="AD29" i="1"/>
  <c r="AB29" i="1"/>
  <c r="Z29" i="1"/>
  <c r="X29" i="1"/>
  <c r="V29" i="1"/>
  <c r="T29" i="1"/>
  <c r="R29" i="1"/>
  <c r="AG28" i="1"/>
  <c r="AG27" i="1"/>
  <c r="AD26" i="1"/>
  <c r="AD25" i="1" s="1"/>
  <c r="AC26" i="1"/>
  <c r="AC25" i="1" s="1"/>
  <c r="Z26" i="1"/>
  <c r="Z25" i="1" s="1"/>
  <c r="V26" i="1"/>
  <c r="V25" i="1" s="1"/>
  <c r="R26" i="1"/>
  <c r="R25" i="1" s="1"/>
  <c r="N26" i="1"/>
  <c r="N25" i="1" s="1"/>
  <c r="L26" i="1"/>
  <c r="L25" i="1" s="1"/>
  <c r="M25" i="1"/>
  <c r="AG24" i="1"/>
  <c r="AE23" i="1"/>
  <c r="AE62" i="1" s="1"/>
  <c r="AD23" i="1"/>
  <c r="AD62" i="1" s="1"/>
  <c r="AC23" i="1"/>
  <c r="AB23" i="1"/>
  <c r="AA23" i="1"/>
  <c r="Z23" i="1"/>
  <c r="Z62" i="1" s="1"/>
  <c r="Y23" i="1"/>
  <c r="Y26" i="1" s="1"/>
  <c r="Y25" i="1" s="1"/>
  <c r="X23" i="1"/>
  <c r="W23" i="1"/>
  <c r="W62" i="1" s="1"/>
  <c r="V23" i="1"/>
  <c r="V62" i="1" s="1"/>
  <c r="T23" i="1"/>
  <c r="S23" i="1"/>
  <c r="S26" i="1" s="1"/>
  <c r="S25" i="1" s="1"/>
  <c r="R23" i="1"/>
  <c r="R62" i="1" s="1"/>
  <c r="Q23" i="1"/>
  <c r="Q26" i="1" s="1"/>
  <c r="Q25" i="1" s="1"/>
  <c r="P23" i="1"/>
  <c r="O23" i="1"/>
  <c r="O62" i="1" s="1"/>
  <c r="N23" i="1"/>
  <c r="N62" i="1" s="1"/>
  <c r="L23" i="1"/>
  <c r="L62" i="1" s="1"/>
  <c r="K23" i="1"/>
  <c r="J23" i="1"/>
  <c r="J62" i="1" s="1"/>
  <c r="I23" i="1"/>
  <c r="I62" i="1" s="1"/>
  <c r="H23" i="1"/>
  <c r="H62" i="1" s="1"/>
  <c r="AE22" i="1"/>
  <c r="AD22" i="1"/>
  <c r="AC22" i="1"/>
  <c r="AB22" i="1"/>
  <c r="Z22" i="1"/>
  <c r="X22" i="1"/>
  <c r="V22" i="1"/>
  <c r="U22" i="1"/>
  <c r="T22" i="1"/>
  <c r="R22" i="1"/>
  <c r="P22" i="1"/>
  <c r="O22" i="1"/>
  <c r="N22" i="1"/>
  <c r="M22" i="1"/>
  <c r="L22" i="1"/>
  <c r="K22" i="1"/>
  <c r="J22" i="1"/>
  <c r="I22" i="1"/>
  <c r="H22" i="1"/>
  <c r="AG21" i="1"/>
  <c r="E20" i="1"/>
  <c r="D20" i="1"/>
  <c r="C20" i="1"/>
  <c r="B20" i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F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E13" i="1" s="1"/>
  <c r="D14" i="1"/>
  <c r="C14" i="1"/>
  <c r="B14" i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S12" i="1" s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D13" i="1"/>
  <c r="AE12" i="1"/>
  <c r="AB12" i="1"/>
  <c r="AA12" i="1"/>
  <c r="X12" i="1"/>
  <c r="W12" i="1"/>
  <c r="T12" i="1"/>
  <c r="P12" i="1"/>
  <c r="O12" i="1"/>
  <c r="L12" i="1"/>
  <c r="K12" i="1"/>
  <c r="H12" i="1"/>
  <c r="D12" i="1"/>
  <c r="E11" i="1"/>
  <c r="E10" i="1" s="1"/>
  <c r="E9" i="1" s="1"/>
  <c r="D11" i="1"/>
  <c r="D23" i="1" s="1"/>
  <c r="C11" i="1"/>
  <c r="B11" i="1"/>
  <c r="B23" i="1" s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W9" i="1" s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B10" i="1"/>
  <c r="AE9" i="1"/>
  <c r="AB9" i="1"/>
  <c r="AA9" i="1"/>
  <c r="X9" i="1"/>
  <c r="T9" i="1"/>
  <c r="S9" i="1"/>
  <c r="P9" i="1"/>
  <c r="O9" i="1"/>
  <c r="L9" i="1"/>
  <c r="K9" i="1"/>
  <c r="H9" i="1"/>
  <c r="B9" i="1"/>
  <c r="Q56" i="1" l="1"/>
  <c r="Q22" i="1"/>
  <c r="F20" i="1"/>
  <c r="G20" i="1"/>
  <c r="S22" i="1"/>
  <c r="AG14" i="1"/>
  <c r="W60" i="1"/>
  <c r="W59" i="1" s="1"/>
  <c r="W22" i="1"/>
  <c r="G11" i="1"/>
  <c r="Y22" i="1"/>
  <c r="AG53" i="1"/>
  <c r="AG54" i="1"/>
  <c r="AA62" i="1"/>
  <c r="AA60" i="1"/>
  <c r="AA59" i="1" s="1"/>
  <c r="E40" i="1"/>
  <c r="E44" i="1" s="1"/>
  <c r="E30" i="1"/>
  <c r="G30" i="1" s="1"/>
  <c r="AG31" i="1"/>
  <c r="AA22" i="1"/>
  <c r="AA26" i="1"/>
  <c r="AA25" i="1" s="1"/>
  <c r="F14" i="1"/>
  <c r="G10" i="1"/>
  <c r="B26" i="1"/>
  <c r="B25" i="1" s="1"/>
  <c r="B22" i="1"/>
  <c r="D26" i="1"/>
  <c r="D25" i="1" s="1"/>
  <c r="D22" i="1"/>
  <c r="C44" i="1"/>
  <c r="F10" i="1"/>
  <c r="E12" i="1"/>
  <c r="B13" i="1"/>
  <c r="B12" i="1" s="1"/>
  <c r="G14" i="1"/>
  <c r="F19" i="1"/>
  <c r="O66" i="1"/>
  <c r="O65" i="1" s="1"/>
  <c r="O61" i="1"/>
  <c r="AE66" i="1"/>
  <c r="AE65" i="1" s="1"/>
  <c r="AE61" i="1"/>
  <c r="C10" i="1"/>
  <c r="C9" i="1" s="1"/>
  <c r="E23" i="1"/>
  <c r="C13" i="1"/>
  <c r="G13" i="1"/>
  <c r="G17" i="1"/>
  <c r="C19" i="1"/>
  <c r="G19" i="1" s="1"/>
  <c r="AG20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A44" i="1"/>
  <c r="AA43" i="1" s="1"/>
  <c r="AA39" i="1"/>
  <c r="AE44" i="1"/>
  <c r="AE43" i="1" s="1"/>
  <c r="AE39" i="1"/>
  <c r="W44" i="1"/>
  <c r="W43" i="1" s="1"/>
  <c r="AG11" i="1"/>
  <c r="E16" i="1"/>
  <c r="B19" i="1"/>
  <c r="B18" i="1" s="1"/>
  <c r="AA66" i="1"/>
  <c r="AA65" i="1" s="1"/>
  <c r="AA61" i="1"/>
  <c r="W26" i="1"/>
  <c r="W25" i="1" s="1"/>
  <c r="D10" i="1"/>
  <c r="D9" i="1" s="1"/>
  <c r="F11" i="1"/>
  <c r="C23" i="1"/>
  <c r="H66" i="1"/>
  <c r="H61" i="1"/>
  <c r="L66" i="1"/>
  <c r="Q62" i="1"/>
  <c r="U62" i="1"/>
  <c r="Y62" i="1"/>
  <c r="AC62" i="1"/>
  <c r="H26" i="1"/>
  <c r="H25" i="1" s="1"/>
  <c r="O26" i="1"/>
  <c r="O25" i="1" s="1"/>
  <c r="U25" i="1"/>
  <c r="AE26" i="1"/>
  <c r="AE25" i="1" s="1"/>
  <c r="B30" i="1"/>
  <c r="F30" i="1" s="1"/>
  <c r="B40" i="1"/>
  <c r="F31" i="1"/>
  <c r="F34" i="1"/>
  <c r="E33" i="1"/>
  <c r="F36" i="1"/>
  <c r="B41" i="1"/>
  <c r="H64" i="1"/>
  <c r="H68" i="1" s="1"/>
  <c r="H45" i="1"/>
  <c r="H43" i="1" s="1"/>
  <c r="L64" i="1"/>
  <c r="L68" i="1" s="1"/>
  <c r="L45" i="1"/>
  <c r="L43" i="1" s="1"/>
  <c r="P64" i="1"/>
  <c r="P68" i="1" s="1"/>
  <c r="P45" i="1"/>
  <c r="P43" i="1" s="1"/>
  <c r="T64" i="1"/>
  <c r="T68" i="1" s="1"/>
  <c r="T45" i="1"/>
  <c r="T43" i="1" s="1"/>
  <c r="X64" i="1"/>
  <c r="X68" i="1" s="1"/>
  <c r="X45" i="1"/>
  <c r="X43" i="1" s="1"/>
  <c r="AB64" i="1"/>
  <c r="AB68" i="1" s="1"/>
  <c r="AB45" i="1"/>
  <c r="AB43" i="1" s="1"/>
  <c r="S44" i="1"/>
  <c r="Y44" i="1"/>
  <c r="Y43" i="1" s="1"/>
  <c r="I66" i="1"/>
  <c r="I65" i="1" s="1"/>
  <c r="I61" i="1"/>
  <c r="N66" i="1"/>
  <c r="R66" i="1"/>
  <c r="R65" i="1" s="1"/>
  <c r="R61" i="1"/>
  <c r="V66" i="1"/>
  <c r="Z66" i="1"/>
  <c r="Z65" i="1" s="1"/>
  <c r="Z61" i="1"/>
  <c r="J26" i="1"/>
  <c r="J25" i="1" s="1"/>
  <c r="M62" i="1"/>
  <c r="M39" i="1"/>
  <c r="AC44" i="1"/>
  <c r="AC39" i="1"/>
  <c r="D64" i="1"/>
  <c r="D68" i="1" s="1"/>
  <c r="D45" i="1"/>
  <c r="I44" i="1"/>
  <c r="I43" i="1" s="1"/>
  <c r="J66" i="1"/>
  <c r="J65" i="1" s="1"/>
  <c r="J61" i="1"/>
  <c r="W66" i="1"/>
  <c r="W65" i="1" s="1"/>
  <c r="W61" i="1"/>
  <c r="D40" i="1"/>
  <c r="D30" i="1"/>
  <c r="AG34" i="1"/>
  <c r="C33" i="1"/>
  <c r="F37" i="1"/>
  <c r="F40" i="1"/>
  <c r="J64" i="1"/>
  <c r="J68" i="1" s="1"/>
  <c r="J45" i="1"/>
  <c r="J43" i="1" s="1"/>
  <c r="N45" i="1"/>
  <c r="N43" i="1" s="1"/>
  <c r="N64" i="1"/>
  <c r="N68" i="1" s="1"/>
  <c r="R45" i="1"/>
  <c r="R43" i="1" s="1"/>
  <c r="R64" i="1"/>
  <c r="R68" i="1" s="1"/>
  <c r="V45" i="1"/>
  <c r="V43" i="1" s="1"/>
  <c r="V64" i="1"/>
  <c r="V68" i="1" s="1"/>
  <c r="Z45" i="1"/>
  <c r="Z43" i="1" s="1"/>
  <c r="Z64" i="1"/>
  <c r="Z68" i="1" s="1"/>
  <c r="AD45" i="1"/>
  <c r="AD43" i="1" s="1"/>
  <c r="AD64" i="1"/>
  <c r="AD68" i="1" s="1"/>
  <c r="Q44" i="1"/>
  <c r="Q43" i="1" s="1"/>
  <c r="B56" i="1"/>
  <c r="B60" i="1"/>
  <c r="B59" i="1" s="1"/>
  <c r="AD66" i="1"/>
  <c r="AD65" i="1" s="1"/>
  <c r="C41" i="1"/>
  <c r="G41" i="1"/>
  <c r="E45" i="1"/>
  <c r="E43" i="1" s="1"/>
  <c r="I45" i="1"/>
  <c r="M45" i="1"/>
  <c r="M43" i="1" s="1"/>
  <c r="S45" i="1"/>
  <c r="AC45" i="1"/>
  <c r="C57" i="1"/>
  <c r="E50" i="1"/>
  <c r="S57" i="1"/>
  <c r="S62" i="1" s="1"/>
  <c r="F63" i="1"/>
  <c r="G54" i="1"/>
  <c r="F54" i="1"/>
  <c r="U56" i="1"/>
  <c r="AC56" i="1"/>
  <c r="J60" i="1"/>
  <c r="J59" i="1" s="1"/>
  <c r="D57" i="1"/>
  <c r="D49" i="1"/>
  <c r="F51" i="1"/>
  <c r="I26" i="1"/>
  <c r="I25" i="1" s="1"/>
  <c r="E68" i="1"/>
  <c r="U45" i="1"/>
  <c r="B49" i="1"/>
  <c r="G51" i="1"/>
  <c r="G63" i="1" s="1"/>
  <c r="F53" i="1"/>
  <c r="Y56" i="1"/>
  <c r="V60" i="1"/>
  <c r="V59" i="1" s="1"/>
  <c r="V56" i="1"/>
  <c r="Z60" i="1"/>
  <c r="Z59" i="1" s="1"/>
  <c r="Z56" i="1"/>
  <c r="AD60" i="1"/>
  <c r="AD59" i="1" s="1"/>
  <c r="AD56" i="1"/>
  <c r="N60" i="1"/>
  <c r="N59" i="1" s="1"/>
  <c r="N56" i="1"/>
  <c r="R60" i="1"/>
  <c r="R59" i="1" s="1"/>
  <c r="R56" i="1"/>
  <c r="E39" i="1" l="1"/>
  <c r="G39" i="1" s="1"/>
  <c r="G40" i="1"/>
  <c r="AG40" i="1"/>
  <c r="AG30" i="1"/>
  <c r="S66" i="1"/>
  <c r="S65" i="1" s="1"/>
  <c r="S61" i="1"/>
  <c r="E57" i="1"/>
  <c r="E62" i="1" s="1"/>
  <c r="G50" i="1"/>
  <c r="F50" i="1"/>
  <c r="E49" i="1"/>
  <c r="B44" i="1"/>
  <c r="B39" i="1"/>
  <c r="Y66" i="1"/>
  <c r="Y65" i="1" s="1"/>
  <c r="Y61" i="1"/>
  <c r="K66" i="1"/>
  <c r="K65" i="1" s="1"/>
  <c r="K61" i="1"/>
  <c r="C64" i="1"/>
  <c r="C45" i="1"/>
  <c r="AG45" i="1" s="1"/>
  <c r="AG41" i="1"/>
  <c r="D44" i="1"/>
  <c r="D43" i="1" s="1"/>
  <c r="D39" i="1"/>
  <c r="M66" i="1"/>
  <c r="M65" i="1" s="1"/>
  <c r="M61" i="1"/>
  <c r="V61" i="1"/>
  <c r="G33" i="1"/>
  <c r="F33" i="1"/>
  <c r="U66" i="1"/>
  <c r="U65" i="1" s="1"/>
  <c r="U61" i="1"/>
  <c r="AG44" i="1"/>
  <c r="C43" i="1"/>
  <c r="AG43" i="1" s="1"/>
  <c r="AG50" i="1"/>
  <c r="AD61" i="1"/>
  <c r="AG33" i="1"/>
  <c r="V65" i="1"/>
  <c r="N65" i="1"/>
  <c r="S43" i="1"/>
  <c r="Q66" i="1"/>
  <c r="Q65" i="1" s="1"/>
  <c r="Q61" i="1"/>
  <c r="H65" i="1"/>
  <c r="X66" i="1"/>
  <c r="X65" i="1" s="1"/>
  <c r="X61" i="1"/>
  <c r="P66" i="1"/>
  <c r="P65" i="1" s="1"/>
  <c r="P61" i="1"/>
  <c r="AG13" i="1"/>
  <c r="C12" i="1"/>
  <c r="AG12" i="1" s="1"/>
  <c r="C39" i="1"/>
  <c r="AG39" i="1" s="1"/>
  <c r="B62" i="1"/>
  <c r="S56" i="1"/>
  <c r="S60" i="1"/>
  <c r="S59" i="1" s="1"/>
  <c r="G45" i="1"/>
  <c r="AC43" i="1"/>
  <c r="B64" i="1"/>
  <c r="B45" i="1"/>
  <c r="F45" i="1" s="1"/>
  <c r="F41" i="1"/>
  <c r="AC66" i="1"/>
  <c r="AC65" i="1" s="1"/>
  <c r="AC61" i="1"/>
  <c r="L61" i="1"/>
  <c r="C62" i="1"/>
  <c r="C26" i="1"/>
  <c r="AG23" i="1"/>
  <c r="C22" i="1"/>
  <c r="G16" i="1"/>
  <c r="F16" i="1"/>
  <c r="E15" i="1"/>
  <c r="AG16" i="1"/>
  <c r="AG19" i="1"/>
  <c r="C18" i="1"/>
  <c r="AG18" i="1" s="1"/>
  <c r="E26" i="1"/>
  <c r="E22" i="1"/>
  <c r="F23" i="1"/>
  <c r="G23" i="1"/>
  <c r="D62" i="1"/>
  <c r="G12" i="1"/>
  <c r="F12" i="1"/>
  <c r="F13" i="1"/>
  <c r="G44" i="1"/>
  <c r="D60" i="1"/>
  <c r="D59" i="1" s="1"/>
  <c r="D56" i="1"/>
  <c r="L65" i="1"/>
  <c r="AB66" i="1"/>
  <c r="AB65" i="1" s="1"/>
  <c r="AB61" i="1"/>
  <c r="T66" i="1"/>
  <c r="T65" i="1" s="1"/>
  <c r="T61" i="1"/>
  <c r="C56" i="1"/>
  <c r="C60" i="1"/>
  <c r="N61" i="1"/>
  <c r="F39" i="1" l="1"/>
  <c r="AG57" i="1"/>
  <c r="F22" i="1"/>
  <c r="G22" i="1"/>
  <c r="D66" i="1"/>
  <c r="D65" i="1" s="1"/>
  <c r="D61" i="1"/>
  <c r="G26" i="1"/>
  <c r="F26" i="1"/>
  <c r="E25" i="1"/>
  <c r="F15" i="1"/>
  <c r="G15" i="1"/>
  <c r="AG15" i="1"/>
  <c r="B68" i="1"/>
  <c r="F68" i="1" s="1"/>
  <c r="F64" i="1"/>
  <c r="G49" i="1"/>
  <c r="F49" i="1"/>
  <c r="AG49" i="1"/>
  <c r="E66" i="1"/>
  <c r="G62" i="1"/>
  <c r="F62" i="1"/>
  <c r="E61" i="1"/>
  <c r="C59" i="1"/>
  <c r="AG26" i="1"/>
  <c r="C25" i="1"/>
  <c r="C68" i="1"/>
  <c r="AG64" i="1"/>
  <c r="G64" i="1"/>
  <c r="C66" i="1"/>
  <c r="AG62" i="1"/>
  <c r="C61" i="1"/>
  <c r="B66" i="1"/>
  <c r="B65" i="1" s="1"/>
  <c r="B61" i="1"/>
  <c r="AG22" i="1"/>
  <c r="B43" i="1"/>
  <c r="F43" i="1" s="1"/>
  <c r="F44" i="1"/>
  <c r="E60" i="1"/>
  <c r="AG60" i="1" s="1"/>
  <c r="G57" i="1"/>
  <c r="F57" i="1"/>
  <c r="E56" i="1"/>
  <c r="AG56" i="1" s="1"/>
  <c r="G43" i="1"/>
  <c r="AG25" i="1" l="1"/>
  <c r="AG61" i="1"/>
  <c r="G60" i="1"/>
  <c r="F60" i="1"/>
  <c r="E59" i="1"/>
  <c r="AG59" i="1" s="1"/>
  <c r="AG66" i="1"/>
  <c r="C65" i="1"/>
  <c r="G61" i="1"/>
  <c r="F61" i="1"/>
  <c r="G56" i="1"/>
  <c r="F56" i="1"/>
  <c r="F25" i="1"/>
  <c r="G25" i="1"/>
  <c r="AG68" i="1"/>
  <c r="G68" i="1"/>
  <c r="G66" i="1"/>
  <c r="F66" i="1"/>
  <c r="E65" i="1"/>
  <c r="AG65" i="1" l="1"/>
  <c r="F65" i="1"/>
  <c r="G65" i="1"/>
  <c r="G59" i="1"/>
  <c r="F59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<sst xmlns="http://schemas.openxmlformats.org/spreadsheetml/2006/main" count="114" uniqueCount="54">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</sst>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L47" activePane="bottomRight" state="frozen"/>
      <selection pane="topRight" activeCell="B1" sqref="B1"/>
      <selection pane="bottomLeft" activeCell="A7" sqref="A7"/>
      <selection pane="bottomRight" activeCell="Q69" sqref="Q69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45536</v>
      </c>
      <c r="D5" s="16">
        <v>45536</v>
      </c>
      <c r="E5" s="16">
        <v>45536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0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0</v>
      </c>
      <c r="R9" s="23">
        <f t="shared" si="1"/>
        <v>68.3</v>
      </c>
      <c r="S9" s="23">
        <f t="shared" si="1"/>
        <v>0</v>
      </c>
      <c r="T9" s="23">
        <f t="shared" si="1"/>
        <v>242.3</v>
      </c>
      <c r="U9" s="23">
        <f t="shared" si="1"/>
        <v>0</v>
      </c>
      <c r="V9" s="23">
        <f t="shared" si="1"/>
        <v>248.9</v>
      </c>
      <c r="W9" s="23">
        <f t="shared" si="1"/>
        <v>0</v>
      </c>
      <c r="X9" s="23">
        <f t="shared" ref="R9:AG10" si="2">X10</f>
        <v>282.42</v>
      </c>
      <c r="Y9" s="23">
        <f t="shared" si="2"/>
        <v>0</v>
      </c>
      <c r="Z9" s="23">
        <f t="shared" si="2"/>
        <v>4.4000000000000004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0</v>
      </c>
      <c r="F10" s="27">
        <f>E10/B10*100</f>
        <v>0</v>
      </c>
      <c r="G10" s="27">
        <f>E10/C10*100</f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0</v>
      </c>
      <c r="R10" s="26">
        <f t="shared" si="2"/>
        <v>68.3</v>
      </c>
      <c r="S10" s="26">
        <f t="shared" si="2"/>
        <v>0</v>
      </c>
      <c r="T10" s="26">
        <f t="shared" si="2"/>
        <v>242.3</v>
      </c>
      <c r="U10" s="26">
        <f t="shared" si="2"/>
        <v>0</v>
      </c>
      <c r="V10" s="26">
        <f t="shared" si="2"/>
        <v>248.9</v>
      </c>
      <c r="W10" s="26">
        <f t="shared" si="2"/>
        <v>0</v>
      </c>
      <c r="X10" s="26">
        <f t="shared" si="2"/>
        <v>282.42</v>
      </c>
      <c r="Y10" s="26">
        <f t="shared" si="2"/>
        <v>0</v>
      </c>
      <c r="Z10" s="26">
        <f t="shared" si="2"/>
        <v>4.4000000000000004</v>
      </c>
      <c r="AA10" s="26">
        <f t="shared" si="2"/>
        <v>0</v>
      </c>
      <c r="AB10" s="26">
        <f t="shared" si="2"/>
        <v>0</v>
      </c>
      <c r="AC10" s="26">
        <f t="shared" si="2"/>
        <v>0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</f>
        <v>0</v>
      </c>
      <c r="F11" s="27">
        <f t="shared" ref="F11:F17" si="3">E11/B11*100</f>
        <v>0</v>
      </c>
      <c r="G11" s="27">
        <f t="shared" ref="G11:G17" si="4">E11/C11*100</f>
        <v>0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0</v>
      </c>
      <c r="R11" s="27">
        <v>68.3</v>
      </c>
      <c r="S11" s="27">
        <v>0</v>
      </c>
      <c r="T11" s="27">
        <v>242.3</v>
      </c>
      <c r="U11" s="27"/>
      <c r="V11" s="27">
        <v>248.9</v>
      </c>
      <c r="W11" s="27"/>
      <c r="X11" s="27">
        <v>282.42</v>
      </c>
      <c r="Y11" s="27"/>
      <c r="Z11" s="27">
        <v>4.4000000000000004</v>
      </c>
      <c r="AA11" s="27">
        <v>0</v>
      </c>
      <c r="AB11" s="27">
        <v>0</v>
      </c>
      <c r="AC11" s="27"/>
      <c r="AD11" s="27">
        <v>0</v>
      </c>
      <c r="AE11" s="27"/>
      <c r="AF11" s="28"/>
      <c r="AG11" s="30">
        <f>C11-E11</f>
        <v>849.02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4852.1400000000003</v>
      </c>
      <c r="D12" s="26">
        <f>D13</f>
        <v>4852.1400000000003</v>
      </c>
      <c r="E12" s="26">
        <f t="shared" si="5"/>
        <v>1138.73</v>
      </c>
      <c r="F12" s="27">
        <f t="shared" si="3"/>
        <v>21.416373587105753</v>
      </c>
      <c r="G12" s="27">
        <f t="shared" si="4"/>
        <v>23.468613848734783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232.48</v>
      </c>
      <c r="N12" s="26">
        <f t="shared" si="6"/>
        <v>232.48</v>
      </c>
      <c r="O12" s="26">
        <f t="shared" si="6"/>
        <v>232.48</v>
      </c>
      <c r="P12" s="26">
        <f t="shared" si="6"/>
        <v>232.47</v>
      </c>
      <c r="Q12" s="26">
        <f t="shared" si="6"/>
        <v>0</v>
      </c>
      <c r="R12" s="26">
        <f t="shared" si="6"/>
        <v>232.48</v>
      </c>
      <c r="S12" s="26">
        <f t="shared" si="6"/>
        <v>0</v>
      </c>
      <c r="T12" s="26">
        <f t="shared" si="6"/>
        <v>1606.79</v>
      </c>
      <c r="U12" s="26">
        <f t="shared" si="6"/>
        <v>0</v>
      </c>
      <c r="V12" s="26">
        <f t="shared" si="6"/>
        <v>232.48</v>
      </c>
      <c r="W12" s="26">
        <f t="shared" si="6"/>
        <v>0</v>
      </c>
      <c r="X12" s="26">
        <f t="shared" si="6"/>
        <v>232.48</v>
      </c>
      <c r="Y12" s="26">
        <f t="shared" si="6"/>
        <v>0</v>
      </c>
      <c r="Z12" s="26">
        <f t="shared" si="6"/>
        <v>1176.71</v>
      </c>
      <c r="AA12" s="26">
        <f t="shared" si="6"/>
        <v>0</v>
      </c>
      <c r="AB12" s="26">
        <f t="shared" si="6"/>
        <v>232.47</v>
      </c>
      <c r="AC12" s="26">
        <f t="shared" si="6"/>
        <v>0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3713.4100000000003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4852.1400000000003</v>
      </c>
      <c r="D13" s="26">
        <f t="shared" si="5"/>
        <v>4852.1400000000003</v>
      </c>
      <c r="E13" s="26">
        <f t="shared" si="5"/>
        <v>1138.73</v>
      </c>
      <c r="F13" s="27">
        <f>E13/B13*100</f>
        <v>21.416373587105753</v>
      </c>
      <c r="G13" s="27">
        <f t="shared" si="4"/>
        <v>23.468613848734783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232.48</v>
      </c>
      <c r="N13" s="27">
        <f t="shared" si="6"/>
        <v>232.48</v>
      </c>
      <c r="O13" s="27">
        <f t="shared" si="6"/>
        <v>232.48</v>
      </c>
      <c r="P13" s="27">
        <f t="shared" si="6"/>
        <v>232.47</v>
      </c>
      <c r="Q13" s="27">
        <f t="shared" si="6"/>
        <v>0</v>
      </c>
      <c r="R13" s="27">
        <f t="shared" si="6"/>
        <v>232.48</v>
      </c>
      <c r="S13" s="27">
        <f t="shared" si="6"/>
        <v>0</v>
      </c>
      <c r="T13" s="27">
        <f t="shared" si="6"/>
        <v>1606.79</v>
      </c>
      <c r="U13" s="27">
        <f>U14</f>
        <v>0</v>
      </c>
      <c r="V13" s="27">
        <f t="shared" si="6"/>
        <v>232.48</v>
      </c>
      <c r="W13" s="27">
        <f t="shared" si="6"/>
        <v>0</v>
      </c>
      <c r="X13" s="27">
        <f t="shared" si="6"/>
        <v>232.48</v>
      </c>
      <c r="Y13" s="27">
        <f t="shared" si="6"/>
        <v>0</v>
      </c>
      <c r="Z13" s="27">
        <f t="shared" si="6"/>
        <v>1176.71</v>
      </c>
      <c r="AA13" s="27">
        <f t="shared" si="6"/>
        <v>0</v>
      </c>
      <c r="AB13" s="27">
        <f t="shared" si="6"/>
        <v>232.47</v>
      </c>
      <c r="AC13" s="27">
        <f t="shared" si="6"/>
        <v>0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3713.4100000000003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</f>
        <v>4852.1400000000003</v>
      </c>
      <c r="D14" s="26">
        <f>H14+J14+L14+N14+P14+R14+T14+V14+X14+Z14</f>
        <v>4852.1400000000003</v>
      </c>
      <c r="E14" s="27">
        <f>I14+K14+M14+O14+Q14+S14+U14+W14+Y14+AA14</f>
        <v>1138.73</v>
      </c>
      <c r="F14" s="27">
        <f>E14/B14*100</f>
        <v>21.416373587105753</v>
      </c>
      <c r="G14" s="27">
        <f t="shared" si="4"/>
        <v>23.468613848734783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232.48</v>
      </c>
      <c r="N14" s="27">
        <v>232.48</v>
      </c>
      <c r="O14" s="27">
        <v>232.48</v>
      </c>
      <c r="P14" s="27">
        <v>232.47</v>
      </c>
      <c r="Q14" s="27">
        <v>0</v>
      </c>
      <c r="R14" s="27">
        <v>232.48</v>
      </c>
      <c r="S14" s="27">
        <v>0</v>
      </c>
      <c r="T14" s="27">
        <v>1606.79</v>
      </c>
      <c r="U14" s="27"/>
      <c r="V14" s="27">
        <v>232.48</v>
      </c>
      <c r="W14" s="27"/>
      <c r="X14" s="27">
        <v>232.48</v>
      </c>
      <c r="Y14" s="27"/>
      <c r="Z14" s="27">
        <v>1176.71</v>
      </c>
      <c r="AA14" s="27">
        <v>0</v>
      </c>
      <c r="AB14" s="27">
        <v>232.47</v>
      </c>
      <c r="AC14" s="27"/>
      <c r="AD14" s="27">
        <v>232.49</v>
      </c>
      <c r="AE14" s="27"/>
      <c r="AF14" s="32"/>
      <c r="AG14" s="30">
        <f t="shared" si="7"/>
        <v>3713.4100000000003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0</v>
      </c>
      <c r="D18" s="36">
        <f t="shared" si="10"/>
        <v>45.84</v>
      </c>
      <c r="E18" s="36">
        <f t="shared" si="10"/>
        <v>0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0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0</v>
      </c>
      <c r="D19" s="26">
        <f t="shared" si="10"/>
        <v>45.84</v>
      </c>
      <c r="E19" s="26">
        <f t="shared" si="10"/>
        <v>0</v>
      </c>
      <c r="F19" s="27">
        <f>E19/B19*100</f>
        <v>0</v>
      </c>
      <c r="G19" s="27" t="e">
        <f>E19/C19*100</f>
        <v>#DIV/0!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0</v>
      </c>
      <c r="D20" s="26">
        <f>H20+J20+L20+N20+P20+R20</f>
        <v>45.84</v>
      </c>
      <c r="E20" s="26">
        <f>I20+K20+M20+O20+Q20+S20</f>
        <v>0</v>
      </c>
      <c r="F20" s="27">
        <f>E20/B20*100</f>
        <v>0</v>
      </c>
      <c r="G20" s="27" t="e">
        <f>E20/C20*100</f>
        <v>#DIV/0!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0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5701.16</v>
      </c>
      <c r="D22" s="41">
        <f>D23</f>
        <v>5751.4000000000005</v>
      </c>
      <c r="E22" s="41">
        <f>E23</f>
        <v>1138.73</v>
      </c>
      <c r="F22" s="27">
        <f>E22/B22*100</f>
        <v>18.252446792481862</v>
      </c>
      <c r="G22" s="27">
        <f>E22/C22*100</f>
        <v>19.973654484350554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0</v>
      </c>
      <c r="R22" s="42">
        <f t="shared" si="12"/>
        <v>346.62</v>
      </c>
      <c r="S22" s="42">
        <f t="shared" si="12"/>
        <v>0</v>
      </c>
      <c r="T22" s="42">
        <f t="shared" si="12"/>
        <v>1849.09</v>
      </c>
      <c r="U22" s="42">
        <f t="shared" si="12"/>
        <v>0</v>
      </c>
      <c r="V22" s="42">
        <f t="shared" si="12"/>
        <v>481.38</v>
      </c>
      <c r="W22" s="42">
        <f t="shared" si="12"/>
        <v>0</v>
      </c>
      <c r="X22" s="42">
        <f t="shared" si="12"/>
        <v>514.9</v>
      </c>
      <c r="Y22" s="42">
        <f t="shared" si="12"/>
        <v>0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4562.43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5701.16</v>
      </c>
      <c r="D23" s="42">
        <f>D11+D14+D17+D20</f>
        <v>5751.4000000000005</v>
      </c>
      <c r="E23" s="42">
        <f>E11+E14+E17+E20</f>
        <v>1138.73</v>
      </c>
      <c r="F23" s="27">
        <f>E23/B23*100</f>
        <v>18.252446792481862</v>
      </c>
      <c r="G23" s="27">
        <f>E23/C23*100</f>
        <v>19.973654484350554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0</v>
      </c>
      <c r="R23" s="42">
        <f t="shared" si="13"/>
        <v>346.62</v>
      </c>
      <c r="S23" s="42">
        <f t="shared" si="13"/>
        <v>0</v>
      </c>
      <c r="T23" s="42">
        <f t="shared" si="13"/>
        <v>1849.09</v>
      </c>
      <c r="U23" s="42"/>
      <c r="V23" s="42">
        <f t="shared" si="13"/>
        <v>481.38</v>
      </c>
      <c r="W23" s="42">
        <f t="shared" si="13"/>
        <v>0</v>
      </c>
      <c r="X23" s="42">
        <f t="shared" si="13"/>
        <v>514.9</v>
      </c>
      <c r="Y23" s="42">
        <f t="shared" si="13"/>
        <v>0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4562.43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5701.16</v>
      </c>
      <c r="D25" s="42">
        <f>D26</f>
        <v>5751.4000000000005</v>
      </c>
      <c r="E25" s="42">
        <f>E26</f>
        <v>1138.73</v>
      </c>
      <c r="F25" s="27">
        <f>E25/B25*100</f>
        <v>18.252446792481862</v>
      </c>
      <c r="G25" s="27">
        <f>E25/C25*100</f>
        <v>19.973654484350554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0</v>
      </c>
      <c r="R25" s="42">
        <f t="shared" si="14"/>
        <v>346.62</v>
      </c>
      <c r="S25" s="42">
        <f t="shared" si="14"/>
        <v>0</v>
      </c>
      <c r="T25" s="42">
        <f t="shared" si="14"/>
        <v>1849.09</v>
      </c>
      <c r="U25" s="42">
        <f t="shared" si="14"/>
        <v>0</v>
      </c>
      <c r="V25" s="42">
        <f t="shared" si="14"/>
        <v>481.38</v>
      </c>
      <c r="W25" s="42">
        <f t="shared" si="14"/>
        <v>0</v>
      </c>
      <c r="X25" s="42">
        <f t="shared" si="14"/>
        <v>514.9</v>
      </c>
      <c r="Y25" s="42">
        <f t="shared" si="14"/>
        <v>0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4562.43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5701.16</v>
      </c>
      <c r="D26" s="42">
        <f>D23</f>
        <v>5751.4000000000005</v>
      </c>
      <c r="E26" s="42">
        <f>E23</f>
        <v>1138.73</v>
      </c>
      <c r="F26" s="27">
        <f>E26/B26*100</f>
        <v>18.252446792481862</v>
      </c>
      <c r="G26" s="27">
        <f>E26/C26*100</f>
        <v>19.973654484350554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0</v>
      </c>
      <c r="R26" s="42">
        <f t="shared" si="15"/>
        <v>346.62</v>
      </c>
      <c r="S26" s="42">
        <f t="shared" si="15"/>
        <v>0</v>
      </c>
      <c r="T26" s="42">
        <f t="shared" si="15"/>
        <v>1849.09</v>
      </c>
      <c r="U26" s="42"/>
      <c r="V26" s="42">
        <f t="shared" si="15"/>
        <v>481.38</v>
      </c>
      <c r="W26" s="42">
        <f t="shared" si="15"/>
        <v>0</v>
      </c>
      <c r="X26" s="42">
        <f t="shared" si="15"/>
        <v>514.9</v>
      </c>
      <c r="Y26" s="42">
        <f t="shared" si="15"/>
        <v>0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4562.43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0</v>
      </c>
      <c r="T29" s="28">
        <f t="shared" si="16"/>
        <v>110.08</v>
      </c>
      <c r="U29" s="28">
        <f t="shared" si="16"/>
        <v>0</v>
      </c>
      <c r="V29" s="28">
        <f t="shared" si="16"/>
        <v>26.62</v>
      </c>
      <c r="W29" s="28">
        <f t="shared" si="16"/>
        <v>0</v>
      </c>
      <c r="X29" s="28">
        <f t="shared" si="16"/>
        <v>36.700000000000003</v>
      </c>
      <c r="Y29" s="28">
        <f t="shared" si="16"/>
        <v>0</v>
      </c>
      <c r="Z29" s="28">
        <f t="shared" si="16"/>
        <v>36.700000000000003</v>
      </c>
      <c r="AA29" s="28">
        <f t="shared" si="16"/>
        <v>0</v>
      </c>
      <c r="AB29" s="28">
        <f t="shared" si="16"/>
        <v>19.3</v>
      </c>
      <c r="AC29" s="28">
        <f t="shared" si="16"/>
        <v>0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220.18</v>
      </c>
      <c r="D30" s="26">
        <f>D31</f>
        <v>220.18</v>
      </c>
      <c r="E30" s="36">
        <f>E31</f>
        <v>0</v>
      </c>
      <c r="F30" s="26">
        <f>E30/B30*100</f>
        <v>0</v>
      </c>
      <c r="G30" s="26">
        <f>E30/C30*100</f>
        <v>0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0</v>
      </c>
      <c r="T30" s="28">
        <f t="shared" si="16"/>
        <v>110.08</v>
      </c>
      <c r="U30" s="28">
        <f t="shared" si="16"/>
        <v>0</v>
      </c>
      <c r="V30" s="28">
        <f t="shared" si="16"/>
        <v>26.62</v>
      </c>
      <c r="W30" s="28">
        <f t="shared" si="16"/>
        <v>0</v>
      </c>
      <c r="X30" s="28">
        <f t="shared" si="16"/>
        <v>36.700000000000003</v>
      </c>
      <c r="Y30" s="28">
        <f t="shared" si="16"/>
        <v>0</v>
      </c>
      <c r="Z30" s="28">
        <f t="shared" si="16"/>
        <v>36.700000000000003</v>
      </c>
      <c r="AA30" s="28">
        <f t="shared" si="16"/>
        <v>0</v>
      </c>
      <c r="AB30" s="28">
        <f t="shared" si="16"/>
        <v>19.3</v>
      </c>
      <c r="AC30" s="28">
        <f t="shared" si="16"/>
        <v>0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220.18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</f>
        <v>220.18</v>
      </c>
      <c r="D31" s="26">
        <f>H31+J31+L31+N31+P31+R31+T31+V31+X31+Z31</f>
        <v>220.18</v>
      </c>
      <c r="E31" s="26">
        <f>I31+K31+M31+O31+Q31+S31+U31+W31+Y31+AA31</f>
        <v>0</v>
      </c>
      <c r="F31" s="26">
        <f>E31/B31*100</f>
        <v>0</v>
      </c>
      <c r="G31" s="26">
        <f>E31/C31*100</f>
        <v>0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0</v>
      </c>
      <c r="T31" s="28">
        <v>110.08</v>
      </c>
      <c r="U31" s="28"/>
      <c r="V31" s="28">
        <v>26.62</v>
      </c>
      <c r="W31" s="28"/>
      <c r="X31" s="28">
        <v>36.700000000000003</v>
      </c>
      <c r="Y31" s="28"/>
      <c r="Z31" s="28">
        <v>36.700000000000003</v>
      </c>
      <c r="AA31" s="28">
        <v>0</v>
      </c>
      <c r="AB31" s="28">
        <v>19.3</v>
      </c>
      <c r="AC31" s="28"/>
      <c r="AD31" s="28">
        <v>59.52</v>
      </c>
      <c r="AE31" s="28"/>
      <c r="AF31" s="28"/>
      <c r="AG31" s="30">
        <f t="shared" si="7"/>
        <v>220.18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0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0</v>
      </c>
      <c r="F33" s="26">
        <f>E33/B33*100</f>
        <v>0</v>
      </c>
      <c r="G33" s="26">
        <f>E33/C33*100</f>
        <v>0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0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51.97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0</v>
      </c>
      <c r="F34" s="26">
        <f>E34/B34*100</f>
        <v>0</v>
      </c>
      <c r="G34" s="26">
        <f>E34/C34*100</f>
        <v>0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51.97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1357</v>
      </c>
      <c r="F39" s="27">
        <f>E39/B39*100</f>
        <v>79.451044222088214</v>
      </c>
      <c r="G39" s="26">
        <f>E39/C39*100</f>
        <v>83.29496976951171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0</v>
      </c>
      <c r="T39" s="42">
        <f t="shared" si="19"/>
        <v>162.05000000000001</v>
      </c>
      <c r="U39" s="42">
        <f t="shared" si="19"/>
        <v>0</v>
      </c>
      <c r="V39" s="42">
        <f t="shared" si="19"/>
        <v>26.62</v>
      </c>
      <c r="W39" s="42">
        <f t="shared" si="19"/>
        <v>0</v>
      </c>
      <c r="X39" s="42">
        <f t="shared" si="19"/>
        <v>36.700000000000003</v>
      </c>
      <c r="Y39" s="42">
        <f t="shared" si="19"/>
        <v>0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272.15000000000009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0</v>
      </c>
      <c r="F40" s="27">
        <f>E40/B40*100</f>
        <v>0</v>
      </c>
      <c r="G40" s="26">
        <f>E40/C40*100</f>
        <v>0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0</v>
      </c>
      <c r="T40" s="42">
        <f t="shared" si="20"/>
        <v>162.05000000000001</v>
      </c>
      <c r="U40" s="42"/>
      <c r="V40" s="42">
        <f t="shared" si="20"/>
        <v>26.62</v>
      </c>
      <c r="W40" s="42">
        <f t="shared" si="20"/>
        <v>0</v>
      </c>
      <c r="X40" s="42">
        <f t="shared" si="20"/>
        <v>36.700000000000003</v>
      </c>
      <c r="Y40" s="42">
        <f t="shared" si="20"/>
        <v>0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272.14999999999998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1357</v>
      </c>
      <c r="F43" s="27">
        <f>E43/B43*100</f>
        <v>79.451044222088214</v>
      </c>
      <c r="G43" s="26">
        <f>E43/C43*100</f>
        <v>83.29496976951171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0</v>
      </c>
      <c r="T43" s="42">
        <f t="shared" si="22"/>
        <v>162.05000000000001</v>
      </c>
      <c r="U43" s="42"/>
      <c r="V43" s="42">
        <f t="shared" si="22"/>
        <v>26.62</v>
      </c>
      <c r="W43" s="42">
        <f t="shared" si="22"/>
        <v>0</v>
      </c>
      <c r="X43" s="42">
        <f t="shared" si="22"/>
        <v>36.700000000000003</v>
      </c>
      <c r="Y43" s="42">
        <f t="shared" si="22"/>
        <v>0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272.15000000000009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0</v>
      </c>
      <c r="F44" s="27">
        <f>E44/B44*100</f>
        <v>0</v>
      </c>
      <c r="G44" s="26">
        <f>E44/C44*100</f>
        <v>0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0</v>
      </c>
      <c r="T44" s="42">
        <f t="shared" si="24"/>
        <v>162.05000000000001</v>
      </c>
      <c r="U44" s="42"/>
      <c r="V44" s="42">
        <f t="shared" si="24"/>
        <v>26.62</v>
      </c>
      <c r="W44" s="42">
        <f t="shared" si="24"/>
        <v>0</v>
      </c>
      <c r="X44" s="42">
        <f t="shared" si="24"/>
        <v>36.700000000000003</v>
      </c>
      <c r="Y44" s="42">
        <f t="shared" si="24"/>
        <v>0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272.14999999999998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7673.89</v>
      </c>
      <c r="D49" s="36">
        <f>D50+D51</f>
        <v>7673.89</v>
      </c>
      <c r="E49" s="36">
        <f>E50+E51</f>
        <v>3295.54</v>
      </c>
      <c r="F49" s="27">
        <f>E49/B49*100</f>
        <v>37.382242544343733</v>
      </c>
      <c r="G49" s="26">
        <f>E49/C49*100</f>
        <v>42.944842837205115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898.63</v>
      </c>
      <c r="N49" s="51">
        <f t="shared" si="25"/>
        <v>913.5</v>
      </c>
      <c r="O49" s="51">
        <f t="shared" si="25"/>
        <v>599.34</v>
      </c>
      <c r="P49" s="51">
        <f>P50+P51</f>
        <v>721.18999999999994</v>
      </c>
      <c r="Q49" s="51">
        <f>Q50+Q51</f>
        <v>0</v>
      </c>
      <c r="R49" s="51">
        <f t="shared" si="25"/>
        <v>619.5</v>
      </c>
      <c r="S49" s="51">
        <f t="shared" si="25"/>
        <v>0</v>
      </c>
      <c r="T49" s="51">
        <f t="shared" si="25"/>
        <v>845.1</v>
      </c>
      <c r="U49" s="51">
        <f t="shared" si="25"/>
        <v>0</v>
      </c>
      <c r="V49" s="51">
        <f t="shared" si="25"/>
        <v>676.3</v>
      </c>
      <c r="W49" s="51">
        <f t="shared" si="25"/>
        <v>0</v>
      </c>
      <c r="X49" s="51">
        <f t="shared" si="25"/>
        <v>534.9</v>
      </c>
      <c r="Y49" s="51">
        <f t="shared" si="25"/>
        <v>0</v>
      </c>
      <c r="Z49" s="51">
        <f t="shared" si="25"/>
        <v>637.20000000000005</v>
      </c>
      <c r="AA49" s="51">
        <f t="shared" si="25"/>
        <v>0</v>
      </c>
      <c r="AB49" s="51">
        <f t="shared" si="25"/>
        <v>637.6</v>
      </c>
      <c r="AC49" s="51">
        <f t="shared" si="25"/>
        <v>0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4378.3500000000004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</f>
        <v>7629</v>
      </c>
      <c r="D50" s="27">
        <f>H50+J50+L50+N50+P50+R50+T50+V50+X50+Z50</f>
        <v>7629</v>
      </c>
      <c r="E50" s="27">
        <f>I50+K50+M50+O50+Q50+S50+U50+W50+Y50+AA50</f>
        <v>3295.54</v>
      </c>
      <c r="F50" s="27">
        <f>E50/B50*100</f>
        <v>37.573567136781861</v>
      </c>
      <c r="G50" s="26">
        <f>E50/C50*100</f>
        <v>43.197535718967103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898.63</v>
      </c>
      <c r="N50" s="53">
        <v>913.5</v>
      </c>
      <c r="O50" s="53">
        <v>599.34</v>
      </c>
      <c r="P50" s="53">
        <v>676.3</v>
      </c>
      <c r="Q50" s="53">
        <v>0</v>
      </c>
      <c r="R50" s="53">
        <v>619.5</v>
      </c>
      <c r="S50" s="53">
        <v>0</v>
      </c>
      <c r="T50" s="53">
        <v>845.1</v>
      </c>
      <c r="U50" s="53"/>
      <c r="V50" s="53">
        <v>676.3</v>
      </c>
      <c r="W50" s="53"/>
      <c r="X50" s="53">
        <v>534.9</v>
      </c>
      <c r="Y50" s="53"/>
      <c r="Z50" s="53">
        <v>637.20000000000005</v>
      </c>
      <c r="AA50" s="53">
        <v>0</v>
      </c>
      <c r="AB50" s="53">
        <v>637.6</v>
      </c>
      <c r="AC50" s="53"/>
      <c r="AD50" s="53">
        <v>504.3</v>
      </c>
      <c r="AE50" s="53"/>
      <c r="AF50" s="32"/>
      <c r="AG50" s="30">
        <f t="shared" si="7"/>
        <v>4333.46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0</v>
      </c>
      <c r="F51" s="27">
        <f>E51/B51*100</f>
        <v>0</v>
      </c>
      <c r="G51" s="26">
        <f>E51/C51*100</f>
        <v>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0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31465.54</v>
      </c>
      <c r="D53" s="41">
        <f>D54</f>
        <v>31465.54</v>
      </c>
      <c r="E53" s="41">
        <f>E54</f>
        <v>9899.7000000000007</v>
      </c>
      <c r="F53" s="27">
        <f>E53/B53*100</f>
        <v>26.467096925980783</v>
      </c>
      <c r="G53" s="26">
        <f>E53/C53*100</f>
        <v>31.462037517868758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0</v>
      </c>
      <c r="R53" s="42">
        <f t="shared" si="26"/>
        <v>3144.42</v>
      </c>
      <c r="S53" s="42">
        <f t="shared" si="26"/>
        <v>0</v>
      </c>
      <c r="T53" s="42">
        <f t="shared" si="26"/>
        <v>3751.78</v>
      </c>
      <c r="U53" s="42">
        <f t="shared" si="26"/>
        <v>0</v>
      </c>
      <c r="V53" s="42">
        <f t="shared" si="26"/>
        <v>3146.42</v>
      </c>
      <c r="W53" s="42">
        <f t="shared" si="26"/>
        <v>0</v>
      </c>
      <c r="X53" s="42">
        <f t="shared" si="26"/>
        <v>3196.68</v>
      </c>
      <c r="Y53" s="42">
        <f t="shared" si="26"/>
        <v>0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21565.84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</f>
        <v>31465.54</v>
      </c>
      <c r="D54" s="26">
        <f>H54+J54+L54+N54+P54+R54+T54+V54+X54+Z54</f>
        <v>31465.54</v>
      </c>
      <c r="E54" s="26">
        <f>I54+K54+M54+O54+Q54+S54+U54+W54+Y54+AA54</f>
        <v>9899.7000000000007</v>
      </c>
      <c r="F54" s="27">
        <f>E54/B54*100</f>
        <v>26.467096925980783</v>
      </c>
      <c r="G54" s="26">
        <f>E54/C54*100</f>
        <v>31.462037517868758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2727.01</v>
      </c>
      <c r="N54" s="26">
        <v>3178.8</v>
      </c>
      <c r="O54" s="26">
        <v>2883.44</v>
      </c>
      <c r="P54" s="26">
        <v>3166.67</v>
      </c>
      <c r="Q54" s="26">
        <v>0</v>
      </c>
      <c r="R54" s="26">
        <v>3144.42</v>
      </c>
      <c r="S54" s="26">
        <v>0</v>
      </c>
      <c r="T54" s="26">
        <v>3751.78</v>
      </c>
      <c r="U54" s="26"/>
      <c r="V54" s="26">
        <v>3146.42</v>
      </c>
      <c r="W54" s="26"/>
      <c r="X54" s="26">
        <v>3196.68</v>
      </c>
      <c r="Y54" s="26"/>
      <c r="Z54" s="26">
        <v>3473.53</v>
      </c>
      <c r="AA54" s="26">
        <v>0</v>
      </c>
      <c r="AB54" s="26">
        <v>3197.1</v>
      </c>
      <c r="AC54" s="26"/>
      <c r="AD54" s="26">
        <v>2741.16</v>
      </c>
      <c r="AE54" s="26"/>
      <c r="AF54" s="32"/>
      <c r="AG54" s="30">
        <f t="shared" si="7"/>
        <v>21565.84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13195.240000000002</v>
      </c>
      <c r="F56" s="27">
        <f>E56/B56*100</f>
        <v>28.57677472728572</v>
      </c>
      <c r="G56" s="26">
        <f>E56/C56*100</f>
        <v>33.752130092846727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0</v>
      </c>
      <c r="R56" s="42">
        <f t="shared" si="27"/>
        <v>3763.92</v>
      </c>
      <c r="S56" s="42">
        <f t="shared" si="27"/>
        <v>0</v>
      </c>
      <c r="T56" s="42">
        <f t="shared" si="27"/>
        <v>4596.88</v>
      </c>
      <c r="U56" s="42">
        <f t="shared" si="27"/>
        <v>0</v>
      </c>
      <c r="V56" s="42">
        <f t="shared" si="27"/>
        <v>3822.7200000000003</v>
      </c>
      <c r="W56" s="42">
        <f t="shared" si="27"/>
        <v>0</v>
      </c>
      <c r="X56" s="42">
        <f t="shared" si="27"/>
        <v>3731.58</v>
      </c>
      <c r="Y56" s="42">
        <f t="shared" si="27"/>
        <v>0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25899.3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13195.240000000002</v>
      </c>
      <c r="F57" s="27">
        <f>E57/B57*100</f>
        <v>28.57677472728572</v>
      </c>
      <c r="G57" s="26">
        <f>E57/C57*100</f>
        <v>33.752130092846727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0</v>
      </c>
      <c r="R57" s="42">
        <f t="shared" si="28"/>
        <v>3763.92</v>
      </c>
      <c r="S57" s="42">
        <f t="shared" si="28"/>
        <v>0</v>
      </c>
      <c r="T57" s="42">
        <f t="shared" si="28"/>
        <v>4596.88</v>
      </c>
      <c r="U57" s="42">
        <f t="shared" si="28"/>
        <v>0</v>
      </c>
      <c r="V57" s="42">
        <f t="shared" si="28"/>
        <v>3822.7200000000003</v>
      </c>
      <c r="W57" s="42">
        <f t="shared" si="28"/>
        <v>0</v>
      </c>
      <c r="X57" s="42">
        <f t="shared" si="28"/>
        <v>3731.58</v>
      </c>
      <c r="Y57" s="42">
        <f t="shared" si="28"/>
        <v>0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25899.3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13195.240000000002</v>
      </c>
      <c r="F59" s="27">
        <f t="shared" ref="F59:F66" si="29">E59/B59*100</f>
        <v>28.57677472728572</v>
      </c>
      <c r="G59" s="26">
        <f>E59/C59*100</f>
        <v>33.752130092846727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0</v>
      </c>
      <c r="R59" s="42">
        <f t="shared" si="30"/>
        <v>3763.92</v>
      </c>
      <c r="S59" s="42">
        <f t="shared" si="30"/>
        <v>0</v>
      </c>
      <c r="T59" s="42">
        <f t="shared" si="30"/>
        <v>4596.88</v>
      </c>
      <c r="U59" s="42">
        <f t="shared" si="30"/>
        <v>0</v>
      </c>
      <c r="V59" s="42">
        <f t="shared" si="30"/>
        <v>3822.7200000000003</v>
      </c>
      <c r="W59" s="42">
        <f t="shared" si="30"/>
        <v>0</v>
      </c>
      <c r="X59" s="42">
        <f t="shared" si="30"/>
        <v>3731.58</v>
      </c>
      <c r="Y59" s="42">
        <f t="shared" si="30"/>
        <v>0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25899.3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13195.240000000002</v>
      </c>
      <c r="F60" s="27">
        <f t="shared" si="29"/>
        <v>28.57677472728572</v>
      </c>
      <c r="G60" s="26">
        <f>E60/C60*100</f>
        <v>33.752130092846727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0</v>
      </c>
      <c r="R60" s="42">
        <f t="shared" si="31"/>
        <v>3763.92</v>
      </c>
      <c r="S60" s="42">
        <f t="shared" si="31"/>
        <v>0</v>
      </c>
      <c r="T60" s="42">
        <f t="shared" si="31"/>
        <v>4596.88</v>
      </c>
      <c r="U60" s="42">
        <f t="shared" si="31"/>
        <v>0</v>
      </c>
      <c r="V60" s="42">
        <f t="shared" si="31"/>
        <v>3822.7200000000003</v>
      </c>
      <c r="W60" s="42">
        <f t="shared" si="31"/>
        <v>0</v>
      </c>
      <c r="X60" s="42">
        <f t="shared" si="31"/>
        <v>3731.58</v>
      </c>
      <c r="Y60" s="42">
        <f t="shared" si="31"/>
        <v>0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25899.3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46469.74</v>
      </c>
      <c r="D61" s="38">
        <f>D62+D64+D63</f>
        <v>46519.98</v>
      </c>
      <c r="E61" s="59">
        <f>E62+E64+E63</f>
        <v>15690.970000000001</v>
      </c>
      <c r="F61" s="27">
        <f t="shared" si="29"/>
        <v>28.968119315427256</v>
      </c>
      <c r="G61" s="26">
        <f>E61/C61*100</f>
        <v>33.765994817272492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3858.1200000000003</v>
      </c>
      <c r="N61" s="59">
        <f t="shared" si="32"/>
        <v>4327.4800000000005</v>
      </c>
      <c r="O61" s="42">
        <f t="shared" si="32"/>
        <v>3715.26</v>
      </c>
      <c r="P61" s="59">
        <f t="shared" si="32"/>
        <v>4079.84</v>
      </c>
      <c r="Q61" s="42">
        <f t="shared" si="32"/>
        <v>0</v>
      </c>
      <c r="R61" s="59">
        <f t="shared" si="32"/>
        <v>4120.62</v>
      </c>
      <c r="S61" s="42">
        <f t="shared" si="32"/>
        <v>0</v>
      </c>
      <c r="T61" s="59">
        <f t="shared" si="32"/>
        <v>6608.02</v>
      </c>
      <c r="U61" s="42">
        <f t="shared" si="32"/>
        <v>0</v>
      </c>
      <c r="V61" s="59">
        <f t="shared" si="32"/>
        <v>4330.72</v>
      </c>
      <c r="W61" s="42">
        <f t="shared" si="32"/>
        <v>0</v>
      </c>
      <c r="X61" s="59">
        <f t="shared" si="32"/>
        <v>4283.18</v>
      </c>
      <c r="Y61" s="42">
        <f t="shared" si="32"/>
        <v>0</v>
      </c>
      <c r="Z61" s="59">
        <f t="shared" si="32"/>
        <v>5328.5400000000009</v>
      </c>
      <c r="AA61" s="42">
        <f t="shared" si="32"/>
        <v>0</v>
      </c>
      <c r="AB61" s="59">
        <f t="shared" si="32"/>
        <v>4086.47</v>
      </c>
      <c r="AC61" s="42">
        <f t="shared" si="32"/>
        <v>0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30778.769999999997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45067.85</v>
      </c>
      <c r="D62" s="42">
        <f>D23+D40+D57</f>
        <v>45118.090000000004</v>
      </c>
      <c r="E62" s="42">
        <f>E23+E40+E57</f>
        <v>14333.970000000001</v>
      </c>
      <c r="F62" s="27">
        <f t="shared" si="29"/>
        <v>27.165961172721403</v>
      </c>
      <c r="G62" s="26">
        <f>E62/C62*100</f>
        <v>31.805311325035479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0</v>
      </c>
      <c r="R62" s="42">
        <f t="shared" si="33"/>
        <v>4120.62</v>
      </c>
      <c r="S62" s="42">
        <f t="shared" si="33"/>
        <v>0</v>
      </c>
      <c r="T62" s="42">
        <f t="shared" si="33"/>
        <v>6608.02</v>
      </c>
      <c r="U62" s="42">
        <f t="shared" si="33"/>
        <v>0</v>
      </c>
      <c r="V62" s="42">
        <f t="shared" si="33"/>
        <v>4330.72</v>
      </c>
      <c r="W62" s="42">
        <f t="shared" si="33"/>
        <v>0</v>
      </c>
      <c r="X62" s="42">
        <f t="shared" si="33"/>
        <v>4283.18</v>
      </c>
      <c r="Y62" s="42">
        <f t="shared" si="33"/>
        <v>0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30733.879999999997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0</v>
      </c>
      <c r="F63">
        <f t="shared" si="29"/>
        <v>0</v>
      </c>
      <c r="G63" s="27">
        <f>G51</f>
        <v>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46469.74</v>
      </c>
      <c r="D65" s="61">
        <f>D66+D68+D67</f>
        <v>46519.98</v>
      </c>
      <c r="E65" s="61">
        <f>E66+E68+E67</f>
        <v>15735.86</v>
      </c>
      <c r="F65" s="27">
        <f t="shared" si="29"/>
        <v>29.050993661377156</v>
      </c>
      <c r="G65" s="26">
        <f>E65/C65*100</f>
        <v>33.862595314714483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0</v>
      </c>
      <c r="R65" s="42">
        <f t="shared" si="35"/>
        <v>4120.62</v>
      </c>
      <c r="S65" s="42">
        <f t="shared" si="35"/>
        <v>0</v>
      </c>
      <c r="T65" s="42">
        <f t="shared" si="35"/>
        <v>6608.02</v>
      </c>
      <c r="U65" s="42">
        <f t="shared" si="35"/>
        <v>0</v>
      </c>
      <c r="V65" s="42">
        <f t="shared" si="35"/>
        <v>4330.72</v>
      </c>
      <c r="W65" s="42">
        <f t="shared" si="35"/>
        <v>0</v>
      </c>
      <c r="X65" s="42">
        <f t="shared" si="35"/>
        <v>4283.18</v>
      </c>
      <c r="Y65" s="42">
        <f t="shared" si="35"/>
        <v>0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30733.879999999997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45067.85</v>
      </c>
      <c r="D66" s="42">
        <f>D62</f>
        <v>45118.090000000004</v>
      </c>
      <c r="E66" s="42">
        <f>E62</f>
        <v>14333.970000000001</v>
      </c>
      <c r="F66" s="27">
        <f t="shared" si="29"/>
        <v>27.165961172721403</v>
      </c>
      <c r="G66" s="26">
        <f>E66/C66*100</f>
        <v>31.805311325035479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0</v>
      </c>
      <c r="R66" s="42">
        <f t="shared" si="36"/>
        <v>4120.62</v>
      </c>
      <c r="S66" s="42">
        <f t="shared" si="36"/>
        <v>0</v>
      </c>
      <c r="T66" s="42">
        <f t="shared" si="36"/>
        <v>6608.02</v>
      </c>
      <c r="U66" s="42">
        <f t="shared" si="36"/>
        <v>0</v>
      </c>
      <c r="V66" s="42">
        <f t="shared" si="36"/>
        <v>4330.72</v>
      </c>
      <c r="W66" s="42">
        <f t="shared" si="36"/>
        <v>0</v>
      </c>
      <c r="X66" s="42">
        <f t="shared" si="36"/>
        <v>4283.18</v>
      </c>
      <c r="Y66" s="42">
        <f t="shared" si="36"/>
        <v>0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30733.879999999997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2024-11-29T07:12:39Z</dcterms:created>
  <dcterms:modified xsi:type="dcterms:W3CDTF">2024-11-29T07:20:55Z</dcterms:modified>
</cp:coreProperties>
</file>