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 tabRatio="599"/>
  </bookViews>
  <sheets>
    <sheet name="01.02.2023" sheetId="3" r:id="rId1"/>
  </sheets>
  <calcPr calcId="162913" iterate="1"/>
</workbook>
</file>

<file path=xl/calcChain.xml><?xml version="1.0" encoding="utf-8"?>
<calcChain xmlns="http://schemas.openxmlformats.org/spreadsheetml/2006/main">
  <c r="B84" i="3" l="1"/>
  <c r="C84" i="3"/>
  <c r="C82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H65" i="3"/>
  <c r="H64" i="3"/>
  <c r="H63" i="3"/>
  <c r="H62" i="3"/>
  <c r="H61" i="3"/>
  <c r="E62" i="3"/>
  <c r="E63" i="3"/>
  <c r="E64" i="3"/>
  <c r="E65" i="3"/>
  <c r="E61" i="3"/>
  <c r="D63" i="3"/>
  <c r="D62" i="3"/>
  <c r="D64" i="3"/>
  <c r="D65" i="3"/>
  <c r="D61" i="3"/>
  <c r="C49" i="3"/>
  <c r="C40" i="3"/>
  <c r="C33" i="3"/>
  <c r="C54" i="3" s="1"/>
  <c r="C47" i="3"/>
  <c r="C48" i="3"/>
  <c r="C50" i="3"/>
  <c r="C46" i="3"/>
  <c r="C41" i="3"/>
  <c r="C42" i="3"/>
  <c r="C43" i="3"/>
  <c r="C39" i="3"/>
  <c r="C32" i="3" s="1"/>
  <c r="AD33" i="3"/>
  <c r="AD34" i="3"/>
  <c r="AD35" i="3"/>
  <c r="AD36" i="3"/>
  <c r="AE33" i="3"/>
  <c r="C79" i="3" l="1"/>
  <c r="E68" i="3"/>
  <c r="E66" i="3" s="1"/>
  <c r="E69" i="3"/>
  <c r="E70" i="3"/>
  <c r="E71" i="3"/>
  <c r="E72" i="3"/>
  <c r="H66" i="3"/>
  <c r="C63" i="3"/>
  <c r="C61" i="3"/>
  <c r="H11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H14" i="3"/>
  <c r="B14" i="3" s="1"/>
  <c r="H13" i="3"/>
  <c r="B13" i="3" s="1"/>
  <c r="H12" i="3"/>
  <c r="B12" i="3" s="1"/>
  <c r="H10" i="3"/>
  <c r="D11" i="3"/>
  <c r="D12" i="3"/>
  <c r="D13" i="3"/>
  <c r="D14" i="3"/>
  <c r="D10" i="3"/>
  <c r="D8" i="3"/>
  <c r="B68" i="3"/>
  <c r="C25" i="3"/>
  <c r="C27" i="3"/>
  <c r="C24" i="3"/>
  <c r="C18" i="3"/>
  <c r="C11" i="3" s="1"/>
  <c r="C19" i="3"/>
  <c r="C12" i="3" s="1"/>
  <c r="C20" i="3"/>
  <c r="C13" i="3" s="1"/>
  <c r="C21" i="3"/>
  <c r="C14" i="3" s="1"/>
  <c r="C17" i="3"/>
  <c r="C76" i="3"/>
  <c r="C77" i="3"/>
  <c r="C78" i="3"/>
  <c r="C75" i="3"/>
  <c r="C69" i="3"/>
  <c r="C70" i="3"/>
  <c r="C71" i="3"/>
  <c r="C72" i="3"/>
  <c r="C68" i="3"/>
  <c r="C66" i="3" s="1"/>
  <c r="B69" i="3"/>
  <c r="B70" i="3"/>
  <c r="B71" i="3"/>
  <c r="B72" i="3"/>
  <c r="C15" i="3" l="1"/>
  <c r="B11" i="3"/>
  <c r="B66" i="3"/>
  <c r="C73" i="3"/>
  <c r="C10" i="3"/>
  <c r="B24" i="3"/>
  <c r="D40" i="3"/>
  <c r="C37" i="3" l="1"/>
  <c r="B75" i="3" l="1"/>
  <c r="E46" i="3"/>
  <c r="B46" i="3"/>
  <c r="C44" i="3"/>
  <c r="E48" i="3"/>
  <c r="E49" i="3"/>
  <c r="T35" i="3"/>
  <c r="U35" i="3"/>
  <c r="V35" i="3"/>
  <c r="W35" i="3"/>
  <c r="X35" i="3"/>
  <c r="Y35" i="3"/>
  <c r="Z35" i="3"/>
  <c r="AA35" i="3"/>
  <c r="J33" i="3" l="1"/>
  <c r="C8" i="3" l="1"/>
  <c r="C53" i="3"/>
  <c r="AD44" i="3" l="1"/>
  <c r="E79" i="3" l="1"/>
  <c r="F68" i="3" l="1"/>
  <c r="F69" i="3"/>
  <c r="F70" i="3"/>
  <c r="F71" i="3"/>
  <c r="F72" i="3"/>
  <c r="G79" i="3"/>
  <c r="G69" i="3" l="1"/>
  <c r="G70" i="3"/>
  <c r="G71" i="3"/>
  <c r="G72" i="3"/>
  <c r="G68" i="3"/>
  <c r="B79" i="3" l="1"/>
  <c r="F79" i="3" s="1"/>
  <c r="E78" i="3" l="1"/>
  <c r="B78" i="3"/>
  <c r="E77" i="3"/>
  <c r="B77" i="3"/>
  <c r="E76" i="3"/>
  <c r="B76" i="3"/>
  <c r="B73" i="3" s="1"/>
  <c r="E75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D6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O86" i="3"/>
  <c r="N86" i="3"/>
  <c r="M86" i="3"/>
  <c r="K86" i="3"/>
  <c r="J86" i="3"/>
  <c r="I86" i="3"/>
  <c r="C6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C64" i="3"/>
  <c r="B64" i="3"/>
  <c r="B85" i="3" s="1"/>
  <c r="AE84" i="3"/>
  <c r="AD84" i="3"/>
  <c r="AC84" i="3"/>
  <c r="AB84" i="3"/>
  <c r="AA84" i="3"/>
  <c r="Z84" i="3"/>
  <c r="Y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B6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C6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B61" i="3"/>
  <c r="Y59" i="3"/>
  <c r="Q59" i="3"/>
  <c r="J59" i="3"/>
  <c r="E50" i="3"/>
  <c r="B50" i="3"/>
  <c r="D49" i="3"/>
  <c r="B49" i="3"/>
  <c r="B48" i="3"/>
  <c r="E47" i="3"/>
  <c r="B47" i="3"/>
  <c r="D46" i="3"/>
  <c r="AE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E43" i="3"/>
  <c r="D43" i="3" s="1"/>
  <c r="B43" i="3"/>
  <c r="E42" i="3"/>
  <c r="B42" i="3"/>
  <c r="E41" i="3"/>
  <c r="D41" i="3" s="1"/>
  <c r="B41" i="3"/>
  <c r="E40" i="3"/>
  <c r="B40" i="3"/>
  <c r="E39" i="3"/>
  <c r="D39" i="3"/>
  <c r="B39" i="3"/>
  <c r="B32" i="3" s="1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AE36" i="3"/>
  <c r="AE57" i="3" s="1"/>
  <c r="AD57" i="3"/>
  <c r="AC36" i="3"/>
  <c r="AC57" i="3" s="1"/>
  <c r="AB36" i="3"/>
  <c r="AB57" i="3" s="1"/>
  <c r="AA36" i="3"/>
  <c r="AA57" i="3" s="1"/>
  <c r="Z36" i="3"/>
  <c r="Z57" i="3" s="1"/>
  <c r="Y36" i="3"/>
  <c r="Y57" i="3" s="1"/>
  <c r="X36" i="3"/>
  <c r="X57" i="3" s="1"/>
  <c r="W36" i="3"/>
  <c r="W57" i="3" s="1"/>
  <c r="V36" i="3"/>
  <c r="V57" i="3" s="1"/>
  <c r="U36" i="3"/>
  <c r="U57" i="3" s="1"/>
  <c r="T36" i="3"/>
  <c r="T57" i="3" s="1"/>
  <c r="S36" i="3"/>
  <c r="S57" i="3" s="1"/>
  <c r="R36" i="3"/>
  <c r="R57" i="3" s="1"/>
  <c r="Q36" i="3"/>
  <c r="Q57" i="3" s="1"/>
  <c r="P36" i="3"/>
  <c r="P57" i="3" s="1"/>
  <c r="O36" i="3"/>
  <c r="O57" i="3" s="1"/>
  <c r="N36" i="3"/>
  <c r="N57" i="3" s="1"/>
  <c r="M36" i="3"/>
  <c r="M57" i="3" s="1"/>
  <c r="L36" i="3"/>
  <c r="L57" i="3" s="1"/>
  <c r="K36" i="3"/>
  <c r="K57" i="3" s="1"/>
  <c r="J36" i="3"/>
  <c r="J57" i="3" s="1"/>
  <c r="I36" i="3"/>
  <c r="I57" i="3" s="1"/>
  <c r="H36" i="3"/>
  <c r="H57" i="3" s="1"/>
  <c r="C36" i="3"/>
  <c r="C57" i="3" s="1"/>
  <c r="AE35" i="3"/>
  <c r="AE56" i="3" s="1"/>
  <c r="AD56" i="3"/>
  <c r="AC35" i="3"/>
  <c r="AC56" i="3" s="1"/>
  <c r="AB35" i="3"/>
  <c r="AB56" i="3" s="1"/>
  <c r="AA56" i="3"/>
  <c r="Z56" i="3"/>
  <c r="Y56" i="3"/>
  <c r="X56" i="3"/>
  <c r="W56" i="3"/>
  <c r="V56" i="3"/>
  <c r="U56" i="3"/>
  <c r="T56" i="3"/>
  <c r="S35" i="3"/>
  <c r="S56" i="3" s="1"/>
  <c r="R35" i="3"/>
  <c r="R56" i="3" s="1"/>
  <c r="Q35" i="3"/>
  <c r="Q56" i="3" s="1"/>
  <c r="P35" i="3"/>
  <c r="P56" i="3" s="1"/>
  <c r="O35" i="3"/>
  <c r="O56" i="3" s="1"/>
  <c r="N35" i="3"/>
  <c r="N56" i="3" s="1"/>
  <c r="M35" i="3"/>
  <c r="M56" i="3" s="1"/>
  <c r="L35" i="3"/>
  <c r="L56" i="3" s="1"/>
  <c r="K35" i="3"/>
  <c r="K56" i="3" s="1"/>
  <c r="J35" i="3"/>
  <c r="J56" i="3" s="1"/>
  <c r="I35" i="3"/>
  <c r="I56" i="3" s="1"/>
  <c r="H35" i="3"/>
  <c r="H56" i="3" s="1"/>
  <c r="B56" i="3" s="1"/>
  <c r="C35" i="3"/>
  <c r="C56" i="3" s="1"/>
  <c r="AE34" i="3"/>
  <c r="AE55" i="3" s="1"/>
  <c r="AD55" i="3"/>
  <c r="AC34" i="3"/>
  <c r="AC55" i="3" s="1"/>
  <c r="AB34" i="3"/>
  <c r="AB55" i="3" s="1"/>
  <c r="AA34" i="3"/>
  <c r="AA55" i="3" s="1"/>
  <c r="Z34" i="3"/>
  <c r="Z55" i="3" s="1"/>
  <c r="Y34" i="3"/>
  <c r="Y55" i="3" s="1"/>
  <c r="X34" i="3"/>
  <c r="X55" i="3" s="1"/>
  <c r="W34" i="3"/>
  <c r="W55" i="3" s="1"/>
  <c r="V34" i="3"/>
  <c r="V55" i="3" s="1"/>
  <c r="U34" i="3"/>
  <c r="U55" i="3" s="1"/>
  <c r="T34" i="3"/>
  <c r="T55" i="3" s="1"/>
  <c r="S34" i="3"/>
  <c r="S55" i="3" s="1"/>
  <c r="R34" i="3"/>
  <c r="R55" i="3" s="1"/>
  <c r="Q34" i="3"/>
  <c r="Q55" i="3" s="1"/>
  <c r="P34" i="3"/>
  <c r="P55" i="3" s="1"/>
  <c r="O34" i="3"/>
  <c r="O55" i="3" s="1"/>
  <c r="N34" i="3"/>
  <c r="N55" i="3" s="1"/>
  <c r="M34" i="3"/>
  <c r="M55" i="3" s="1"/>
  <c r="L34" i="3"/>
  <c r="L55" i="3" s="1"/>
  <c r="K34" i="3"/>
  <c r="K55" i="3" s="1"/>
  <c r="J34" i="3"/>
  <c r="J55" i="3" s="1"/>
  <c r="I34" i="3"/>
  <c r="I55" i="3" s="1"/>
  <c r="H34" i="3"/>
  <c r="H55" i="3" s="1"/>
  <c r="C34" i="3"/>
  <c r="C55" i="3" s="1"/>
  <c r="AE54" i="3"/>
  <c r="AD54" i="3"/>
  <c r="AC33" i="3"/>
  <c r="AC54" i="3" s="1"/>
  <c r="AB33" i="3"/>
  <c r="AB54" i="3" s="1"/>
  <c r="AA33" i="3"/>
  <c r="AA54" i="3" s="1"/>
  <c r="Z33" i="3"/>
  <c r="Z54" i="3" s="1"/>
  <c r="Y33" i="3"/>
  <c r="Y54" i="3" s="1"/>
  <c r="X33" i="3"/>
  <c r="X54" i="3" s="1"/>
  <c r="W33" i="3"/>
  <c r="W54" i="3" s="1"/>
  <c r="V33" i="3"/>
  <c r="V54" i="3" s="1"/>
  <c r="U33" i="3"/>
  <c r="U54" i="3" s="1"/>
  <c r="T33" i="3"/>
  <c r="T54" i="3" s="1"/>
  <c r="S33" i="3"/>
  <c r="S54" i="3" s="1"/>
  <c r="R33" i="3"/>
  <c r="R54" i="3" s="1"/>
  <c r="Q33" i="3"/>
  <c r="Q54" i="3" s="1"/>
  <c r="P33" i="3"/>
  <c r="P54" i="3" s="1"/>
  <c r="O33" i="3"/>
  <c r="O54" i="3" s="1"/>
  <c r="N33" i="3"/>
  <c r="N54" i="3" s="1"/>
  <c r="M33" i="3"/>
  <c r="M54" i="3" s="1"/>
  <c r="L33" i="3"/>
  <c r="L54" i="3" s="1"/>
  <c r="K33" i="3"/>
  <c r="K54" i="3" s="1"/>
  <c r="J54" i="3"/>
  <c r="I33" i="3"/>
  <c r="I54" i="3" s="1"/>
  <c r="H33" i="3"/>
  <c r="H54" i="3" s="1"/>
  <c r="E33" i="3"/>
  <c r="C30" i="3"/>
  <c r="AE32" i="3"/>
  <c r="AE53" i="3" s="1"/>
  <c r="AD32" i="3"/>
  <c r="AD53" i="3" s="1"/>
  <c r="AC32" i="3"/>
  <c r="AC53" i="3" s="1"/>
  <c r="AB32" i="3"/>
  <c r="AB53" i="3" s="1"/>
  <c r="AA32" i="3"/>
  <c r="AA53" i="3" s="1"/>
  <c r="Z32" i="3"/>
  <c r="Z53" i="3" s="1"/>
  <c r="Y32" i="3"/>
  <c r="Y53" i="3" s="1"/>
  <c r="X32" i="3"/>
  <c r="X53" i="3" s="1"/>
  <c r="W32" i="3"/>
  <c r="W53" i="3" s="1"/>
  <c r="V32" i="3"/>
  <c r="V53" i="3" s="1"/>
  <c r="U32" i="3"/>
  <c r="U53" i="3" s="1"/>
  <c r="T32" i="3"/>
  <c r="T53" i="3" s="1"/>
  <c r="T88" i="3" s="1"/>
  <c r="S32" i="3"/>
  <c r="S53" i="3" s="1"/>
  <c r="R32" i="3"/>
  <c r="R53" i="3" s="1"/>
  <c r="Q32" i="3"/>
  <c r="Q53" i="3" s="1"/>
  <c r="P32" i="3"/>
  <c r="P53" i="3" s="1"/>
  <c r="O32" i="3"/>
  <c r="O53" i="3" s="1"/>
  <c r="N32" i="3"/>
  <c r="N53" i="3" s="1"/>
  <c r="M32" i="3"/>
  <c r="M53" i="3" s="1"/>
  <c r="L32" i="3"/>
  <c r="L53" i="3" s="1"/>
  <c r="K32" i="3"/>
  <c r="K53" i="3" s="1"/>
  <c r="J32" i="3"/>
  <c r="J53" i="3" s="1"/>
  <c r="I32" i="3"/>
  <c r="I53" i="3" s="1"/>
  <c r="H32" i="3"/>
  <c r="H53" i="3" s="1"/>
  <c r="E32" i="3"/>
  <c r="L30" i="3"/>
  <c r="E27" i="3"/>
  <c r="B27" i="3"/>
  <c r="E25" i="3"/>
  <c r="B25" i="3"/>
  <c r="E24" i="3"/>
  <c r="E21" i="3"/>
  <c r="E14" i="3" s="1"/>
  <c r="B21" i="3"/>
  <c r="E20" i="3"/>
  <c r="E13" i="3" s="1"/>
  <c r="B20" i="3"/>
  <c r="E19" i="3"/>
  <c r="E12" i="3" s="1"/>
  <c r="B19" i="3"/>
  <c r="E18" i="3"/>
  <c r="E11" i="3" s="1"/>
  <c r="B18" i="3"/>
  <c r="E17" i="3"/>
  <c r="E10" i="3" s="1"/>
  <c r="B17" i="3"/>
  <c r="B15" i="3" s="1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E28" i="3" s="1"/>
  <c r="H28" i="3"/>
  <c r="C28" i="3" s="1"/>
  <c r="D28" i="3"/>
  <c r="D27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C26" i="3" s="1"/>
  <c r="C22" i="3" s="1"/>
  <c r="D26" i="3"/>
  <c r="V8" i="3"/>
  <c r="D25" i="3"/>
  <c r="AC8" i="3"/>
  <c r="U8" i="3"/>
  <c r="M8" i="3"/>
  <c r="B10" i="3"/>
  <c r="D24" i="3"/>
  <c r="Y8" i="3"/>
  <c r="Q8" i="3"/>
  <c r="I8" i="3"/>
  <c r="B54" i="3" l="1"/>
  <c r="D75" i="3"/>
  <c r="E59" i="3"/>
  <c r="D76" i="3"/>
  <c r="E73" i="3"/>
  <c r="G73" i="3" s="1"/>
  <c r="D78" i="3"/>
  <c r="X30" i="3"/>
  <c r="B62" i="3"/>
  <c r="B83" i="3" s="1"/>
  <c r="H30" i="3"/>
  <c r="R30" i="3"/>
  <c r="I51" i="3"/>
  <c r="K51" i="3"/>
  <c r="M51" i="3"/>
  <c r="Q51" i="3"/>
  <c r="Y51" i="3"/>
  <c r="AA51" i="3"/>
  <c r="AC51" i="3"/>
  <c r="E44" i="3"/>
  <c r="H59" i="3"/>
  <c r="M59" i="3"/>
  <c r="U59" i="3"/>
  <c r="AE59" i="3"/>
  <c r="I80" i="3"/>
  <c r="K80" i="3"/>
  <c r="M80" i="3"/>
  <c r="O80" i="3"/>
  <c r="Q80" i="3"/>
  <c r="S80" i="3"/>
  <c r="P59" i="3"/>
  <c r="J22" i="3"/>
  <c r="L22" i="3"/>
  <c r="N22" i="3"/>
  <c r="P22" i="3"/>
  <c r="R22" i="3"/>
  <c r="T22" i="3"/>
  <c r="V22" i="3"/>
  <c r="X22" i="3"/>
  <c r="Z22" i="3"/>
  <c r="AB22" i="3"/>
  <c r="AD22" i="3"/>
  <c r="E35" i="3"/>
  <c r="D42" i="3"/>
  <c r="D35" i="3" s="1"/>
  <c r="D56" i="3" s="1"/>
  <c r="B57" i="3"/>
  <c r="D22" i="3"/>
  <c r="J30" i="3"/>
  <c r="O30" i="3"/>
  <c r="V30" i="3"/>
  <c r="AB30" i="3"/>
  <c r="N51" i="3"/>
  <c r="B36" i="3"/>
  <c r="E36" i="3"/>
  <c r="G36" i="3" s="1"/>
  <c r="B44" i="3"/>
  <c r="I59" i="3"/>
  <c r="K59" i="3"/>
  <c r="O59" i="3"/>
  <c r="S59" i="3"/>
  <c r="W59" i="3"/>
  <c r="AA59" i="3"/>
  <c r="B82" i="3"/>
  <c r="C59" i="3"/>
  <c r="L86" i="3"/>
  <c r="L92" i="3" s="1"/>
  <c r="C86" i="3"/>
  <c r="C92" i="3" s="1"/>
  <c r="L59" i="3"/>
  <c r="N59" i="3"/>
  <c r="R59" i="3"/>
  <c r="X59" i="3"/>
  <c r="Z59" i="3"/>
  <c r="AD59" i="3"/>
  <c r="D77" i="3"/>
  <c r="X84" i="3"/>
  <c r="X80" i="3" s="1"/>
  <c r="D32" i="3"/>
  <c r="AE51" i="3"/>
  <c r="AE30" i="3"/>
  <c r="AC59" i="3"/>
  <c r="AB59" i="3"/>
  <c r="Z30" i="3"/>
  <c r="O51" i="3"/>
  <c r="C51" i="3"/>
  <c r="D48" i="3"/>
  <c r="P86" i="3"/>
  <c r="P92" i="3" s="1"/>
  <c r="V59" i="3"/>
  <c r="T59" i="3"/>
  <c r="S51" i="3"/>
  <c r="B34" i="3"/>
  <c r="T30" i="3"/>
  <c r="U51" i="3"/>
  <c r="W51" i="3"/>
  <c r="B65" i="3"/>
  <c r="B8" i="3"/>
  <c r="H8" i="3"/>
  <c r="J8" i="3"/>
  <c r="L8" i="3"/>
  <c r="N8" i="3"/>
  <c r="P8" i="3"/>
  <c r="R8" i="3"/>
  <c r="T8" i="3"/>
  <c r="X8" i="3"/>
  <c r="Z8" i="3"/>
  <c r="AB8" i="3"/>
  <c r="AD8" i="3"/>
  <c r="F13" i="3"/>
  <c r="G13" i="3"/>
  <c r="F14" i="3"/>
  <c r="G14" i="3"/>
  <c r="G28" i="3"/>
  <c r="F15" i="3"/>
  <c r="G15" i="3"/>
  <c r="F17" i="3"/>
  <c r="G17" i="3"/>
  <c r="F18" i="3"/>
  <c r="G18" i="3"/>
  <c r="F19" i="3"/>
  <c r="G19" i="3"/>
  <c r="F20" i="3"/>
  <c r="G20" i="3"/>
  <c r="F21" i="3"/>
  <c r="G21" i="3"/>
  <c r="F32" i="3"/>
  <c r="G32" i="3"/>
  <c r="E54" i="3"/>
  <c r="G33" i="3"/>
  <c r="F39" i="3"/>
  <c r="G39" i="3"/>
  <c r="F41" i="3"/>
  <c r="G41" i="3"/>
  <c r="F43" i="3"/>
  <c r="G43" i="3"/>
  <c r="F46" i="3"/>
  <c r="G46" i="3"/>
  <c r="F47" i="3"/>
  <c r="G47" i="3"/>
  <c r="F48" i="3"/>
  <c r="G48" i="3"/>
  <c r="F49" i="3"/>
  <c r="G49" i="3"/>
  <c r="F50" i="3"/>
  <c r="G50" i="3"/>
  <c r="E82" i="3"/>
  <c r="F61" i="3"/>
  <c r="E83" i="3"/>
  <c r="G62" i="3"/>
  <c r="E84" i="3"/>
  <c r="F63" i="3"/>
  <c r="E85" i="3"/>
  <c r="G64" i="3"/>
  <c r="F64" i="3"/>
  <c r="G75" i="3"/>
  <c r="F75" i="3"/>
  <c r="G76" i="3"/>
  <c r="F76" i="3"/>
  <c r="G77" i="3"/>
  <c r="F77" i="3"/>
  <c r="G78" i="3"/>
  <c r="F78" i="3"/>
  <c r="K8" i="3"/>
  <c r="O8" i="3"/>
  <c r="S8" i="3"/>
  <c r="W8" i="3"/>
  <c r="AA8" i="3"/>
  <c r="AE8" i="3"/>
  <c r="K22" i="3"/>
  <c r="M22" i="3"/>
  <c r="O22" i="3"/>
  <c r="Q22" i="3"/>
  <c r="S22" i="3"/>
  <c r="U22" i="3"/>
  <c r="W22" i="3"/>
  <c r="Y22" i="3"/>
  <c r="AC22" i="3"/>
  <c r="AE22" i="3"/>
  <c r="F24" i="3"/>
  <c r="G24" i="3"/>
  <c r="F25" i="3"/>
  <c r="G25" i="3"/>
  <c r="F27" i="3"/>
  <c r="G27" i="3"/>
  <c r="I30" i="3"/>
  <c r="K30" i="3"/>
  <c r="M30" i="3"/>
  <c r="P30" i="3"/>
  <c r="S30" i="3"/>
  <c r="U30" i="3"/>
  <c r="W30" i="3"/>
  <c r="Y30" i="3"/>
  <c r="AA30" i="3"/>
  <c r="AC30" i="3"/>
  <c r="J51" i="3"/>
  <c r="L51" i="3"/>
  <c r="P51" i="3"/>
  <c r="R51" i="3"/>
  <c r="T51" i="3"/>
  <c r="V51" i="3"/>
  <c r="X51" i="3"/>
  <c r="Z51" i="3"/>
  <c r="AB51" i="3"/>
  <c r="E34" i="3"/>
  <c r="E37" i="3"/>
  <c r="F40" i="3"/>
  <c r="G40" i="3"/>
  <c r="F42" i="3"/>
  <c r="G42" i="3"/>
  <c r="G66" i="3"/>
  <c r="F66" i="3"/>
  <c r="E86" i="3"/>
  <c r="G65" i="3"/>
  <c r="B55" i="3"/>
  <c r="N30" i="3"/>
  <c r="AA22" i="3"/>
  <c r="H82" i="3"/>
  <c r="H83" i="3"/>
  <c r="H84" i="3"/>
  <c r="H90" i="3" s="1"/>
  <c r="H85" i="3"/>
  <c r="H91" i="3" s="1"/>
  <c r="H86" i="3"/>
  <c r="H92" i="3" s="1"/>
  <c r="Q30" i="3"/>
  <c r="B35" i="3"/>
  <c r="B37" i="3"/>
  <c r="AD30" i="3"/>
  <c r="AD51" i="3"/>
  <c r="B33" i="3"/>
  <c r="E26" i="3"/>
  <c r="I22" i="3"/>
  <c r="D37" i="3"/>
  <c r="B26" i="3"/>
  <c r="H22" i="3"/>
  <c r="B28" i="3"/>
  <c r="F28" i="3" s="1"/>
  <c r="B53" i="3"/>
  <c r="H51" i="3"/>
  <c r="E53" i="3"/>
  <c r="D47" i="3"/>
  <c r="D33" i="3" s="1"/>
  <c r="D54" i="3" s="1"/>
  <c r="D50" i="3"/>
  <c r="D36" i="3" s="1"/>
  <c r="D57" i="3" s="1"/>
  <c r="H88" i="3"/>
  <c r="J88" i="3"/>
  <c r="L88" i="3"/>
  <c r="N88" i="3"/>
  <c r="P88" i="3"/>
  <c r="R88" i="3"/>
  <c r="T80" i="3"/>
  <c r="V88" i="3"/>
  <c r="V80" i="3"/>
  <c r="X88" i="3"/>
  <c r="Z88" i="3"/>
  <c r="Z80" i="3"/>
  <c r="AB88" i="3"/>
  <c r="AB80" i="3"/>
  <c r="AD88" i="3"/>
  <c r="AD80" i="3"/>
  <c r="H89" i="3"/>
  <c r="J89" i="3"/>
  <c r="L89" i="3"/>
  <c r="N89" i="3"/>
  <c r="P89" i="3"/>
  <c r="R89" i="3"/>
  <c r="T89" i="3"/>
  <c r="V89" i="3"/>
  <c r="X89" i="3"/>
  <c r="Z89" i="3"/>
  <c r="AB89" i="3"/>
  <c r="AD89" i="3"/>
  <c r="J90" i="3"/>
  <c r="L90" i="3"/>
  <c r="N90" i="3"/>
  <c r="P90" i="3"/>
  <c r="R90" i="3"/>
  <c r="T90" i="3"/>
  <c r="V90" i="3"/>
  <c r="Z90" i="3"/>
  <c r="AB90" i="3"/>
  <c r="AD90" i="3"/>
  <c r="B91" i="3"/>
  <c r="J91" i="3"/>
  <c r="L91" i="3"/>
  <c r="N91" i="3"/>
  <c r="P91" i="3"/>
  <c r="R91" i="3"/>
  <c r="T91" i="3"/>
  <c r="V91" i="3"/>
  <c r="X91" i="3"/>
  <c r="Z91" i="3"/>
  <c r="AB91" i="3"/>
  <c r="AD91" i="3"/>
  <c r="J92" i="3"/>
  <c r="N92" i="3"/>
  <c r="R92" i="3"/>
  <c r="T92" i="3"/>
  <c r="V92" i="3"/>
  <c r="X92" i="3"/>
  <c r="Z92" i="3"/>
  <c r="AB92" i="3"/>
  <c r="AD92" i="3"/>
  <c r="I88" i="3"/>
  <c r="K88" i="3"/>
  <c r="M88" i="3"/>
  <c r="O88" i="3"/>
  <c r="Q88" i="3"/>
  <c r="S88" i="3"/>
  <c r="U88" i="3"/>
  <c r="W88" i="3"/>
  <c r="W80" i="3"/>
  <c r="Y88" i="3"/>
  <c r="Y80" i="3"/>
  <c r="AA88" i="3"/>
  <c r="AA80" i="3"/>
  <c r="AC88" i="3"/>
  <c r="AC80" i="3"/>
  <c r="AE88" i="3"/>
  <c r="AE80" i="3"/>
  <c r="C83" i="3"/>
  <c r="I89" i="3"/>
  <c r="K89" i="3"/>
  <c r="M89" i="3"/>
  <c r="O89" i="3"/>
  <c r="Q89" i="3"/>
  <c r="S89" i="3"/>
  <c r="U89" i="3"/>
  <c r="W89" i="3"/>
  <c r="Y89" i="3"/>
  <c r="AA89" i="3"/>
  <c r="AC89" i="3"/>
  <c r="AE89" i="3"/>
  <c r="I90" i="3"/>
  <c r="K90" i="3"/>
  <c r="M90" i="3"/>
  <c r="O90" i="3"/>
  <c r="Q90" i="3"/>
  <c r="S90" i="3"/>
  <c r="U90" i="3"/>
  <c r="W90" i="3"/>
  <c r="Y90" i="3"/>
  <c r="AA90" i="3"/>
  <c r="AC90" i="3"/>
  <c r="AE90" i="3"/>
  <c r="C85" i="3"/>
  <c r="C91" i="3" s="1"/>
  <c r="I91" i="3"/>
  <c r="K91" i="3"/>
  <c r="M91" i="3"/>
  <c r="O91" i="3"/>
  <c r="Q91" i="3"/>
  <c r="S91" i="3"/>
  <c r="U91" i="3"/>
  <c r="W91" i="3"/>
  <c r="Y91" i="3"/>
  <c r="AA91" i="3"/>
  <c r="AC91" i="3"/>
  <c r="AE91" i="3"/>
  <c r="I92" i="3"/>
  <c r="K92" i="3"/>
  <c r="M92" i="3"/>
  <c r="O92" i="3"/>
  <c r="Q92" i="3"/>
  <c r="S92" i="3"/>
  <c r="U92" i="3"/>
  <c r="W92" i="3"/>
  <c r="Y92" i="3"/>
  <c r="AA92" i="3"/>
  <c r="AC92" i="3"/>
  <c r="AE92" i="3"/>
  <c r="D85" i="3"/>
  <c r="J80" i="3"/>
  <c r="N80" i="3"/>
  <c r="R80" i="3"/>
  <c r="U80" i="3"/>
  <c r="B89" i="3" l="1"/>
  <c r="B59" i="3"/>
  <c r="G61" i="3"/>
  <c r="D59" i="3"/>
  <c r="F36" i="3"/>
  <c r="E30" i="3"/>
  <c r="G30" i="3" s="1"/>
  <c r="E57" i="3"/>
  <c r="E92" i="3" s="1"/>
  <c r="G92" i="3" s="1"/>
  <c r="E88" i="3"/>
  <c r="F62" i="3"/>
  <c r="P80" i="3"/>
  <c r="L80" i="3"/>
  <c r="C89" i="3"/>
  <c r="H80" i="3"/>
  <c r="B22" i="3"/>
  <c r="B30" i="3"/>
  <c r="G63" i="3"/>
  <c r="F73" i="3"/>
  <c r="D73" i="3"/>
  <c r="X90" i="3"/>
  <c r="X87" i="3" s="1"/>
  <c r="C90" i="3"/>
  <c r="D86" i="3"/>
  <c r="D92" i="3" s="1"/>
  <c r="E80" i="3"/>
  <c r="F65" i="3"/>
  <c r="F59" i="3"/>
  <c r="D34" i="3"/>
  <c r="D30" i="3" s="1"/>
  <c r="D44" i="3"/>
  <c r="B90" i="3"/>
  <c r="B51" i="3"/>
  <c r="D55" i="3"/>
  <c r="B86" i="3"/>
  <c r="B80" i="3" s="1"/>
  <c r="F53" i="3"/>
  <c r="G53" i="3"/>
  <c r="F37" i="3"/>
  <c r="G37" i="3"/>
  <c r="E55" i="3"/>
  <c r="F34" i="3"/>
  <c r="G34" i="3"/>
  <c r="F12" i="3"/>
  <c r="G12" i="3"/>
  <c r="G84" i="3"/>
  <c r="F84" i="3"/>
  <c r="F82" i="3"/>
  <c r="F54" i="3"/>
  <c r="G54" i="3"/>
  <c r="E89" i="3"/>
  <c r="F26" i="3"/>
  <c r="G26" i="3"/>
  <c r="F44" i="3"/>
  <c r="G44" i="3"/>
  <c r="E56" i="3"/>
  <c r="F35" i="3"/>
  <c r="G35" i="3"/>
  <c r="F11" i="3"/>
  <c r="G11" i="3"/>
  <c r="E8" i="3"/>
  <c r="G10" i="3"/>
  <c r="F10" i="3"/>
  <c r="G85" i="3"/>
  <c r="F85" i="3"/>
  <c r="G83" i="3"/>
  <c r="F83" i="3"/>
  <c r="F33" i="3"/>
  <c r="G86" i="3"/>
  <c r="C88" i="3"/>
  <c r="G59" i="3"/>
  <c r="B88" i="3"/>
  <c r="F88" i="3" s="1"/>
  <c r="D53" i="3"/>
  <c r="D91" i="3"/>
  <c r="D83" i="3"/>
  <c r="D89" i="3" s="1"/>
  <c r="AC87" i="3"/>
  <c r="Y87" i="3"/>
  <c r="U87" i="3"/>
  <c r="Q87" i="3"/>
  <c r="M87" i="3"/>
  <c r="I87" i="3"/>
  <c r="AB87" i="3"/>
  <c r="T87" i="3"/>
  <c r="P87" i="3"/>
  <c r="L87" i="3"/>
  <c r="H87" i="3"/>
  <c r="D82" i="3"/>
  <c r="AE87" i="3"/>
  <c r="AA87" i="3"/>
  <c r="W87" i="3"/>
  <c r="S87" i="3"/>
  <c r="O87" i="3"/>
  <c r="K87" i="3"/>
  <c r="AD87" i="3"/>
  <c r="Z87" i="3"/>
  <c r="V87" i="3"/>
  <c r="R87" i="3"/>
  <c r="N87" i="3"/>
  <c r="J87" i="3"/>
  <c r="E22" i="3"/>
  <c r="G57" i="3" l="1"/>
  <c r="F30" i="3"/>
  <c r="F57" i="3"/>
  <c r="D88" i="3"/>
  <c r="D84" i="3"/>
  <c r="D90" i="3" s="1"/>
  <c r="C80" i="3"/>
  <c r="G80" i="3" s="1"/>
  <c r="C87" i="3"/>
  <c r="E90" i="3"/>
  <c r="E87" i="3" s="1"/>
  <c r="E51" i="3"/>
  <c r="D51" i="3" s="1"/>
  <c r="B92" i="3"/>
  <c r="B87" i="3" s="1"/>
  <c r="F86" i="3"/>
  <c r="G82" i="3"/>
  <c r="F22" i="3"/>
  <c r="G22" i="3"/>
  <c r="F51" i="3"/>
  <c r="F8" i="3"/>
  <c r="G8" i="3"/>
  <c r="F56" i="3"/>
  <c r="G56" i="3"/>
  <c r="E91" i="3"/>
  <c r="G89" i="3"/>
  <c r="F89" i="3"/>
  <c r="F55" i="3"/>
  <c r="G55" i="3"/>
  <c r="F80" i="3"/>
  <c r="D80" i="3" l="1"/>
  <c r="D87" i="3"/>
  <c r="G90" i="3"/>
  <c r="F92" i="3"/>
  <c r="F90" i="3"/>
  <c r="G51" i="3"/>
  <c r="F87" i="3"/>
  <c r="G87" i="3"/>
  <c r="G88" i="3"/>
  <c r="F91" i="3"/>
  <c r="G91" i="3"/>
</calcChain>
</file>

<file path=xl/sharedStrings.xml><?xml version="1.0" encoding="utf-8"?>
<sst xmlns="http://schemas.openxmlformats.org/spreadsheetml/2006/main" count="141" uniqueCount="55">
  <si>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</si>
  <si>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</si>
  <si>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</si>
  <si>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</si>
  <si>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</si>
  <si>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</si>
  <si>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</si>
  <si>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</si>
  <si>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</si>
  <si>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</si>
  <si>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</si>
  <si>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</si>
  <si>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</si>
  <si>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</si>
  <si>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</si>
  <si>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</si>
  <si>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</si>
  <si>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</si>
  <si>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</si>
  <si>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</si>
  <si>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</si>
  <si>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</si>
  <si>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</si>
  <si>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</si>
  <si>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</si>
  <si>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</si>
  <si>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</si>
  <si>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</si>
  <si>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</si>
  <si>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</si>
  <si>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</si>
  <si>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</si>
  <si>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</si>
  <si>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</si>
  <si>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</si>
  <si>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</si>
  <si>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</si>
  <si>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</si>
  <si>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</si>
  <si>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</si>
  <si>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</si>
  <si>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Э.Н. Голубцов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</si>
  <si>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</si>
  <si>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</si>
  <si>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</si>
  <si>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t xml:space="preserve">КУМИ Администрации г.Когалыма:
</t>
    </r>
    <r>
      <rPr>
        <sz val="12"/>
        <rFont val="Times New Roman"/>
        <family val="1"/>
        <charset val="204"/>
      </rPr>
      <t>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соглашением. Субсидия носит заявительный характер.</t>
    </r>
  </si>
  <si>
    <t>План на
 2023 год, тыс.руб.</t>
  </si>
  <si>
    <t>План на 01.02.2023</t>
  </si>
  <si>
    <t>Профинансировано на 01.02.2023</t>
  </si>
  <si>
    <t>Кассовый расход на 01.02.2023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</si>
  <si>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01.02.2023 (сетевой график)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</si>
  <si>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ведется выполнение работ. 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 - 31.08.2023,
- цена контракта - 174 000,00 тыс. руб.,
- ведется выполнение проектно-изыскательских работ. 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- 31.05.2023,
- цена контракта - 84 504,39 тыс. руб.,
- ведется выполнение работ.</t>
    </r>
  </si>
  <si>
    <t>3.1.1. Выполнение работ по актуализации программы комплексного развития коммунальной инфраструктуры города Когалыма, всего</t>
  </si>
  <si>
    <t>3.1.2. Строительство, реконструкция инженерной инфраструктуры на территории города Когалыма (в том числе ПИР), всего+A87:E88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</si>
  <si>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 Заключено доп.соглашение к договору №60/МКИ от 12.01.2021.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</si>
</sst>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  <numFmt numFmtId="167" formatCode="#,##0_ ;[Red]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6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4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4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4" fontId="20" fillId="0" borderId="9" xfId="0" applyNumberFormat="1" applyFont="1" applyFill="1" applyBorder="1" applyAlignment="1" applyProtection="1">
      <alignment horizontal="center" vertical="top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167" fontId="29" fillId="0" borderId="1" xfId="0" applyNumberFormat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left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24"/>
  <sheetViews>
    <sheetView tabSelected="1" zoomScale="70" zoomScaleNormal="70" workbookViewId="0">
      <pane xSplit="1" ySplit="5" topLeftCell="B73" activePane="bottomRight" state="frozen"/>
      <selection pane="topRight" activeCell="B1" sqref="B1"/>
      <selection pane="bottomLeft" activeCell="A6" sqref="A6"/>
      <selection pane="bottomRight" activeCell="A76" sqref="A76"/>
    </sheetView>
  </sheetViews>
  <sheetFormatPr defaultColWidth="9.28515625" defaultRowHeight="16.5" x14ac:dyDescent="0.25"/>
  <cols>
    <col min="1" max="1" width="77.42578125" style="66" customWidth="1"/>
    <col min="2" max="2" width="17.140625" style="16" customWidth="1"/>
    <col min="3" max="3" width="14.5703125" style="16" customWidth="1"/>
    <col min="4" max="5" width="14.28515625" style="16" customWidth="1"/>
    <col min="6" max="6" width="12.7109375" style="16" customWidth="1"/>
    <col min="7" max="7" width="14.7109375" style="16" customWidth="1"/>
    <col min="8" max="8" width="9.7109375" style="31" customWidth="1"/>
    <col min="9" max="9" width="8.28515625" style="31" customWidth="1"/>
    <col min="10" max="10" width="11.42578125" style="31" customWidth="1"/>
    <col min="11" max="11" width="10.7109375" style="31" customWidth="1"/>
    <col min="12" max="12" width="11.28515625" style="31" customWidth="1"/>
    <col min="13" max="13" width="12.28515625" style="31" customWidth="1"/>
    <col min="14" max="14" width="12.140625" style="31" customWidth="1"/>
    <col min="15" max="15" width="12.28515625" style="31" customWidth="1"/>
    <col min="16" max="16" width="14.140625" style="31" customWidth="1"/>
    <col min="17" max="18" width="11.42578125" style="31" customWidth="1"/>
    <col min="19" max="19" width="12.7109375" style="31" customWidth="1"/>
    <col min="20" max="20" width="13.42578125" style="31" customWidth="1"/>
    <col min="21" max="21" width="13.28515625" style="31" customWidth="1"/>
    <col min="22" max="22" width="11.7109375" style="31" customWidth="1"/>
    <col min="23" max="23" width="14.42578125" style="31" customWidth="1"/>
    <col min="24" max="24" width="12.42578125" style="31" customWidth="1"/>
    <col min="25" max="25" width="11.5703125" style="31" customWidth="1"/>
    <col min="26" max="26" width="13.28515625" style="31" customWidth="1"/>
    <col min="27" max="27" width="14" style="31" customWidth="1"/>
    <col min="28" max="28" width="13.5703125" style="31" customWidth="1"/>
    <col min="29" max="29" width="12.5703125" style="31" customWidth="1"/>
    <col min="30" max="30" width="14.5703125" style="31" customWidth="1"/>
    <col min="31" max="31" width="15.42578125" style="16" customWidth="1"/>
    <col min="32" max="32" width="152.42578125" style="16" customWidth="1"/>
    <col min="33" max="16384" width="9.28515625" style="16"/>
  </cols>
  <sheetData>
    <row r="1" spans="1:32" ht="12.75" customHeight="1" x14ac:dyDescent="0.25">
      <c r="H1" s="56"/>
    </row>
    <row r="2" spans="1:32" ht="47.25" customHeight="1" x14ac:dyDescent="0.3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2" ht="22.5" customHeight="1" x14ac:dyDescent="0.25">
      <c r="H3" s="65"/>
    </row>
    <row r="4" spans="1:32" ht="24.75" customHeight="1" x14ac:dyDescent="0.25">
      <c r="A4" s="89" t="s">
        <v>0</v>
      </c>
      <c r="B4" s="89" t="s">
        <v>46</v>
      </c>
      <c r="C4" s="89" t="s">
        <v>47</v>
      </c>
      <c r="D4" s="89" t="s">
        <v>48</v>
      </c>
      <c r="E4" s="89" t="s">
        <v>49</v>
      </c>
      <c r="F4" s="91" t="s">
        <v>1</v>
      </c>
      <c r="G4" s="92"/>
      <c r="H4" s="85" t="s">
        <v>2</v>
      </c>
      <c r="I4" s="86"/>
      <c r="J4" s="85" t="s">
        <v>3</v>
      </c>
      <c r="K4" s="86"/>
      <c r="L4" s="85" t="s">
        <v>4</v>
      </c>
      <c r="M4" s="86"/>
      <c r="N4" s="85" t="s">
        <v>5</v>
      </c>
      <c r="O4" s="86"/>
      <c r="P4" s="85" t="s">
        <v>6</v>
      </c>
      <c r="Q4" s="86"/>
      <c r="R4" s="85" t="s">
        <v>7</v>
      </c>
      <c r="S4" s="86"/>
      <c r="T4" s="85" t="s">
        <v>8</v>
      </c>
      <c r="U4" s="86"/>
      <c r="V4" s="85" t="s">
        <v>9</v>
      </c>
      <c r="W4" s="86"/>
      <c r="X4" s="85" t="s">
        <v>10</v>
      </c>
      <c r="Y4" s="86"/>
      <c r="Z4" s="85" t="s">
        <v>11</v>
      </c>
      <c r="AA4" s="86"/>
      <c r="AB4" s="85" t="s">
        <v>12</v>
      </c>
      <c r="AC4" s="86"/>
      <c r="AD4" s="85" t="s">
        <v>13</v>
      </c>
      <c r="AE4" s="86"/>
      <c r="AF4" s="76" t="s">
        <v>14</v>
      </c>
    </row>
    <row r="5" spans="1:32" ht="49.5" x14ac:dyDescent="0.25">
      <c r="A5" s="90"/>
      <c r="B5" s="90"/>
      <c r="C5" s="90"/>
      <c r="D5" s="90"/>
      <c r="E5" s="90"/>
      <c r="F5" s="64" t="s">
        <v>15</v>
      </c>
      <c r="G5" s="64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76"/>
    </row>
    <row r="6" spans="1:32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4" customFormat="1" ht="26.25" customHeight="1" x14ac:dyDescent="0.25">
      <c r="A7" s="77" t="s">
        <v>19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  <c r="AE7" s="33"/>
      <c r="AF7" s="33"/>
    </row>
    <row r="8" spans="1:32" s="13" customFormat="1" ht="42" customHeight="1" x14ac:dyDescent="0.25">
      <c r="A8" s="35" t="s">
        <v>42</v>
      </c>
      <c r="B8" s="18">
        <f>B11+B12+B10+B14</f>
        <v>460.9</v>
      </c>
      <c r="C8" s="18">
        <f>C11+C12+C10+C14</f>
        <v>0</v>
      </c>
      <c r="D8" s="18">
        <f>D11+D12+D10+D14</f>
        <v>0</v>
      </c>
      <c r="E8" s="18">
        <f>E11+E12+E10+E14</f>
        <v>0</v>
      </c>
      <c r="F8" s="18">
        <f t="shared" ref="F8" si="0">IFERROR(E8/B8*100,0)</f>
        <v>0</v>
      </c>
      <c r="G8" s="18">
        <f t="shared" ref="G8" si="1">IFERROR(E8/C8*100,0)</f>
        <v>0</v>
      </c>
      <c r="H8" s="18">
        <f>H11+H12+H10+H14</f>
        <v>0</v>
      </c>
      <c r="I8" s="18">
        <f t="shared" ref="I8:AE8" si="2">I11+I12+I10+I14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460.9</v>
      </c>
      <c r="AE8" s="18">
        <f t="shared" si="2"/>
        <v>0</v>
      </c>
      <c r="AF8" s="12"/>
    </row>
    <row r="9" spans="1:32" ht="19.5" customHeight="1" x14ac:dyDescent="0.25">
      <c r="A9" s="17" t="s">
        <v>20</v>
      </c>
      <c r="B9" s="14"/>
      <c r="C9" s="14"/>
      <c r="D9" s="14"/>
      <c r="E9" s="14"/>
      <c r="F9" s="14"/>
      <c r="G9" s="14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"/>
      <c r="AF9" s="15"/>
    </row>
    <row r="10" spans="1:32" ht="26.25" customHeight="1" x14ac:dyDescent="0.25">
      <c r="A10" s="17" t="s">
        <v>21</v>
      </c>
      <c r="B10" s="14">
        <f t="shared" ref="B10:B14" si="3">H10+J10+L10+N10+P10+R10+T10+V10+X10+Z10+AB10+AD10</f>
        <v>0</v>
      </c>
      <c r="C10" s="14">
        <f>C17</f>
        <v>0</v>
      </c>
      <c r="D10" s="14">
        <f>D17</f>
        <v>0</v>
      </c>
      <c r="E10" s="14">
        <f>E17</f>
        <v>0</v>
      </c>
      <c r="F10" s="14">
        <f>IFERROR(E10/B10*100,0)</f>
        <v>0</v>
      </c>
      <c r="G10" s="14">
        <f>IFERROR(E10/C10*100,0)</f>
        <v>0</v>
      </c>
      <c r="H10" s="2">
        <f>H17</f>
        <v>0</v>
      </c>
      <c r="I10" s="2">
        <f t="shared" ref="I10:AE10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15"/>
    </row>
    <row r="11" spans="1:32" ht="39.75" customHeight="1" x14ac:dyDescent="0.25">
      <c r="A11" s="17" t="s">
        <v>22</v>
      </c>
      <c r="B11" s="14">
        <f t="shared" si="3"/>
        <v>0</v>
      </c>
      <c r="C11" s="14">
        <f t="shared" ref="C11:E14" si="5">C18</f>
        <v>0</v>
      </c>
      <c r="D11" s="14">
        <f t="shared" si="5"/>
        <v>0</v>
      </c>
      <c r="E11" s="14">
        <f t="shared" si="5"/>
        <v>0</v>
      </c>
      <c r="F11" s="14">
        <f t="shared" ref="F11:F28" si="6">IFERROR(E11/B11*100,0)</f>
        <v>0</v>
      </c>
      <c r="G11" s="14">
        <f t="shared" ref="G11:G28" si="7">IFERROR(E11/C11*100,0)</f>
        <v>0</v>
      </c>
      <c r="H11" s="2">
        <f>H18</f>
        <v>0</v>
      </c>
      <c r="I11" s="2">
        <f t="shared" ref="I11:AE11" si="8">I18</f>
        <v>0</v>
      </c>
      <c r="J11" s="2">
        <f t="shared" si="8"/>
        <v>0</v>
      </c>
      <c r="K11" s="2">
        <f t="shared" si="8"/>
        <v>0</v>
      </c>
      <c r="L11" s="2">
        <f t="shared" si="8"/>
        <v>0</v>
      </c>
      <c r="M11" s="2">
        <f t="shared" si="8"/>
        <v>0</v>
      </c>
      <c r="N11" s="2">
        <f t="shared" si="8"/>
        <v>0</v>
      </c>
      <c r="O11" s="2">
        <f t="shared" si="8"/>
        <v>0</v>
      </c>
      <c r="P11" s="2">
        <f t="shared" si="8"/>
        <v>0</v>
      </c>
      <c r="Q11" s="2">
        <f t="shared" si="8"/>
        <v>0</v>
      </c>
      <c r="R11" s="2">
        <f t="shared" si="8"/>
        <v>0</v>
      </c>
      <c r="S11" s="2">
        <f t="shared" si="8"/>
        <v>0</v>
      </c>
      <c r="T11" s="2">
        <f t="shared" si="8"/>
        <v>0</v>
      </c>
      <c r="U11" s="2">
        <f t="shared" si="8"/>
        <v>0</v>
      </c>
      <c r="V11" s="2">
        <f t="shared" si="8"/>
        <v>0</v>
      </c>
      <c r="W11" s="2">
        <f t="shared" si="8"/>
        <v>0</v>
      </c>
      <c r="X11" s="2">
        <f t="shared" si="8"/>
        <v>0</v>
      </c>
      <c r="Y11" s="2">
        <f t="shared" si="8"/>
        <v>0</v>
      </c>
      <c r="Z11" s="2">
        <f t="shared" si="8"/>
        <v>0</v>
      </c>
      <c r="AA11" s="2">
        <f t="shared" si="8"/>
        <v>0</v>
      </c>
      <c r="AB11" s="2">
        <f t="shared" si="8"/>
        <v>0</v>
      </c>
      <c r="AC11" s="2">
        <f t="shared" si="8"/>
        <v>0</v>
      </c>
      <c r="AD11" s="2">
        <f t="shared" si="8"/>
        <v>0</v>
      </c>
      <c r="AE11" s="2">
        <f t="shared" si="8"/>
        <v>0</v>
      </c>
      <c r="AF11" s="15"/>
    </row>
    <row r="12" spans="1:32" ht="29.25" customHeight="1" x14ac:dyDescent="0.25">
      <c r="A12" s="17" t="s">
        <v>23</v>
      </c>
      <c r="B12" s="14">
        <f t="shared" si="3"/>
        <v>460.9</v>
      </c>
      <c r="C12" s="14">
        <f t="shared" si="5"/>
        <v>0</v>
      </c>
      <c r="D12" s="14">
        <f t="shared" si="5"/>
        <v>0</v>
      </c>
      <c r="E12" s="14">
        <f t="shared" si="5"/>
        <v>0</v>
      </c>
      <c r="F12" s="14">
        <f t="shared" si="6"/>
        <v>0</v>
      </c>
      <c r="G12" s="14">
        <f t="shared" si="7"/>
        <v>0</v>
      </c>
      <c r="H12" s="2">
        <f>H19</f>
        <v>0</v>
      </c>
      <c r="I12" s="2">
        <f t="shared" ref="I12:AE12" si="9">I19</f>
        <v>0</v>
      </c>
      <c r="J12" s="2">
        <f t="shared" si="9"/>
        <v>0</v>
      </c>
      <c r="K12" s="2">
        <f t="shared" si="9"/>
        <v>0</v>
      </c>
      <c r="L12" s="2">
        <f t="shared" si="9"/>
        <v>0</v>
      </c>
      <c r="M12" s="2">
        <f t="shared" si="9"/>
        <v>0</v>
      </c>
      <c r="N12" s="2">
        <f t="shared" si="9"/>
        <v>0</v>
      </c>
      <c r="O12" s="2">
        <f t="shared" si="9"/>
        <v>0</v>
      </c>
      <c r="P12" s="2">
        <f t="shared" si="9"/>
        <v>0</v>
      </c>
      <c r="Q12" s="2">
        <f t="shared" si="9"/>
        <v>0</v>
      </c>
      <c r="R12" s="2">
        <f t="shared" si="9"/>
        <v>0</v>
      </c>
      <c r="S12" s="2">
        <f t="shared" si="9"/>
        <v>0</v>
      </c>
      <c r="T12" s="2">
        <f t="shared" si="9"/>
        <v>0</v>
      </c>
      <c r="U12" s="2">
        <f t="shared" si="9"/>
        <v>0</v>
      </c>
      <c r="V12" s="2">
        <f t="shared" si="9"/>
        <v>0</v>
      </c>
      <c r="W12" s="2">
        <f t="shared" si="9"/>
        <v>0</v>
      </c>
      <c r="X12" s="2">
        <f t="shared" si="9"/>
        <v>0</v>
      </c>
      <c r="Y12" s="2">
        <f t="shared" si="9"/>
        <v>0</v>
      </c>
      <c r="Z12" s="2">
        <f t="shared" si="9"/>
        <v>0</v>
      </c>
      <c r="AA12" s="2">
        <f t="shared" si="9"/>
        <v>0</v>
      </c>
      <c r="AB12" s="2">
        <f t="shared" si="9"/>
        <v>0</v>
      </c>
      <c r="AC12" s="2">
        <f t="shared" si="9"/>
        <v>0</v>
      </c>
      <c r="AD12" s="2">
        <f t="shared" si="9"/>
        <v>460.9</v>
      </c>
      <c r="AE12" s="2">
        <f t="shared" si="9"/>
        <v>0</v>
      </c>
      <c r="AF12" s="15"/>
    </row>
    <row r="13" spans="1:32" s="38" customFormat="1" ht="18.75" customHeight="1" x14ac:dyDescent="0.25">
      <c r="A13" s="36" t="s">
        <v>24</v>
      </c>
      <c r="B13" s="14">
        <f t="shared" si="3"/>
        <v>0</v>
      </c>
      <c r="C13" s="14">
        <f t="shared" si="5"/>
        <v>0</v>
      </c>
      <c r="D13" s="14">
        <f t="shared" si="5"/>
        <v>0</v>
      </c>
      <c r="E13" s="14">
        <f t="shared" si="5"/>
        <v>0</v>
      </c>
      <c r="F13" s="61">
        <f t="shared" si="6"/>
        <v>0</v>
      </c>
      <c r="G13" s="61">
        <f t="shared" si="7"/>
        <v>0</v>
      </c>
      <c r="H13" s="58">
        <f>H20</f>
        <v>0</v>
      </c>
      <c r="I13" s="58">
        <f t="shared" ref="I13:AE13" si="10">I20</f>
        <v>0</v>
      </c>
      <c r="J13" s="58">
        <f t="shared" si="10"/>
        <v>0</v>
      </c>
      <c r="K13" s="58">
        <f t="shared" si="10"/>
        <v>0</v>
      </c>
      <c r="L13" s="58">
        <f t="shared" si="10"/>
        <v>0</v>
      </c>
      <c r="M13" s="58">
        <f t="shared" si="10"/>
        <v>0</v>
      </c>
      <c r="N13" s="58">
        <f t="shared" si="10"/>
        <v>0</v>
      </c>
      <c r="O13" s="58">
        <f t="shared" si="10"/>
        <v>0</v>
      </c>
      <c r="P13" s="58">
        <f t="shared" si="10"/>
        <v>0</v>
      </c>
      <c r="Q13" s="58">
        <f t="shared" si="10"/>
        <v>0</v>
      </c>
      <c r="R13" s="58">
        <f t="shared" si="10"/>
        <v>0</v>
      </c>
      <c r="S13" s="58">
        <f t="shared" si="10"/>
        <v>0</v>
      </c>
      <c r="T13" s="58">
        <f t="shared" si="10"/>
        <v>0</v>
      </c>
      <c r="U13" s="58">
        <f t="shared" si="10"/>
        <v>0</v>
      </c>
      <c r="V13" s="58">
        <f t="shared" si="10"/>
        <v>0</v>
      </c>
      <c r="W13" s="58">
        <f t="shared" si="10"/>
        <v>0</v>
      </c>
      <c r="X13" s="58">
        <f t="shared" si="10"/>
        <v>0</v>
      </c>
      <c r="Y13" s="58">
        <f t="shared" si="10"/>
        <v>0</v>
      </c>
      <c r="Z13" s="58">
        <f t="shared" si="10"/>
        <v>0</v>
      </c>
      <c r="AA13" s="58">
        <f t="shared" si="10"/>
        <v>0</v>
      </c>
      <c r="AB13" s="58">
        <f t="shared" si="10"/>
        <v>0</v>
      </c>
      <c r="AC13" s="58">
        <f t="shared" si="10"/>
        <v>0</v>
      </c>
      <c r="AD13" s="58">
        <f t="shared" si="10"/>
        <v>0</v>
      </c>
      <c r="AE13" s="58">
        <f t="shared" si="10"/>
        <v>0</v>
      </c>
      <c r="AF13" s="37"/>
    </row>
    <row r="14" spans="1:32" ht="26.25" customHeight="1" x14ac:dyDescent="0.25">
      <c r="A14" s="17" t="s">
        <v>25</v>
      </c>
      <c r="B14" s="14">
        <f t="shared" si="3"/>
        <v>0</v>
      </c>
      <c r="C14" s="14">
        <f t="shared" si="5"/>
        <v>0</v>
      </c>
      <c r="D14" s="14">
        <f t="shared" si="5"/>
        <v>0</v>
      </c>
      <c r="E14" s="14">
        <f t="shared" si="5"/>
        <v>0</v>
      </c>
      <c r="F14" s="14">
        <f t="shared" si="6"/>
        <v>0</v>
      </c>
      <c r="G14" s="14">
        <f t="shared" si="7"/>
        <v>0</v>
      </c>
      <c r="H14" s="2">
        <f>H21</f>
        <v>0</v>
      </c>
      <c r="I14" s="2">
        <f t="shared" ref="I14:AE14" si="11">I21</f>
        <v>0</v>
      </c>
      <c r="J14" s="2">
        <f t="shared" si="11"/>
        <v>0</v>
      </c>
      <c r="K14" s="2">
        <f t="shared" si="11"/>
        <v>0</v>
      </c>
      <c r="L14" s="2">
        <f t="shared" si="11"/>
        <v>0</v>
      </c>
      <c r="M14" s="2">
        <f t="shared" si="11"/>
        <v>0</v>
      </c>
      <c r="N14" s="2">
        <f t="shared" si="11"/>
        <v>0</v>
      </c>
      <c r="O14" s="2">
        <f t="shared" si="11"/>
        <v>0</v>
      </c>
      <c r="P14" s="2">
        <f t="shared" si="11"/>
        <v>0</v>
      </c>
      <c r="Q14" s="2">
        <f t="shared" si="11"/>
        <v>0</v>
      </c>
      <c r="R14" s="2">
        <f t="shared" si="11"/>
        <v>0</v>
      </c>
      <c r="S14" s="2">
        <f t="shared" si="11"/>
        <v>0</v>
      </c>
      <c r="T14" s="2">
        <f t="shared" si="11"/>
        <v>0</v>
      </c>
      <c r="U14" s="2">
        <f t="shared" si="11"/>
        <v>0</v>
      </c>
      <c r="V14" s="2">
        <f t="shared" si="11"/>
        <v>0</v>
      </c>
      <c r="W14" s="2">
        <f t="shared" si="11"/>
        <v>0</v>
      </c>
      <c r="X14" s="2">
        <f t="shared" si="11"/>
        <v>0</v>
      </c>
      <c r="Y14" s="2">
        <f t="shared" si="11"/>
        <v>0</v>
      </c>
      <c r="Z14" s="2">
        <f t="shared" si="11"/>
        <v>0</v>
      </c>
      <c r="AA14" s="2">
        <f t="shared" si="11"/>
        <v>0</v>
      </c>
      <c r="AB14" s="2">
        <f t="shared" si="11"/>
        <v>0</v>
      </c>
      <c r="AC14" s="2">
        <f t="shared" si="11"/>
        <v>0</v>
      </c>
      <c r="AD14" s="2">
        <f t="shared" si="11"/>
        <v>0</v>
      </c>
      <c r="AE14" s="2">
        <f t="shared" si="11"/>
        <v>0</v>
      </c>
      <c r="AF14" s="15"/>
    </row>
    <row r="15" spans="1:32" ht="59.25" customHeight="1" x14ac:dyDescent="0.25">
      <c r="A15" s="17" t="s">
        <v>26</v>
      </c>
      <c r="B15" s="14">
        <f>B17+B18+B19+B21</f>
        <v>460.9</v>
      </c>
      <c r="C15" s="14">
        <f>C17+C18+C19+C21</f>
        <v>0</v>
      </c>
      <c r="D15" s="14">
        <f>D17+D18+D19+D21</f>
        <v>0</v>
      </c>
      <c r="E15" s="14">
        <f>E17+E18+E19+E21</f>
        <v>0</v>
      </c>
      <c r="F15" s="14">
        <f t="shared" si="6"/>
        <v>0</v>
      </c>
      <c r="G15" s="14">
        <f t="shared" si="7"/>
        <v>0</v>
      </c>
      <c r="H15" s="14">
        <f>H17+H18+H19+H21</f>
        <v>0</v>
      </c>
      <c r="I15" s="14">
        <f t="shared" ref="I15:AE15" si="12">I17+I18+I19+I21</f>
        <v>0</v>
      </c>
      <c r="J15" s="14">
        <f t="shared" si="12"/>
        <v>0</v>
      </c>
      <c r="K15" s="14">
        <f t="shared" si="12"/>
        <v>0</v>
      </c>
      <c r="L15" s="14">
        <f t="shared" si="12"/>
        <v>0</v>
      </c>
      <c r="M15" s="14">
        <f t="shared" si="12"/>
        <v>0</v>
      </c>
      <c r="N15" s="14">
        <f t="shared" si="12"/>
        <v>0</v>
      </c>
      <c r="O15" s="14">
        <f t="shared" si="12"/>
        <v>0</v>
      </c>
      <c r="P15" s="14">
        <f t="shared" si="12"/>
        <v>0</v>
      </c>
      <c r="Q15" s="14">
        <f t="shared" si="12"/>
        <v>0</v>
      </c>
      <c r="R15" s="14">
        <f t="shared" si="12"/>
        <v>0</v>
      </c>
      <c r="S15" s="14">
        <f t="shared" si="12"/>
        <v>0</v>
      </c>
      <c r="T15" s="14">
        <f t="shared" si="12"/>
        <v>0</v>
      </c>
      <c r="U15" s="14">
        <f t="shared" si="12"/>
        <v>0</v>
      </c>
      <c r="V15" s="14">
        <f t="shared" si="12"/>
        <v>0</v>
      </c>
      <c r="W15" s="14">
        <f t="shared" si="12"/>
        <v>0</v>
      </c>
      <c r="X15" s="14">
        <f t="shared" si="12"/>
        <v>0</v>
      </c>
      <c r="Y15" s="14">
        <f t="shared" si="12"/>
        <v>0</v>
      </c>
      <c r="Z15" s="14">
        <f t="shared" si="12"/>
        <v>0</v>
      </c>
      <c r="AA15" s="14">
        <f t="shared" si="12"/>
        <v>0</v>
      </c>
      <c r="AB15" s="14">
        <f t="shared" si="12"/>
        <v>0</v>
      </c>
      <c r="AC15" s="14">
        <f t="shared" si="12"/>
        <v>0</v>
      </c>
      <c r="AD15" s="14">
        <f t="shared" si="12"/>
        <v>460.9</v>
      </c>
      <c r="AE15" s="14">
        <f t="shared" si="12"/>
        <v>0</v>
      </c>
      <c r="AF15" s="71"/>
    </row>
    <row r="16" spans="1:32" ht="21" customHeight="1" x14ac:dyDescent="0.25">
      <c r="A16" s="17" t="s">
        <v>20</v>
      </c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  <c r="AF16" s="15"/>
    </row>
    <row r="17" spans="1:32" ht="21.75" customHeight="1" x14ac:dyDescent="0.25">
      <c r="A17" s="17" t="s">
        <v>21</v>
      </c>
      <c r="B17" s="14">
        <f t="shared" ref="B17:B18" si="13">H17+J17+L17+N17+P17+R17+T17+V17+X17+Z17+AB17+AD17</f>
        <v>0</v>
      </c>
      <c r="C17" s="14">
        <f>H17</f>
        <v>0</v>
      </c>
      <c r="D17" s="14">
        <v>0</v>
      </c>
      <c r="E17" s="14">
        <f t="shared" ref="E17:E18" si="14">I17+K17+M17+O17+Q17+S17+U17+W17+Y17+AA17+AC17+AE17</f>
        <v>0</v>
      </c>
      <c r="F17" s="14">
        <f t="shared" si="6"/>
        <v>0</v>
      </c>
      <c r="G17" s="14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5"/>
    </row>
    <row r="18" spans="1:32" ht="21" customHeight="1" x14ac:dyDescent="0.25">
      <c r="A18" s="17" t="s">
        <v>27</v>
      </c>
      <c r="B18" s="14">
        <f t="shared" si="13"/>
        <v>0</v>
      </c>
      <c r="C18" s="14">
        <f t="shared" ref="C18:C21" si="15">H18</f>
        <v>0</v>
      </c>
      <c r="D18" s="14">
        <v>0</v>
      </c>
      <c r="E18" s="14">
        <f t="shared" si="14"/>
        <v>0</v>
      </c>
      <c r="F18" s="14">
        <f t="shared" si="6"/>
        <v>0</v>
      </c>
      <c r="G18" s="14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5"/>
    </row>
    <row r="19" spans="1:32" ht="24" customHeight="1" x14ac:dyDescent="0.25">
      <c r="A19" s="17" t="s">
        <v>23</v>
      </c>
      <c r="B19" s="14">
        <f>H19+J19+L19+N19+P19+R19+T19+V19+X19+Z19+AB19+AD19</f>
        <v>460.9</v>
      </c>
      <c r="C19" s="14">
        <f t="shared" si="15"/>
        <v>0</v>
      </c>
      <c r="D19" s="14">
        <v>0</v>
      </c>
      <c r="E19" s="14">
        <f>I19+K19+M19+O19+Q19+S19+U19+W19+Y19+AA19+AC19+AE19</f>
        <v>0</v>
      </c>
      <c r="F19" s="14">
        <f t="shared" si="6"/>
        <v>0</v>
      </c>
      <c r="G19" s="14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5"/>
    </row>
    <row r="20" spans="1:32" s="38" customFormat="1" x14ac:dyDescent="0.25">
      <c r="A20" s="36" t="s">
        <v>24</v>
      </c>
      <c r="B20" s="61">
        <f t="shared" ref="B20:B21" si="16">H20+J20+L20+N20+P20+R20+T20+V20+X20+Z20+AB20+AD20</f>
        <v>0</v>
      </c>
      <c r="C20" s="14">
        <f t="shared" si="15"/>
        <v>0</v>
      </c>
      <c r="D20" s="61">
        <v>0</v>
      </c>
      <c r="E20" s="61">
        <f t="shared" ref="E20:E21" si="17">I20+K20+M20+O20+Q20+S20+U20+W20+Y20+AA20+AC20+AE20</f>
        <v>0</v>
      </c>
      <c r="F20" s="61">
        <f t="shared" si="6"/>
        <v>0</v>
      </c>
      <c r="G20" s="61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7"/>
    </row>
    <row r="21" spans="1:32" ht="21.75" customHeight="1" x14ac:dyDescent="0.25">
      <c r="A21" s="17" t="s">
        <v>25</v>
      </c>
      <c r="B21" s="14">
        <f t="shared" si="16"/>
        <v>0</v>
      </c>
      <c r="C21" s="14">
        <f t="shared" si="15"/>
        <v>0</v>
      </c>
      <c r="D21" s="14">
        <v>0</v>
      </c>
      <c r="E21" s="14">
        <f t="shared" si="17"/>
        <v>0</v>
      </c>
      <c r="F21" s="14">
        <f t="shared" si="6"/>
        <v>0</v>
      </c>
      <c r="G21" s="14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5"/>
    </row>
    <row r="22" spans="1:32" s="13" customFormat="1" x14ac:dyDescent="0.25">
      <c r="A22" s="35" t="s">
        <v>28</v>
      </c>
      <c r="B22" s="18">
        <f>B25+B26+B28+B24</f>
        <v>460.9</v>
      </c>
      <c r="C22" s="18">
        <f>C25+C26+C28+C24</f>
        <v>0</v>
      </c>
      <c r="D22" s="18">
        <f>D25+D26+D28+D24</f>
        <v>0</v>
      </c>
      <c r="E22" s="18">
        <f>E25+E26+E28+E24</f>
        <v>0</v>
      </c>
      <c r="F22" s="18">
        <f t="shared" si="6"/>
        <v>0</v>
      </c>
      <c r="G22" s="18">
        <f t="shared" si="7"/>
        <v>0</v>
      </c>
      <c r="H22" s="18">
        <f>H25+H26+H28+H24</f>
        <v>0</v>
      </c>
      <c r="I22" s="18">
        <f t="shared" ref="I22:AE22" si="18">I25+I26+I28+I24</f>
        <v>0</v>
      </c>
      <c r="J22" s="18">
        <f t="shared" si="18"/>
        <v>0</v>
      </c>
      <c r="K22" s="18">
        <f t="shared" si="18"/>
        <v>0</v>
      </c>
      <c r="L22" s="18">
        <f t="shared" si="18"/>
        <v>0</v>
      </c>
      <c r="M22" s="18">
        <f t="shared" si="18"/>
        <v>0</v>
      </c>
      <c r="N22" s="18">
        <f t="shared" si="18"/>
        <v>0</v>
      </c>
      <c r="O22" s="18">
        <f t="shared" si="18"/>
        <v>0</v>
      </c>
      <c r="P22" s="18">
        <f t="shared" si="18"/>
        <v>0</v>
      </c>
      <c r="Q22" s="18">
        <f t="shared" si="18"/>
        <v>0</v>
      </c>
      <c r="R22" s="18">
        <f t="shared" si="18"/>
        <v>0</v>
      </c>
      <c r="S22" s="18">
        <f t="shared" si="18"/>
        <v>0</v>
      </c>
      <c r="T22" s="18">
        <f t="shared" si="18"/>
        <v>0</v>
      </c>
      <c r="U22" s="18">
        <f t="shared" si="18"/>
        <v>0</v>
      </c>
      <c r="V22" s="18">
        <f t="shared" si="18"/>
        <v>0</v>
      </c>
      <c r="W22" s="18">
        <f t="shared" si="18"/>
        <v>0</v>
      </c>
      <c r="X22" s="18">
        <f t="shared" si="18"/>
        <v>0</v>
      </c>
      <c r="Y22" s="18">
        <f t="shared" si="18"/>
        <v>0</v>
      </c>
      <c r="Z22" s="18">
        <f t="shared" si="18"/>
        <v>0</v>
      </c>
      <c r="AA22" s="18">
        <f t="shared" si="18"/>
        <v>0</v>
      </c>
      <c r="AB22" s="18">
        <f t="shared" si="18"/>
        <v>0</v>
      </c>
      <c r="AC22" s="18">
        <f t="shared" si="18"/>
        <v>0</v>
      </c>
      <c r="AD22" s="18">
        <f t="shared" si="18"/>
        <v>460.9</v>
      </c>
      <c r="AE22" s="18">
        <f t="shared" si="18"/>
        <v>0</v>
      </c>
      <c r="AF22" s="12"/>
    </row>
    <row r="23" spans="1:32" x14ac:dyDescent="0.25">
      <c r="A23" s="17" t="s">
        <v>20</v>
      </c>
      <c r="B23" s="14"/>
      <c r="C23" s="14"/>
      <c r="D23" s="14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  <c r="AF23" s="15"/>
    </row>
    <row r="24" spans="1:32" ht="21" customHeight="1" x14ac:dyDescent="0.25">
      <c r="A24" s="17" t="s">
        <v>21</v>
      </c>
      <c r="B24" s="14">
        <f>H24+J24+L24+N24+P24+R24+T24+V24+X24+Z24+AB24+AD24</f>
        <v>0</v>
      </c>
      <c r="C24" s="14">
        <f>H24</f>
        <v>0</v>
      </c>
      <c r="D24" s="14">
        <f>D10</f>
        <v>0</v>
      </c>
      <c r="E24" s="14">
        <f t="shared" ref="E24:E27" si="19">I24+K24+M24+O24+Q24+S24+U24+W24+Y24+AA24+AC24+AE24</f>
        <v>0</v>
      </c>
      <c r="F24" s="14">
        <f t="shared" si="6"/>
        <v>0</v>
      </c>
      <c r="G24" s="14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5"/>
    </row>
    <row r="25" spans="1:32" ht="24" customHeight="1" x14ac:dyDescent="0.25">
      <c r="A25" s="17" t="s">
        <v>27</v>
      </c>
      <c r="B25" s="14">
        <f t="shared" ref="B25" si="20">H25+J25+L25+N25+P25+R25+T25+V25+X25+Z25+AB25+AD25</f>
        <v>0</v>
      </c>
      <c r="C25" s="14">
        <f t="shared" ref="C25:C28" si="21">H25</f>
        <v>0</v>
      </c>
      <c r="D25" s="14">
        <f>D11</f>
        <v>0</v>
      </c>
      <c r="E25" s="14">
        <f t="shared" si="19"/>
        <v>0</v>
      </c>
      <c r="F25" s="14">
        <f t="shared" si="6"/>
        <v>0</v>
      </c>
      <c r="G25" s="14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5"/>
    </row>
    <row r="26" spans="1:32" x14ac:dyDescent="0.25">
      <c r="A26" s="17" t="s">
        <v>23</v>
      </c>
      <c r="B26" s="14">
        <f>H26+J26+L26+N26+P26+R26+T26+V26+X26+Z26+AB26+AD26</f>
        <v>460.9</v>
      </c>
      <c r="C26" s="14">
        <f t="shared" si="21"/>
        <v>0</v>
      </c>
      <c r="D26" s="14">
        <f>D12</f>
        <v>0</v>
      </c>
      <c r="E26" s="14">
        <f t="shared" si="19"/>
        <v>0</v>
      </c>
      <c r="F26" s="14">
        <f t="shared" si="6"/>
        <v>0</v>
      </c>
      <c r="G26" s="14">
        <f t="shared" si="7"/>
        <v>0</v>
      </c>
      <c r="H26" s="5">
        <f t="shared" ref="H26:AE26" si="22">H12</f>
        <v>0</v>
      </c>
      <c r="I26" s="5">
        <f t="shared" si="22"/>
        <v>0</v>
      </c>
      <c r="J26" s="5">
        <f t="shared" si="22"/>
        <v>0</v>
      </c>
      <c r="K26" s="5">
        <f t="shared" si="22"/>
        <v>0</v>
      </c>
      <c r="L26" s="5">
        <f t="shared" si="22"/>
        <v>0</v>
      </c>
      <c r="M26" s="5">
        <f t="shared" si="22"/>
        <v>0</v>
      </c>
      <c r="N26" s="5">
        <f t="shared" si="22"/>
        <v>0</v>
      </c>
      <c r="O26" s="5">
        <f t="shared" si="22"/>
        <v>0</v>
      </c>
      <c r="P26" s="5">
        <f t="shared" si="22"/>
        <v>0</v>
      </c>
      <c r="Q26" s="5">
        <f t="shared" si="22"/>
        <v>0</v>
      </c>
      <c r="R26" s="5">
        <f t="shared" si="22"/>
        <v>0</v>
      </c>
      <c r="S26" s="5">
        <f t="shared" si="22"/>
        <v>0</v>
      </c>
      <c r="T26" s="5">
        <f t="shared" si="22"/>
        <v>0</v>
      </c>
      <c r="U26" s="5">
        <f t="shared" si="22"/>
        <v>0</v>
      </c>
      <c r="V26" s="5">
        <f t="shared" si="22"/>
        <v>0</v>
      </c>
      <c r="W26" s="5">
        <f t="shared" si="22"/>
        <v>0</v>
      </c>
      <c r="X26" s="5">
        <f t="shared" si="22"/>
        <v>0</v>
      </c>
      <c r="Y26" s="5">
        <f t="shared" si="22"/>
        <v>0</v>
      </c>
      <c r="Z26" s="5">
        <f t="shared" si="22"/>
        <v>0</v>
      </c>
      <c r="AA26" s="5">
        <f t="shared" si="22"/>
        <v>0</v>
      </c>
      <c r="AB26" s="5">
        <f t="shared" si="22"/>
        <v>0</v>
      </c>
      <c r="AC26" s="5">
        <f t="shared" si="22"/>
        <v>0</v>
      </c>
      <c r="AD26" s="5">
        <f t="shared" si="22"/>
        <v>460.9</v>
      </c>
      <c r="AE26" s="5">
        <f t="shared" si="22"/>
        <v>0</v>
      </c>
      <c r="AF26" s="15"/>
    </row>
    <row r="27" spans="1:32" s="38" customFormat="1" x14ac:dyDescent="0.25">
      <c r="A27" s="36" t="s">
        <v>24</v>
      </c>
      <c r="B27" s="61">
        <f>H27+J27+L27+N27+P27+R27+T27+V27+X27+Z27+AB27+AD27</f>
        <v>0</v>
      </c>
      <c r="C27" s="14">
        <f t="shared" si="21"/>
        <v>0</v>
      </c>
      <c r="D27" s="61">
        <f>D13</f>
        <v>0</v>
      </c>
      <c r="E27" s="61">
        <f t="shared" si="19"/>
        <v>0</v>
      </c>
      <c r="F27" s="61">
        <f t="shared" si="6"/>
        <v>0</v>
      </c>
      <c r="G27" s="61">
        <f t="shared" si="7"/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37"/>
    </row>
    <row r="28" spans="1:32" ht="20.25" customHeight="1" x14ac:dyDescent="0.25">
      <c r="A28" s="17" t="s">
        <v>25</v>
      </c>
      <c r="B28" s="14">
        <f>H28+J28+L28+N28+P28+R28+T28+V28+X28+Z28+AB28+AD28</f>
        <v>0</v>
      </c>
      <c r="C28" s="14">
        <f t="shared" si="21"/>
        <v>0</v>
      </c>
      <c r="D28" s="14">
        <f>D14</f>
        <v>0</v>
      </c>
      <c r="E28" s="14">
        <f>I28+K28+M28+O28+Q28+S28+U28+W28+Y28+AA28+AC28+AE28</f>
        <v>0</v>
      </c>
      <c r="F28" s="14">
        <f t="shared" si="6"/>
        <v>0</v>
      </c>
      <c r="G28" s="14">
        <f t="shared" si="7"/>
        <v>0</v>
      </c>
      <c r="H28" s="5">
        <f t="shared" ref="H28:AE28" si="23">H14</f>
        <v>0</v>
      </c>
      <c r="I28" s="5">
        <f t="shared" si="23"/>
        <v>0</v>
      </c>
      <c r="J28" s="5">
        <f t="shared" si="23"/>
        <v>0</v>
      </c>
      <c r="K28" s="5">
        <f t="shared" si="23"/>
        <v>0</v>
      </c>
      <c r="L28" s="5">
        <f t="shared" si="23"/>
        <v>0</v>
      </c>
      <c r="M28" s="5">
        <f t="shared" si="23"/>
        <v>0</v>
      </c>
      <c r="N28" s="5">
        <f t="shared" si="23"/>
        <v>0</v>
      </c>
      <c r="O28" s="5">
        <f t="shared" si="23"/>
        <v>0</v>
      </c>
      <c r="P28" s="5">
        <f t="shared" si="23"/>
        <v>0</v>
      </c>
      <c r="Q28" s="5">
        <f t="shared" si="23"/>
        <v>0</v>
      </c>
      <c r="R28" s="5">
        <f t="shared" si="23"/>
        <v>0</v>
      </c>
      <c r="S28" s="5">
        <f t="shared" si="23"/>
        <v>0</v>
      </c>
      <c r="T28" s="5">
        <f t="shared" si="23"/>
        <v>0</v>
      </c>
      <c r="U28" s="5">
        <f t="shared" si="23"/>
        <v>0</v>
      </c>
      <c r="V28" s="5">
        <f t="shared" si="23"/>
        <v>0</v>
      </c>
      <c r="W28" s="5">
        <f t="shared" si="23"/>
        <v>0</v>
      </c>
      <c r="X28" s="5">
        <f t="shared" si="23"/>
        <v>0</v>
      </c>
      <c r="Y28" s="5">
        <f t="shared" si="23"/>
        <v>0</v>
      </c>
      <c r="Z28" s="5">
        <f t="shared" si="23"/>
        <v>0</v>
      </c>
      <c r="AA28" s="5">
        <f t="shared" si="23"/>
        <v>0</v>
      </c>
      <c r="AB28" s="5">
        <f t="shared" si="23"/>
        <v>0</v>
      </c>
      <c r="AC28" s="5">
        <f t="shared" si="23"/>
        <v>0</v>
      </c>
      <c r="AD28" s="5">
        <f t="shared" si="23"/>
        <v>0</v>
      </c>
      <c r="AE28" s="5">
        <f t="shared" si="23"/>
        <v>0</v>
      </c>
      <c r="AF28" s="15"/>
    </row>
    <row r="29" spans="1:32" s="13" customFormat="1" ht="30" customHeight="1" x14ac:dyDescent="0.25">
      <c r="A29" s="83" t="s">
        <v>29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4"/>
      <c r="AE29" s="12"/>
      <c r="AF29" s="12"/>
    </row>
    <row r="30" spans="1:32" s="13" customFormat="1" ht="32.25" customHeight="1" x14ac:dyDescent="0.25">
      <c r="A30" s="70" t="s">
        <v>43</v>
      </c>
      <c r="B30" s="40">
        <f>B32+B33+B34+B36</f>
        <v>16972.2</v>
      </c>
      <c r="C30" s="40">
        <f>C32+C33+C34+C36</f>
        <v>0</v>
      </c>
      <c r="D30" s="40">
        <f t="shared" ref="D30:E30" si="24">D32+D33+D34+D36</f>
        <v>0</v>
      </c>
      <c r="E30" s="40">
        <f t="shared" si="24"/>
        <v>0</v>
      </c>
      <c r="F30" s="18">
        <f>IFERROR(E30/B30*100,0)</f>
        <v>0</v>
      </c>
      <c r="G30" s="18">
        <f>IFERROR(E30/C30*100,0)</f>
        <v>0</v>
      </c>
      <c r="H30" s="40">
        <f>H32+H33+H34+H36</f>
        <v>0</v>
      </c>
      <c r="I30" s="40">
        <f t="shared" ref="I30:AE30" si="25">I32+I33+I34+I36</f>
        <v>0</v>
      </c>
      <c r="J30" s="40">
        <f t="shared" si="25"/>
        <v>0</v>
      </c>
      <c r="K30" s="40">
        <f t="shared" si="25"/>
        <v>0</v>
      </c>
      <c r="L30" s="40">
        <f t="shared" si="25"/>
        <v>0</v>
      </c>
      <c r="M30" s="40">
        <f t="shared" si="25"/>
        <v>0</v>
      </c>
      <c r="N30" s="40">
        <f t="shared" si="25"/>
        <v>0</v>
      </c>
      <c r="O30" s="40">
        <f>O32+O33+O34+O36</f>
        <v>0</v>
      </c>
      <c r="P30" s="40">
        <f>P32+P33+P34+P36</f>
        <v>0</v>
      </c>
      <c r="Q30" s="40">
        <f t="shared" si="25"/>
        <v>0</v>
      </c>
      <c r="R30" s="40">
        <f t="shared" si="25"/>
        <v>0</v>
      </c>
      <c r="S30" s="40">
        <f t="shared" si="25"/>
        <v>0</v>
      </c>
      <c r="T30" s="40">
        <f t="shared" si="25"/>
        <v>0</v>
      </c>
      <c r="U30" s="40">
        <f t="shared" si="25"/>
        <v>0</v>
      </c>
      <c r="V30" s="40">
        <f t="shared" si="25"/>
        <v>0</v>
      </c>
      <c r="W30" s="40">
        <f t="shared" si="25"/>
        <v>0</v>
      </c>
      <c r="X30" s="40">
        <f t="shared" si="25"/>
        <v>0</v>
      </c>
      <c r="Y30" s="40">
        <f t="shared" si="25"/>
        <v>0</v>
      </c>
      <c r="Z30" s="40">
        <f t="shared" si="25"/>
        <v>0</v>
      </c>
      <c r="AA30" s="40">
        <f t="shared" si="25"/>
        <v>0</v>
      </c>
      <c r="AB30" s="40">
        <f t="shared" si="25"/>
        <v>0</v>
      </c>
      <c r="AC30" s="40">
        <f t="shared" si="25"/>
        <v>0</v>
      </c>
      <c r="AD30" s="40">
        <f t="shared" si="25"/>
        <v>16972.2</v>
      </c>
      <c r="AE30" s="40">
        <f t="shared" si="25"/>
        <v>0</v>
      </c>
      <c r="AF30" s="12"/>
    </row>
    <row r="31" spans="1:32" x14ac:dyDescent="0.25">
      <c r="A31" s="41" t="s">
        <v>20</v>
      </c>
      <c r="B31" s="10"/>
      <c r="C31" s="10"/>
      <c r="D31" s="10"/>
      <c r="E31" s="10"/>
      <c r="F31" s="14"/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5"/>
      <c r="AF31" s="15"/>
    </row>
    <row r="32" spans="1:32" x14ac:dyDescent="0.25">
      <c r="A32" s="41" t="s">
        <v>21</v>
      </c>
      <c r="B32" s="7">
        <f>B39+B46</f>
        <v>0</v>
      </c>
      <c r="C32" s="7">
        <f>C39+C46</f>
        <v>0</v>
      </c>
      <c r="D32" s="7">
        <f>D39+D46</f>
        <v>0</v>
      </c>
      <c r="E32" s="7">
        <f>E39+E46</f>
        <v>0</v>
      </c>
      <c r="F32" s="14">
        <f t="shared" ref="F32:F57" si="26">IFERROR(E32/B32*100,0)</f>
        <v>0</v>
      </c>
      <c r="G32" s="14">
        <f t="shared" ref="G32:G57" si="27">IFERROR(E32/C32*100,0)</f>
        <v>0</v>
      </c>
      <c r="H32" s="7">
        <f>H39+H46</f>
        <v>0</v>
      </c>
      <c r="I32" s="7">
        <f t="shared" ref="I32:AE36" si="28">I39+I46</f>
        <v>0</v>
      </c>
      <c r="J32" s="7">
        <f t="shared" si="28"/>
        <v>0</v>
      </c>
      <c r="K32" s="7">
        <f t="shared" si="28"/>
        <v>0</v>
      </c>
      <c r="L32" s="7">
        <f t="shared" si="28"/>
        <v>0</v>
      </c>
      <c r="M32" s="7">
        <f t="shared" si="28"/>
        <v>0</v>
      </c>
      <c r="N32" s="7">
        <f t="shared" si="28"/>
        <v>0</v>
      </c>
      <c r="O32" s="7">
        <f t="shared" si="28"/>
        <v>0</v>
      </c>
      <c r="P32" s="7">
        <f t="shared" si="28"/>
        <v>0</v>
      </c>
      <c r="Q32" s="7">
        <f t="shared" si="28"/>
        <v>0</v>
      </c>
      <c r="R32" s="7">
        <f t="shared" si="28"/>
        <v>0</v>
      </c>
      <c r="S32" s="7">
        <f t="shared" si="28"/>
        <v>0</v>
      </c>
      <c r="T32" s="7">
        <f t="shared" si="28"/>
        <v>0</v>
      </c>
      <c r="U32" s="7">
        <f t="shared" si="28"/>
        <v>0</v>
      </c>
      <c r="V32" s="7">
        <f t="shared" si="28"/>
        <v>0</v>
      </c>
      <c r="W32" s="7">
        <f t="shared" si="28"/>
        <v>0</v>
      </c>
      <c r="X32" s="7">
        <f t="shared" si="28"/>
        <v>0</v>
      </c>
      <c r="Y32" s="7">
        <f t="shared" si="28"/>
        <v>0</v>
      </c>
      <c r="Z32" s="7">
        <f t="shared" si="28"/>
        <v>0</v>
      </c>
      <c r="AA32" s="7">
        <f t="shared" si="28"/>
        <v>0</v>
      </c>
      <c r="AB32" s="7">
        <f t="shared" si="28"/>
        <v>0</v>
      </c>
      <c r="AC32" s="7">
        <f t="shared" si="28"/>
        <v>0</v>
      </c>
      <c r="AD32" s="7">
        <f t="shared" si="28"/>
        <v>0</v>
      </c>
      <c r="AE32" s="7">
        <f t="shared" si="28"/>
        <v>0</v>
      </c>
      <c r="AF32" s="15"/>
    </row>
    <row r="33" spans="1:32" x14ac:dyDescent="0.25">
      <c r="A33" s="41" t="s">
        <v>27</v>
      </c>
      <c r="B33" s="10">
        <f>H33+J33+L33+N33+P33+R33+T33+V33+X33+Z33+AB33+AD33</f>
        <v>2574.6999999999998</v>
      </c>
      <c r="C33" s="10">
        <f>C40+C47</f>
        <v>0</v>
      </c>
      <c r="D33" s="10">
        <f t="shared" ref="D33:S36" si="29">D40+D47</f>
        <v>0</v>
      </c>
      <c r="E33" s="10">
        <f t="shared" si="29"/>
        <v>0</v>
      </c>
      <c r="F33" s="14">
        <f t="shared" si="26"/>
        <v>0</v>
      </c>
      <c r="G33" s="14">
        <f t="shared" si="27"/>
        <v>0</v>
      </c>
      <c r="H33" s="7">
        <f>H40+H47</f>
        <v>0</v>
      </c>
      <c r="I33" s="7">
        <f t="shared" si="28"/>
        <v>0</v>
      </c>
      <c r="J33" s="7">
        <f>J40+J47</f>
        <v>0</v>
      </c>
      <c r="K33" s="7">
        <f t="shared" si="28"/>
        <v>0</v>
      </c>
      <c r="L33" s="7">
        <f t="shared" si="28"/>
        <v>0</v>
      </c>
      <c r="M33" s="7">
        <f t="shared" si="28"/>
        <v>0</v>
      </c>
      <c r="N33" s="7">
        <f t="shared" si="28"/>
        <v>0</v>
      </c>
      <c r="O33" s="7">
        <f t="shared" si="28"/>
        <v>0</v>
      </c>
      <c r="P33" s="7">
        <f t="shared" si="28"/>
        <v>0</v>
      </c>
      <c r="Q33" s="7">
        <f t="shared" si="28"/>
        <v>0</v>
      </c>
      <c r="R33" s="7">
        <f t="shared" si="28"/>
        <v>0</v>
      </c>
      <c r="S33" s="7">
        <f t="shared" si="28"/>
        <v>0</v>
      </c>
      <c r="T33" s="7">
        <f t="shared" si="28"/>
        <v>0</v>
      </c>
      <c r="U33" s="7">
        <f t="shared" si="28"/>
        <v>0</v>
      </c>
      <c r="V33" s="7">
        <f t="shared" si="28"/>
        <v>0</v>
      </c>
      <c r="W33" s="7">
        <f t="shared" si="28"/>
        <v>0</v>
      </c>
      <c r="X33" s="7">
        <f t="shared" si="28"/>
        <v>0</v>
      </c>
      <c r="Y33" s="7">
        <f t="shared" si="28"/>
        <v>0</v>
      </c>
      <c r="Z33" s="7">
        <f t="shared" si="28"/>
        <v>0</v>
      </c>
      <c r="AA33" s="7">
        <f t="shared" si="28"/>
        <v>0</v>
      </c>
      <c r="AB33" s="7">
        <f t="shared" si="28"/>
        <v>0</v>
      </c>
      <c r="AC33" s="7">
        <f t="shared" si="28"/>
        <v>0</v>
      </c>
      <c r="AD33" s="7">
        <f t="shared" ref="AD33" si="30">AD40+AD47</f>
        <v>2574.6999999999998</v>
      </c>
      <c r="AE33" s="7">
        <f t="shared" si="28"/>
        <v>0</v>
      </c>
      <c r="AF33" s="15"/>
    </row>
    <row r="34" spans="1:32" ht="18.75" customHeight="1" x14ac:dyDescent="0.25">
      <c r="A34" s="41" t="s">
        <v>23</v>
      </c>
      <c r="B34" s="7">
        <f t="shared" ref="B34" si="31">B41+B48</f>
        <v>14397.5</v>
      </c>
      <c r="C34" s="7">
        <f>C41+C48</f>
        <v>0</v>
      </c>
      <c r="D34" s="7">
        <f>D41+D48</f>
        <v>0</v>
      </c>
      <c r="E34" s="7">
        <f t="shared" si="29"/>
        <v>0</v>
      </c>
      <c r="F34" s="14">
        <f t="shared" si="26"/>
        <v>0</v>
      </c>
      <c r="G34" s="14">
        <f t="shared" si="27"/>
        <v>0</v>
      </c>
      <c r="H34" s="7">
        <f>H41+H48</f>
        <v>0</v>
      </c>
      <c r="I34" s="7">
        <f t="shared" si="28"/>
        <v>0</v>
      </c>
      <c r="J34" s="7">
        <f t="shared" si="28"/>
        <v>0</v>
      </c>
      <c r="K34" s="7">
        <f t="shared" si="28"/>
        <v>0</v>
      </c>
      <c r="L34" s="7">
        <f t="shared" si="28"/>
        <v>0</v>
      </c>
      <c r="M34" s="7">
        <f t="shared" si="28"/>
        <v>0</v>
      </c>
      <c r="N34" s="7">
        <f t="shared" si="28"/>
        <v>0</v>
      </c>
      <c r="O34" s="7">
        <f t="shared" si="28"/>
        <v>0</v>
      </c>
      <c r="P34" s="7">
        <f t="shared" si="28"/>
        <v>0</v>
      </c>
      <c r="Q34" s="7">
        <f t="shared" si="28"/>
        <v>0</v>
      </c>
      <c r="R34" s="7">
        <f t="shared" si="28"/>
        <v>0</v>
      </c>
      <c r="S34" s="7">
        <f t="shared" si="28"/>
        <v>0</v>
      </c>
      <c r="T34" s="7">
        <f t="shared" si="28"/>
        <v>0</v>
      </c>
      <c r="U34" s="7">
        <f t="shared" si="28"/>
        <v>0</v>
      </c>
      <c r="V34" s="7">
        <f t="shared" si="28"/>
        <v>0</v>
      </c>
      <c r="W34" s="7">
        <f t="shared" si="28"/>
        <v>0</v>
      </c>
      <c r="X34" s="7">
        <f t="shared" si="28"/>
        <v>0</v>
      </c>
      <c r="Y34" s="7">
        <f t="shared" si="28"/>
        <v>0</v>
      </c>
      <c r="Z34" s="7">
        <f t="shared" si="28"/>
        <v>0</v>
      </c>
      <c r="AA34" s="7">
        <f t="shared" si="28"/>
        <v>0</v>
      </c>
      <c r="AB34" s="7">
        <f t="shared" si="28"/>
        <v>0</v>
      </c>
      <c r="AC34" s="7">
        <f t="shared" si="28"/>
        <v>0</v>
      </c>
      <c r="AD34" s="7">
        <f t="shared" ref="AD34" si="32">AD41+AD48</f>
        <v>14397.5</v>
      </c>
      <c r="AE34" s="7">
        <f t="shared" si="28"/>
        <v>0</v>
      </c>
      <c r="AF34" s="15"/>
    </row>
    <row r="35" spans="1:32" s="38" customFormat="1" ht="21" customHeight="1" x14ac:dyDescent="0.25">
      <c r="A35" s="42" t="s">
        <v>24</v>
      </c>
      <c r="B35" s="59">
        <f>H35+J35+L35+N35+P35+R35+T35+V35+X35+Z35+AB35+AD35</f>
        <v>14397.5</v>
      </c>
      <c r="C35" s="59">
        <f>C42+C49</f>
        <v>0</v>
      </c>
      <c r="D35" s="59">
        <f t="shared" si="29"/>
        <v>0</v>
      </c>
      <c r="E35" s="59">
        <f>E42+E49</f>
        <v>0</v>
      </c>
      <c r="F35" s="61">
        <f t="shared" si="26"/>
        <v>0</v>
      </c>
      <c r="G35" s="61">
        <f t="shared" si="27"/>
        <v>0</v>
      </c>
      <c r="H35" s="59">
        <f>H42+H49</f>
        <v>0</v>
      </c>
      <c r="I35" s="59">
        <f t="shared" si="28"/>
        <v>0</v>
      </c>
      <c r="J35" s="59">
        <f t="shared" si="28"/>
        <v>0</v>
      </c>
      <c r="K35" s="59">
        <f t="shared" si="28"/>
        <v>0</v>
      </c>
      <c r="L35" s="59">
        <f t="shared" si="28"/>
        <v>0</v>
      </c>
      <c r="M35" s="59">
        <f t="shared" si="28"/>
        <v>0</v>
      </c>
      <c r="N35" s="59">
        <f t="shared" si="28"/>
        <v>0</v>
      </c>
      <c r="O35" s="59">
        <f t="shared" si="28"/>
        <v>0</v>
      </c>
      <c r="P35" s="59">
        <f t="shared" si="28"/>
        <v>0</v>
      </c>
      <c r="Q35" s="59">
        <f t="shared" si="28"/>
        <v>0</v>
      </c>
      <c r="R35" s="59">
        <f t="shared" si="28"/>
        <v>0</v>
      </c>
      <c r="S35" s="59">
        <f t="shared" si="28"/>
        <v>0</v>
      </c>
      <c r="T35" s="59">
        <f t="shared" si="28"/>
        <v>0</v>
      </c>
      <c r="U35" s="59">
        <f t="shared" si="28"/>
        <v>0</v>
      </c>
      <c r="V35" s="59">
        <f t="shared" si="28"/>
        <v>0</v>
      </c>
      <c r="W35" s="59">
        <f t="shared" si="28"/>
        <v>0</v>
      </c>
      <c r="X35" s="59">
        <f t="shared" si="28"/>
        <v>0</v>
      </c>
      <c r="Y35" s="59">
        <f t="shared" si="28"/>
        <v>0</v>
      </c>
      <c r="Z35" s="59">
        <f t="shared" si="28"/>
        <v>0</v>
      </c>
      <c r="AA35" s="59">
        <f t="shared" si="28"/>
        <v>0</v>
      </c>
      <c r="AB35" s="59">
        <f t="shared" si="28"/>
        <v>0</v>
      </c>
      <c r="AC35" s="59">
        <f t="shared" si="28"/>
        <v>0</v>
      </c>
      <c r="AD35" s="59">
        <f t="shared" ref="AD35" si="33">AD42+AD49</f>
        <v>14397.5</v>
      </c>
      <c r="AE35" s="59">
        <f t="shared" si="28"/>
        <v>0</v>
      </c>
      <c r="AF35" s="37"/>
    </row>
    <row r="36" spans="1:32" x14ac:dyDescent="0.25">
      <c r="A36" s="41" t="s">
        <v>25</v>
      </c>
      <c r="B36" s="10">
        <f>H36+J36+L36+N36+P36+R36+T36+V36+X36+Z36+AB36+AD36</f>
        <v>0</v>
      </c>
      <c r="C36" s="10">
        <f>C43+C50</f>
        <v>0</v>
      </c>
      <c r="D36" s="10">
        <f t="shared" si="29"/>
        <v>0</v>
      </c>
      <c r="E36" s="10">
        <f t="shared" si="29"/>
        <v>0</v>
      </c>
      <c r="F36" s="14">
        <f t="shared" si="26"/>
        <v>0</v>
      </c>
      <c r="G36" s="14">
        <f t="shared" si="27"/>
        <v>0</v>
      </c>
      <c r="H36" s="10">
        <f t="shared" si="29"/>
        <v>0</v>
      </c>
      <c r="I36" s="10">
        <f t="shared" si="29"/>
        <v>0</v>
      </c>
      <c r="J36" s="10">
        <f t="shared" si="29"/>
        <v>0</v>
      </c>
      <c r="K36" s="10">
        <f t="shared" si="29"/>
        <v>0</v>
      </c>
      <c r="L36" s="10">
        <f t="shared" si="29"/>
        <v>0</v>
      </c>
      <c r="M36" s="10">
        <f t="shared" si="29"/>
        <v>0</v>
      </c>
      <c r="N36" s="10">
        <f t="shared" si="29"/>
        <v>0</v>
      </c>
      <c r="O36" s="10">
        <f t="shared" si="29"/>
        <v>0</v>
      </c>
      <c r="P36" s="10">
        <f t="shared" si="29"/>
        <v>0</v>
      </c>
      <c r="Q36" s="10">
        <f t="shared" si="29"/>
        <v>0</v>
      </c>
      <c r="R36" s="10">
        <f t="shared" si="29"/>
        <v>0</v>
      </c>
      <c r="S36" s="10">
        <f t="shared" si="29"/>
        <v>0</v>
      </c>
      <c r="T36" s="10">
        <f t="shared" si="28"/>
        <v>0</v>
      </c>
      <c r="U36" s="10">
        <f t="shared" si="28"/>
        <v>0</v>
      </c>
      <c r="V36" s="10">
        <f t="shared" si="28"/>
        <v>0</v>
      </c>
      <c r="W36" s="10">
        <f t="shared" si="28"/>
        <v>0</v>
      </c>
      <c r="X36" s="10">
        <f t="shared" si="28"/>
        <v>0</v>
      </c>
      <c r="Y36" s="10">
        <f t="shared" si="28"/>
        <v>0</v>
      </c>
      <c r="Z36" s="10">
        <f t="shared" si="28"/>
        <v>0</v>
      </c>
      <c r="AA36" s="10">
        <f t="shared" si="28"/>
        <v>0</v>
      </c>
      <c r="AB36" s="10">
        <f t="shared" si="28"/>
        <v>0</v>
      </c>
      <c r="AC36" s="10">
        <f t="shared" si="28"/>
        <v>0</v>
      </c>
      <c r="AD36" s="10">
        <f t="shared" ref="AD36" si="34">AD43+AD50</f>
        <v>0</v>
      </c>
      <c r="AE36" s="10">
        <f t="shared" si="28"/>
        <v>0</v>
      </c>
      <c r="AF36" s="15"/>
    </row>
    <row r="37" spans="1:32" ht="81" customHeight="1" x14ac:dyDescent="0.25">
      <c r="A37" s="69" t="s">
        <v>30</v>
      </c>
      <c r="B37" s="10">
        <f t="shared" ref="B37:E37" si="35">B40+B41+B39+B43</f>
        <v>3218.3999999999996</v>
      </c>
      <c r="C37" s="10">
        <f>C40+C41+C39+C43</f>
        <v>0</v>
      </c>
      <c r="D37" s="10">
        <f t="shared" si="35"/>
        <v>0</v>
      </c>
      <c r="E37" s="10">
        <f t="shared" si="35"/>
        <v>0</v>
      </c>
      <c r="F37" s="14">
        <f t="shared" si="26"/>
        <v>0</v>
      </c>
      <c r="G37" s="14">
        <f t="shared" si="27"/>
        <v>0</v>
      </c>
      <c r="H37" s="10">
        <f t="shared" ref="H37:AE37" si="36">H40+H41+H39+H43</f>
        <v>0</v>
      </c>
      <c r="I37" s="10">
        <f t="shared" si="36"/>
        <v>0</v>
      </c>
      <c r="J37" s="10">
        <f t="shared" si="36"/>
        <v>0</v>
      </c>
      <c r="K37" s="10">
        <f t="shared" si="36"/>
        <v>0</v>
      </c>
      <c r="L37" s="10">
        <f t="shared" si="36"/>
        <v>0</v>
      </c>
      <c r="M37" s="10">
        <f t="shared" si="36"/>
        <v>0</v>
      </c>
      <c r="N37" s="10">
        <f t="shared" si="36"/>
        <v>0</v>
      </c>
      <c r="O37" s="10">
        <f t="shared" si="36"/>
        <v>0</v>
      </c>
      <c r="P37" s="10">
        <f t="shared" si="36"/>
        <v>0</v>
      </c>
      <c r="Q37" s="10">
        <f t="shared" si="36"/>
        <v>0</v>
      </c>
      <c r="R37" s="10">
        <f t="shared" si="36"/>
        <v>0</v>
      </c>
      <c r="S37" s="10">
        <f t="shared" si="36"/>
        <v>0</v>
      </c>
      <c r="T37" s="10">
        <f t="shared" si="36"/>
        <v>0</v>
      </c>
      <c r="U37" s="10">
        <f t="shared" si="36"/>
        <v>0</v>
      </c>
      <c r="V37" s="10">
        <f t="shared" si="36"/>
        <v>0</v>
      </c>
      <c r="W37" s="10">
        <f t="shared" si="36"/>
        <v>0</v>
      </c>
      <c r="X37" s="10">
        <f t="shared" si="36"/>
        <v>0</v>
      </c>
      <c r="Y37" s="10">
        <f t="shared" si="36"/>
        <v>0</v>
      </c>
      <c r="Z37" s="10">
        <f t="shared" si="36"/>
        <v>0</v>
      </c>
      <c r="AA37" s="10">
        <f t="shared" si="36"/>
        <v>0</v>
      </c>
      <c r="AB37" s="10">
        <f t="shared" si="36"/>
        <v>0</v>
      </c>
      <c r="AC37" s="10">
        <f t="shared" si="36"/>
        <v>0</v>
      </c>
      <c r="AD37" s="10">
        <f t="shared" si="36"/>
        <v>3218.3999999999996</v>
      </c>
      <c r="AE37" s="10">
        <f t="shared" si="36"/>
        <v>0</v>
      </c>
      <c r="AF37" s="82" t="s">
        <v>45</v>
      </c>
    </row>
    <row r="38" spans="1:32" ht="21" customHeight="1" x14ac:dyDescent="0.25">
      <c r="A38" s="41" t="s">
        <v>20</v>
      </c>
      <c r="B38" s="10"/>
      <c r="C38" s="10"/>
      <c r="D38" s="10"/>
      <c r="E38" s="10"/>
      <c r="F38" s="14"/>
      <c r="G38" s="1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5"/>
      <c r="AF38" s="80"/>
    </row>
    <row r="39" spans="1:32" ht="20.25" customHeight="1" x14ac:dyDescent="0.25">
      <c r="A39" s="41" t="s">
        <v>21</v>
      </c>
      <c r="B39" s="10">
        <f>H39+J39+L39+N39+P39+R39+T39+V39+X39+Z39+AB39+AD39</f>
        <v>0</v>
      </c>
      <c r="C39" s="10">
        <f>H39</f>
        <v>0</v>
      </c>
      <c r="D39" s="10">
        <f t="shared" ref="D39" si="37">C39</f>
        <v>0</v>
      </c>
      <c r="E39" s="10">
        <f t="shared" ref="E39:E40" si="38">I39+K39+M39+O39+Q39+S39+U39+W39+Y39+AA39+AC39+AE39</f>
        <v>0</v>
      </c>
      <c r="F39" s="14">
        <f t="shared" si="26"/>
        <v>0</v>
      </c>
      <c r="G39" s="14">
        <f t="shared" si="27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0"/>
    </row>
    <row r="40" spans="1:32" ht="19.5" customHeight="1" x14ac:dyDescent="0.25">
      <c r="A40" s="41" t="s">
        <v>27</v>
      </c>
      <c r="B40" s="10">
        <f>H40+J40+L40+N40+P40+R40+T40+V40+X40+Z40+AB40+AD40</f>
        <v>2574.6999999999998</v>
      </c>
      <c r="C40" s="10">
        <f>H40</f>
        <v>0</v>
      </c>
      <c r="D40" s="10">
        <f>C40</f>
        <v>0</v>
      </c>
      <c r="E40" s="10">
        <f t="shared" si="38"/>
        <v>0</v>
      </c>
      <c r="F40" s="14">
        <f t="shared" si="26"/>
        <v>0</v>
      </c>
      <c r="G40" s="14">
        <f t="shared" si="27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2574.6999999999998</v>
      </c>
      <c r="AE40" s="7">
        <v>0</v>
      </c>
      <c r="AF40" s="80"/>
    </row>
    <row r="41" spans="1:32" ht="19.5" customHeight="1" x14ac:dyDescent="0.25">
      <c r="A41" s="41" t="s">
        <v>23</v>
      </c>
      <c r="B41" s="10">
        <f>H41+J41+L41+N41+P41+R41+T41+V41+X41+Z41+AB41+AD41</f>
        <v>643.70000000000005</v>
      </c>
      <c r="C41" s="10">
        <f t="shared" ref="C41:C43" si="39">H41</f>
        <v>0</v>
      </c>
      <c r="D41" s="10">
        <f>E41</f>
        <v>0</v>
      </c>
      <c r="E41" s="10">
        <f>I41+K41+M41+O41+Q41+S41+U41+W41+Y41+AA41+AC41+AE41</f>
        <v>0</v>
      </c>
      <c r="F41" s="14">
        <f t="shared" si="26"/>
        <v>0</v>
      </c>
      <c r="G41" s="14">
        <f t="shared" si="27"/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643.70000000000005</v>
      </c>
      <c r="AE41" s="10">
        <v>0</v>
      </c>
      <c r="AF41" s="80"/>
    </row>
    <row r="42" spans="1:32" s="38" customFormat="1" ht="20.25" customHeight="1" x14ac:dyDescent="0.25">
      <c r="A42" s="42" t="s">
        <v>24</v>
      </c>
      <c r="B42" s="59">
        <f>H42+J42+L42+N42+P42+R42+T42+V42+X42+Z42+AB42+AD42</f>
        <v>643.70000000000005</v>
      </c>
      <c r="C42" s="10">
        <f t="shared" si="39"/>
        <v>0</v>
      </c>
      <c r="D42" s="59">
        <f t="shared" ref="D42:D43" si="40">E42</f>
        <v>0</v>
      </c>
      <c r="E42" s="59">
        <f t="shared" ref="E42:E43" si="41">I42+K42+M42+O42+Q42+S42+U42+W42+Y42+AA42+AC42+AE42</f>
        <v>0</v>
      </c>
      <c r="F42" s="61">
        <f t="shared" si="26"/>
        <v>0</v>
      </c>
      <c r="G42" s="61">
        <f t="shared" si="27"/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643.70000000000005</v>
      </c>
      <c r="AE42" s="59">
        <v>0</v>
      </c>
      <c r="AF42" s="80"/>
    </row>
    <row r="43" spans="1:32" ht="21" customHeight="1" x14ac:dyDescent="0.25">
      <c r="A43" s="41" t="s">
        <v>25</v>
      </c>
      <c r="B43" s="10">
        <f>H43+J43+L43+N43+P43+R43+T43+V43+X43+Z43+AB43+AD43</f>
        <v>0</v>
      </c>
      <c r="C43" s="10">
        <f t="shared" si="39"/>
        <v>0</v>
      </c>
      <c r="D43" s="10">
        <f t="shared" si="40"/>
        <v>0</v>
      </c>
      <c r="E43" s="10">
        <f t="shared" si="41"/>
        <v>0</v>
      </c>
      <c r="F43" s="14">
        <f t="shared" si="26"/>
        <v>0</v>
      </c>
      <c r="G43" s="14">
        <f t="shared" si="27"/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81"/>
    </row>
    <row r="44" spans="1:32" s="43" customFormat="1" ht="48" customHeight="1" x14ac:dyDescent="0.25">
      <c r="A44" s="41" t="s">
        <v>31</v>
      </c>
      <c r="B44" s="10">
        <f>B47+B48+B46+B50</f>
        <v>13753.8</v>
      </c>
      <c r="C44" s="10">
        <f>C47+C48+C46+C50</f>
        <v>0</v>
      </c>
      <c r="D44" s="10">
        <f>D47+D48+D46+D50</f>
        <v>0</v>
      </c>
      <c r="E44" s="10">
        <f>E46+E47+E48+E50</f>
        <v>0</v>
      </c>
      <c r="F44" s="14">
        <f t="shared" si="26"/>
        <v>0</v>
      </c>
      <c r="G44" s="14">
        <f t="shared" si="27"/>
        <v>0</v>
      </c>
      <c r="H44" s="10">
        <f>H47+H48+H46+H50</f>
        <v>0</v>
      </c>
      <c r="I44" s="10">
        <f t="shared" ref="I44:AE44" si="42">I47+I48+I46+I50</f>
        <v>0</v>
      </c>
      <c r="J44" s="10">
        <f t="shared" si="42"/>
        <v>0</v>
      </c>
      <c r="K44" s="10">
        <f t="shared" si="42"/>
        <v>0</v>
      </c>
      <c r="L44" s="10">
        <f t="shared" si="42"/>
        <v>0</v>
      </c>
      <c r="M44" s="10">
        <f t="shared" si="42"/>
        <v>0</v>
      </c>
      <c r="N44" s="10">
        <f>N47+N48+N46+N50</f>
        <v>0</v>
      </c>
      <c r="O44" s="10">
        <f t="shared" si="42"/>
        <v>0</v>
      </c>
      <c r="P44" s="10">
        <f>P47+P48+P46+P50</f>
        <v>0</v>
      </c>
      <c r="Q44" s="10">
        <f t="shared" si="42"/>
        <v>0</v>
      </c>
      <c r="R44" s="10">
        <f t="shared" si="42"/>
        <v>0</v>
      </c>
      <c r="S44" s="10">
        <f t="shared" si="42"/>
        <v>0</v>
      </c>
      <c r="T44" s="10">
        <f t="shared" si="42"/>
        <v>0</v>
      </c>
      <c r="U44" s="10">
        <f t="shared" si="42"/>
        <v>0</v>
      </c>
      <c r="V44" s="10">
        <f t="shared" si="42"/>
        <v>0</v>
      </c>
      <c r="W44" s="10">
        <f t="shared" si="42"/>
        <v>0</v>
      </c>
      <c r="X44" s="10">
        <f t="shared" si="42"/>
        <v>0</v>
      </c>
      <c r="Y44" s="10">
        <f t="shared" si="42"/>
        <v>0</v>
      </c>
      <c r="Z44" s="10">
        <f t="shared" si="42"/>
        <v>0</v>
      </c>
      <c r="AA44" s="10">
        <f t="shared" si="42"/>
        <v>0</v>
      </c>
      <c r="AB44" s="10">
        <f>AB47+AB48+AB46+AB50</f>
        <v>0</v>
      </c>
      <c r="AC44" s="10">
        <f>AC47+AC48+AC46+AC50</f>
        <v>0</v>
      </c>
      <c r="AD44" s="10">
        <f>AD47+AD48+AD46+AD50</f>
        <v>13753.8</v>
      </c>
      <c r="AE44" s="10">
        <f t="shared" si="42"/>
        <v>0</v>
      </c>
      <c r="AF44" s="79" t="s">
        <v>54</v>
      </c>
    </row>
    <row r="45" spans="1:32" s="43" customFormat="1" x14ac:dyDescent="0.25">
      <c r="A45" s="41" t="s">
        <v>20</v>
      </c>
      <c r="B45" s="10"/>
      <c r="C45" s="10"/>
      <c r="D45" s="10"/>
      <c r="E45" s="10"/>
      <c r="F45" s="14"/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44"/>
      <c r="AF45" s="80"/>
    </row>
    <row r="46" spans="1:32" s="43" customFormat="1" x14ac:dyDescent="0.25">
      <c r="A46" s="41" t="s">
        <v>21</v>
      </c>
      <c r="B46" s="11">
        <f>H46+J46+L46+N46+P46+R46+T46+V46+X46+Z46+AB46+AD46</f>
        <v>0</v>
      </c>
      <c r="C46" s="11">
        <f>H46</f>
        <v>0</v>
      </c>
      <c r="D46" s="11">
        <f>E46</f>
        <v>0</v>
      </c>
      <c r="E46" s="11">
        <f>I46+K46+M46+O46+Q46+S46+U46+W46+Y46+AA46+AC46+AE46</f>
        <v>0</v>
      </c>
      <c r="F46" s="14">
        <f t="shared" si="26"/>
        <v>0</v>
      </c>
      <c r="G46" s="14">
        <f t="shared" si="27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0"/>
    </row>
    <row r="47" spans="1:32" s="43" customFormat="1" x14ac:dyDescent="0.25">
      <c r="A47" s="41" t="s">
        <v>27</v>
      </c>
      <c r="B47" s="11">
        <f t="shared" ref="B47:B48" si="43">H47+J47+L47+N47+P47+R47+T47+V47+X47+Z47+AB47+AD47</f>
        <v>0</v>
      </c>
      <c r="C47" s="11">
        <f t="shared" ref="C47:C50" si="44">H47</f>
        <v>0</v>
      </c>
      <c r="D47" s="11">
        <f t="shared" ref="D47" si="45">E47</f>
        <v>0</v>
      </c>
      <c r="E47" s="11">
        <f t="shared" ref="E47" si="46">I47+K47+M47+O47+Q47+S47+U47+W47+Y47+AA47+AC47+AE47</f>
        <v>0</v>
      </c>
      <c r="F47" s="14">
        <f t="shared" si="26"/>
        <v>0</v>
      </c>
      <c r="G47" s="14">
        <f t="shared" si="27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80"/>
    </row>
    <row r="48" spans="1:32" s="43" customFormat="1" x14ac:dyDescent="0.25">
      <c r="A48" s="41" t="s">
        <v>23</v>
      </c>
      <c r="B48" s="11">
        <f t="shared" si="43"/>
        <v>13753.8</v>
      </c>
      <c r="C48" s="11">
        <f t="shared" si="44"/>
        <v>0</v>
      </c>
      <c r="D48" s="11">
        <f>E48</f>
        <v>0</v>
      </c>
      <c r="E48" s="11">
        <f>I48+K48+M48+O48+Q48+S48+U48+W48+Y48+AA48+AC48+AE48</f>
        <v>0</v>
      </c>
      <c r="F48" s="14">
        <f t="shared" si="26"/>
        <v>0</v>
      </c>
      <c r="G48" s="14">
        <f t="shared" si="27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13753.8</v>
      </c>
      <c r="AE48" s="10">
        <v>0</v>
      </c>
      <c r="AF48" s="80"/>
    </row>
    <row r="49" spans="1:32" s="43" customFormat="1" x14ac:dyDescent="0.25">
      <c r="A49" s="42" t="s">
        <v>24</v>
      </c>
      <c r="B49" s="59">
        <f>H49+J49+L49+N49+P49+R49+T49+V49+X49+Z49+AB49+AD49</f>
        <v>13753.8</v>
      </c>
      <c r="C49" s="11">
        <f>H49</f>
        <v>0</v>
      </c>
      <c r="D49" s="59">
        <f>E49</f>
        <v>0</v>
      </c>
      <c r="E49" s="59">
        <f>I49+K49+M49+O49+Q49+S49+U49+W49+Y49+AA49+AC49+AE49</f>
        <v>0</v>
      </c>
      <c r="F49" s="61">
        <f t="shared" si="26"/>
        <v>0</v>
      </c>
      <c r="G49" s="61">
        <f t="shared" si="27"/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13753.8</v>
      </c>
      <c r="AE49" s="59">
        <v>0</v>
      </c>
      <c r="AF49" s="80"/>
    </row>
    <row r="50" spans="1:32" s="43" customFormat="1" x14ac:dyDescent="0.25">
      <c r="A50" s="41" t="s">
        <v>25</v>
      </c>
      <c r="B50" s="11">
        <f>H50+J50+L50+N50+P50+R50+T50+V50+X50+Z50+AB50+AD50</f>
        <v>0</v>
      </c>
      <c r="C50" s="11">
        <f t="shared" si="44"/>
        <v>0</v>
      </c>
      <c r="D50" s="11">
        <f>E50</f>
        <v>0</v>
      </c>
      <c r="E50" s="11">
        <f>I50+K50+M50+O50+Q50+S50+U50+W50+Y50+AA50+AC50+AE50</f>
        <v>0</v>
      </c>
      <c r="F50" s="14">
        <f t="shared" si="26"/>
        <v>0</v>
      </c>
      <c r="G50" s="14">
        <f t="shared" si="27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81"/>
    </row>
    <row r="51" spans="1:32" s="13" customFormat="1" x14ac:dyDescent="0.25">
      <c r="A51" s="35" t="s">
        <v>32</v>
      </c>
      <c r="B51" s="18">
        <f>B53+B54+B55+B57</f>
        <v>16972.2</v>
      </c>
      <c r="C51" s="18">
        <f>C53+C54+C55+C57</f>
        <v>0</v>
      </c>
      <c r="D51" s="18">
        <f>E51</f>
        <v>0</v>
      </c>
      <c r="E51" s="18">
        <f>E53+E54+E55+E57</f>
        <v>0</v>
      </c>
      <c r="F51" s="18">
        <f t="shared" si="26"/>
        <v>0</v>
      </c>
      <c r="G51" s="18">
        <f t="shared" si="27"/>
        <v>0</v>
      </c>
      <c r="H51" s="18">
        <f>H53+H54+H55+H57</f>
        <v>0</v>
      </c>
      <c r="I51" s="18">
        <f t="shared" ref="I51:AE51" si="47">I53+I54+I55+I57</f>
        <v>0</v>
      </c>
      <c r="J51" s="18">
        <f t="shared" si="47"/>
        <v>0</v>
      </c>
      <c r="K51" s="18">
        <f t="shared" si="47"/>
        <v>0</v>
      </c>
      <c r="L51" s="18">
        <f t="shared" si="47"/>
        <v>0</v>
      </c>
      <c r="M51" s="18">
        <f t="shared" si="47"/>
        <v>0</v>
      </c>
      <c r="N51" s="18">
        <f>N53+N54+N55+N57</f>
        <v>0</v>
      </c>
      <c r="O51" s="18">
        <f t="shared" si="47"/>
        <v>0</v>
      </c>
      <c r="P51" s="18">
        <f t="shared" si="47"/>
        <v>0</v>
      </c>
      <c r="Q51" s="18">
        <f t="shared" si="47"/>
        <v>0</v>
      </c>
      <c r="R51" s="18">
        <f t="shared" si="47"/>
        <v>0</v>
      </c>
      <c r="S51" s="18">
        <f t="shared" si="47"/>
        <v>0</v>
      </c>
      <c r="T51" s="18">
        <f t="shared" si="47"/>
        <v>0</v>
      </c>
      <c r="U51" s="18">
        <f t="shared" si="47"/>
        <v>0</v>
      </c>
      <c r="V51" s="18">
        <f t="shared" si="47"/>
        <v>0</v>
      </c>
      <c r="W51" s="18">
        <f t="shared" si="47"/>
        <v>0</v>
      </c>
      <c r="X51" s="18">
        <f t="shared" si="47"/>
        <v>0</v>
      </c>
      <c r="Y51" s="18">
        <f t="shared" si="47"/>
        <v>0</v>
      </c>
      <c r="Z51" s="18">
        <f t="shared" si="47"/>
        <v>0</v>
      </c>
      <c r="AA51" s="18">
        <f t="shared" si="47"/>
        <v>0</v>
      </c>
      <c r="AB51" s="18">
        <f t="shared" si="47"/>
        <v>0</v>
      </c>
      <c r="AC51" s="18">
        <f t="shared" si="47"/>
        <v>0</v>
      </c>
      <c r="AD51" s="18">
        <f>AD53+AD54+AD55+AD57</f>
        <v>16972.2</v>
      </c>
      <c r="AE51" s="18">
        <f t="shared" si="47"/>
        <v>0</v>
      </c>
      <c r="AF51" s="12"/>
    </row>
    <row r="52" spans="1:32" x14ac:dyDescent="0.25">
      <c r="A52" s="17" t="s">
        <v>20</v>
      </c>
      <c r="B52" s="14"/>
      <c r="C52" s="14"/>
      <c r="D52" s="14"/>
      <c r="E52" s="10"/>
      <c r="F52" s="14"/>
      <c r="G52" s="1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5"/>
      <c r="AF52" s="15"/>
    </row>
    <row r="53" spans="1:32" x14ac:dyDescent="0.25">
      <c r="A53" s="17" t="s">
        <v>21</v>
      </c>
      <c r="B53" s="14">
        <f>H53+J53+L53+N53+P53+R53+T53+V53+X53+Z53+AB53+AD53</f>
        <v>0</v>
      </c>
      <c r="C53" s="14">
        <f>C32</f>
        <v>0</v>
      </c>
      <c r="D53" s="14">
        <f t="shared" ref="D53:E54" si="48">D32</f>
        <v>0</v>
      </c>
      <c r="E53" s="14">
        <f>E32</f>
        <v>0</v>
      </c>
      <c r="F53" s="14">
        <f t="shared" si="26"/>
        <v>0</v>
      </c>
      <c r="G53" s="14">
        <f t="shared" si="27"/>
        <v>0</v>
      </c>
      <c r="H53" s="14">
        <f>H32</f>
        <v>0</v>
      </c>
      <c r="I53" s="14">
        <f t="shared" ref="I53:AE57" si="49">I32</f>
        <v>0</v>
      </c>
      <c r="J53" s="14">
        <f t="shared" si="49"/>
        <v>0</v>
      </c>
      <c r="K53" s="14">
        <f t="shared" si="49"/>
        <v>0</v>
      </c>
      <c r="L53" s="14">
        <f t="shared" si="49"/>
        <v>0</v>
      </c>
      <c r="M53" s="14">
        <f t="shared" si="49"/>
        <v>0</v>
      </c>
      <c r="N53" s="14">
        <f t="shared" si="49"/>
        <v>0</v>
      </c>
      <c r="O53" s="14">
        <f t="shared" si="49"/>
        <v>0</v>
      </c>
      <c r="P53" s="14">
        <f t="shared" si="49"/>
        <v>0</v>
      </c>
      <c r="Q53" s="14">
        <f t="shared" si="49"/>
        <v>0</v>
      </c>
      <c r="R53" s="14">
        <f t="shared" si="49"/>
        <v>0</v>
      </c>
      <c r="S53" s="14">
        <f t="shared" si="49"/>
        <v>0</v>
      </c>
      <c r="T53" s="14">
        <f t="shared" si="49"/>
        <v>0</v>
      </c>
      <c r="U53" s="14">
        <f t="shared" si="49"/>
        <v>0</v>
      </c>
      <c r="V53" s="14">
        <f t="shared" si="49"/>
        <v>0</v>
      </c>
      <c r="W53" s="14">
        <f t="shared" si="49"/>
        <v>0</v>
      </c>
      <c r="X53" s="14">
        <f t="shared" si="49"/>
        <v>0</v>
      </c>
      <c r="Y53" s="14">
        <f t="shared" si="49"/>
        <v>0</v>
      </c>
      <c r="Z53" s="14">
        <f t="shared" si="49"/>
        <v>0</v>
      </c>
      <c r="AA53" s="14">
        <f t="shared" si="49"/>
        <v>0</v>
      </c>
      <c r="AB53" s="14">
        <f t="shared" si="49"/>
        <v>0</v>
      </c>
      <c r="AC53" s="14">
        <f t="shared" si="49"/>
        <v>0</v>
      </c>
      <c r="AD53" s="14">
        <f t="shared" si="49"/>
        <v>0</v>
      </c>
      <c r="AE53" s="14">
        <f t="shared" si="49"/>
        <v>0</v>
      </c>
      <c r="AF53" s="15"/>
    </row>
    <row r="54" spans="1:32" x14ac:dyDescent="0.25">
      <c r="A54" s="17" t="s">
        <v>27</v>
      </c>
      <c r="B54" s="14">
        <f t="shared" ref="B54:B57" si="50">H54+J54+L54+N54+P54+R54+T54+V54+X54+Z54+AB54+AD54</f>
        <v>2574.6999999999998</v>
      </c>
      <c r="C54" s="14">
        <f>C33</f>
        <v>0</v>
      </c>
      <c r="D54" s="14">
        <f t="shared" si="48"/>
        <v>0</v>
      </c>
      <c r="E54" s="14">
        <f t="shared" si="48"/>
        <v>0</v>
      </c>
      <c r="F54" s="14">
        <f t="shared" si="26"/>
        <v>0</v>
      </c>
      <c r="G54" s="14">
        <f t="shared" si="27"/>
        <v>0</v>
      </c>
      <c r="H54" s="14">
        <f>H33</f>
        <v>0</v>
      </c>
      <c r="I54" s="14">
        <f t="shared" si="49"/>
        <v>0</v>
      </c>
      <c r="J54" s="14">
        <f t="shared" si="49"/>
        <v>0</v>
      </c>
      <c r="K54" s="14">
        <f t="shared" si="49"/>
        <v>0</v>
      </c>
      <c r="L54" s="14">
        <f t="shared" si="49"/>
        <v>0</v>
      </c>
      <c r="M54" s="14">
        <f t="shared" si="49"/>
        <v>0</v>
      </c>
      <c r="N54" s="14">
        <f t="shared" si="49"/>
        <v>0</v>
      </c>
      <c r="O54" s="14">
        <f t="shared" si="49"/>
        <v>0</v>
      </c>
      <c r="P54" s="14">
        <f t="shared" si="49"/>
        <v>0</v>
      </c>
      <c r="Q54" s="14">
        <f t="shared" si="49"/>
        <v>0</v>
      </c>
      <c r="R54" s="14">
        <f t="shared" si="49"/>
        <v>0</v>
      </c>
      <c r="S54" s="14">
        <f t="shared" si="49"/>
        <v>0</v>
      </c>
      <c r="T54" s="14">
        <f t="shared" si="49"/>
        <v>0</v>
      </c>
      <c r="U54" s="14">
        <f t="shared" si="49"/>
        <v>0</v>
      </c>
      <c r="V54" s="14">
        <f t="shared" si="49"/>
        <v>0</v>
      </c>
      <c r="W54" s="14">
        <f t="shared" si="49"/>
        <v>0</v>
      </c>
      <c r="X54" s="14">
        <f t="shared" si="49"/>
        <v>0</v>
      </c>
      <c r="Y54" s="14">
        <f t="shared" si="49"/>
        <v>0</v>
      </c>
      <c r="Z54" s="14">
        <f t="shared" si="49"/>
        <v>0</v>
      </c>
      <c r="AA54" s="14">
        <f t="shared" si="49"/>
        <v>0</v>
      </c>
      <c r="AB54" s="14">
        <f t="shared" si="49"/>
        <v>0</v>
      </c>
      <c r="AC54" s="14">
        <f t="shared" si="49"/>
        <v>0</v>
      </c>
      <c r="AD54" s="14">
        <f t="shared" si="49"/>
        <v>2574.6999999999998</v>
      </c>
      <c r="AE54" s="14">
        <f t="shared" si="49"/>
        <v>0</v>
      </c>
      <c r="AF54" s="15"/>
    </row>
    <row r="55" spans="1:32" x14ac:dyDescent="0.25">
      <c r="A55" s="17" t="s">
        <v>23</v>
      </c>
      <c r="B55" s="14">
        <f t="shared" si="50"/>
        <v>14397.5</v>
      </c>
      <c r="C55" s="14">
        <f>C34</f>
        <v>0</v>
      </c>
      <c r="D55" s="14">
        <f>D34</f>
        <v>0</v>
      </c>
      <c r="E55" s="14">
        <f>E34</f>
        <v>0</v>
      </c>
      <c r="F55" s="14">
        <f t="shared" si="26"/>
        <v>0</v>
      </c>
      <c r="G55" s="14">
        <f t="shared" si="27"/>
        <v>0</v>
      </c>
      <c r="H55" s="14">
        <f>H34</f>
        <v>0</v>
      </c>
      <c r="I55" s="14">
        <f t="shared" si="49"/>
        <v>0</v>
      </c>
      <c r="J55" s="14">
        <f t="shared" si="49"/>
        <v>0</v>
      </c>
      <c r="K55" s="14">
        <f t="shared" si="49"/>
        <v>0</v>
      </c>
      <c r="L55" s="14">
        <f t="shared" si="49"/>
        <v>0</v>
      </c>
      <c r="M55" s="14">
        <f t="shared" si="49"/>
        <v>0</v>
      </c>
      <c r="N55" s="14">
        <f t="shared" si="49"/>
        <v>0</v>
      </c>
      <c r="O55" s="14">
        <f t="shared" si="49"/>
        <v>0</v>
      </c>
      <c r="P55" s="14">
        <f t="shared" si="49"/>
        <v>0</v>
      </c>
      <c r="Q55" s="14">
        <f t="shared" si="49"/>
        <v>0</v>
      </c>
      <c r="R55" s="14">
        <f t="shared" si="49"/>
        <v>0</v>
      </c>
      <c r="S55" s="14">
        <f t="shared" si="49"/>
        <v>0</v>
      </c>
      <c r="T55" s="14">
        <f t="shared" si="49"/>
        <v>0</v>
      </c>
      <c r="U55" s="14">
        <f t="shared" si="49"/>
        <v>0</v>
      </c>
      <c r="V55" s="14">
        <f t="shared" si="49"/>
        <v>0</v>
      </c>
      <c r="W55" s="14">
        <f t="shared" si="49"/>
        <v>0</v>
      </c>
      <c r="X55" s="14">
        <f t="shared" si="49"/>
        <v>0</v>
      </c>
      <c r="Y55" s="14">
        <f t="shared" si="49"/>
        <v>0</v>
      </c>
      <c r="Z55" s="14">
        <f t="shared" si="49"/>
        <v>0</v>
      </c>
      <c r="AA55" s="14">
        <f t="shared" si="49"/>
        <v>0</v>
      </c>
      <c r="AB55" s="14">
        <f t="shared" si="49"/>
        <v>0</v>
      </c>
      <c r="AC55" s="14">
        <f t="shared" si="49"/>
        <v>0</v>
      </c>
      <c r="AD55" s="14">
        <f t="shared" si="49"/>
        <v>14397.5</v>
      </c>
      <c r="AE55" s="14">
        <f t="shared" si="49"/>
        <v>0</v>
      </c>
      <c r="AF55" s="15"/>
    </row>
    <row r="56" spans="1:32" s="38" customFormat="1" ht="15" x14ac:dyDescent="0.25">
      <c r="A56" s="36" t="s">
        <v>24</v>
      </c>
      <c r="B56" s="61">
        <f t="shared" si="50"/>
        <v>14397.5</v>
      </c>
      <c r="C56" s="58">
        <f t="shared" ref="C56:E57" si="51">C35</f>
        <v>0</v>
      </c>
      <c r="D56" s="58">
        <f t="shared" si="51"/>
        <v>0</v>
      </c>
      <c r="E56" s="58">
        <f t="shared" si="51"/>
        <v>0</v>
      </c>
      <c r="F56" s="61">
        <f t="shared" si="26"/>
        <v>0</v>
      </c>
      <c r="G56" s="61">
        <f t="shared" si="27"/>
        <v>0</v>
      </c>
      <c r="H56" s="4">
        <f>H35</f>
        <v>0</v>
      </c>
      <c r="I56" s="4">
        <f t="shared" si="49"/>
        <v>0</v>
      </c>
      <c r="J56" s="4">
        <f t="shared" si="49"/>
        <v>0</v>
      </c>
      <c r="K56" s="4">
        <f t="shared" si="49"/>
        <v>0</v>
      </c>
      <c r="L56" s="4">
        <f t="shared" si="49"/>
        <v>0</v>
      </c>
      <c r="M56" s="4">
        <f t="shared" si="49"/>
        <v>0</v>
      </c>
      <c r="N56" s="4">
        <f t="shared" si="49"/>
        <v>0</v>
      </c>
      <c r="O56" s="4">
        <f t="shared" si="49"/>
        <v>0</v>
      </c>
      <c r="P56" s="4">
        <f t="shared" si="49"/>
        <v>0</v>
      </c>
      <c r="Q56" s="4">
        <f t="shared" si="49"/>
        <v>0</v>
      </c>
      <c r="R56" s="4">
        <f t="shared" si="49"/>
        <v>0</v>
      </c>
      <c r="S56" s="4">
        <f t="shared" si="49"/>
        <v>0</v>
      </c>
      <c r="T56" s="4">
        <f t="shared" si="49"/>
        <v>0</v>
      </c>
      <c r="U56" s="4">
        <f t="shared" si="49"/>
        <v>0</v>
      </c>
      <c r="V56" s="4">
        <f t="shared" si="49"/>
        <v>0</v>
      </c>
      <c r="W56" s="4">
        <f t="shared" si="49"/>
        <v>0</v>
      </c>
      <c r="X56" s="4">
        <f t="shared" si="49"/>
        <v>0</v>
      </c>
      <c r="Y56" s="4">
        <f t="shared" si="49"/>
        <v>0</v>
      </c>
      <c r="Z56" s="4">
        <f t="shared" si="49"/>
        <v>0</v>
      </c>
      <c r="AA56" s="4">
        <f t="shared" si="49"/>
        <v>0</v>
      </c>
      <c r="AB56" s="4">
        <f t="shared" si="49"/>
        <v>0</v>
      </c>
      <c r="AC56" s="4">
        <f t="shared" si="49"/>
        <v>0</v>
      </c>
      <c r="AD56" s="4">
        <f t="shared" si="49"/>
        <v>14397.5</v>
      </c>
      <c r="AE56" s="4">
        <f t="shared" si="49"/>
        <v>0</v>
      </c>
      <c r="AF56" s="37"/>
    </row>
    <row r="57" spans="1:32" x14ac:dyDescent="0.25">
      <c r="A57" s="41" t="s">
        <v>25</v>
      </c>
      <c r="B57" s="14">
        <f t="shared" si="50"/>
        <v>0</v>
      </c>
      <c r="C57" s="14">
        <f t="shared" si="51"/>
        <v>0</v>
      </c>
      <c r="D57" s="14">
        <f t="shared" si="51"/>
        <v>0</v>
      </c>
      <c r="E57" s="14">
        <f t="shared" si="51"/>
        <v>0</v>
      </c>
      <c r="F57" s="14">
        <f t="shared" si="26"/>
        <v>0</v>
      </c>
      <c r="G57" s="14">
        <f t="shared" si="27"/>
        <v>0</v>
      </c>
      <c r="H57" s="14">
        <f>H36</f>
        <v>0</v>
      </c>
      <c r="I57" s="14">
        <f t="shared" si="49"/>
        <v>0</v>
      </c>
      <c r="J57" s="14">
        <f t="shared" si="49"/>
        <v>0</v>
      </c>
      <c r="K57" s="14">
        <f t="shared" si="49"/>
        <v>0</v>
      </c>
      <c r="L57" s="14">
        <f t="shared" si="49"/>
        <v>0</v>
      </c>
      <c r="M57" s="14">
        <f t="shared" si="49"/>
        <v>0</v>
      </c>
      <c r="N57" s="14">
        <f t="shared" si="49"/>
        <v>0</v>
      </c>
      <c r="O57" s="14">
        <f t="shared" si="49"/>
        <v>0</v>
      </c>
      <c r="P57" s="14">
        <f t="shared" si="49"/>
        <v>0</v>
      </c>
      <c r="Q57" s="14">
        <f t="shared" si="49"/>
        <v>0</v>
      </c>
      <c r="R57" s="14">
        <f t="shared" si="49"/>
        <v>0</v>
      </c>
      <c r="S57" s="14">
        <f t="shared" si="49"/>
        <v>0</v>
      </c>
      <c r="T57" s="14">
        <f t="shared" si="49"/>
        <v>0</v>
      </c>
      <c r="U57" s="14">
        <f t="shared" si="49"/>
        <v>0</v>
      </c>
      <c r="V57" s="14">
        <f t="shared" si="49"/>
        <v>0</v>
      </c>
      <c r="W57" s="14">
        <f t="shared" si="49"/>
        <v>0</v>
      </c>
      <c r="X57" s="14">
        <f t="shared" si="49"/>
        <v>0</v>
      </c>
      <c r="Y57" s="14">
        <f t="shared" si="49"/>
        <v>0</v>
      </c>
      <c r="Z57" s="14">
        <f t="shared" si="49"/>
        <v>0</v>
      </c>
      <c r="AA57" s="14">
        <f t="shared" si="49"/>
        <v>0</v>
      </c>
      <c r="AB57" s="14">
        <f t="shared" si="49"/>
        <v>0</v>
      </c>
      <c r="AC57" s="14">
        <f t="shared" si="49"/>
        <v>0</v>
      </c>
      <c r="AD57" s="14">
        <f t="shared" si="49"/>
        <v>0</v>
      </c>
      <c r="AE57" s="14">
        <f t="shared" si="49"/>
        <v>0</v>
      </c>
      <c r="AF57" s="15"/>
    </row>
    <row r="58" spans="1:32" s="13" customFormat="1" ht="28.5" customHeight="1" x14ac:dyDescent="0.25">
      <c r="A58" s="83" t="s">
        <v>33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4"/>
      <c r="AE58" s="12"/>
      <c r="AF58" s="12"/>
    </row>
    <row r="59" spans="1:32" s="13" customFormat="1" ht="42.75" customHeight="1" x14ac:dyDescent="0.25">
      <c r="A59" s="35" t="s">
        <v>44</v>
      </c>
      <c r="B59" s="18">
        <f>B61+B62+B63+B65</f>
        <v>350999.29000000004</v>
      </c>
      <c r="C59" s="18">
        <f>C61+C62+C63+C65</f>
        <v>0</v>
      </c>
      <c r="D59" s="18">
        <f>D61+D62+D63+D65</f>
        <v>349376.79</v>
      </c>
      <c r="E59" s="18">
        <f>E61+E62+E63+E65</f>
        <v>0</v>
      </c>
      <c r="F59" s="18">
        <f>IFERROR(E59/B59*100,0)</f>
        <v>0</v>
      </c>
      <c r="G59" s="18">
        <f t="shared" ref="G59" si="52">IFERROR(E59/C59*100,0)</f>
        <v>0</v>
      </c>
      <c r="H59" s="18">
        <f>H61+H62+H63+H65</f>
        <v>0</v>
      </c>
      <c r="I59" s="18">
        <f t="shared" ref="I59:AE59" si="53">I61+I62+I63+I65</f>
        <v>0</v>
      </c>
      <c r="J59" s="18">
        <f>J61+J62+J63+J65</f>
        <v>0</v>
      </c>
      <c r="K59" s="18">
        <f t="shared" si="53"/>
        <v>0</v>
      </c>
      <c r="L59" s="18">
        <f t="shared" si="53"/>
        <v>9269.92</v>
      </c>
      <c r="M59" s="18">
        <f t="shared" si="53"/>
        <v>0</v>
      </c>
      <c r="N59" s="18">
        <f t="shared" si="53"/>
        <v>0</v>
      </c>
      <c r="O59" s="18">
        <f t="shared" si="53"/>
        <v>0</v>
      </c>
      <c r="P59" s="18">
        <f t="shared" si="53"/>
        <v>0</v>
      </c>
      <c r="Q59" s="18">
        <f t="shared" si="53"/>
        <v>0</v>
      </c>
      <c r="R59" s="18">
        <f t="shared" si="53"/>
        <v>60605.83</v>
      </c>
      <c r="S59" s="18">
        <f t="shared" si="53"/>
        <v>0</v>
      </c>
      <c r="T59" s="18">
        <f t="shared" si="53"/>
        <v>0</v>
      </c>
      <c r="U59" s="18">
        <f t="shared" si="53"/>
        <v>0</v>
      </c>
      <c r="V59" s="18">
        <f t="shared" si="53"/>
        <v>0</v>
      </c>
      <c r="W59" s="18">
        <f t="shared" si="53"/>
        <v>0</v>
      </c>
      <c r="X59" s="18">
        <f t="shared" si="53"/>
        <v>112530.08</v>
      </c>
      <c r="Y59" s="18">
        <f t="shared" si="53"/>
        <v>0</v>
      </c>
      <c r="Z59" s="18">
        <f t="shared" si="53"/>
        <v>1622.5</v>
      </c>
      <c r="AA59" s="18">
        <f t="shared" si="53"/>
        <v>0</v>
      </c>
      <c r="AB59" s="18">
        <f t="shared" si="53"/>
        <v>0</v>
      </c>
      <c r="AC59" s="18">
        <f t="shared" si="53"/>
        <v>0</v>
      </c>
      <c r="AD59" s="18">
        <f t="shared" si="53"/>
        <v>166970.96</v>
      </c>
      <c r="AE59" s="18">
        <f t="shared" si="53"/>
        <v>0</v>
      </c>
      <c r="AF59" s="12"/>
    </row>
    <row r="60" spans="1:32" x14ac:dyDescent="0.25">
      <c r="A60" s="17" t="s">
        <v>20</v>
      </c>
      <c r="B60" s="14"/>
      <c r="C60" s="14"/>
      <c r="D60" s="14"/>
      <c r="E60" s="14"/>
      <c r="F60" s="14"/>
      <c r="G60" s="14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5"/>
      <c r="AF60" s="15"/>
    </row>
    <row r="61" spans="1:32" x14ac:dyDescent="0.25">
      <c r="A61" s="17" t="s">
        <v>21</v>
      </c>
      <c r="B61" s="14">
        <f t="shared" ref="B61:B64" si="54">H61+J61+L61+N61+P61+R61+T61+V61+X61+Z61+AB61+AD61</f>
        <v>0</v>
      </c>
      <c r="C61" s="14">
        <f>H61</f>
        <v>0</v>
      </c>
      <c r="D61" s="14">
        <f>D68+D75</f>
        <v>0</v>
      </c>
      <c r="E61" s="14">
        <f>E68+E75</f>
        <v>0</v>
      </c>
      <c r="F61" s="14">
        <f t="shared" ref="F61:F90" si="55">IFERROR(E61/B61*100,0)</f>
        <v>0</v>
      </c>
      <c r="G61" s="14">
        <f t="shared" ref="G61:G91" si="56">IFERROR(E61/C61*100,0)</f>
        <v>0</v>
      </c>
      <c r="H61" s="60">
        <f>H68+H75</f>
        <v>0</v>
      </c>
      <c r="I61" s="60">
        <f t="shared" ref="I61:AE61" si="57">I68+I75</f>
        <v>0</v>
      </c>
      <c r="J61" s="60">
        <f t="shared" si="57"/>
        <v>0</v>
      </c>
      <c r="K61" s="60">
        <f t="shared" si="57"/>
        <v>0</v>
      </c>
      <c r="L61" s="60">
        <f t="shared" si="57"/>
        <v>0</v>
      </c>
      <c r="M61" s="60">
        <f t="shared" si="57"/>
        <v>0</v>
      </c>
      <c r="N61" s="60">
        <f t="shared" si="57"/>
        <v>0</v>
      </c>
      <c r="O61" s="60">
        <f t="shared" si="57"/>
        <v>0</v>
      </c>
      <c r="P61" s="60">
        <f t="shared" si="57"/>
        <v>0</v>
      </c>
      <c r="Q61" s="60">
        <f t="shared" si="57"/>
        <v>0</v>
      </c>
      <c r="R61" s="60">
        <f t="shared" si="57"/>
        <v>0</v>
      </c>
      <c r="S61" s="60">
        <f t="shared" si="57"/>
        <v>0</v>
      </c>
      <c r="T61" s="60">
        <f t="shared" si="57"/>
        <v>0</v>
      </c>
      <c r="U61" s="60">
        <f t="shared" si="57"/>
        <v>0</v>
      </c>
      <c r="V61" s="60">
        <f t="shared" si="57"/>
        <v>0</v>
      </c>
      <c r="W61" s="60">
        <f t="shared" si="57"/>
        <v>0</v>
      </c>
      <c r="X61" s="60">
        <f t="shared" si="57"/>
        <v>0</v>
      </c>
      <c r="Y61" s="60">
        <f t="shared" si="57"/>
        <v>0</v>
      </c>
      <c r="Z61" s="60">
        <f t="shared" si="57"/>
        <v>0</v>
      </c>
      <c r="AA61" s="60">
        <f t="shared" si="57"/>
        <v>0</v>
      </c>
      <c r="AB61" s="60">
        <f t="shared" si="57"/>
        <v>0</v>
      </c>
      <c r="AC61" s="60">
        <f t="shared" si="57"/>
        <v>0</v>
      </c>
      <c r="AD61" s="60">
        <f t="shared" si="57"/>
        <v>0</v>
      </c>
      <c r="AE61" s="60">
        <f t="shared" si="57"/>
        <v>0</v>
      </c>
      <c r="AF61" s="15"/>
    </row>
    <row r="62" spans="1:32" x14ac:dyDescent="0.25">
      <c r="A62" s="17" t="s">
        <v>27</v>
      </c>
      <c r="B62" s="14">
        <f t="shared" si="54"/>
        <v>0</v>
      </c>
      <c r="C62" s="14">
        <f t="shared" ref="C62:C65" si="58">H62</f>
        <v>0</v>
      </c>
      <c r="D62" s="14">
        <f t="shared" ref="D62:E65" si="59">D69+D76</f>
        <v>0</v>
      </c>
      <c r="E62" s="14">
        <f t="shared" si="59"/>
        <v>0</v>
      </c>
      <c r="F62" s="14">
        <f t="shared" si="55"/>
        <v>0</v>
      </c>
      <c r="G62" s="14">
        <f t="shared" si="56"/>
        <v>0</v>
      </c>
      <c r="H62" s="60">
        <f>H69+H76</f>
        <v>0</v>
      </c>
      <c r="I62" s="60">
        <f t="shared" ref="I62:AE62" si="60">I69+I76</f>
        <v>0</v>
      </c>
      <c r="J62" s="60">
        <f t="shared" si="60"/>
        <v>0</v>
      </c>
      <c r="K62" s="60">
        <f t="shared" si="60"/>
        <v>0</v>
      </c>
      <c r="L62" s="60">
        <f t="shared" si="60"/>
        <v>0</v>
      </c>
      <c r="M62" s="60">
        <f t="shared" si="60"/>
        <v>0</v>
      </c>
      <c r="N62" s="60">
        <f t="shared" si="60"/>
        <v>0</v>
      </c>
      <c r="O62" s="60">
        <f t="shared" si="60"/>
        <v>0</v>
      </c>
      <c r="P62" s="60">
        <f t="shared" si="60"/>
        <v>0</v>
      </c>
      <c r="Q62" s="60">
        <f t="shared" si="60"/>
        <v>0</v>
      </c>
      <c r="R62" s="60">
        <f t="shared" si="60"/>
        <v>0</v>
      </c>
      <c r="S62" s="60">
        <f t="shared" si="60"/>
        <v>0</v>
      </c>
      <c r="T62" s="60">
        <f t="shared" si="60"/>
        <v>0</v>
      </c>
      <c r="U62" s="60">
        <f t="shared" si="60"/>
        <v>0</v>
      </c>
      <c r="V62" s="60">
        <f t="shared" si="60"/>
        <v>0</v>
      </c>
      <c r="W62" s="60">
        <f t="shared" si="60"/>
        <v>0</v>
      </c>
      <c r="X62" s="60">
        <f t="shared" si="60"/>
        <v>0</v>
      </c>
      <c r="Y62" s="60">
        <f t="shared" si="60"/>
        <v>0</v>
      </c>
      <c r="Z62" s="60">
        <f t="shared" si="60"/>
        <v>0</v>
      </c>
      <c r="AA62" s="60">
        <f t="shared" si="60"/>
        <v>0</v>
      </c>
      <c r="AB62" s="60">
        <f t="shared" si="60"/>
        <v>0</v>
      </c>
      <c r="AC62" s="60">
        <f t="shared" si="60"/>
        <v>0</v>
      </c>
      <c r="AD62" s="60">
        <f t="shared" si="60"/>
        <v>0</v>
      </c>
      <c r="AE62" s="60">
        <f t="shared" si="60"/>
        <v>0</v>
      </c>
      <c r="AF62" s="15"/>
    </row>
    <row r="63" spans="1:32" x14ac:dyDescent="0.25">
      <c r="A63" s="17" t="s">
        <v>23</v>
      </c>
      <c r="B63" s="14">
        <f t="shared" si="54"/>
        <v>1622.5</v>
      </c>
      <c r="C63" s="14">
        <f>H63</f>
        <v>0</v>
      </c>
      <c r="D63" s="14">
        <f>D70+D77</f>
        <v>0</v>
      </c>
      <c r="E63" s="14">
        <f t="shared" ref="E63:E65" si="61">E70+E77</f>
        <v>0</v>
      </c>
      <c r="F63" s="14">
        <f t="shared" si="55"/>
        <v>0</v>
      </c>
      <c r="G63" s="14">
        <f t="shared" si="56"/>
        <v>0</v>
      </c>
      <c r="H63" s="60">
        <f>H70+H77</f>
        <v>0</v>
      </c>
      <c r="I63" s="60">
        <f t="shared" ref="I63:AE63" si="62">I70+I77</f>
        <v>0</v>
      </c>
      <c r="J63" s="60">
        <f t="shared" si="62"/>
        <v>0</v>
      </c>
      <c r="K63" s="60">
        <f t="shared" si="62"/>
        <v>0</v>
      </c>
      <c r="L63" s="60">
        <f t="shared" si="62"/>
        <v>0</v>
      </c>
      <c r="M63" s="60">
        <f t="shared" si="62"/>
        <v>0</v>
      </c>
      <c r="N63" s="60">
        <f t="shared" si="62"/>
        <v>0</v>
      </c>
      <c r="O63" s="60">
        <f t="shared" si="62"/>
        <v>0</v>
      </c>
      <c r="P63" s="60">
        <f t="shared" si="62"/>
        <v>0</v>
      </c>
      <c r="Q63" s="60">
        <f t="shared" si="62"/>
        <v>0</v>
      </c>
      <c r="R63" s="60">
        <f t="shared" si="62"/>
        <v>0</v>
      </c>
      <c r="S63" s="60">
        <f t="shared" si="62"/>
        <v>0</v>
      </c>
      <c r="T63" s="60">
        <f t="shared" si="62"/>
        <v>0</v>
      </c>
      <c r="U63" s="60">
        <f t="shared" si="62"/>
        <v>0</v>
      </c>
      <c r="V63" s="60">
        <f t="shared" si="62"/>
        <v>0</v>
      </c>
      <c r="W63" s="60">
        <f t="shared" si="62"/>
        <v>0</v>
      </c>
      <c r="X63" s="60">
        <f t="shared" si="62"/>
        <v>0</v>
      </c>
      <c r="Y63" s="60">
        <f t="shared" si="62"/>
        <v>0</v>
      </c>
      <c r="Z63" s="60">
        <f t="shared" si="62"/>
        <v>1622.5</v>
      </c>
      <c r="AA63" s="60">
        <f t="shared" si="62"/>
        <v>0</v>
      </c>
      <c r="AB63" s="60">
        <f t="shared" si="62"/>
        <v>0</v>
      </c>
      <c r="AC63" s="60">
        <f t="shared" si="62"/>
        <v>0</v>
      </c>
      <c r="AD63" s="60">
        <f t="shared" si="62"/>
        <v>0</v>
      </c>
      <c r="AE63" s="60">
        <f t="shared" si="62"/>
        <v>0</v>
      </c>
      <c r="AF63" s="15"/>
    </row>
    <row r="64" spans="1:32" s="38" customFormat="1" x14ac:dyDescent="0.25">
      <c r="A64" s="36" t="s">
        <v>24</v>
      </c>
      <c r="B64" s="61">
        <f t="shared" si="54"/>
        <v>0</v>
      </c>
      <c r="C64" s="14">
        <f t="shared" si="58"/>
        <v>0</v>
      </c>
      <c r="D64" s="14">
        <f t="shared" si="59"/>
        <v>0</v>
      </c>
      <c r="E64" s="14">
        <f t="shared" si="61"/>
        <v>0</v>
      </c>
      <c r="F64" s="61">
        <f t="shared" si="55"/>
        <v>0</v>
      </c>
      <c r="G64" s="61">
        <f t="shared" si="56"/>
        <v>0</v>
      </c>
      <c r="H64" s="4">
        <f>H71+H78</f>
        <v>0</v>
      </c>
      <c r="I64" s="4">
        <f t="shared" ref="I64:AE64" si="63">I71+I78</f>
        <v>0</v>
      </c>
      <c r="J64" s="4">
        <f t="shared" si="63"/>
        <v>0</v>
      </c>
      <c r="K64" s="4">
        <f t="shared" si="63"/>
        <v>0</v>
      </c>
      <c r="L64" s="4">
        <f t="shared" si="63"/>
        <v>0</v>
      </c>
      <c r="M64" s="4">
        <f t="shared" si="63"/>
        <v>0</v>
      </c>
      <c r="N64" s="4">
        <f t="shared" si="63"/>
        <v>0</v>
      </c>
      <c r="O64" s="4">
        <f t="shared" si="63"/>
        <v>0</v>
      </c>
      <c r="P64" s="4">
        <f t="shared" si="63"/>
        <v>0</v>
      </c>
      <c r="Q64" s="4">
        <f t="shared" si="63"/>
        <v>0</v>
      </c>
      <c r="R64" s="4">
        <f t="shared" si="63"/>
        <v>0</v>
      </c>
      <c r="S64" s="4">
        <f t="shared" si="63"/>
        <v>0</v>
      </c>
      <c r="T64" s="4">
        <f t="shared" si="63"/>
        <v>0</v>
      </c>
      <c r="U64" s="4">
        <f t="shared" si="63"/>
        <v>0</v>
      </c>
      <c r="V64" s="4">
        <f t="shared" si="63"/>
        <v>0</v>
      </c>
      <c r="W64" s="4">
        <f t="shared" si="63"/>
        <v>0</v>
      </c>
      <c r="X64" s="4">
        <f t="shared" si="63"/>
        <v>0</v>
      </c>
      <c r="Y64" s="4">
        <f t="shared" si="63"/>
        <v>0</v>
      </c>
      <c r="Z64" s="4">
        <f t="shared" si="63"/>
        <v>0</v>
      </c>
      <c r="AA64" s="4">
        <f t="shared" si="63"/>
        <v>0</v>
      </c>
      <c r="AB64" s="4">
        <f t="shared" si="63"/>
        <v>0</v>
      </c>
      <c r="AC64" s="4">
        <f t="shared" si="63"/>
        <v>0</v>
      </c>
      <c r="AD64" s="4">
        <f t="shared" si="63"/>
        <v>0</v>
      </c>
      <c r="AE64" s="4">
        <f t="shared" si="63"/>
        <v>0</v>
      </c>
      <c r="AF64" s="37"/>
    </row>
    <row r="65" spans="1:32" x14ac:dyDescent="0.25">
      <c r="A65" s="41" t="s">
        <v>25</v>
      </c>
      <c r="B65" s="14">
        <f>H65+J65+L65+N65+P65+R65+T65+V65+X65+Z65+AB65+AD65</f>
        <v>349376.79000000004</v>
      </c>
      <c r="C65" s="14">
        <f t="shared" si="58"/>
        <v>0</v>
      </c>
      <c r="D65" s="14">
        <f t="shared" si="59"/>
        <v>349376.79</v>
      </c>
      <c r="E65" s="14">
        <f t="shared" si="61"/>
        <v>0</v>
      </c>
      <c r="F65" s="14">
        <f t="shared" si="55"/>
        <v>0</v>
      </c>
      <c r="G65" s="14">
        <f t="shared" si="56"/>
        <v>0</v>
      </c>
      <c r="H65" s="2">
        <f>H72+H79</f>
        <v>0</v>
      </c>
      <c r="I65" s="2">
        <f t="shared" ref="I65:AE65" si="64">I72+I79</f>
        <v>0</v>
      </c>
      <c r="J65" s="2">
        <f t="shared" si="64"/>
        <v>0</v>
      </c>
      <c r="K65" s="2">
        <f t="shared" si="64"/>
        <v>0</v>
      </c>
      <c r="L65" s="2">
        <f t="shared" si="64"/>
        <v>9269.92</v>
      </c>
      <c r="M65" s="2">
        <f t="shared" si="64"/>
        <v>0</v>
      </c>
      <c r="N65" s="2">
        <f t="shared" si="64"/>
        <v>0</v>
      </c>
      <c r="O65" s="2">
        <f t="shared" si="64"/>
        <v>0</v>
      </c>
      <c r="P65" s="2">
        <f t="shared" si="64"/>
        <v>0</v>
      </c>
      <c r="Q65" s="2">
        <f t="shared" si="64"/>
        <v>0</v>
      </c>
      <c r="R65" s="2">
        <f t="shared" si="64"/>
        <v>60605.83</v>
      </c>
      <c r="S65" s="2">
        <f t="shared" si="64"/>
        <v>0</v>
      </c>
      <c r="T65" s="2">
        <f t="shared" si="64"/>
        <v>0</v>
      </c>
      <c r="U65" s="2">
        <f t="shared" si="64"/>
        <v>0</v>
      </c>
      <c r="V65" s="2">
        <f t="shared" si="64"/>
        <v>0</v>
      </c>
      <c r="W65" s="2">
        <f t="shared" si="64"/>
        <v>0</v>
      </c>
      <c r="X65" s="2">
        <f t="shared" si="64"/>
        <v>112530.08</v>
      </c>
      <c r="Y65" s="2">
        <f t="shared" si="64"/>
        <v>0</v>
      </c>
      <c r="Z65" s="2">
        <f t="shared" si="64"/>
        <v>0</v>
      </c>
      <c r="AA65" s="2">
        <f t="shared" si="64"/>
        <v>0</v>
      </c>
      <c r="AB65" s="2">
        <f t="shared" si="64"/>
        <v>0</v>
      </c>
      <c r="AC65" s="2">
        <f t="shared" si="64"/>
        <v>0</v>
      </c>
      <c r="AD65" s="2">
        <f t="shared" si="64"/>
        <v>166970.96</v>
      </c>
      <c r="AE65" s="2">
        <f t="shared" si="64"/>
        <v>0</v>
      </c>
      <c r="AF65" s="15"/>
    </row>
    <row r="66" spans="1:32" ht="42.75" customHeight="1" x14ac:dyDescent="0.25">
      <c r="A66" s="17" t="s">
        <v>52</v>
      </c>
      <c r="B66" s="14">
        <f>B68+B69+B70+B72</f>
        <v>1622.5</v>
      </c>
      <c r="C66" s="14">
        <f>C68+C69+C70+C72</f>
        <v>0</v>
      </c>
      <c r="D66" s="14">
        <f t="shared" ref="D66:AE66" si="65">D68+D69+D70+D72</f>
        <v>0</v>
      </c>
      <c r="E66" s="14">
        <f>E68+E69+E70+E72</f>
        <v>0</v>
      </c>
      <c r="F66" s="14">
        <f t="shared" si="55"/>
        <v>0</v>
      </c>
      <c r="G66" s="14">
        <f t="shared" si="56"/>
        <v>0</v>
      </c>
      <c r="H66" s="14">
        <f>H68+H69+H70+H72</f>
        <v>0</v>
      </c>
      <c r="I66" s="14">
        <f t="shared" si="65"/>
        <v>0</v>
      </c>
      <c r="J66" s="14">
        <f t="shared" si="65"/>
        <v>0</v>
      </c>
      <c r="K66" s="14">
        <f t="shared" si="65"/>
        <v>0</v>
      </c>
      <c r="L66" s="14">
        <f t="shared" si="65"/>
        <v>0</v>
      </c>
      <c r="M66" s="14">
        <f t="shared" si="65"/>
        <v>0</v>
      </c>
      <c r="N66" s="14">
        <f t="shared" si="65"/>
        <v>0</v>
      </c>
      <c r="O66" s="14">
        <f t="shared" si="65"/>
        <v>0</v>
      </c>
      <c r="P66" s="14">
        <f t="shared" si="65"/>
        <v>0</v>
      </c>
      <c r="Q66" s="14">
        <f t="shared" si="65"/>
        <v>0</v>
      </c>
      <c r="R66" s="14">
        <f t="shared" si="65"/>
        <v>0</v>
      </c>
      <c r="S66" s="14">
        <f t="shared" si="65"/>
        <v>0</v>
      </c>
      <c r="T66" s="14">
        <f t="shared" si="65"/>
        <v>0</v>
      </c>
      <c r="U66" s="14">
        <f t="shared" si="65"/>
        <v>0</v>
      </c>
      <c r="V66" s="14">
        <f t="shared" si="65"/>
        <v>0</v>
      </c>
      <c r="W66" s="14">
        <f t="shared" si="65"/>
        <v>0</v>
      </c>
      <c r="X66" s="14">
        <f t="shared" si="65"/>
        <v>0</v>
      </c>
      <c r="Y66" s="14">
        <f t="shared" si="65"/>
        <v>0</v>
      </c>
      <c r="Z66" s="14">
        <f t="shared" si="65"/>
        <v>1622.5</v>
      </c>
      <c r="AA66" s="14">
        <f t="shared" si="65"/>
        <v>0</v>
      </c>
      <c r="AB66" s="14">
        <f t="shared" si="65"/>
        <v>0</v>
      </c>
      <c r="AC66" s="14">
        <f t="shared" si="65"/>
        <v>0</v>
      </c>
      <c r="AD66" s="14">
        <f t="shared" si="65"/>
        <v>0</v>
      </c>
      <c r="AE66" s="14">
        <f t="shared" si="65"/>
        <v>0</v>
      </c>
      <c r="AF66" s="15"/>
    </row>
    <row r="67" spans="1:32" x14ac:dyDescent="0.25">
      <c r="A67" s="17" t="s">
        <v>20</v>
      </c>
      <c r="B67" s="14"/>
      <c r="C67" s="14"/>
      <c r="D67" s="14"/>
      <c r="E67" s="14"/>
      <c r="F67" s="14"/>
      <c r="G67" s="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5"/>
      <c r="AF67" s="15"/>
    </row>
    <row r="68" spans="1:32" x14ac:dyDescent="0.25">
      <c r="A68" s="17" t="s">
        <v>21</v>
      </c>
      <c r="B68" s="14">
        <f>H68+J68+L68+N68+P68+R68+T68+V68+X68+Z68+AB68+AD68</f>
        <v>0</v>
      </c>
      <c r="C68" s="14">
        <f>H68</f>
        <v>0</v>
      </c>
      <c r="D68" s="14">
        <v>0</v>
      </c>
      <c r="E68" s="14">
        <f t="shared" ref="E68:E72" si="66">I68+K68+M68+O68+Q68+S68+U68+W68+Y68+AA68+AC68+AE68</f>
        <v>0</v>
      </c>
      <c r="F68" s="14">
        <f t="shared" si="55"/>
        <v>0</v>
      </c>
      <c r="G68" s="14">
        <f t="shared" si="56"/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5"/>
    </row>
    <row r="69" spans="1:32" x14ac:dyDescent="0.25">
      <c r="A69" s="17" t="s">
        <v>27</v>
      </c>
      <c r="B69" s="14">
        <f t="shared" ref="B69:B72" si="67">H69+J69+L69+N69+P69+R69+T69+V69+X69+Z69+AB69+AD69</f>
        <v>0</v>
      </c>
      <c r="C69" s="14">
        <f t="shared" ref="C69:C72" si="68">H69</f>
        <v>0</v>
      </c>
      <c r="D69" s="14">
        <v>0</v>
      </c>
      <c r="E69" s="14">
        <f t="shared" si="66"/>
        <v>0</v>
      </c>
      <c r="F69" s="14">
        <f t="shared" si="55"/>
        <v>0</v>
      </c>
      <c r="G69" s="14">
        <f t="shared" si="56"/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5"/>
    </row>
    <row r="70" spans="1:32" x14ac:dyDescent="0.25">
      <c r="A70" s="17" t="s">
        <v>23</v>
      </c>
      <c r="B70" s="14">
        <f t="shared" si="67"/>
        <v>1622.5</v>
      </c>
      <c r="C70" s="14">
        <f t="shared" si="68"/>
        <v>0</v>
      </c>
      <c r="D70" s="14">
        <v>0</v>
      </c>
      <c r="E70" s="14">
        <f t="shared" si="66"/>
        <v>0</v>
      </c>
      <c r="F70" s="14">
        <f t="shared" si="55"/>
        <v>0</v>
      </c>
      <c r="G70" s="14">
        <f t="shared" si="56"/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1622.5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5"/>
    </row>
    <row r="71" spans="1:32" s="38" customFormat="1" x14ac:dyDescent="0.25">
      <c r="A71" s="36" t="s">
        <v>24</v>
      </c>
      <c r="B71" s="14">
        <f t="shared" si="67"/>
        <v>0</v>
      </c>
      <c r="C71" s="14">
        <f t="shared" si="68"/>
        <v>0</v>
      </c>
      <c r="D71" s="61">
        <v>0</v>
      </c>
      <c r="E71" s="14">
        <f t="shared" si="66"/>
        <v>0</v>
      </c>
      <c r="F71" s="61">
        <f t="shared" si="55"/>
        <v>0</v>
      </c>
      <c r="G71" s="61">
        <f t="shared" si="56"/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37"/>
    </row>
    <row r="72" spans="1:32" x14ac:dyDescent="0.25">
      <c r="A72" s="41" t="s">
        <v>25</v>
      </c>
      <c r="B72" s="14">
        <f t="shared" si="67"/>
        <v>0</v>
      </c>
      <c r="C72" s="14">
        <f t="shared" si="68"/>
        <v>0</v>
      </c>
      <c r="D72" s="14">
        <v>0</v>
      </c>
      <c r="E72" s="14">
        <f t="shared" si="66"/>
        <v>0</v>
      </c>
      <c r="F72" s="14">
        <f t="shared" si="55"/>
        <v>0</v>
      </c>
      <c r="G72" s="14">
        <f t="shared" si="56"/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5"/>
    </row>
    <row r="73" spans="1:32" ht="40.5" customHeight="1" x14ac:dyDescent="0.25">
      <c r="A73" s="41" t="s">
        <v>53</v>
      </c>
      <c r="B73" s="10">
        <f>B76+B77+B75+B79</f>
        <v>349376.79000000004</v>
      </c>
      <c r="C73" s="10">
        <f>C76+C77+C75+C79</f>
        <v>0</v>
      </c>
      <c r="D73" s="10">
        <f>D76+D77+D75+D79</f>
        <v>349376.79</v>
      </c>
      <c r="E73" s="10">
        <f>E76+E77+E75+E79</f>
        <v>0</v>
      </c>
      <c r="F73" s="14">
        <f t="shared" si="55"/>
        <v>0</v>
      </c>
      <c r="G73" s="14">
        <f t="shared" si="56"/>
        <v>0</v>
      </c>
      <c r="H73" s="10">
        <f t="shared" ref="H73:AE73" si="69">H76+H77+H75+H79</f>
        <v>0</v>
      </c>
      <c r="I73" s="10">
        <f t="shared" si="69"/>
        <v>0</v>
      </c>
      <c r="J73" s="10">
        <f t="shared" si="69"/>
        <v>0</v>
      </c>
      <c r="K73" s="10">
        <f t="shared" si="69"/>
        <v>0</v>
      </c>
      <c r="L73" s="10">
        <f t="shared" si="69"/>
        <v>9269.92</v>
      </c>
      <c r="M73" s="10">
        <f t="shared" si="69"/>
        <v>0</v>
      </c>
      <c r="N73" s="10">
        <f t="shared" si="69"/>
        <v>0</v>
      </c>
      <c r="O73" s="10">
        <f t="shared" si="69"/>
        <v>0</v>
      </c>
      <c r="P73" s="10">
        <f t="shared" si="69"/>
        <v>0</v>
      </c>
      <c r="Q73" s="10">
        <f t="shared" si="69"/>
        <v>0</v>
      </c>
      <c r="R73" s="10">
        <f t="shared" si="69"/>
        <v>60605.83</v>
      </c>
      <c r="S73" s="10">
        <f t="shared" si="69"/>
        <v>0</v>
      </c>
      <c r="T73" s="10">
        <f t="shared" si="69"/>
        <v>0</v>
      </c>
      <c r="U73" s="10">
        <f t="shared" si="69"/>
        <v>0</v>
      </c>
      <c r="V73" s="10">
        <f t="shared" si="69"/>
        <v>0</v>
      </c>
      <c r="W73" s="10">
        <f t="shared" si="69"/>
        <v>0</v>
      </c>
      <c r="X73" s="10">
        <f t="shared" si="69"/>
        <v>112530.08</v>
      </c>
      <c r="Y73" s="10">
        <f t="shared" si="69"/>
        <v>0</v>
      </c>
      <c r="Z73" s="10">
        <f t="shared" si="69"/>
        <v>0</v>
      </c>
      <c r="AA73" s="10">
        <f t="shared" si="69"/>
        <v>0</v>
      </c>
      <c r="AB73" s="10">
        <f t="shared" si="69"/>
        <v>0</v>
      </c>
      <c r="AC73" s="10">
        <f t="shared" si="69"/>
        <v>0</v>
      </c>
      <c r="AD73" s="10">
        <f t="shared" si="69"/>
        <v>166970.96</v>
      </c>
      <c r="AE73" s="10">
        <f t="shared" si="69"/>
        <v>0</v>
      </c>
      <c r="AF73" s="72" t="s">
        <v>51</v>
      </c>
    </row>
    <row r="74" spans="1:32" ht="21" customHeight="1" x14ac:dyDescent="0.25">
      <c r="A74" s="41" t="s">
        <v>20</v>
      </c>
      <c r="B74" s="10"/>
      <c r="C74" s="14"/>
      <c r="D74" s="10"/>
      <c r="E74" s="14"/>
      <c r="F74" s="14"/>
      <c r="G74" s="14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5"/>
      <c r="AF74" s="73"/>
    </row>
    <row r="75" spans="1:32" ht="21" customHeight="1" x14ac:dyDescent="0.25">
      <c r="A75" s="41" t="s">
        <v>21</v>
      </c>
      <c r="B75" s="10">
        <f>H75+J75+L75+N75+P75+R75+T75+V75+X75+Z75+AB75+AD75</f>
        <v>0</v>
      </c>
      <c r="C75" s="14">
        <f>H75</f>
        <v>0</v>
      </c>
      <c r="D75" s="10">
        <f>E75</f>
        <v>0</v>
      </c>
      <c r="E75" s="14">
        <f t="shared" ref="E75:E78" si="70">I75+K75+M75+O75+Q75+S75+U75+W75+Y75+AA75+AC75+AE75</f>
        <v>0</v>
      </c>
      <c r="F75" s="14">
        <f t="shared" si="55"/>
        <v>0</v>
      </c>
      <c r="G75" s="14">
        <f t="shared" si="56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73"/>
    </row>
    <row r="76" spans="1:32" ht="24.75" customHeight="1" x14ac:dyDescent="0.25">
      <c r="A76" s="41" t="s">
        <v>27</v>
      </c>
      <c r="B76" s="10">
        <f t="shared" ref="B76:B78" si="71">H76+J76+L76+N76+P76+R76+T76+V76+X76+Z76+AB76+AD76</f>
        <v>0</v>
      </c>
      <c r="C76" s="14">
        <f t="shared" ref="C76:C78" si="72">H76</f>
        <v>0</v>
      </c>
      <c r="D76" s="10">
        <f t="shared" ref="D76:D78" si="73">E76</f>
        <v>0</v>
      </c>
      <c r="E76" s="14">
        <f t="shared" si="70"/>
        <v>0</v>
      </c>
      <c r="F76" s="14">
        <f t="shared" si="55"/>
        <v>0</v>
      </c>
      <c r="G76" s="14">
        <f t="shared" si="56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73"/>
    </row>
    <row r="77" spans="1:32" ht="21.75" customHeight="1" x14ac:dyDescent="0.25">
      <c r="A77" s="41" t="s">
        <v>23</v>
      </c>
      <c r="B77" s="10">
        <f t="shared" si="71"/>
        <v>0</v>
      </c>
      <c r="C77" s="14">
        <f t="shared" si="72"/>
        <v>0</v>
      </c>
      <c r="D77" s="10">
        <f t="shared" si="73"/>
        <v>0</v>
      </c>
      <c r="E77" s="14">
        <f t="shared" si="70"/>
        <v>0</v>
      </c>
      <c r="F77" s="14">
        <f t="shared" si="55"/>
        <v>0</v>
      </c>
      <c r="G77" s="14">
        <f t="shared" si="56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73"/>
    </row>
    <row r="78" spans="1:32" ht="20.25" customHeight="1" x14ac:dyDescent="0.25">
      <c r="A78" s="42" t="s">
        <v>24</v>
      </c>
      <c r="B78" s="59">
        <f t="shared" si="71"/>
        <v>0</v>
      </c>
      <c r="C78" s="14">
        <f t="shared" si="72"/>
        <v>0</v>
      </c>
      <c r="D78" s="59">
        <f t="shared" si="73"/>
        <v>0</v>
      </c>
      <c r="E78" s="61">
        <f t="shared" si="70"/>
        <v>0</v>
      </c>
      <c r="F78" s="61">
        <f t="shared" si="55"/>
        <v>0</v>
      </c>
      <c r="G78" s="61">
        <f t="shared" si="56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73"/>
    </row>
    <row r="79" spans="1:32" ht="140.25" customHeight="1" x14ac:dyDescent="0.25">
      <c r="A79" s="41" t="s">
        <v>25</v>
      </c>
      <c r="B79" s="10">
        <f>H79+J79+L79+N79+P79+R79+T79+V79+X79+Z79+AB79+AD79</f>
        <v>349376.79000000004</v>
      </c>
      <c r="C79" s="14">
        <f>H79</f>
        <v>0</v>
      </c>
      <c r="D79" s="10">
        <v>349376.79</v>
      </c>
      <c r="E79" s="14">
        <f>I79+K79+M79+O79+Q79+S79+U79+W79+Y79+AA79+AC79+AE79</f>
        <v>0</v>
      </c>
      <c r="F79" s="14">
        <f t="shared" si="55"/>
        <v>0</v>
      </c>
      <c r="G79" s="14">
        <f t="shared" si="56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9269.92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60605.83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112530.08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166970.96</v>
      </c>
      <c r="AE79" s="10">
        <v>0</v>
      </c>
      <c r="AF79" s="74"/>
    </row>
    <row r="80" spans="1:32" s="13" customFormat="1" ht="21.75" customHeight="1" x14ac:dyDescent="0.25">
      <c r="A80" s="35" t="s">
        <v>34</v>
      </c>
      <c r="B80" s="18">
        <f>B82+B83+B84+B86</f>
        <v>350999.29000000004</v>
      </c>
      <c r="C80" s="18">
        <f>C82+C83+C84+C86</f>
        <v>0</v>
      </c>
      <c r="D80" s="18">
        <f>D82+D83+D84+D86</f>
        <v>349376.79</v>
      </c>
      <c r="E80" s="18">
        <f>E82+E83+E84+E86</f>
        <v>0</v>
      </c>
      <c r="F80" s="18">
        <f t="shared" si="55"/>
        <v>0</v>
      </c>
      <c r="G80" s="18">
        <f t="shared" si="56"/>
        <v>0</v>
      </c>
      <c r="H80" s="18">
        <f t="shared" ref="H80:AE80" si="74">H82+H83+H84+H86</f>
        <v>0</v>
      </c>
      <c r="I80" s="18">
        <f t="shared" si="74"/>
        <v>0</v>
      </c>
      <c r="J80" s="18">
        <f>J82+J83+J84+J86</f>
        <v>0</v>
      </c>
      <c r="K80" s="18">
        <f t="shared" si="74"/>
        <v>0</v>
      </c>
      <c r="L80" s="18">
        <f t="shared" si="74"/>
        <v>9269.92</v>
      </c>
      <c r="M80" s="18">
        <f t="shared" si="74"/>
        <v>0</v>
      </c>
      <c r="N80" s="18">
        <f t="shared" si="74"/>
        <v>0</v>
      </c>
      <c r="O80" s="18">
        <f t="shared" si="74"/>
        <v>0</v>
      </c>
      <c r="P80" s="18">
        <f t="shared" si="74"/>
        <v>0</v>
      </c>
      <c r="Q80" s="18">
        <f t="shared" si="74"/>
        <v>0</v>
      </c>
      <c r="R80" s="18">
        <f t="shared" si="74"/>
        <v>60605.83</v>
      </c>
      <c r="S80" s="18">
        <f t="shared" si="74"/>
        <v>0</v>
      </c>
      <c r="T80" s="18">
        <f t="shared" si="74"/>
        <v>0</v>
      </c>
      <c r="U80" s="18">
        <f t="shared" si="74"/>
        <v>0</v>
      </c>
      <c r="V80" s="18">
        <f t="shared" si="74"/>
        <v>0</v>
      </c>
      <c r="W80" s="18">
        <f t="shared" si="74"/>
        <v>0</v>
      </c>
      <c r="X80" s="18">
        <f t="shared" si="74"/>
        <v>112530.08</v>
      </c>
      <c r="Y80" s="18">
        <f t="shared" si="74"/>
        <v>0</v>
      </c>
      <c r="Z80" s="18">
        <f t="shared" si="74"/>
        <v>1622.5</v>
      </c>
      <c r="AA80" s="18">
        <f t="shared" si="74"/>
        <v>0</v>
      </c>
      <c r="AB80" s="18">
        <f t="shared" si="74"/>
        <v>0</v>
      </c>
      <c r="AC80" s="18">
        <f t="shared" si="74"/>
        <v>0</v>
      </c>
      <c r="AD80" s="18">
        <f t="shared" si="74"/>
        <v>166970.96</v>
      </c>
      <c r="AE80" s="18">
        <f t="shared" si="74"/>
        <v>0</v>
      </c>
      <c r="AF80" s="12"/>
    </row>
    <row r="81" spans="1:32" x14ac:dyDescent="0.25">
      <c r="A81" s="17" t="s">
        <v>20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5"/>
      <c r="AF81" s="15"/>
    </row>
    <row r="82" spans="1:32" x14ac:dyDescent="0.25">
      <c r="A82" s="17" t="s">
        <v>21</v>
      </c>
      <c r="B82" s="14">
        <f>B61</f>
        <v>0</v>
      </c>
      <c r="C82" s="14">
        <f>C61</f>
        <v>0</v>
      </c>
      <c r="D82" s="14">
        <f>D61</f>
        <v>0</v>
      </c>
      <c r="E82" s="14">
        <f>E61</f>
        <v>0</v>
      </c>
      <c r="F82" s="14">
        <f t="shared" si="55"/>
        <v>0</v>
      </c>
      <c r="G82" s="14">
        <f t="shared" si="56"/>
        <v>0</v>
      </c>
      <c r="H82" s="14">
        <f>H61</f>
        <v>0</v>
      </c>
      <c r="I82" s="14">
        <f>I61</f>
        <v>0</v>
      </c>
      <c r="J82" s="14">
        <f>J61</f>
        <v>0</v>
      </c>
      <c r="K82" s="14">
        <f>K61</f>
        <v>0</v>
      </c>
      <c r="L82" s="14">
        <f>L61</f>
        <v>0</v>
      </c>
      <c r="M82" s="14">
        <f>M61</f>
        <v>0</v>
      </c>
      <c r="N82" s="14">
        <f>N61</f>
        <v>0</v>
      </c>
      <c r="O82" s="14">
        <f>O61</f>
        <v>0</v>
      </c>
      <c r="P82" s="14">
        <f>P61</f>
        <v>0</v>
      </c>
      <c r="Q82" s="14">
        <f>Q61</f>
        <v>0</v>
      </c>
      <c r="R82" s="14">
        <f>R61</f>
        <v>0</v>
      </c>
      <c r="S82" s="14">
        <f>S61</f>
        <v>0</v>
      </c>
      <c r="T82" s="14">
        <f>T61</f>
        <v>0</v>
      </c>
      <c r="U82" s="14">
        <f>U61</f>
        <v>0</v>
      </c>
      <c r="V82" s="14">
        <f>V61</f>
        <v>0</v>
      </c>
      <c r="W82" s="14">
        <f>W61</f>
        <v>0</v>
      </c>
      <c r="X82" s="14">
        <f>X61</f>
        <v>0</v>
      </c>
      <c r="Y82" s="14">
        <f>Y61</f>
        <v>0</v>
      </c>
      <c r="Z82" s="14">
        <f>Z61</f>
        <v>0</v>
      </c>
      <c r="AA82" s="14">
        <f>AA61</f>
        <v>0</v>
      </c>
      <c r="AB82" s="14">
        <f>AB61</f>
        <v>0</v>
      </c>
      <c r="AC82" s="14">
        <f>AC61</f>
        <v>0</v>
      </c>
      <c r="AD82" s="14">
        <f>AD61</f>
        <v>0</v>
      </c>
      <c r="AE82" s="14">
        <f>AE61</f>
        <v>0</v>
      </c>
      <c r="AF82" s="15"/>
    </row>
    <row r="83" spans="1:32" x14ac:dyDescent="0.25">
      <c r="A83" s="17" t="s">
        <v>27</v>
      </c>
      <c r="B83" s="14">
        <f>B62</f>
        <v>0</v>
      </c>
      <c r="C83" s="14">
        <f>C62</f>
        <v>0</v>
      </c>
      <c r="D83" s="14">
        <f>D62</f>
        <v>0</v>
      </c>
      <c r="E83" s="14">
        <f>E62</f>
        <v>0</v>
      </c>
      <c r="F83" s="14">
        <f t="shared" si="55"/>
        <v>0</v>
      </c>
      <c r="G83" s="14">
        <f t="shared" si="56"/>
        <v>0</v>
      </c>
      <c r="H83" s="14">
        <f>H62</f>
        <v>0</v>
      </c>
      <c r="I83" s="14">
        <f>I62</f>
        <v>0</v>
      </c>
      <c r="J83" s="14">
        <f>J62</f>
        <v>0</v>
      </c>
      <c r="K83" s="14">
        <f>K62</f>
        <v>0</v>
      </c>
      <c r="L83" s="14">
        <f>L62</f>
        <v>0</v>
      </c>
      <c r="M83" s="14">
        <f>M62</f>
        <v>0</v>
      </c>
      <c r="N83" s="14">
        <f>N62</f>
        <v>0</v>
      </c>
      <c r="O83" s="14">
        <f>O62</f>
        <v>0</v>
      </c>
      <c r="P83" s="14">
        <f>P62</f>
        <v>0</v>
      </c>
      <c r="Q83" s="14">
        <f>Q62</f>
        <v>0</v>
      </c>
      <c r="R83" s="14">
        <f>R62</f>
        <v>0</v>
      </c>
      <c r="S83" s="14">
        <f>S62</f>
        <v>0</v>
      </c>
      <c r="T83" s="14">
        <f>T62</f>
        <v>0</v>
      </c>
      <c r="U83" s="14">
        <f>U62</f>
        <v>0</v>
      </c>
      <c r="V83" s="14">
        <f>V62</f>
        <v>0</v>
      </c>
      <c r="W83" s="14">
        <f>W62</f>
        <v>0</v>
      </c>
      <c r="X83" s="14">
        <f>X62</f>
        <v>0</v>
      </c>
      <c r="Y83" s="14">
        <f>Y62</f>
        <v>0</v>
      </c>
      <c r="Z83" s="14">
        <f>Z62</f>
        <v>0</v>
      </c>
      <c r="AA83" s="14">
        <f>AA62</f>
        <v>0</v>
      </c>
      <c r="AB83" s="14">
        <f>AB62</f>
        <v>0</v>
      </c>
      <c r="AC83" s="14">
        <f>AC62</f>
        <v>0</v>
      </c>
      <c r="AD83" s="14">
        <f>AD62</f>
        <v>0</v>
      </c>
      <c r="AE83" s="14">
        <f>AE62</f>
        <v>0</v>
      </c>
      <c r="AF83" s="15"/>
    </row>
    <row r="84" spans="1:32" x14ac:dyDescent="0.25">
      <c r="A84" s="17" t="s">
        <v>23</v>
      </c>
      <c r="B84" s="14">
        <f>B63</f>
        <v>1622.5</v>
      </c>
      <c r="C84" s="14">
        <f>C63</f>
        <v>0</v>
      </c>
      <c r="D84" s="14">
        <f>D63</f>
        <v>0</v>
      </c>
      <c r="E84" s="14">
        <f>E63</f>
        <v>0</v>
      </c>
      <c r="F84" s="14">
        <f t="shared" si="55"/>
        <v>0</v>
      </c>
      <c r="G84" s="14">
        <f t="shared" si="56"/>
        <v>0</v>
      </c>
      <c r="H84" s="14">
        <f>H63</f>
        <v>0</v>
      </c>
      <c r="I84" s="14">
        <f>I63</f>
        <v>0</v>
      </c>
      <c r="J84" s="14">
        <f>J63</f>
        <v>0</v>
      </c>
      <c r="K84" s="14">
        <f>K63</f>
        <v>0</v>
      </c>
      <c r="L84" s="14">
        <f>L63</f>
        <v>0</v>
      </c>
      <c r="M84" s="14">
        <f>M63</f>
        <v>0</v>
      </c>
      <c r="N84" s="14">
        <f>N63</f>
        <v>0</v>
      </c>
      <c r="O84" s="14">
        <f>O63</f>
        <v>0</v>
      </c>
      <c r="P84" s="14">
        <f>P63</f>
        <v>0</v>
      </c>
      <c r="Q84" s="14">
        <f>Q63</f>
        <v>0</v>
      </c>
      <c r="R84" s="14">
        <f>R63</f>
        <v>0</v>
      </c>
      <c r="S84" s="14">
        <f>S63</f>
        <v>0</v>
      </c>
      <c r="T84" s="14">
        <f>T63</f>
        <v>0</v>
      </c>
      <c r="U84" s="14">
        <f>U63</f>
        <v>0</v>
      </c>
      <c r="V84" s="14">
        <f>V63</f>
        <v>0</v>
      </c>
      <c r="W84" s="14">
        <f>W63</f>
        <v>0</v>
      </c>
      <c r="X84" s="14">
        <f>X63</f>
        <v>0</v>
      </c>
      <c r="Y84" s="14">
        <f>Y63</f>
        <v>0</v>
      </c>
      <c r="Z84" s="14">
        <f>Z63</f>
        <v>1622.5</v>
      </c>
      <c r="AA84" s="14">
        <f>AA63</f>
        <v>0</v>
      </c>
      <c r="AB84" s="14">
        <f>AB63</f>
        <v>0</v>
      </c>
      <c r="AC84" s="14">
        <f>AC63</f>
        <v>0</v>
      </c>
      <c r="AD84" s="14">
        <f>AD63</f>
        <v>0</v>
      </c>
      <c r="AE84" s="14">
        <f>AE63</f>
        <v>0</v>
      </c>
      <c r="AF84" s="15"/>
    </row>
    <row r="85" spans="1:32" s="38" customFormat="1" ht="15" x14ac:dyDescent="0.25">
      <c r="A85" s="36" t="s">
        <v>24</v>
      </c>
      <c r="B85" s="61">
        <f>B64</f>
        <v>0</v>
      </c>
      <c r="C85" s="61">
        <f>C64</f>
        <v>0</v>
      </c>
      <c r="D85" s="61">
        <f>D64</f>
        <v>0</v>
      </c>
      <c r="E85" s="61">
        <f>E64</f>
        <v>0</v>
      </c>
      <c r="F85" s="61">
        <f t="shared" si="55"/>
        <v>0</v>
      </c>
      <c r="G85" s="61">
        <f t="shared" si="56"/>
        <v>0</v>
      </c>
      <c r="H85" s="61">
        <f>H64</f>
        <v>0</v>
      </c>
      <c r="I85" s="61">
        <f>I64</f>
        <v>0</v>
      </c>
      <c r="J85" s="61">
        <f>J64</f>
        <v>0</v>
      </c>
      <c r="K85" s="61">
        <f>K64</f>
        <v>0</v>
      </c>
      <c r="L85" s="61">
        <f>L64</f>
        <v>0</v>
      </c>
      <c r="M85" s="61">
        <f>M64</f>
        <v>0</v>
      </c>
      <c r="N85" s="61">
        <f>N64</f>
        <v>0</v>
      </c>
      <c r="O85" s="61">
        <f>O64</f>
        <v>0</v>
      </c>
      <c r="P85" s="61">
        <f>P64</f>
        <v>0</v>
      </c>
      <c r="Q85" s="61">
        <f>Q64</f>
        <v>0</v>
      </c>
      <c r="R85" s="61">
        <f>R64</f>
        <v>0</v>
      </c>
      <c r="S85" s="61">
        <f>S64</f>
        <v>0</v>
      </c>
      <c r="T85" s="61">
        <f>T64</f>
        <v>0</v>
      </c>
      <c r="U85" s="61">
        <f>U64</f>
        <v>0</v>
      </c>
      <c r="V85" s="61">
        <f>V64</f>
        <v>0</v>
      </c>
      <c r="W85" s="61">
        <f>W64</f>
        <v>0</v>
      </c>
      <c r="X85" s="61">
        <f>X64</f>
        <v>0</v>
      </c>
      <c r="Y85" s="61">
        <f>Y64</f>
        <v>0</v>
      </c>
      <c r="Z85" s="61">
        <f>Z64</f>
        <v>0</v>
      </c>
      <c r="AA85" s="61">
        <f>AA64</f>
        <v>0</v>
      </c>
      <c r="AB85" s="61">
        <f>AB64</f>
        <v>0</v>
      </c>
      <c r="AC85" s="61">
        <f>AC64</f>
        <v>0</v>
      </c>
      <c r="AD85" s="61">
        <f>AD64</f>
        <v>0</v>
      </c>
      <c r="AE85" s="61">
        <f>AE64</f>
        <v>0</v>
      </c>
      <c r="AF85" s="37"/>
    </row>
    <row r="86" spans="1:32" x14ac:dyDescent="0.25">
      <c r="A86" s="17" t="s">
        <v>35</v>
      </c>
      <c r="B86" s="14">
        <f>B65</f>
        <v>349376.79000000004</v>
      </c>
      <c r="C86" s="14">
        <f>C65</f>
        <v>0</v>
      </c>
      <c r="D86" s="14">
        <f>D65</f>
        <v>349376.79</v>
      </c>
      <c r="E86" s="14">
        <f>E65</f>
        <v>0</v>
      </c>
      <c r="F86" s="14">
        <f t="shared" si="55"/>
        <v>0</v>
      </c>
      <c r="G86" s="14">
        <f t="shared" si="56"/>
        <v>0</v>
      </c>
      <c r="H86" s="14">
        <f>H65</f>
        <v>0</v>
      </c>
      <c r="I86" s="14">
        <f>I65</f>
        <v>0</v>
      </c>
      <c r="J86" s="14">
        <f>J65</f>
        <v>0</v>
      </c>
      <c r="K86" s="14">
        <f>K65</f>
        <v>0</v>
      </c>
      <c r="L86" s="14">
        <f>L65</f>
        <v>9269.92</v>
      </c>
      <c r="M86" s="14">
        <f>M65</f>
        <v>0</v>
      </c>
      <c r="N86" s="14">
        <f>N65</f>
        <v>0</v>
      </c>
      <c r="O86" s="14">
        <f>O65</f>
        <v>0</v>
      </c>
      <c r="P86" s="14">
        <f>P65</f>
        <v>0</v>
      </c>
      <c r="Q86" s="14">
        <f>Q65</f>
        <v>0</v>
      </c>
      <c r="R86" s="14">
        <f>R65</f>
        <v>60605.83</v>
      </c>
      <c r="S86" s="14">
        <f>S65</f>
        <v>0</v>
      </c>
      <c r="T86" s="14">
        <f>T65</f>
        <v>0</v>
      </c>
      <c r="U86" s="14">
        <f>U65</f>
        <v>0</v>
      </c>
      <c r="V86" s="14">
        <f>V65</f>
        <v>0</v>
      </c>
      <c r="W86" s="14">
        <f>W65</f>
        <v>0</v>
      </c>
      <c r="X86" s="14">
        <f>X65</f>
        <v>112530.08</v>
      </c>
      <c r="Y86" s="14">
        <f>Y65</f>
        <v>0</v>
      </c>
      <c r="Z86" s="14">
        <f>Z65</f>
        <v>0</v>
      </c>
      <c r="AA86" s="14">
        <f>AA65</f>
        <v>0</v>
      </c>
      <c r="AB86" s="14">
        <f>AB65</f>
        <v>0</v>
      </c>
      <c r="AC86" s="14">
        <f>AC65</f>
        <v>0</v>
      </c>
      <c r="AD86" s="14">
        <f>AD65</f>
        <v>166970.96</v>
      </c>
      <c r="AE86" s="14">
        <f>AE65</f>
        <v>0</v>
      </c>
      <c r="AF86" s="15"/>
    </row>
    <row r="87" spans="1:32" s="13" customFormat="1" ht="22.5" customHeight="1" x14ac:dyDescent="0.25">
      <c r="A87" s="67" t="s">
        <v>36</v>
      </c>
      <c r="B87" s="68">
        <f>B89+B90+B88+B92</f>
        <v>368432.39</v>
      </c>
      <c r="C87" s="68">
        <f>C89+C90+C88+C92</f>
        <v>0</v>
      </c>
      <c r="D87" s="68">
        <f>D89+D90+D88+D92</f>
        <v>349376.79</v>
      </c>
      <c r="E87" s="68">
        <f>E89+E90+E88+E92</f>
        <v>0</v>
      </c>
      <c r="F87" s="68">
        <f t="shared" si="55"/>
        <v>0</v>
      </c>
      <c r="G87" s="68">
        <f>IFERROR(E87/C87*100,0)</f>
        <v>0</v>
      </c>
      <c r="H87" s="68">
        <f>H89+H90+H88+H92</f>
        <v>0</v>
      </c>
      <c r="I87" s="68">
        <f t="shared" ref="I87:AE87" si="75">I89+I90+I88+I92</f>
        <v>0</v>
      </c>
      <c r="J87" s="68">
        <f t="shared" si="75"/>
        <v>0</v>
      </c>
      <c r="K87" s="68">
        <f t="shared" si="75"/>
        <v>0</v>
      </c>
      <c r="L87" s="68">
        <f t="shared" si="75"/>
        <v>9269.92</v>
      </c>
      <c r="M87" s="68">
        <f t="shared" si="75"/>
        <v>0</v>
      </c>
      <c r="N87" s="68">
        <f t="shared" si="75"/>
        <v>0</v>
      </c>
      <c r="O87" s="68">
        <f t="shared" si="75"/>
        <v>0</v>
      </c>
      <c r="P87" s="68">
        <f t="shared" si="75"/>
        <v>0</v>
      </c>
      <c r="Q87" s="68">
        <f t="shared" si="75"/>
        <v>0</v>
      </c>
      <c r="R87" s="68">
        <f t="shared" si="75"/>
        <v>60605.83</v>
      </c>
      <c r="S87" s="68">
        <f t="shared" si="75"/>
        <v>0</v>
      </c>
      <c r="T87" s="68">
        <f t="shared" si="75"/>
        <v>0</v>
      </c>
      <c r="U87" s="68">
        <f t="shared" si="75"/>
        <v>0</v>
      </c>
      <c r="V87" s="68">
        <f t="shared" si="75"/>
        <v>0</v>
      </c>
      <c r="W87" s="68">
        <f t="shared" si="75"/>
        <v>0</v>
      </c>
      <c r="X87" s="68">
        <f t="shared" si="75"/>
        <v>112530.08</v>
      </c>
      <c r="Y87" s="68">
        <f t="shared" si="75"/>
        <v>0</v>
      </c>
      <c r="Z87" s="68">
        <f t="shared" si="75"/>
        <v>1622.5</v>
      </c>
      <c r="AA87" s="68">
        <f t="shared" si="75"/>
        <v>0</v>
      </c>
      <c r="AB87" s="68">
        <f t="shared" si="75"/>
        <v>0</v>
      </c>
      <c r="AC87" s="68">
        <f t="shared" si="75"/>
        <v>0</v>
      </c>
      <c r="AD87" s="68">
        <f t="shared" si="75"/>
        <v>184404.06</v>
      </c>
      <c r="AE87" s="68">
        <f t="shared" si="75"/>
        <v>0</v>
      </c>
      <c r="AF87" s="12"/>
    </row>
    <row r="88" spans="1:32" s="13" customFormat="1" ht="21.75" customHeight="1" x14ac:dyDescent="0.25">
      <c r="A88" s="35" t="s">
        <v>21</v>
      </c>
      <c r="B88" s="18">
        <f>B82+B53+B24</f>
        <v>0</v>
      </c>
      <c r="C88" s="18">
        <f>C82+C53+C24</f>
        <v>0</v>
      </c>
      <c r="D88" s="18">
        <f>D82+D53+D24</f>
        <v>0</v>
      </c>
      <c r="E88" s="18">
        <f>E82+E53+E24</f>
        <v>0</v>
      </c>
      <c r="F88" s="18">
        <f t="shared" si="55"/>
        <v>0</v>
      </c>
      <c r="G88" s="18">
        <f t="shared" si="56"/>
        <v>0</v>
      </c>
      <c r="H88" s="18">
        <f>H82+H53+H24</f>
        <v>0</v>
      </c>
      <c r="I88" s="18">
        <f>I82+I53+I24</f>
        <v>0</v>
      </c>
      <c r="J88" s="18">
        <f>J82+J53+J24</f>
        <v>0</v>
      </c>
      <c r="K88" s="18">
        <f>K82+K53+K24</f>
        <v>0</v>
      </c>
      <c r="L88" s="18">
        <f>L82+L53+L24</f>
        <v>0</v>
      </c>
      <c r="M88" s="18">
        <f>M82+M53+M24</f>
        <v>0</v>
      </c>
      <c r="N88" s="18">
        <f>N82+N53+N24</f>
        <v>0</v>
      </c>
      <c r="O88" s="18">
        <f>O82+O53+O24</f>
        <v>0</v>
      </c>
      <c r="P88" s="18">
        <f>P82+P53+P24</f>
        <v>0</v>
      </c>
      <c r="Q88" s="18">
        <f>Q82+Q53+Q24</f>
        <v>0</v>
      </c>
      <c r="R88" s="18">
        <f>R82+R53+R24</f>
        <v>0</v>
      </c>
      <c r="S88" s="18">
        <f>S82+S53+S24</f>
        <v>0</v>
      </c>
      <c r="T88" s="18">
        <f>T82+T53+T24</f>
        <v>0</v>
      </c>
      <c r="U88" s="18">
        <f>U82+U53+U24</f>
        <v>0</v>
      </c>
      <c r="V88" s="18">
        <f>V82+V53+V24</f>
        <v>0</v>
      </c>
      <c r="W88" s="18">
        <f>W82+W53+W24</f>
        <v>0</v>
      </c>
      <c r="X88" s="18">
        <f>X82+X53+X24</f>
        <v>0</v>
      </c>
      <c r="Y88" s="18">
        <f>Y82+Y53+Y24</f>
        <v>0</v>
      </c>
      <c r="Z88" s="18">
        <f>Z82+Z53+Z24</f>
        <v>0</v>
      </c>
      <c r="AA88" s="18">
        <f>AA82+AA53+AA24</f>
        <v>0</v>
      </c>
      <c r="AB88" s="18">
        <f>AB82+AB53+AB24</f>
        <v>0</v>
      </c>
      <c r="AC88" s="18">
        <f>AC82+AC53+AC24</f>
        <v>0</v>
      </c>
      <c r="AD88" s="18">
        <f>AD82+AD53+AD24</f>
        <v>0</v>
      </c>
      <c r="AE88" s="18">
        <f>AE82+AE53+AE24</f>
        <v>0</v>
      </c>
      <c r="AF88" s="12"/>
    </row>
    <row r="89" spans="1:32" s="13" customFormat="1" ht="19.5" customHeight="1" x14ac:dyDescent="0.25">
      <c r="A89" s="45" t="s">
        <v>27</v>
      </c>
      <c r="B89" s="18">
        <f>B83+B54+B25</f>
        <v>2574.6999999999998</v>
      </c>
      <c r="C89" s="18">
        <f>C83+C54+C25</f>
        <v>0</v>
      </c>
      <c r="D89" s="18">
        <f>D83+D54+D25</f>
        <v>0</v>
      </c>
      <c r="E89" s="18">
        <f>E83+E54+E25</f>
        <v>0</v>
      </c>
      <c r="F89" s="18">
        <f t="shared" si="55"/>
        <v>0</v>
      </c>
      <c r="G89" s="18">
        <f t="shared" si="56"/>
        <v>0</v>
      </c>
      <c r="H89" s="18">
        <f>H83+H54+H25</f>
        <v>0</v>
      </c>
      <c r="I89" s="18">
        <f>I83+I54+I25</f>
        <v>0</v>
      </c>
      <c r="J89" s="18">
        <f>J83+J54+J25</f>
        <v>0</v>
      </c>
      <c r="K89" s="18">
        <f>K83+K54+K25</f>
        <v>0</v>
      </c>
      <c r="L89" s="18">
        <f>L83+L54+L25</f>
        <v>0</v>
      </c>
      <c r="M89" s="18">
        <f>M83+M54+M25</f>
        <v>0</v>
      </c>
      <c r="N89" s="18">
        <f>N83+N54+N25</f>
        <v>0</v>
      </c>
      <c r="O89" s="18">
        <f>O83+O54+O25</f>
        <v>0</v>
      </c>
      <c r="P89" s="18">
        <f>P83+P54+P25</f>
        <v>0</v>
      </c>
      <c r="Q89" s="18">
        <f>Q83+Q54+Q25</f>
        <v>0</v>
      </c>
      <c r="R89" s="18">
        <f>R83+R54+R25</f>
        <v>0</v>
      </c>
      <c r="S89" s="18">
        <f>S83+S54+S25</f>
        <v>0</v>
      </c>
      <c r="T89" s="18">
        <f>T83+T54+T25</f>
        <v>0</v>
      </c>
      <c r="U89" s="18">
        <f>U83+U54+U25</f>
        <v>0</v>
      </c>
      <c r="V89" s="18">
        <f>V83+V54+V25</f>
        <v>0</v>
      </c>
      <c r="W89" s="18">
        <f>W83+W54+W25</f>
        <v>0</v>
      </c>
      <c r="X89" s="18">
        <f>X83+X54+X25</f>
        <v>0</v>
      </c>
      <c r="Y89" s="18">
        <f>Y83+Y54+Y25</f>
        <v>0</v>
      </c>
      <c r="Z89" s="18">
        <f>Z83+Z54+Z25</f>
        <v>0</v>
      </c>
      <c r="AA89" s="18">
        <f>AA83+AA54+AA25</f>
        <v>0</v>
      </c>
      <c r="AB89" s="18">
        <f>AB83+AB54+AB25</f>
        <v>0</v>
      </c>
      <c r="AC89" s="18">
        <f>AC83+AC54+AC25</f>
        <v>0</v>
      </c>
      <c r="AD89" s="18">
        <f>AD83+AD54+AD25</f>
        <v>2574.6999999999998</v>
      </c>
      <c r="AE89" s="18">
        <f>AE83+AE54+AE25</f>
        <v>0</v>
      </c>
      <c r="AF89" s="12"/>
    </row>
    <row r="90" spans="1:32" s="13" customFormat="1" ht="19.5" customHeight="1" x14ac:dyDescent="0.25">
      <c r="A90" s="45" t="s">
        <v>23</v>
      </c>
      <c r="B90" s="18">
        <f>B84+B55+B26</f>
        <v>16480.900000000001</v>
      </c>
      <c r="C90" s="18">
        <f>C84+C55+C26</f>
        <v>0</v>
      </c>
      <c r="D90" s="18">
        <f>D84+D55+D26</f>
        <v>0</v>
      </c>
      <c r="E90" s="18">
        <f>E84+E55+E26</f>
        <v>0</v>
      </c>
      <c r="F90" s="18">
        <f t="shared" si="55"/>
        <v>0</v>
      </c>
      <c r="G90" s="18">
        <f t="shared" si="56"/>
        <v>0</v>
      </c>
      <c r="H90" s="18">
        <f>H84+H55+H26</f>
        <v>0</v>
      </c>
      <c r="I90" s="18">
        <f>I84+I55+I26</f>
        <v>0</v>
      </c>
      <c r="J90" s="18">
        <f>J84+J55+J26</f>
        <v>0</v>
      </c>
      <c r="K90" s="18">
        <f>K84+K55+K26</f>
        <v>0</v>
      </c>
      <c r="L90" s="18">
        <f>L84+L55+L26</f>
        <v>0</v>
      </c>
      <c r="M90" s="18">
        <f>M84+M55+M26</f>
        <v>0</v>
      </c>
      <c r="N90" s="18">
        <f>N84+N55+N26</f>
        <v>0</v>
      </c>
      <c r="O90" s="18">
        <f>O84+O55+O26</f>
        <v>0</v>
      </c>
      <c r="P90" s="18">
        <f>P84+P55+P26</f>
        <v>0</v>
      </c>
      <c r="Q90" s="18">
        <f>Q84+Q55+Q26</f>
        <v>0</v>
      </c>
      <c r="R90" s="18">
        <f>R84+R55+R26</f>
        <v>0</v>
      </c>
      <c r="S90" s="18">
        <f>S84+S55+S26</f>
        <v>0</v>
      </c>
      <c r="T90" s="18">
        <f>T84+T55+T26</f>
        <v>0</v>
      </c>
      <c r="U90" s="18">
        <f>U84+U55+U26</f>
        <v>0</v>
      </c>
      <c r="V90" s="18">
        <f>V84+V55+V26</f>
        <v>0</v>
      </c>
      <c r="W90" s="18">
        <f>W84+W55+W26</f>
        <v>0</v>
      </c>
      <c r="X90" s="18">
        <f>X84+X55+X26</f>
        <v>0</v>
      </c>
      <c r="Y90" s="18">
        <f>Y84+Y55+Y26</f>
        <v>0</v>
      </c>
      <c r="Z90" s="18">
        <f>Z84+Z55+Z26</f>
        <v>1622.5</v>
      </c>
      <c r="AA90" s="18">
        <f>AA84+AA55+AA26</f>
        <v>0</v>
      </c>
      <c r="AB90" s="18">
        <f>AB84+AB55+AB26</f>
        <v>0</v>
      </c>
      <c r="AC90" s="18">
        <f>AC84+AC55+AC26</f>
        <v>0</v>
      </c>
      <c r="AD90" s="18">
        <f>AD84+AD55+AD26</f>
        <v>14858.4</v>
      </c>
      <c r="AE90" s="18">
        <f>AE84+AE55+AE26</f>
        <v>0</v>
      </c>
      <c r="AF90" s="12"/>
    </row>
    <row r="91" spans="1:32" s="38" customFormat="1" ht="20.25" customHeight="1" x14ac:dyDescent="0.25">
      <c r="A91" s="46" t="s">
        <v>24</v>
      </c>
      <c r="B91" s="62">
        <f>B85+B56+B27</f>
        <v>14397.5</v>
      </c>
      <c r="C91" s="62">
        <f>C85+C56+C27</f>
        <v>0</v>
      </c>
      <c r="D91" s="62">
        <f>D85+D56+D27</f>
        <v>0</v>
      </c>
      <c r="E91" s="62">
        <f>E85+E56+E27</f>
        <v>0</v>
      </c>
      <c r="F91" s="62">
        <f>IFERROR(E91/B91*100,0)</f>
        <v>0</v>
      </c>
      <c r="G91" s="62">
        <f t="shared" si="56"/>
        <v>0</v>
      </c>
      <c r="H91" s="63">
        <f>H85+H56+H27</f>
        <v>0</v>
      </c>
      <c r="I91" s="63">
        <f>I85+I56+I27</f>
        <v>0</v>
      </c>
      <c r="J91" s="63">
        <f>J85+J56+J27</f>
        <v>0</v>
      </c>
      <c r="K91" s="63">
        <f>K85+K56+K27</f>
        <v>0</v>
      </c>
      <c r="L91" s="63">
        <f>L85+L56+L27</f>
        <v>0</v>
      </c>
      <c r="M91" s="63">
        <f>M85+M56+M27</f>
        <v>0</v>
      </c>
      <c r="N91" s="63">
        <f>N85+N56+N27</f>
        <v>0</v>
      </c>
      <c r="O91" s="63">
        <f>O85+O56+O27</f>
        <v>0</v>
      </c>
      <c r="P91" s="63">
        <f>P85+P56+P27</f>
        <v>0</v>
      </c>
      <c r="Q91" s="63">
        <f>Q85+Q56+Q27</f>
        <v>0</v>
      </c>
      <c r="R91" s="63">
        <f>R85+R56+R27</f>
        <v>0</v>
      </c>
      <c r="S91" s="63">
        <f>S85+S56+S27</f>
        <v>0</v>
      </c>
      <c r="T91" s="63">
        <f>T85+T56+T27</f>
        <v>0</v>
      </c>
      <c r="U91" s="63">
        <f>U85+U56+U27</f>
        <v>0</v>
      </c>
      <c r="V91" s="63">
        <f>V85+V56+V27</f>
        <v>0</v>
      </c>
      <c r="W91" s="63">
        <f>W85+W56+W27</f>
        <v>0</v>
      </c>
      <c r="X91" s="63">
        <f>X85+X56+X27</f>
        <v>0</v>
      </c>
      <c r="Y91" s="63">
        <f>Y85+Y56+Y27</f>
        <v>0</v>
      </c>
      <c r="Z91" s="63">
        <f>Z85+Z56+Z27</f>
        <v>0</v>
      </c>
      <c r="AA91" s="63">
        <f>AA85+AA56+AA27</f>
        <v>0</v>
      </c>
      <c r="AB91" s="63">
        <f>AB85+AB56+AB27</f>
        <v>0</v>
      </c>
      <c r="AC91" s="63">
        <f>AC85+AC56+AC27</f>
        <v>0</v>
      </c>
      <c r="AD91" s="63">
        <f>AD85+AD56+AD27</f>
        <v>14397.5</v>
      </c>
      <c r="AE91" s="63">
        <f>AE85+AE56+AE27</f>
        <v>0</v>
      </c>
      <c r="AF91" s="37"/>
    </row>
    <row r="92" spans="1:32" s="13" customFormat="1" ht="25.5" customHeight="1" x14ac:dyDescent="0.25">
      <c r="A92" s="39" t="s">
        <v>25</v>
      </c>
      <c r="B92" s="18">
        <f>B86+B57+B28</f>
        <v>349376.79000000004</v>
      </c>
      <c r="C92" s="18">
        <f>C86+C57+C28</f>
        <v>0</v>
      </c>
      <c r="D92" s="18">
        <f>D86+D57+D28</f>
        <v>349376.79</v>
      </c>
      <c r="E92" s="18">
        <f>E86+E57+E28</f>
        <v>0</v>
      </c>
      <c r="F92" s="18">
        <f>IFERROR(E92/B92*100,0)</f>
        <v>0</v>
      </c>
      <c r="G92" s="18">
        <f>IFERROR(E92/C92*100,0)</f>
        <v>0</v>
      </c>
      <c r="H92" s="18">
        <f>H86+H57+H28</f>
        <v>0</v>
      </c>
      <c r="I92" s="18">
        <f>I86+I57+I28</f>
        <v>0</v>
      </c>
      <c r="J92" s="18">
        <f>J86+J57+J28</f>
        <v>0</v>
      </c>
      <c r="K92" s="18">
        <f>K86+K57+K28</f>
        <v>0</v>
      </c>
      <c r="L92" s="18">
        <f>L86+L57+L28</f>
        <v>9269.92</v>
      </c>
      <c r="M92" s="18">
        <f>M86+M57+M28</f>
        <v>0</v>
      </c>
      <c r="N92" s="18">
        <f>N86+N57+N28</f>
        <v>0</v>
      </c>
      <c r="O92" s="18">
        <f>O86+O57+O28</f>
        <v>0</v>
      </c>
      <c r="P92" s="18">
        <f>P86+P57+P28</f>
        <v>0</v>
      </c>
      <c r="Q92" s="18">
        <f>Q86+Q57+Q28</f>
        <v>0</v>
      </c>
      <c r="R92" s="18">
        <f>R86+R57+R28</f>
        <v>60605.83</v>
      </c>
      <c r="S92" s="18">
        <f>S86+S57+S28</f>
        <v>0</v>
      </c>
      <c r="T92" s="18">
        <f>T86+T57+T28</f>
        <v>0</v>
      </c>
      <c r="U92" s="18">
        <f>U86+U57+U28</f>
        <v>0</v>
      </c>
      <c r="V92" s="18">
        <f>V86+V57+V28</f>
        <v>0</v>
      </c>
      <c r="W92" s="18">
        <f>W86+W57+W28</f>
        <v>0</v>
      </c>
      <c r="X92" s="18">
        <f>X86+X57+X28</f>
        <v>112530.08</v>
      </c>
      <c r="Y92" s="18">
        <f>Y86+Y57+Y28</f>
        <v>0</v>
      </c>
      <c r="Z92" s="18">
        <f>Z86+Z57+Z28</f>
        <v>0</v>
      </c>
      <c r="AA92" s="18">
        <f>AA86+AA57+AA28</f>
        <v>0</v>
      </c>
      <c r="AB92" s="18">
        <f>AB86+AB57+AB28</f>
        <v>0</v>
      </c>
      <c r="AC92" s="18">
        <f>AC86+AC57+AC28</f>
        <v>0</v>
      </c>
      <c r="AD92" s="18">
        <f>AD86+AD57+AD28</f>
        <v>166970.96</v>
      </c>
      <c r="AE92" s="18">
        <f>AE86+AE57+AE28</f>
        <v>0</v>
      </c>
      <c r="AF92" s="12"/>
    </row>
    <row r="93" spans="1:32" s="13" customFormat="1" x14ac:dyDescent="0.25">
      <c r="A93" s="47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9"/>
    </row>
    <row r="94" spans="1:32" ht="27.75" customHeight="1" x14ac:dyDescent="0.25">
      <c r="A94" s="50"/>
      <c r="B94" s="51"/>
      <c r="C94" s="51"/>
      <c r="D94" s="51"/>
      <c r="E94" s="51"/>
      <c r="F94" s="51"/>
      <c r="G94" s="51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2" ht="50.25" customHeight="1" x14ac:dyDescent="0.3">
      <c r="A95" s="19" t="s">
        <v>37</v>
      </c>
      <c r="B95" s="20"/>
      <c r="C95" s="20"/>
      <c r="D95" s="20"/>
      <c r="E95" s="21"/>
      <c r="F95" s="22" t="s">
        <v>38</v>
      </c>
      <c r="G95" s="23"/>
      <c r="H95" s="23"/>
      <c r="I95" s="24"/>
      <c r="J95" s="52"/>
    </row>
    <row r="96" spans="1:32" ht="27" customHeight="1" x14ac:dyDescent="0.3">
      <c r="A96" s="25"/>
      <c r="B96" s="87" t="s">
        <v>41</v>
      </c>
      <c r="C96" s="87"/>
      <c r="D96" s="20"/>
      <c r="E96" s="26"/>
      <c r="F96" s="27"/>
      <c r="G96" s="27"/>
      <c r="H96" s="23" t="s">
        <v>39</v>
      </c>
      <c r="I96" s="28"/>
      <c r="J96" s="52"/>
    </row>
    <row r="97" spans="1:26" ht="21.75" customHeight="1" x14ac:dyDescent="0.3">
      <c r="A97" s="29" t="s">
        <v>40</v>
      </c>
      <c r="B97" s="30"/>
      <c r="C97" s="30"/>
      <c r="D97" s="30"/>
      <c r="E97" s="30"/>
      <c r="F97" s="54" t="s">
        <v>40</v>
      </c>
      <c r="G97" s="55"/>
      <c r="H97" s="30"/>
      <c r="I97" s="30"/>
      <c r="J97" s="52"/>
    </row>
    <row r="98" spans="1:26" ht="25.15" customHeight="1" x14ac:dyDescent="0.25">
      <c r="A98" s="50"/>
      <c r="B98" s="51"/>
      <c r="C98" s="51"/>
      <c r="D98" s="51"/>
      <c r="E98" s="51"/>
      <c r="F98" s="51"/>
      <c r="G98" s="51"/>
    </row>
    <row r="99" spans="1:26" ht="25.15" customHeight="1" x14ac:dyDescent="0.25">
      <c r="A99" s="50"/>
      <c r="B99" s="51"/>
      <c r="C99" s="51"/>
      <c r="D99" s="51"/>
      <c r="E99" s="51"/>
      <c r="F99" s="51"/>
      <c r="G99" s="51"/>
    </row>
    <row r="100" spans="1:26" ht="24" customHeight="1" x14ac:dyDescent="0.25">
      <c r="A100" s="50"/>
      <c r="B100" s="51"/>
      <c r="C100" s="51"/>
      <c r="D100" s="51"/>
      <c r="E100" s="51"/>
      <c r="F100" s="51"/>
      <c r="G100" s="51"/>
    </row>
    <row r="101" spans="1:26" x14ac:dyDescent="0.25">
      <c r="A101" s="50"/>
      <c r="B101" s="51"/>
      <c r="C101" s="51"/>
      <c r="D101" s="51"/>
      <c r="E101" s="51"/>
      <c r="F101" s="51"/>
      <c r="G101" s="51"/>
    </row>
    <row r="102" spans="1:26" ht="36" customHeight="1" x14ac:dyDescent="0.25">
      <c r="A102" s="53"/>
      <c r="B102" s="51"/>
      <c r="C102" s="51"/>
      <c r="D102" s="51"/>
      <c r="E102" s="51"/>
      <c r="F102" s="51"/>
      <c r="G102" s="51"/>
      <c r="H102" s="16"/>
      <c r="I102" s="16"/>
      <c r="J102" s="16"/>
      <c r="K102" s="16"/>
      <c r="L102" s="16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x14ac:dyDescent="0.25">
      <c r="A103" s="50"/>
      <c r="B103" s="51"/>
      <c r="C103" s="51"/>
      <c r="D103" s="51"/>
      <c r="E103" s="51"/>
      <c r="F103" s="51"/>
      <c r="G103" s="51"/>
    </row>
    <row r="104" spans="1:26" x14ac:dyDescent="0.25">
      <c r="A104" s="53"/>
      <c r="B104" s="51"/>
      <c r="C104" s="51"/>
      <c r="D104" s="51"/>
      <c r="E104" s="51"/>
      <c r="F104" s="51"/>
      <c r="G104" s="51"/>
    </row>
    <row r="105" spans="1:26" ht="16.5" hidden="1" customHeight="1" x14ac:dyDescent="0.25">
      <c r="A105" s="53"/>
      <c r="B105" s="51"/>
      <c r="C105" s="51"/>
      <c r="D105" s="51"/>
      <c r="E105" s="51"/>
      <c r="F105" s="51"/>
      <c r="G105" s="51"/>
    </row>
    <row r="106" spans="1:26" x14ac:dyDescent="0.25">
      <c r="A106" s="50"/>
      <c r="B106" s="51"/>
      <c r="C106" s="51"/>
      <c r="D106" s="51"/>
      <c r="E106" s="51"/>
      <c r="F106" s="51"/>
      <c r="G106" s="51"/>
    </row>
    <row r="107" spans="1:26" x14ac:dyDescent="0.25">
      <c r="A107" s="50"/>
      <c r="B107" s="51"/>
      <c r="C107" s="51"/>
      <c r="D107" s="51"/>
      <c r="E107" s="51"/>
      <c r="F107" s="51"/>
      <c r="G107" s="51"/>
    </row>
    <row r="108" spans="1:26" x14ac:dyDescent="0.25">
      <c r="A108" s="50"/>
      <c r="B108" s="51"/>
      <c r="C108" s="51"/>
      <c r="D108" s="51"/>
      <c r="E108" s="51"/>
      <c r="F108" s="51"/>
      <c r="G108" s="51"/>
    </row>
    <row r="109" spans="1:26" x14ac:dyDescent="0.25">
      <c r="A109" s="53"/>
      <c r="B109" s="51"/>
      <c r="C109" s="51"/>
      <c r="D109" s="51"/>
      <c r="E109" s="51"/>
      <c r="F109" s="51"/>
      <c r="G109" s="51"/>
    </row>
    <row r="110" spans="1:26" x14ac:dyDescent="0.25">
      <c r="A110" s="53"/>
      <c r="B110" s="51"/>
      <c r="C110" s="51"/>
      <c r="D110" s="51"/>
      <c r="E110" s="51"/>
      <c r="F110" s="51"/>
      <c r="G110" s="51"/>
    </row>
    <row r="111" spans="1:26" x14ac:dyDescent="0.25">
      <c r="A111" s="50"/>
      <c r="B111" s="51"/>
      <c r="C111" s="51"/>
      <c r="D111" s="51"/>
      <c r="E111" s="51"/>
      <c r="F111" s="51"/>
      <c r="G111" s="51"/>
    </row>
    <row r="112" spans="1:26" x14ac:dyDescent="0.25">
      <c r="A112" s="50"/>
      <c r="B112" s="51"/>
      <c r="C112" s="51"/>
      <c r="D112" s="51"/>
      <c r="E112" s="51"/>
      <c r="F112" s="51"/>
      <c r="G112" s="51"/>
    </row>
    <row r="113" spans="1:155" x14ac:dyDescent="0.25">
      <c r="A113" s="50"/>
      <c r="B113" s="51"/>
      <c r="C113" s="51"/>
      <c r="D113" s="51"/>
      <c r="E113" s="51"/>
      <c r="F113" s="51"/>
      <c r="G113" s="51"/>
    </row>
    <row r="114" spans="1:155" x14ac:dyDescent="0.25">
      <c r="A114" s="53"/>
      <c r="B114" s="51"/>
      <c r="C114" s="51"/>
      <c r="D114" s="51"/>
      <c r="E114" s="51"/>
      <c r="F114" s="51"/>
      <c r="G114" s="51"/>
    </row>
    <row r="115" spans="1:155" s="31" customFormat="1" x14ac:dyDescent="0.25">
      <c r="A115" s="53"/>
      <c r="B115" s="51"/>
      <c r="C115" s="51"/>
      <c r="D115" s="51"/>
      <c r="E115" s="51"/>
      <c r="F115" s="51"/>
      <c r="G115" s="51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</row>
    <row r="116" spans="1:155" s="31" customFormat="1" x14ac:dyDescent="0.25">
      <c r="A116" s="50"/>
      <c r="B116" s="51"/>
      <c r="C116" s="51"/>
      <c r="D116" s="51"/>
      <c r="E116" s="51"/>
      <c r="F116" s="51"/>
      <c r="G116" s="51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</row>
    <row r="117" spans="1:155" s="31" customFormat="1" x14ac:dyDescent="0.25">
      <c r="A117" s="50"/>
      <c r="B117" s="51"/>
      <c r="C117" s="51"/>
      <c r="D117" s="51"/>
      <c r="E117" s="51"/>
      <c r="F117" s="51"/>
      <c r="G117" s="51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</row>
    <row r="118" spans="1:155" s="31" customFormat="1" x14ac:dyDescent="0.25">
      <c r="A118" s="50"/>
      <c r="B118" s="51"/>
      <c r="C118" s="51"/>
      <c r="D118" s="51"/>
      <c r="E118" s="51"/>
      <c r="F118" s="51"/>
      <c r="G118" s="51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</row>
    <row r="119" spans="1:155" s="31" customFormat="1" x14ac:dyDescent="0.25">
      <c r="A119" s="50"/>
      <c r="B119" s="51"/>
      <c r="C119" s="51"/>
      <c r="D119" s="51"/>
      <c r="E119" s="51"/>
      <c r="F119" s="51"/>
      <c r="G119" s="51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</row>
    <row r="120" spans="1:155" s="31" customFormat="1" x14ac:dyDescent="0.25">
      <c r="A120" s="50"/>
      <c r="B120" s="51"/>
      <c r="C120" s="51"/>
      <c r="D120" s="51"/>
      <c r="E120" s="51"/>
      <c r="F120" s="51"/>
      <c r="G120" s="51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</row>
    <row r="121" spans="1:155" s="31" customFormat="1" x14ac:dyDescent="0.25">
      <c r="A121" s="50"/>
      <c r="B121" s="51"/>
      <c r="C121" s="51"/>
      <c r="D121" s="51"/>
      <c r="E121" s="51"/>
      <c r="F121" s="51"/>
      <c r="G121" s="51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</row>
    <row r="122" spans="1:155" s="31" customFormat="1" x14ac:dyDescent="0.25">
      <c r="A122" s="50"/>
      <c r="B122" s="16"/>
      <c r="C122" s="16"/>
      <c r="D122" s="16"/>
      <c r="E122" s="16"/>
      <c r="F122" s="16"/>
      <c r="G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</row>
    <row r="123" spans="1:155" s="31" customFormat="1" x14ac:dyDescent="0.25">
      <c r="A123" s="66"/>
      <c r="B123" s="16"/>
      <c r="C123" s="16"/>
      <c r="D123" s="16"/>
      <c r="E123" s="16"/>
      <c r="F123" s="16"/>
      <c r="G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</row>
    <row r="124" spans="1:155" s="31" customFormat="1" x14ac:dyDescent="0.25">
      <c r="A124" s="66"/>
      <c r="B124" s="16"/>
      <c r="C124" s="16"/>
      <c r="D124" s="16"/>
      <c r="E124" s="16"/>
      <c r="F124" s="16"/>
      <c r="G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</row>
  </sheetData>
  <mergeCells count="28">
    <mergeCell ref="B96:C96"/>
    <mergeCell ref="AB4:AC4"/>
    <mergeCell ref="AD4:AE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F73:AF79"/>
    <mergeCell ref="R102:Z102"/>
    <mergeCell ref="AF4:AF5"/>
    <mergeCell ref="A7:AD7"/>
    <mergeCell ref="AF44:AF50"/>
    <mergeCell ref="AF37:AF43"/>
    <mergeCell ref="A58:AD58"/>
    <mergeCell ref="A29:AD29"/>
    <mergeCell ref="N4:O4"/>
    <mergeCell ref="P4:Q4"/>
    <mergeCell ref="R4:S4"/>
    <mergeCell ref="T4:U4"/>
    <mergeCell ref="V4:W4"/>
    <mergeCell ref="X4:Y4"/>
    <mergeCell ref="Z4:AA4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2023-02-08T04:36:50Z</dcterms:modified>
</cp:coreProperties>
</file>