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agkovaOV\Новая папка\Desktop\"/>
    </mc:Choice>
  </mc:AlternateContent>
  <bookViews>
    <workbookView xWindow="0" yWindow="0" windowWidth="28800" windowHeight="12000"/>
  </bookViews>
  <sheets>
    <sheet name="МП РФКиС" sheetId="1" r:id="rId1"/>
  </sheets>
  <definedNames>
    <definedName name="Z_06A69783_2FAA_4B05_9CD3_C97C7DF94659_.wvu.Cols" localSheetId="0" hidden="1">'МП РФКиС'!$S:$S</definedName>
    <definedName name="Z_0A7892A9_C788_4A52_B70F_E061EF7EBA75_.wvu.Cols" localSheetId="0" hidden="1">'МП РФКиС'!$S:$S</definedName>
    <definedName name="Z_0E67524B_A824_49FB_A67D_C1771603425D_.wvu.Cols" localSheetId="0" hidden="1">'МП РФКиС'!$S:$S</definedName>
    <definedName name="Z_2632A833_96F5_4A25_97EB_81ED19BC2F66_.wvu.Cols" localSheetId="0" hidden="1">'МП РФКиС'!$S:$S</definedName>
    <definedName name="Z_289EDABA_C5A9_419A_80C6_5151B0E77175_.wvu.Cols" localSheetId="0" hidden="1">'МП РФКиС'!$S:$S</definedName>
    <definedName name="Z_29B41C1A_DE4D_4DEA_B90B_19C46C754CB5_.wvu.Cols" localSheetId="0" hidden="1">'МП РФКиС'!$S:$S</definedName>
    <definedName name="Z_2BD323B3_0AFD_4A0F_92BE_DE4822DF2931_.wvu.Cols" localSheetId="0" hidden="1">'МП РФКиС'!$S:$S</definedName>
    <definedName name="Z_31939B30_5917_45B1_8F19_7A02A2F96ACC_.wvu.Cols" localSheetId="0" hidden="1">'МП РФКиС'!$S:$S</definedName>
    <definedName name="Z_368E2DFC_3BA5_4D0C_BA65_005B75FF238F_.wvu.Cols" localSheetId="0" hidden="1">'МП РФКиС'!$S:$S</definedName>
    <definedName name="Z_3A1AD47D_D360_494C_B851_D14B33F8032B_.wvu.Cols" localSheetId="0" hidden="1">'МП РФКиС'!$S:$S</definedName>
    <definedName name="Z_459390C8_C5DF_49F1_A77C_C618340F3CD1_.wvu.Cols" localSheetId="0" hidden="1">'МП РФКиС'!$S:$S</definedName>
    <definedName name="Z_4D639A26_081E_47BF_848E_AC3B928B0246_.wvu.Cols" localSheetId="0" hidden="1">'МП РФКиС'!$S:$S</definedName>
    <definedName name="Z_4FCF4851_1FFB_4291_9E63_B5ADD52F8DBE_.wvu.Cols" localSheetId="0" hidden="1">'МП РФКиС'!$S:$S</definedName>
    <definedName name="Z_536E4AEA_F618_4F85_8552_BC1DB5601AA9_.wvu.Cols" localSheetId="0" hidden="1">'МП РФКиС'!$S:$S</definedName>
    <definedName name="Z_5F1BE36F_0832_42CE_A3FC_1A76BC593CBA_.wvu.Cols" localSheetId="0" hidden="1">'МП РФКиС'!$S:$S</definedName>
    <definedName name="Z_62E99341_31CC_4B22_ACCE_D0C55385ECC0_.wvu.Cols" localSheetId="0" hidden="1">'МП РФКиС'!$S:$S</definedName>
    <definedName name="Z_6A6C9703_C16B_46D2_8CEE_AD24BCFE6CF3_.wvu.Cols" localSheetId="0" hidden="1">'МП РФКиС'!$S:$S</definedName>
    <definedName name="Z_6AC0ED22_CCBF_444B_9F29_F3EDD4234483_.wvu.Cols" localSheetId="0" hidden="1">'МП РФКиС'!$S:$S</definedName>
    <definedName name="Z_73C3B9D4_9210_43F5_9883_0E949EA0E341_.wvu.Cols" localSheetId="0" hidden="1">'МП РФКиС'!$S:$S</definedName>
    <definedName name="Z_78BEB479_57CC_4BBB_8F3F_73AA0BAD3F3D_.wvu.Cols" localSheetId="0" hidden="1">'МП РФКиС'!$S:$S</definedName>
    <definedName name="Z_7ECADF5B_4174_4035_8137_3D83A4A93CD5_.wvu.Cols" localSheetId="0" hidden="1">'МП РФКиС'!$S:$S</definedName>
    <definedName name="Z_80AD08A8_345A_453A_A104_5E3DA1078B6F_.wvu.Cols" localSheetId="0" hidden="1">'МП РФКиС'!$S:$S</definedName>
    <definedName name="Z_8E7CBF92_2A8A_4486_AE31_320A2A4BD935_.wvu.Cols" localSheetId="0" hidden="1">'МП РФКиС'!$S:$S</definedName>
    <definedName name="Z_A0A236D8_DD59_41E7_B037_84EE00D00310_.wvu.Cols" localSheetId="0" hidden="1">'МП РФКиС'!$S:$S</definedName>
    <definedName name="Z_A5DFC301_5C67_4FC6_85AF_FDF62108DB8C_.wvu.Cols" localSheetId="0" hidden="1">'МП РФКиС'!$S:$S</definedName>
    <definedName name="Z_AA1E88D6_B765_4D8A_BB20_FCE31C48857F_.wvu.Cols" localSheetId="0" hidden="1">'МП РФКиС'!$S:$S</definedName>
    <definedName name="Z_AF8A7EC1_5680_4411_8CA7_5C7F5D245B03_.wvu.Cols" localSheetId="0" hidden="1">'МП РФКиС'!$S:$S</definedName>
    <definedName name="Z_B08D60EB_17AC_43BC_A2EA_BCC34DA15115_.wvu.Cols" localSheetId="0" hidden="1">'МП РФКиС'!$S:$S</definedName>
    <definedName name="Z_BC0D032C_B7DF_4F2E_B1DC_6C55D32E50A7_.wvu.Cols" localSheetId="0" hidden="1">'МП РФКиС'!$S:$S</definedName>
    <definedName name="Z_BDED3506_9430_4352_8E58_74A02AA55749_.wvu.Cols" localSheetId="0" hidden="1">'МП РФКиС'!$S:$S</definedName>
    <definedName name="Z_BEF67C10_7FC6_4F33_B3F9_204F29E3E218_.wvu.Cols" localSheetId="0" hidden="1">'МП РФКиС'!$S:$S</definedName>
    <definedName name="Z_CC311ED5_8E9A_4A74_AF81_E2B2B6EAD85B_.wvu.Cols" localSheetId="0" hidden="1">'МП РФКиС'!$S:$S</definedName>
    <definedName name="Z_CF24AFB6_3F7E_4F34_9F8C_EEB64BB13CA4_.wvu.Cols" localSheetId="0" hidden="1">'МП РФКиС'!$S:$S</definedName>
    <definedName name="Z_D2D3EE1B_268E_484E_B81F_FE080D687EAC_.wvu.Cols" localSheetId="0" hidden="1">'МП РФКиС'!$S:$S</definedName>
    <definedName name="Z_DBB9E7F6_7701_4D52_8273_C96C8672D403_.wvu.Cols" localSheetId="0" hidden="1">'МП РФКиС'!$S:$S</definedName>
    <definedName name="Z_DC2E917C_7EDA_4B90_B3FB_550D32D31915_.wvu.Cols" localSheetId="0" hidden="1">'МП РФКиС'!$S:$S</definedName>
    <definedName name="Z_E130DC8D_7005_4996_8C21_05E554218832_.wvu.Cols" localSheetId="0" hidden="1">'МП РФКиС'!$S:$S</definedName>
    <definedName name="Z_E5A2ECE4_B75B_45A2_AE22_0D04E85CEB66_.wvu.Cols" localSheetId="0" hidden="1">'МП РФКиС'!$S:$S</definedName>
    <definedName name="Z_E82CE51D_E642_4881_A0F3_F33C1C34AFA1_.wvu.Cols" localSheetId="0" hidden="1">'МП РФКиС'!$S:$S</definedName>
    <definedName name="Z_F02E4BFF_91CB_4809_939D_2DEDB7A6D27E_.wvu.Cols" localSheetId="0" hidden="1">'МП РФКиС'!$S:$S</definedName>
    <definedName name="Z_F1DC9DCC_06E3_4E7B_88AF_BCE58DCEC1FC_.wvu.Cols" localSheetId="0" hidden="1">'МП РФКиС'!$S:$S</definedName>
    <definedName name="Z_F48E67D2_2C8C_4D86_A2A9_F44F569AC752_.wvu.Cols" localSheetId="0" hidden="1">'МП РФКиС'!$S:$S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1" l="1"/>
  <c r="S18" i="1"/>
  <c r="S17" i="1"/>
  <c r="S16" i="1"/>
  <c r="S15" i="1"/>
  <c r="S14" i="1"/>
  <c r="S12" i="1"/>
  <c r="S11" i="1"/>
  <c r="S10" i="1"/>
  <c r="S9" i="1"/>
  <c r="S8" i="1"/>
  <c r="S7" i="1"/>
  <c r="S6" i="1"/>
</calcChain>
</file>

<file path=xl/sharedStrings.xml><?xml version="1.0" encoding="utf-8"?>
<sst xmlns="http://schemas.openxmlformats.org/spreadsheetml/2006/main" count="139" uniqueCount="67">
  <si>
    <r>
      <t xml:space="preserve">Анализ достижения целевых показателей, предусмотренных государственными программами Ханты - Мансийского автономного округа - Югры, 
реализуемых </t>
    </r>
    <r>
      <rPr>
        <b/>
        <sz val="14"/>
        <rFont val="Times New Roman"/>
        <family val="1"/>
        <charset val="204"/>
      </rPr>
      <t>в городе Когалыме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2024 году</t>
    </r>
  </si>
  <si>
    <t>№ п/п</t>
  </si>
  <si>
    <t>Наименование показателей результатов</t>
  </si>
  <si>
    <t>Единица измерения</t>
  </si>
  <si>
    <t>Базовый показатель на начало реализации программы</t>
  </si>
  <si>
    <t>Утверждено программой на 2024 год</t>
  </si>
  <si>
    <t>Фактическое значение показателя на отчетную дату (нарастающим)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</si>
  <si>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</si>
  <si>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</si>
  <si>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</si>
  <si>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</si>
  <si>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</si>
  <si>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</si>
  <si>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</si>
  <si>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</si>
  <si>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</si>
  <si>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</si>
  <si>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</si>
  <si>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</si>
  <si>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оценка </t>
  </si>
  <si>
    <t>Степень достижения запланированного результата за отчетный период, причины отрицательной динамики показателей, а также меры с помощью которых удалось улучшить значение целевых показателей</t>
  </si>
  <si>
    <t>Муниципальная программа "Развитие физической культуры 
и спорта в городе Когалыме"</t>
  </si>
  <si>
    <t>I</t>
  </si>
  <si>
    <t>Уровень обеспеченности населения спортивными сооружениями исходя из единовременной пропускной способности объектов спорта</t>
  </si>
  <si>
    <t>%</t>
  </si>
  <si>
    <t>II</t>
  </si>
  <si>
    <t>Доля граждан, систематически занимающихся физической культурой и спортом</t>
  </si>
  <si>
    <t>Доля граждан среднего возраста, систематически занимающихся физической культурой и спортом, в общей численности граждан среднего возраста, % (влияет на достижение показателя «Доля граждан, систематически занимающихся физической культурой и спортом)</t>
  </si>
  <si>
    <t>Доля граждан старшего возраста, систематически занимающихся физической культурой и спортом в общей численности граждан старшего возраста, % (влияет на достижение показателя «Доля граждан, систематически занимающихся физической культурой и спортом)</t>
  </si>
  <si>
    <t>15,1</t>
  </si>
  <si>
    <t>14,5</t>
  </si>
  <si>
    <t>Доля детей и молодежи (возраст 3 – 29 лет), систематически занимающихся физической культурой и спортом, в общей численности детей и молодежи, % (влияет на достижение показателя «Доля граждан, систематически занимающихся физической культурой и спортом)</t>
  </si>
  <si>
    <t>87,7</t>
  </si>
  <si>
    <t>87,4</t>
  </si>
  <si>
    <t>Доля лиц с ограниченными возможностями здоровья и инвалидов, систематически занимающихся физической культурой и спортом, в общей численности данной категории населения, % (влияет на достижение показателя «Доля граждан, систематически занимающихся физической культурой и спортом)</t>
  </si>
  <si>
    <t>29,9</t>
  </si>
  <si>
    <t>Доля граждан города Когалыма, выполнивших нормативы Всероссийского физкультурно-спортивного комплекса «Готов к труду и обороне» (ГТО), в общей численности населения, принявшего участие в сдаче нормативов Всероссийского физкультурно-спортивного комплекса «Готов к труду и обороне» (ГТО)</t>
  </si>
  <si>
    <t>54</t>
  </si>
  <si>
    <t>0</t>
  </si>
  <si>
    <t>Знаки отличия присваиваются по кварталам. Основной вид "лёгкая атлетика" проводится в мае месяце, знаки будут присвоены в конце второго квартала.</t>
  </si>
  <si>
    <t>из них учащихся и студентов</t>
  </si>
  <si>
    <t>76,0</t>
  </si>
  <si>
    <t>Численность детей занимающихся в 
возрасте от 5 до 18 лет охваченных 
дополнительным образованием по программам спортивной подготовки в 
спортивных организациях, человек</t>
  </si>
  <si>
    <t>1620</t>
  </si>
  <si>
    <t>Доля средств бюджета города Когалыма, выделяемых немуниципальным организациям, в том числе социально ориентированным некоммерческим организациям, на предоставление услуг (работ) в общем объёме средств бюджета города Когалыма, выделяемых на предоставление услуг в сфере физической культуры и спорта, %</t>
  </si>
  <si>
    <t>1,3</t>
  </si>
  <si>
    <t>1,4</t>
  </si>
  <si>
    <t>Количество граждан, принявших участие в физкультурно-оздоровительных мероприятиях</t>
  </si>
  <si>
    <t>человек</t>
  </si>
  <si>
    <t>1725</t>
  </si>
  <si>
    <t>200</t>
  </si>
  <si>
    <t>475</t>
  </si>
  <si>
    <t>Доля населения, принимающего участие в мероприятиях, мотивирующих ведение здорового образа жизни</t>
  </si>
  <si>
    <t>2,4</t>
  </si>
  <si>
    <t>0,28</t>
  </si>
  <si>
    <t>0,56</t>
  </si>
  <si>
    <t>0,81</t>
  </si>
  <si>
    <t>Количество размещенных материалов, информаций в средствах массовой информации и в сети Интернет по реализации на территории города Когалыма мероприятий по профилактике заболеваний и формированию здорового образа жизни</t>
  </si>
  <si>
    <t xml:space="preserve"> единица</t>
  </si>
  <si>
    <t>18</t>
  </si>
  <si>
    <t>1</t>
  </si>
  <si>
    <t>2</t>
  </si>
  <si>
    <t>7</t>
  </si>
  <si>
    <t>9</t>
  </si>
  <si>
    <t>Реализация плана мероприятий по снижению уровня преждевременной смертности в городе Когалыме на 2021-2025 годы на уровне</t>
  </si>
  <si>
    <t>100,0</t>
  </si>
  <si>
    <t xml:space="preserve">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</si>
</sst>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\-#,##0.0\ "/>
    <numFmt numFmtId="165" formatCode="0.0"/>
    <numFmt numFmtId="166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3"/>
      <color rgb="FF00B050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3"/>
      <color rgb="FFFF0000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0" fillId="0" borderId="1" xfId="0" applyBorder="1"/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4" fillId="4" borderId="1" xfId="1" applyNumberFormat="1" applyFont="1" applyFill="1" applyBorder="1" applyAlignment="1">
      <alignment horizontal="center" vertical="center" wrapText="1"/>
    </xf>
    <xf numFmtId="3" fontId="4" fillId="4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4" fillId="0" borderId="2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0" fillId="0" borderId="8" xfId="0" applyBorder="1"/>
    <xf numFmtId="49" fontId="4" fillId="4" borderId="1" xfId="0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/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25"/>
  <sheetViews>
    <sheetView tabSelected="1" view="pageBreakPreview" zoomScale="55" zoomScaleNormal="60" zoomScaleSheetLayoutView="40" workbookViewId="0">
      <selection activeCell="I11" sqref="I11"/>
    </sheetView>
  </sheetViews>
  <sheetFormatPr defaultRowHeight="15" x14ac:dyDescent="0.25"/>
  <cols>
    <col min="1" max="1" width="11.7109375" customWidth="1"/>
    <col min="2" max="2" width="11.7109375" style="53" customWidth="1"/>
    <col min="3" max="3" width="39.140625" customWidth="1"/>
    <col min="4" max="5" width="18" customWidth="1"/>
    <col min="6" max="6" width="16.5703125" customWidth="1"/>
    <col min="7" max="7" width="12.85546875" customWidth="1"/>
    <col min="8" max="8" width="12.7109375" customWidth="1"/>
    <col min="9" max="9" width="13.28515625" customWidth="1"/>
    <col min="10" max="10" width="11.5703125" customWidth="1"/>
    <col min="11" max="12" width="10.85546875" customWidth="1"/>
    <col min="13" max="14" width="12.7109375" customWidth="1"/>
    <col min="15" max="15" width="12.42578125" customWidth="1"/>
    <col min="16" max="16" width="10.7109375" customWidth="1"/>
    <col min="17" max="17" width="11.140625" customWidth="1"/>
    <col min="18" max="18" width="17.28515625" customWidth="1"/>
    <col min="19" max="19" width="9.140625" hidden="1" customWidth="1"/>
    <col min="20" max="20" width="117.7109375" customWidth="1"/>
  </cols>
  <sheetData>
    <row r="1" spans="1:20" ht="47.2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x14ac:dyDescent="0.25">
      <c r="A2" s="3"/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  <c r="T2" s="8"/>
    </row>
    <row r="3" spans="1:20" ht="119.25" customHeight="1" x14ac:dyDescent="0.25">
      <c r="A3" s="3"/>
      <c r="B3" s="3"/>
      <c r="C3" s="9"/>
      <c r="D3" s="10"/>
      <c r="E3" s="10"/>
      <c r="F3" s="10"/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  <c r="P3" s="11" t="s">
        <v>16</v>
      </c>
      <c r="Q3" s="11" t="s">
        <v>17</v>
      </c>
      <c r="R3" s="11" t="s">
        <v>18</v>
      </c>
      <c r="S3" s="11" t="s">
        <v>19</v>
      </c>
      <c r="T3" s="12" t="s">
        <v>20</v>
      </c>
    </row>
    <row r="4" spans="1:20" ht="15.75" x14ac:dyDescent="0.25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>
        <v>7</v>
      </c>
      <c r="I4" s="13">
        <v>8</v>
      </c>
      <c r="J4" s="13">
        <v>9</v>
      </c>
      <c r="K4" s="13">
        <v>10</v>
      </c>
      <c r="L4" s="13">
        <v>11</v>
      </c>
      <c r="M4" s="13">
        <v>12</v>
      </c>
      <c r="N4" s="13">
        <v>13</v>
      </c>
      <c r="O4" s="13">
        <v>14</v>
      </c>
      <c r="P4" s="13">
        <v>15</v>
      </c>
      <c r="Q4" s="13">
        <v>16</v>
      </c>
      <c r="R4" s="14">
        <v>17</v>
      </c>
      <c r="S4" s="14"/>
      <c r="T4" s="15">
        <v>18</v>
      </c>
    </row>
    <row r="5" spans="1:20" ht="20.25" x14ac:dyDescent="0.25">
      <c r="A5" s="16"/>
      <c r="B5" s="17" t="s">
        <v>21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9"/>
    </row>
    <row r="6" spans="1:20" ht="63" x14ac:dyDescent="0.25">
      <c r="A6" s="20">
        <v>1</v>
      </c>
      <c r="B6" s="21" t="s">
        <v>22</v>
      </c>
      <c r="C6" s="22" t="s">
        <v>23</v>
      </c>
      <c r="D6" s="23" t="s">
        <v>24</v>
      </c>
      <c r="E6" s="23">
        <v>50.6</v>
      </c>
      <c r="F6" s="24">
        <v>50.6</v>
      </c>
      <c r="G6" s="24">
        <v>55.1</v>
      </c>
      <c r="H6" s="24">
        <v>55.1</v>
      </c>
      <c r="I6" s="24">
        <v>55.1</v>
      </c>
      <c r="J6" s="24">
        <v>55.1</v>
      </c>
      <c r="K6" s="24">
        <v>55.1</v>
      </c>
      <c r="L6" s="24">
        <v>55.1</v>
      </c>
      <c r="M6" s="24">
        <v>55.1</v>
      </c>
      <c r="N6" s="24"/>
      <c r="O6" s="24"/>
      <c r="P6" s="24"/>
      <c r="Q6" s="24"/>
      <c r="R6" s="24"/>
      <c r="S6" s="25">
        <f>145.7/F6*100</f>
        <v>287.9446640316205</v>
      </c>
      <c r="T6" s="26"/>
    </row>
    <row r="7" spans="1:20" ht="47.25" x14ac:dyDescent="0.25">
      <c r="A7" s="20">
        <v>2</v>
      </c>
      <c r="B7" s="21" t="s">
        <v>25</v>
      </c>
      <c r="C7" s="22" t="s">
        <v>26</v>
      </c>
      <c r="D7" s="23" t="s">
        <v>24</v>
      </c>
      <c r="E7" s="27">
        <v>52</v>
      </c>
      <c r="F7" s="28">
        <v>58</v>
      </c>
      <c r="G7" s="28">
        <v>57.4</v>
      </c>
      <c r="H7" s="28">
        <v>57.4</v>
      </c>
      <c r="I7" s="28">
        <v>57.4</v>
      </c>
      <c r="J7" s="28">
        <v>57.4</v>
      </c>
      <c r="K7" s="28">
        <v>57.4</v>
      </c>
      <c r="L7" s="28">
        <v>57.4</v>
      </c>
      <c r="M7" s="28">
        <v>57.4</v>
      </c>
      <c r="N7" s="29"/>
      <c r="O7" s="29"/>
      <c r="P7" s="29"/>
      <c r="Q7" s="29"/>
      <c r="R7" s="24"/>
      <c r="S7" s="25">
        <f>Q7/F7*100</f>
        <v>0</v>
      </c>
      <c r="T7" s="26"/>
    </row>
    <row r="8" spans="1:20" ht="141.75" x14ac:dyDescent="0.25">
      <c r="A8" s="20">
        <v>3</v>
      </c>
      <c r="B8" s="21">
        <v>1</v>
      </c>
      <c r="C8" s="22" t="s">
        <v>27</v>
      </c>
      <c r="D8" s="23" t="s">
        <v>24</v>
      </c>
      <c r="E8" s="23">
        <v>40.700000000000003</v>
      </c>
      <c r="F8" s="28">
        <v>52</v>
      </c>
      <c r="G8" s="28">
        <v>48.7</v>
      </c>
      <c r="H8" s="28">
        <v>48.7</v>
      </c>
      <c r="I8" s="28">
        <v>48.7</v>
      </c>
      <c r="J8" s="28">
        <v>48.7</v>
      </c>
      <c r="K8" s="28">
        <v>48.7</v>
      </c>
      <c r="L8" s="28">
        <v>48.7</v>
      </c>
      <c r="M8" s="28">
        <v>48.7</v>
      </c>
      <c r="N8" s="29"/>
      <c r="O8" s="29"/>
      <c r="P8" s="29"/>
      <c r="Q8" s="29"/>
      <c r="R8" s="28"/>
      <c r="S8" s="25">
        <f>145.7/F8*100</f>
        <v>280.19230769230768</v>
      </c>
      <c r="T8" s="26"/>
    </row>
    <row r="9" spans="1:20" ht="141.75" x14ac:dyDescent="0.25">
      <c r="A9" s="20">
        <v>4</v>
      </c>
      <c r="B9" s="21">
        <v>2</v>
      </c>
      <c r="C9" s="22" t="s">
        <v>28</v>
      </c>
      <c r="D9" s="23" t="s">
        <v>24</v>
      </c>
      <c r="E9" s="30">
        <v>10</v>
      </c>
      <c r="F9" s="31" t="s">
        <v>29</v>
      </c>
      <c r="G9" s="31" t="s">
        <v>30</v>
      </c>
      <c r="H9" s="31" t="s">
        <v>30</v>
      </c>
      <c r="I9" s="31" t="s">
        <v>30</v>
      </c>
      <c r="J9" s="31" t="s">
        <v>30</v>
      </c>
      <c r="K9" s="31" t="s">
        <v>30</v>
      </c>
      <c r="L9" s="31" t="s">
        <v>30</v>
      </c>
      <c r="M9" s="31" t="s">
        <v>30</v>
      </c>
      <c r="N9" s="31"/>
      <c r="O9" s="31"/>
      <c r="P9" s="31"/>
      <c r="Q9" s="31"/>
      <c r="R9" s="31"/>
      <c r="S9" s="25">
        <f>Q9/F9*100</f>
        <v>0</v>
      </c>
      <c r="T9" s="26"/>
    </row>
    <row r="10" spans="1:20" ht="141.75" x14ac:dyDescent="0.25">
      <c r="A10" s="20">
        <v>5</v>
      </c>
      <c r="B10" s="21">
        <v>3</v>
      </c>
      <c r="C10" s="22" t="s">
        <v>31</v>
      </c>
      <c r="D10" s="23" t="s">
        <v>24</v>
      </c>
      <c r="E10" s="23">
        <v>87.2</v>
      </c>
      <c r="F10" s="31" t="s">
        <v>32</v>
      </c>
      <c r="G10" s="31" t="s">
        <v>33</v>
      </c>
      <c r="H10" s="31" t="s">
        <v>33</v>
      </c>
      <c r="I10" s="31" t="s">
        <v>33</v>
      </c>
      <c r="J10" s="31" t="s">
        <v>33</v>
      </c>
      <c r="K10" s="31" t="s">
        <v>33</v>
      </c>
      <c r="L10" s="31" t="s">
        <v>33</v>
      </c>
      <c r="M10" s="31" t="s">
        <v>33</v>
      </c>
      <c r="N10" s="31"/>
      <c r="O10" s="31"/>
      <c r="P10" s="31"/>
      <c r="Q10" s="31"/>
      <c r="R10" s="31"/>
      <c r="S10" s="25">
        <f>Q10/F10*100</f>
        <v>0</v>
      </c>
      <c r="T10" s="26"/>
    </row>
    <row r="11" spans="1:20" ht="157.5" x14ac:dyDescent="0.25">
      <c r="A11" s="20">
        <v>6</v>
      </c>
      <c r="B11" s="32">
        <v>4</v>
      </c>
      <c r="C11" s="22" t="s">
        <v>34</v>
      </c>
      <c r="D11" s="23" t="s">
        <v>24</v>
      </c>
      <c r="E11" s="23">
        <v>29.9</v>
      </c>
      <c r="F11" s="31" t="s">
        <v>35</v>
      </c>
      <c r="G11" s="31" t="s">
        <v>35</v>
      </c>
      <c r="H11" s="31" t="s">
        <v>35</v>
      </c>
      <c r="I11" s="31" t="s">
        <v>35</v>
      </c>
      <c r="J11" s="31" t="s">
        <v>35</v>
      </c>
      <c r="K11" s="31" t="s">
        <v>35</v>
      </c>
      <c r="L11" s="31" t="s">
        <v>35</v>
      </c>
      <c r="M11" s="31" t="s">
        <v>35</v>
      </c>
      <c r="N11" s="31"/>
      <c r="O11" s="31"/>
      <c r="P11" s="31"/>
      <c r="Q11" s="31"/>
      <c r="R11" s="31"/>
      <c r="S11" s="25">
        <f>Q11/F11*100</f>
        <v>0</v>
      </c>
      <c r="T11" s="33"/>
    </row>
    <row r="12" spans="1:20" ht="157.5" x14ac:dyDescent="0.25">
      <c r="A12" s="34">
        <v>7</v>
      </c>
      <c r="B12" s="35">
        <v>5</v>
      </c>
      <c r="C12" s="36" t="s">
        <v>36</v>
      </c>
      <c r="D12" s="37" t="s">
        <v>24</v>
      </c>
      <c r="E12" s="30">
        <v>54</v>
      </c>
      <c r="F12" s="31" t="s">
        <v>37</v>
      </c>
      <c r="G12" s="38" t="s">
        <v>38</v>
      </c>
      <c r="H12" s="38" t="s">
        <v>38</v>
      </c>
      <c r="I12" s="38" t="s">
        <v>38</v>
      </c>
      <c r="J12" s="38" t="s">
        <v>38</v>
      </c>
      <c r="K12" s="38" t="s">
        <v>38</v>
      </c>
      <c r="L12" s="38" t="s">
        <v>38</v>
      </c>
      <c r="M12" s="38" t="s">
        <v>38</v>
      </c>
      <c r="N12" s="38"/>
      <c r="O12" s="38"/>
      <c r="P12" s="38"/>
      <c r="Q12" s="38"/>
      <c r="R12" s="25"/>
      <c r="S12" s="39">
        <f t="shared" ref="S12" si="0">Q12/F12*100</f>
        <v>0</v>
      </c>
      <c r="T12" s="40" t="s">
        <v>39</v>
      </c>
    </row>
    <row r="13" spans="1:20" ht="15.75" x14ac:dyDescent="0.25">
      <c r="A13" s="41"/>
      <c r="B13" s="42"/>
      <c r="C13" s="22" t="s">
        <v>40</v>
      </c>
      <c r="D13" s="43"/>
      <c r="E13" s="23">
        <v>76</v>
      </c>
      <c r="F13" s="31" t="s">
        <v>41</v>
      </c>
      <c r="G13" s="44" t="s">
        <v>38</v>
      </c>
      <c r="H13" s="44" t="s">
        <v>38</v>
      </c>
      <c r="I13" s="44" t="s">
        <v>38</v>
      </c>
      <c r="J13" s="44" t="s">
        <v>38</v>
      </c>
      <c r="K13" s="44" t="s">
        <v>38</v>
      </c>
      <c r="L13" s="44" t="s">
        <v>38</v>
      </c>
      <c r="M13" s="45" t="s">
        <v>38</v>
      </c>
      <c r="N13" s="45"/>
      <c r="O13" s="45"/>
      <c r="P13" s="45"/>
      <c r="Q13" s="46"/>
      <c r="R13" s="47"/>
      <c r="S13" s="16"/>
      <c r="T13" s="48"/>
    </row>
    <row r="14" spans="1:20" ht="94.5" x14ac:dyDescent="0.25">
      <c r="A14" s="20">
        <v>8</v>
      </c>
      <c r="B14" s="32">
        <v>6</v>
      </c>
      <c r="C14" s="22" t="s">
        <v>42</v>
      </c>
      <c r="D14" s="23" t="s">
        <v>24</v>
      </c>
      <c r="E14" s="23">
        <v>0</v>
      </c>
      <c r="F14" s="31" t="s">
        <v>43</v>
      </c>
      <c r="G14" s="31" t="s">
        <v>43</v>
      </c>
      <c r="H14" s="31" t="s">
        <v>43</v>
      </c>
      <c r="I14" s="31" t="s">
        <v>43</v>
      </c>
      <c r="J14" s="31" t="s">
        <v>43</v>
      </c>
      <c r="K14" s="31" t="s">
        <v>43</v>
      </c>
      <c r="L14" s="31" t="s">
        <v>43</v>
      </c>
      <c r="M14" s="31" t="s">
        <v>43</v>
      </c>
      <c r="N14" s="31"/>
      <c r="O14" s="31"/>
      <c r="P14" s="31"/>
      <c r="Q14" s="31"/>
      <c r="R14" s="49"/>
      <c r="S14" s="25">
        <f>O14/F14*100</f>
        <v>0</v>
      </c>
      <c r="T14" s="26"/>
    </row>
    <row r="15" spans="1:20" ht="181.5" customHeight="1" x14ac:dyDescent="0.25">
      <c r="A15" s="20">
        <v>9</v>
      </c>
      <c r="B15" s="21">
        <v>7</v>
      </c>
      <c r="C15" s="22" t="s">
        <v>44</v>
      </c>
      <c r="D15" s="23" t="s">
        <v>24</v>
      </c>
      <c r="E15" s="23">
        <v>0.1</v>
      </c>
      <c r="F15" s="38" t="s">
        <v>45</v>
      </c>
      <c r="G15" s="38" t="s">
        <v>45</v>
      </c>
      <c r="H15" s="38" t="s">
        <v>45</v>
      </c>
      <c r="I15" s="38" t="s">
        <v>45</v>
      </c>
      <c r="J15" s="38" t="s">
        <v>45</v>
      </c>
      <c r="K15" s="38" t="s">
        <v>45</v>
      </c>
      <c r="L15" s="38" t="s">
        <v>45</v>
      </c>
      <c r="M15" s="38" t="s">
        <v>46</v>
      </c>
      <c r="N15" s="38"/>
      <c r="O15" s="38"/>
      <c r="P15" s="38"/>
      <c r="Q15" s="38"/>
      <c r="R15" s="38"/>
      <c r="S15" s="25">
        <f t="shared" ref="S15" si="1">Q15/F15*100</f>
        <v>0</v>
      </c>
      <c r="T15" s="22"/>
    </row>
    <row r="16" spans="1:20" ht="47.25" x14ac:dyDescent="0.25">
      <c r="A16" s="20">
        <v>10</v>
      </c>
      <c r="B16" s="32">
        <v>8</v>
      </c>
      <c r="C16" s="22" t="s">
        <v>47</v>
      </c>
      <c r="D16" s="23" t="s">
        <v>48</v>
      </c>
      <c r="E16" s="23">
        <v>1496</v>
      </c>
      <c r="F16" s="31" t="s">
        <v>49</v>
      </c>
      <c r="G16" s="38" t="s">
        <v>38</v>
      </c>
      <c r="H16" s="38" t="s">
        <v>50</v>
      </c>
      <c r="I16" s="38" t="s">
        <v>50</v>
      </c>
      <c r="J16" s="38" t="s">
        <v>51</v>
      </c>
      <c r="K16" s="38" t="s">
        <v>51</v>
      </c>
      <c r="L16" s="23">
        <v>681</v>
      </c>
      <c r="M16" s="50">
        <v>999</v>
      </c>
      <c r="N16" s="50"/>
      <c r="O16" s="50"/>
      <c r="P16" s="50"/>
      <c r="Q16" s="50"/>
      <c r="R16" s="50"/>
      <c r="S16" s="25">
        <f>Q16/F16*100</f>
        <v>0</v>
      </c>
      <c r="T16" s="26"/>
    </row>
    <row r="17" spans="1:20" ht="63" x14ac:dyDescent="0.25">
      <c r="A17" s="20">
        <v>11</v>
      </c>
      <c r="B17" s="21">
        <v>9</v>
      </c>
      <c r="C17" s="22" t="s">
        <v>52</v>
      </c>
      <c r="D17" s="23" t="s">
        <v>24</v>
      </c>
      <c r="E17" s="23">
        <v>2.1</v>
      </c>
      <c r="F17" s="31" t="s">
        <v>53</v>
      </c>
      <c r="G17" s="38" t="s">
        <v>38</v>
      </c>
      <c r="H17" s="38" t="s">
        <v>54</v>
      </c>
      <c r="I17" s="38" t="s">
        <v>54</v>
      </c>
      <c r="J17" s="38" t="s">
        <v>55</v>
      </c>
      <c r="K17" s="38" t="s">
        <v>55</v>
      </c>
      <c r="L17" s="38" t="s">
        <v>56</v>
      </c>
      <c r="M17" s="38" t="s">
        <v>46</v>
      </c>
      <c r="N17" s="38"/>
      <c r="O17" s="23"/>
      <c r="P17" s="32"/>
      <c r="Q17" s="32"/>
      <c r="R17" s="32"/>
      <c r="S17" s="25">
        <f t="shared" ref="S17" si="2">Q17/F17*100</f>
        <v>0</v>
      </c>
      <c r="T17" s="26"/>
    </row>
    <row r="18" spans="1:20" ht="126" x14ac:dyDescent="0.25">
      <c r="A18" s="20">
        <v>12</v>
      </c>
      <c r="B18" s="32">
        <v>10</v>
      </c>
      <c r="C18" s="22" t="s">
        <v>57</v>
      </c>
      <c r="D18" s="23" t="s">
        <v>58</v>
      </c>
      <c r="E18" s="23">
        <v>17</v>
      </c>
      <c r="F18" s="31" t="s">
        <v>59</v>
      </c>
      <c r="G18" s="51" t="s">
        <v>38</v>
      </c>
      <c r="H18" s="51" t="s">
        <v>60</v>
      </c>
      <c r="I18" s="51" t="s">
        <v>60</v>
      </c>
      <c r="J18" s="51" t="s">
        <v>61</v>
      </c>
      <c r="K18" s="51" t="s">
        <v>61</v>
      </c>
      <c r="L18" s="51" t="s">
        <v>62</v>
      </c>
      <c r="M18" s="51" t="s">
        <v>63</v>
      </c>
      <c r="N18" s="51"/>
      <c r="O18" s="51"/>
      <c r="P18" s="51"/>
      <c r="Q18" s="51"/>
      <c r="R18" s="52"/>
      <c r="S18" s="25">
        <f>O18/F18*100</f>
        <v>0</v>
      </c>
      <c r="T18" s="26"/>
    </row>
    <row r="19" spans="1:20" ht="63" x14ac:dyDescent="0.25">
      <c r="A19" s="20">
        <v>13</v>
      </c>
      <c r="B19" s="21">
        <v>11</v>
      </c>
      <c r="C19" s="22" t="s">
        <v>64</v>
      </c>
      <c r="D19" s="23" t="s">
        <v>24</v>
      </c>
      <c r="E19" s="30">
        <v>100</v>
      </c>
      <c r="F19" s="31" t="s">
        <v>65</v>
      </c>
      <c r="G19" s="31" t="s">
        <v>65</v>
      </c>
      <c r="H19" s="31" t="s">
        <v>65</v>
      </c>
      <c r="I19" s="31" t="s">
        <v>65</v>
      </c>
      <c r="J19" s="31" t="s">
        <v>65</v>
      </c>
      <c r="K19" s="31" t="s">
        <v>65</v>
      </c>
      <c r="L19" s="31" t="s">
        <v>65</v>
      </c>
      <c r="M19" s="31" t="s">
        <v>65</v>
      </c>
      <c r="N19" s="38"/>
      <c r="O19" s="38"/>
      <c r="P19" s="38"/>
      <c r="Q19" s="38"/>
      <c r="R19" s="38"/>
      <c r="S19" s="25">
        <f t="shared" ref="S19" si="3">Q19/F19*100</f>
        <v>0</v>
      </c>
      <c r="T19" s="26"/>
    </row>
    <row r="25" spans="1:20" x14ac:dyDescent="0.25">
      <c r="L25" t="s">
        <v>66</v>
      </c>
    </row>
  </sheetData>
  <mergeCells count="12">
    <mergeCell ref="B5:T5"/>
    <mergeCell ref="A12:A13"/>
    <mergeCell ref="B12:B13"/>
    <mergeCell ref="D12:D13"/>
    <mergeCell ref="B1:T1"/>
    <mergeCell ref="A2:A3"/>
    <mergeCell ref="B2:B3"/>
    <mergeCell ref="C2:C3"/>
    <mergeCell ref="D2:D3"/>
    <mergeCell ref="E2:E3"/>
    <mergeCell ref="F2:F3"/>
    <mergeCell ref="G2:S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 РФКиС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Мягкова Оксана Викторовна</dc:creator>
  <cp:lastModifiedBy>Мягкова Оксана Викторовна</cp:lastModifiedBy>
  <dcterms:created xsi:type="dcterms:W3CDTF">2024-08-07T10:18:09Z</dcterms:created>
  <dcterms:modified xsi:type="dcterms:W3CDTF">2024-08-07T10:18:35Z</dcterms:modified>
</cp:coreProperties>
</file>