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01.02.2024" sheetId="1" r:id="rId1"/>
  </sheets>
  <definedNames>
    <definedName name="_xlnm.Print_Titles" localSheetId="0">'01.02.2024'!$A:$A</definedName>
    <definedName name="_xlnm.Print_Area" localSheetId="0">'01.02.2024'!$A$1:$AH$33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<sst xmlns="http://schemas.openxmlformats.org/spreadsheetml/2006/main" count="73" uniqueCount="38">
  <si>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</si>
  <si>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</si>
  <si>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</si>
  <si>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</si>
  <si>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</si>
  <si>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</si>
  <si>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</si>
  <si>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</si>
  <si>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</si>
  <si>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</si>
  <si>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</si>
  <si>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</si>
  <si>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</si>
  <si>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</si>
  <si>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</si>
  <si>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</si>
  <si>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Всего</t>
  </si>
  <si>
    <t>тыс. руб.</t>
  </si>
  <si>
    <t>бюджет Ханты-Мансийского автономного округа - Югры</t>
  </si>
  <si>
    <t>иные источники финансирования</t>
  </si>
  <si>
    <t>«Экологическая безопасность города Когалыма»</t>
  </si>
  <si>
    <t>Подпрограмма 2 «Развитие системы обращения с отходами производства и потребления в городе Когалыме»</t>
  </si>
  <si>
    <t>план</t>
  </si>
  <si>
    <t>факт</t>
  </si>
  <si>
    <t>Профинансировано</t>
  </si>
  <si>
    <t>Исполнение, %</t>
  </si>
  <si>
    <t>к текущему году</t>
  </si>
  <si>
    <t>2.1. Основное мероприятие "Обеспечение регулирования деятельности по обращению с отходами производства и потребления в городе Когалыме"</t>
  </si>
  <si>
    <t>Итого по программе «Экологическая безопасность в городе Когалыме», в том числе</t>
  </si>
  <si>
    <t>Подпрограмма 1 «Регулирование качества окружающей среды в городе Когалыме»</t>
  </si>
  <si>
    <t>Всего по подпрограмме 1:</t>
  </si>
  <si>
    <t>п.п.1.1.Основное мероприятие "Предупреждение и ликвидация несанкционированных свалок на территории города Когалыма"</t>
  </si>
  <si>
    <t>Отчет о ходе реализации муниципальной программы (сетевой график) по состоянию на 01.02.2024</t>
  </si>
  <si>
    <t>План на 2024 год, всего:</t>
  </si>
  <si>
    <t>План на 01.02.2024</t>
  </si>
  <si>
    <t>Кассовый расход на 01.02.2024</t>
  </si>
  <si>
    <t>на 01.02.2024</t>
  </si>
  <si>
    <t>В соответствии в решением Думы г.Когалыма от 17.01.2024 №362-ГД выделены плановые ассигнования в сумме 10,8 тыс.руб. на услуги связи для фотоловушек, в целях выявления с помощью фотофиксации лиц, допустивших несанкционированный сброс отходов в непредназначенных для этого местах, в том числе с автомобильного транспорта.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</si>
</sst>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_(* #,##0.0000_);_(* \(#,##0.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75" fontId="6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4" fontId="5" fillId="0" borderId="10" xfId="61" applyFont="1" applyFill="1" applyBorder="1" applyAlignment="1" applyProtection="1">
      <alignment vertical="center" wrapText="1"/>
      <protection/>
    </xf>
    <xf numFmtId="174" fontId="6" fillId="0" borderId="10" xfId="6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0" xfId="0" applyNumberFormat="1" applyFont="1" applyFill="1" applyBorder="1" applyAlignment="1" applyProtection="1">
      <alignment vertical="center"/>
      <protection locked="0"/>
    </xf>
    <xf numFmtId="0" fontId="5" fillId="7" borderId="10" xfId="0" applyFont="1" applyFill="1" applyBorder="1" applyAlignment="1">
      <alignment vertical="center" wrapText="1"/>
    </xf>
    <xf numFmtId="174" fontId="5" fillId="7" borderId="10" xfId="61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>
      <alignment horizontal="left" vertical="center" wrapText="1"/>
    </xf>
    <xf numFmtId="174" fontId="5" fillId="4" borderId="10" xfId="61" applyFont="1" applyFill="1" applyBorder="1" applyAlignment="1">
      <alignment horizontal="justify" vertical="center" wrapText="1"/>
    </xf>
    <xf numFmtId="174" fontId="5" fillId="4" borderId="10" xfId="61" applyFont="1" applyFill="1" applyBorder="1" applyAlignment="1" applyProtection="1">
      <alignment vertical="center" wrapText="1"/>
      <protection/>
    </xf>
    <xf numFmtId="174" fontId="5" fillId="4" borderId="10" xfId="61" applyFont="1" applyFill="1" applyBorder="1" applyAlignment="1">
      <alignment horizontal="justify" wrapText="1"/>
    </xf>
    <xf numFmtId="0" fontId="6" fillId="4" borderId="10" xfId="0" applyFont="1" applyFill="1" applyBorder="1" applyAlignment="1">
      <alignment horizontal="left" vertical="center" wrapText="1"/>
    </xf>
    <xf numFmtId="174" fontId="6" fillId="4" borderId="10" xfId="61" applyFont="1" applyFill="1" applyBorder="1" applyAlignment="1">
      <alignment horizontal="justify" wrapText="1"/>
    </xf>
    <xf numFmtId="0" fontId="6" fillId="7" borderId="10" xfId="53" applyFont="1" applyFill="1" applyBorder="1" applyAlignment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>
      <alignment vertical="center" wrapText="1"/>
    </xf>
    <xf numFmtId="0" fontId="6" fillId="4" borderId="10" xfId="53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11" fillId="0" borderId="0" xfId="0" applyNumberFormat="1" applyFont="1" applyFill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4" fontId="51" fillId="4" borderId="10" xfId="61" applyFont="1" applyFill="1" applyBorder="1" applyAlignment="1" applyProtection="1">
      <alignment vertical="center" wrapText="1"/>
      <protection/>
    </xf>
    <xf numFmtId="174" fontId="52" fillId="0" borderId="10" xfId="61" applyFont="1" applyFill="1" applyBorder="1" applyAlignment="1" applyProtection="1">
      <alignment vertical="center" wrapText="1"/>
      <protection/>
    </xf>
    <xf numFmtId="174" fontId="51" fillId="0" borderId="10" xfId="61" applyFont="1" applyFill="1" applyBorder="1" applyAlignment="1" applyProtection="1">
      <alignment vertical="center" wrapText="1"/>
      <protection/>
    </xf>
    <xf numFmtId="174" fontId="51" fillId="7" borderId="10" xfId="61" applyFont="1" applyFill="1" applyBorder="1" applyAlignment="1" applyProtection="1">
      <alignment vertical="center" wrapText="1"/>
      <protection/>
    </xf>
    <xf numFmtId="174" fontId="51" fillId="4" borderId="10" xfId="61" applyFont="1" applyFill="1" applyBorder="1" applyAlignment="1">
      <alignment horizontal="justify" vertical="center" wrapText="1"/>
    </xf>
    <xf numFmtId="174" fontId="51" fillId="4" borderId="10" xfId="61" applyFont="1" applyFill="1" applyBorder="1" applyAlignment="1">
      <alignment horizontal="justify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36"/>
  <sheetViews>
    <sheetView showGridLines="0" tabSelected="1" view="pageBreakPreview" zoomScale="40" zoomScaleNormal="70" zoomScaleSheetLayoutView="40" zoomScalePageLayoutView="0" workbookViewId="0" topLeftCell="G1">
      <selection activeCell="A2" sqref="A2:X2"/>
    </sheetView>
  </sheetViews>
  <sheetFormatPr defaultColWidth="9.140625" defaultRowHeight="12.75"/>
  <cols>
    <col min="1" max="1" width="45.421875" style="2" customWidth="1"/>
    <col min="2" max="5" width="14.8515625" style="2" customWidth="1"/>
    <col min="6" max="6" width="18.57421875" style="2" customWidth="1"/>
    <col min="7" max="7" width="14.8515625" style="2" customWidth="1"/>
    <col min="8" max="9" width="15.00390625" style="1" customWidth="1"/>
    <col min="10" max="10" width="13.57421875" style="1" customWidth="1"/>
    <col min="11" max="11" width="17.140625" style="1" customWidth="1"/>
    <col min="12" max="12" width="15.28125" style="1" customWidth="1"/>
    <col min="13" max="13" width="16.00390625" style="1" customWidth="1"/>
    <col min="14" max="14" width="17.00390625" style="1" customWidth="1"/>
    <col min="15" max="15" width="16.28125" style="1" customWidth="1"/>
    <col min="16" max="16" width="17.00390625" style="1" customWidth="1"/>
    <col min="17" max="17" width="16.57421875" style="1" customWidth="1"/>
    <col min="18" max="18" width="15.57421875" style="1" customWidth="1"/>
    <col min="19" max="19" width="14.7109375" style="1" customWidth="1"/>
    <col min="20" max="21" width="12.7109375" style="3" customWidth="1"/>
    <col min="22" max="23" width="14.421875" style="3" customWidth="1"/>
    <col min="24" max="25" width="13.140625" style="3" customWidth="1"/>
    <col min="26" max="27" width="14.00390625" style="3" customWidth="1"/>
    <col min="28" max="29" width="13.57421875" style="3" customWidth="1"/>
    <col min="30" max="30" width="14.28125" style="3" customWidth="1"/>
    <col min="31" max="31" width="14.421875" style="3" customWidth="1"/>
    <col min="32" max="32" width="84.7109375" style="2" customWidth="1"/>
    <col min="33" max="16384" width="9.140625" style="1" customWidth="1"/>
  </cols>
  <sheetData>
    <row r="1" spans="1:30" ht="30" customHeight="1">
      <c r="A1" s="15"/>
      <c r="H1" s="18"/>
      <c r="I1" s="18"/>
      <c r="J1" s="13"/>
      <c r="K1" s="13"/>
      <c r="Z1" s="48"/>
      <c r="AA1" s="48"/>
      <c r="AB1" s="48"/>
      <c r="AC1" s="48"/>
      <c r="AD1" s="48"/>
    </row>
    <row r="2" spans="1:32" ht="29.2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13"/>
      <c r="Z2" s="13"/>
      <c r="AA2" s="13"/>
      <c r="AB2" s="13"/>
      <c r="AC2" s="13"/>
      <c r="AD2" s="13"/>
      <c r="AE2" s="13"/>
      <c r="AF2" s="4"/>
    </row>
    <row r="3" spans="1:32" ht="24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43"/>
      <c r="Z3" s="43"/>
      <c r="AA3" s="26"/>
      <c r="AB3" s="26"/>
      <c r="AC3" s="26"/>
      <c r="AD3" s="26"/>
      <c r="AF3" s="4"/>
    </row>
    <row r="4" spans="1:32" s="5" customFormat="1" ht="27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D4" s="23" t="s">
        <v>17</v>
      </c>
      <c r="AE4" s="16"/>
      <c r="AF4" s="17"/>
    </row>
    <row r="5" spans="1:32" s="7" customFormat="1" ht="73.5" customHeight="1">
      <c r="A5" s="49" t="s">
        <v>5</v>
      </c>
      <c r="B5" s="51" t="s">
        <v>33</v>
      </c>
      <c r="C5" s="44" t="s">
        <v>34</v>
      </c>
      <c r="D5" s="44" t="s">
        <v>24</v>
      </c>
      <c r="E5" s="44" t="s">
        <v>35</v>
      </c>
      <c r="F5" s="44" t="s">
        <v>25</v>
      </c>
      <c r="G5" s="44"/>
      <c r="H5" s="46" t="s">
        <v>0</v>
      </c>
      <c r="I5" s="47"/>
      <c r="J5" s="46" t="s">
        <v>1</v>
      </c>
      <c r="K5" s="47"/>
      <c r="L5" s="46" t="s">
        <v>2</v>
      </c>
      <c r="M5" s="47"/>
      <c r="N5" s="46" t="s">
        <v>3</v>
      </c>
      <c r="O5" s="47"/>
      <c r="P5" s="46" t="s">
        <v>4</v>
      </c>
      <c r="Q5" s="47"/>
      <c r="R5" s="46" t="s">
        <v>6</v>
      </c>
      <c r="S5" s="47"/>
      <c r="T5" s="46" t="s">
        <v>7</v>
      </c>
      <c r="U5" s="47"/>
      <c r="V5" s="46" t="s">
        <v>8</v>
      </c>
      <c r="W5" s="47"/>
      <c r="X5" s="46" t="s">
        <v>9</v>
      </c>
      <c r="Y5" s="47"/>
      <c r="Z5" s="46" t="s">
        <v>10</v>
      </c>
      <c r="AA5" s="47"/>
      <c r="AB5" s="46" t="s">
        <v>11</v>
      </c>
      <c r="AC5" s="47"/>
      <c r="AD5" s="44" t="s">
        <v>12</v>
      </c>
      <c r="AE5" s="44"/>
      <c r="AF5" s="49" t="s">
        <v>13</v>
      </c>
    </row>
    <row r="6" spans="1:32" s="7" customFormat="1" ht="66" customHeight="1">
      <c r="A6" s="50"/>
      <c r="B6" s="52"/>
      <c r="C6" s="44"/>
      <c r="D6" s="44"/>
      <c r="E6" s="44"/>
      <c r="F6" s="6" t="s">
        <v>26</v>
      </c>
      <c r="G6" s="6" t="s">
        <v>36</v>
      </c>
      <c r="H6" s="6" t="s">
        <v>22</v>
      </c>
      <c r="I6" s="19" t="s">
        <v>23</v>
      </c>
      <c r="J6" s="6" t="s">
        <v>22</v>
      </c>
      <c r="K6" s="19" t="s">
        <v>23</v>
      </c>
      <c r="L6" s="6" t="s">
        <v>22</v>
      </c>
      <c r="M6" s="19" t="s">
        <v>23</v>
      </c>
      <c r="N6" s="6" t="s">
        <v>22</v>
      </c>
      <c r="O6" s="19" t="s">
        <v>23</v>
      </c>
      <c r="P6" s="6" t="s">
        <v>22</v>
      </c>
      <c r="Q6" s="19" t="s">
        <v>23</v>
      </c>
      <c r="R6" s="6" t="s">
        <v>22</v>
      </c>
      <c r="S6" s="19" t="s">
        <v>23</v>
      </c>
      <c r="T6" s="6" t="s">
        <v>22</v>
      </c>
      <c r="U6" s="19" t="s">
        <v>23</v>
      </c>
      <c r="V6" s="6" t="s">
        <v>22</v>
      </c>
      <c r="W6" s="19" t="s">
        <v>23</v>
      </c>
      <c r="X6" s="6" t="s">
        <v>22</v>
      </c>
      <c r="Y6" s="19" t="s">
        <v>23</v>
      </c>
      <c r="Z6" s="6" t="s">
        <v>22</v>
      </c>
      <c r="AA6" s="19" t="s">
        <v>23</v>
      </c>
      <c r="AB6" s="6" t="s">
        <v>22</v>
      </c>
      <c r="AC6" s="19" t="s">
        <v>23</v>
      </c>
      <c r="AD6" s="6" t="s">
        <v>22</v>
      </c>
      <c r="AE6" s="19" t="s">
        <v>23</v>
      </c>
      <c r="AF6" s="50"/>
    </row>
    <row r="7" spans="1:32" s="9" customFormat="1" ht="24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</row>
    <row r="8" spans="1:32" s="10" customFormat="1" ht="78" customHeight="1">
      <c r="A8" s="39" t="s">
        <v>29</v>
      </c>
      <c r="B8" s="34">
        <f>B9</f>
        <v>10.800000000000002</v>
      </c>
      <c r="C8" s="34">
        <f aca="true" t="shared" si="0" ref="C8:AE8">C9</f>
        <v>0</v>
      </c>
      <c r="D8" s="34">
        <f t="shared" si="0"/>
        <v>0</v>
      </c>
      <c r="E8" s="34">
        <f t="shared" si="0"/>
        <v>0</v>
      </c>
      <c r="F8" s="54">
        <f t="shared" si="0"/>
        <v>0</v>
      </c>
      <c r="G8" s="54" t="e">
        <f t="shared" si="0"/>
        <v>#DIV/0!</v>
      </c>
      <c r="H8" s="34">
        <f t="shared" si="0"/>
        <v>0</v>
      </c>
      <c r="I8" s="34">
        <f t="shared" si="0"/>
        <v>0</v>
      </c>
      <c r="J8" s="34">
        <f t="shared" si="0"/>
        <v>0.9</v>
      </c>
      <c r="K8" s="34">
        <f t="shared" si="0"/>
        <v>0</v>
      </c>
      <c r="L8" s="34">
        <f t="shared" si="0"/>
        <v>0.9</v>
      </c>
      <c r="M8" s="34">
        <f t="shared" si="0"/>
        <v>0</v>
      </c>
      <c r="N8" s="34">
        <f t="shared" si="0"/>
        <v>0.9</v>
      </c>
      <c r="O8" s="34">
        <f t="shared" si="0"/>
        <v>0</v>
      </c>
      <c r="P8" s="34">
        <f t="shared" si="0"/>
        <v>0.9</v>
      </c>
      <c r="Q8" s="34">
        <f t="shared" si="0"/>
        <v>0</v>
      </c>
      <c r="R8" s="34">
        <f t="shared" si="0"/>
        <v>0.9</v>
      </c>
      <c r="S8" s="34">
        <f t="shared" si="0"/>
        <v>0</v>
      </c>
      <c r="T8" s="34">
        <f t="shared" si="0"/>
        <v>0.9</v>
      </c>
      <c r="U8" s="34">
        <f t="shared" si="0"/>
        <v>0</v>
      </c>
      <c r="V8" s="34">
        <f t="shared" si="0"/>
        <v>0.9</v>
      </c>
      <c r="W8" s="34">
        <f t="shared" si="0"/>
        <v>0</v>
      </c>
      <c r="X8" s="34">
        <f t="shared" si="0"/>
        <v>0.9</v>
      </c>
      <c r="Y8" s="34">
        <f t="shared" si="0"/>
        <v>0</v>
      </c>
      <c r="Z8" s="34">
        <f t="shared" si="0"/>
        <v>0.9</v>
      </c>
      <c r="AA8" s="34">
        <f t="shared" si="0"/>
        <v>0</v>
      </c>
      <c r="AB8" s="34">
        <f t="shared" si="0"/>
        <v>0.9</v>
      </c>
      <c r="AC8" s="34">
        <f t="shared" si="0"/>
        <v>0</v>
      </c>
      <c r="AD8" s="34">
        <f t="shared" si="0"/>
        <v>1.8</v>
      </c>
      <c r="AE8" s="34">
        <f t="shared" si="0"/>
        <v>0</v>
      </c>
      <c r="AF8" s="40"/>
    </row>
    <row r="9" spans="1:32" s="10" customFormat="1" ht="150" customHeight="1">
      <c r="A9" s="41" t="s">
        <v>31</v>
      </c>
      <c r="B9" s="34">
        <f>B10</f>
        <v>10.800000000000002</v>
      </c>
      <c r="C9" s="34">
        <f aca="true" t="shared" si="1" ref="C9:AE9">C10</f>
        <v>0</v>
      </c>
      <c r="D9" s="34">
        <f t="shared" si="1"/>
        <v>0</v>
      </c>
      <c r="E9" s="34">
        <f t="shared" si="1"/>
        <v>0</v>
      </c>
      <c r="F9" s="54">
        <f>E9/B9*100</f>
        <v>0</v>
      </c>
      <c r="G9" s="54" t="e">
        <f>E9/C9*100</f>
        <v>#DIV/0!</v>
      </c>
      <c r="H9" s="34">
        <f t="shared" si="1"/>
        <v>0</v>
      </c>
      <c r="I9" s="34">
        <f t="shared" si="1"/>
        <v>0</v>
      </c>
      <c r="J9" s="34">
        <f t="shared" si="1"/>
        <v>0.9</v>
      </c>
      <c r="K9" s="34">
        <f t="shared" si="1"/>
        <v>0</v>
      </c>
      <c r="L9" s="34">
        <f t="shared" si="1"/>
        <v>0.9</v>
      </c>
      <c r="M9" s="34">
        <f t="shared" si="1"/>
        <v>0</v>
      </c>
      <c r="N9" s="34">
        <f t="shared" si="1"/>
        <v>0.9</v>
      </c>
      <c r="O9" s="34">
        <f t="shared" si="1"/>
        <v>0</v>
      </c>
      <c r="P9" s="34">
        <f t="shared" si="1"/>
        <v>0.9</v>
      </c>
      <c r="Q9" s="34">
        <f t="shared" si="1"/>
        <v>0</v>
      </c>
      <c r="R9" s="34">
        <f t="shared" si="1"/>
        <v>0.9</v>
      </c>
      <c r="S9" s="34">
        <f t="shared" si="1"/>
        <v>0</v>
      </c>
      <c r="T9" s="34">
        <f t="shared" si="1"/>
        <v>0.9</v>
      </c>
      <c r="U9" s="34">
        <f t="shared" si="1"/>
        <v>0</v>
      </c>
      <c r="V9" s="34">
        <f t="shared" si="1"/>
        <v>0.9</v>
      </c>
      <c r="W9" s="34">
        <f t="shared" si="1"/>
        <v>0</v>
      </c>
      <c r="X9" s="34">
        <f t="shared" si="1"/>
        <v>0.9</v>
      </c>
      <c r="Y9" s="34">
        <f t="shared" si="1"/>
        <v>0</v>
      </c>
      <c r="Z9" s="34">
        <f t="shared" si="1"/>
        <v>0.9</v>
      </c>
      <c r="AA9" s="34">
        <f t="shared" si="1"/>
        <v>0</v>
      </c>
      <c r="AB9" s="34">
        <f t="shared" si="1"/>
        <v>0.9</v>
      </c>
      <c r="AC9" s="34">
        <f t="shared" si="1"/>
        <v>0</v>
      </c>
      <c r="AD9" s="34">
        <f t="shared" si="1"/>
        <v>1.8</v>
      </c>
      <c r="AE9" s="34">
        <f t="shared" si="1"/>
        <v>0</v>
      </c>
      <c r="AF9" s="42" t="s">
        <v>37</v>
      </c>
    </row>
    <row r="10" spans="1:32" s="10" customFormat="1" ht="78" customHeight="1">
      <c r="A10" s="41" t="s">
        <v>16</v>
      </c>
      <c r="B10" s="34">
        <f>SUM(B11:B13)</f>
        <v>10.800000000000002</v>
      </c>
      <c r="C10" s="34">
        <f>SUM(C11:C13)</f>
        <v>0</v>
      </c>
      <c r="D10" s="34">
        <f>SUM(D11:D13)</f>
        <v>0</v>
      </c>
      <c r="E10" s="34">
        <f>SUM(E11:E13)</f>
        <v>0</v>
      </c>
      <c r="F10" s="54">
        <f>E10/B10*100</f>
        <v>0</v>
      </c>
      <c r="G10" s="54" t="e">
        <f>E10/C10*100</f>
        <v>#DIV/0!</v>
      </c>
      <c r="H10" s="34">
        <f>SUM(H11:H14)</f>
        <v>0</v>
      </c>
      <c r="I10" s="34"/>
      <c r="J10" s="34">
        <f aca="true" t="shared" si="2" ref="J10:AE10">SUM(J11:J14)</f>
        <v>0.9</v>
      </c>
      <c r="K10" s="34">
        <f t="shared" si="2"/>
        <v>0</v>
      </c>
      <c r="L10" s="34">
        <f t="shared" si="2"/>
        <v>0.9</v>
      </c>
      <c r="M10" s="34">
        <f t="shared" si="2"/>
        <v>0</v>
      </c>
      <c r="N10" s="34">
        <f t="shared" si="2"/>
        <v>0.9</v>
      </c>
      <c r="O10" s="34">
        <f t="shared" si="2"/>
        <v>0</v>
      </c>
      <c r="P10" s="34">
        <f t="shared" si="2"/>
        <v>0.9</v>
      </c>
      <c r="Q10" s="34">
        <f t="shared" si="2"/>
        <v>0</v>
      </c>
      <c r="R10" s="34">
        <f t="shared" si="2"/>
        <v>0.9</v>
      </c>
      <c r="S10" s="34">
        <f t="shared" si="2"/>
        <v>0</v>
      </c>
      <c r="T10" s="34">
        <f t="shared" si="2"/>
        <v>0.9</v>
      </c>
      <c r="U10" s="34">
        <f t="shared" si="2"/>
        <v>0</v>
      </c>
      <c r="V10" s="34">
        <f t="shared" si="2"/>
        <v>0.9</v>
      </c>
      <c r="W10" s="34">
        <f t="shared" si="2"/>
        <v>0</v>
      </c>
      <c r="X10" s="34">
        <f t="shared" si="2"/>
        <v>0.9</v>
      </c>
      <c r="Y10" s="34">
        <f t="shared" si="2"/>
        <v>0</v>
      </c>
      <c r="Z10" s="34">
        <f t="shared" si="2"/>
        <v>0.9</v>
      </c>
      <c r="AA10" s="34">
        <f t="shared" si="2"/>
        <v>0</v>
      </c>
      <c r="AB10" s="34">
        <f t="shared" si="2"/>
        <v>0.9</v>
      </c>
      <c r="AC10" s="34">
        <f t="shared" si="2"/>
        <v>0</v>
      </c>
      <c r="AD10" s="34">
        <f t="shared" si="2"/>
        <v>1.8</v>
      </c>
      <c r="AE10" s="34">
        <f t="shared" si="2"/>
        <v>0</v>
      </c>
      <c r="AF10" s="34"/>
    </row>
    <row r="11" spans="1:32" s="10" customFormat="1" ht="78" customHeight="1">
      <c r="A11" s="24" t="s">
        <v>15</v>
      </c>
      <c r="B11" s="22"/>
      <c r="C11" s="22"/>
      <c r="D11" s="22"/>
      <c r="E11" s="22"/>
      <c r="F11" s="55"/>
      <c r="G11" s="55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1"/>
      <c r="AA11" s="21"/>
      <c r="AB11" s="21"/>
      <c r="AC11" s="21"/>
      <c r="AD11" s="21"/>
      <c r="AE11" s="21"/>
      <c r="AF11" s="21"/>
    </row>
    <row r="12" spans="1:32" s="10" customFormat="1" ht="78" customHeight="1">
      <c r="A12" s="24" t="s">
        <v>18</v>
      </c>
      <c r="B12" s="22"/>
      <c r="C12" s="22"/>
      <c r="D12" s="22"/>
      <c r="E12" s="22"/>
      <c r="F12" s="55"/>
      <c r="G12" s="5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"/>
    </row>
    <row r="13" spans="1:32" s="10" customFormat="1" ht="78" customHeight="1">
      <c r="A13" s="24" t="s">
        <v>14</v>
      </c>
      <c r="B13" s="22">
        <f>H13+J13+L13+N13+P13+R13+T13+V13+X13+Z13+AB13+AD13</f>
        <v>10.800000000000002</v>
      </c>
      <c r="C13" s="22">
        <f>H13</f>
        <v>0</v>
      </c>
      <c r="D13" s="22">
        <f>E13</f>
        <v>0</v>
      </c>
      <c r="E13" s="22">
        <f>I13+K13+M13+O13+Q13+S13+U13+W13+Y13+AA13+AC13+AE13</f>
        <v>0</v>
      </c>
      <c r="F13" s="55">
        <f>E13/B13*100</f>
        <v>0</v>
      </c>
      <c r="G13" s="55" t="e">
        <f>E13/C13*100</f>
        <v>#DIV/0!</v>
      </c>
      <c r="H13" s="21"/>
      <c r="I13" s="21"/>
      <c r="J13" s="22">
        <v>0.9</v>
      </c>
      <c r="K13" s="22"/>
      <c r="L13" s="22">
        <v>0.9</v>
      </c>
      <c r="M13" s="22"/>
      <c r="N13" s="22">
        <v>0.9</v>
      </c>
      <c r="O13" s="22"/>
      <c r="P13" s="22">
        <v>0.9</v>
      </c>
      <c r="Q13" s="22"/>
      <c r="R13" s="22">
        <v>0.9</v>
      </c>
      <c r="S13" s="22"/>
      <c r="T13" s="22">
        <v>0.9</v>
      </c>
      <c r="U13" s="22"/>
      <c r="V13" s="22">
        <v>0.9</v>
      </c>
      <c r="W13" s="22"/>
      <c r="X13" s="22">
        <v>0.9</v>
      </c>
      <c r="Y13" s="22"/>
      <c r="Z13" s="22">
        <v>0.9</v>
      </c>
      <c r="AA13" s="22"/>
      <c r="AB13" s="22">
        <v>0.9</v>
      </c>
      <c r="AC13" s="22"/>
      <c r="AD13" s="22">
        <v>1.8</v>
      </c>
      <c r="AE13" s="21"/>
      <c r="AF13" s="21"/>
    </row>
    <row r="14" spans="1:32" s="10" customFormat="1" ht="78" customHeight="1">
      <c r="A14" s="24" t="s">
        <v>19</v>
      </c>
      <c r="B14" s="21"/>
      <c r="C14" s="22"/>
      <c r="D14" s="21"/>
      <c r="E14" s="21"/>
      <c r="F14" s="56"/>
      <c r="G14" s="56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1"/>
      <c r="AF14" s="21"/>
    </row>
    <row r="15" spans="1:32" s="10" customFormat="1" ht="78" customHeight="1">
      <c r="A15" s="41" t="s">
        <v>30</v>
      </c>
      <c r="B15" s="34">
        <f>B10</f>
        <v>10.800000000000002</v>
      </c>
      <c r="C15" s="34">
        <f>C10</f>
        <v>0</v>
      </c>
      <c r="D15" s="34">
        <f>D10</f>
        <v>0</v>
      </c>
      <c r="E15" s="34">
        <f>E10</f>
        <v>0</v>
      </c>
      <c r="F15" s="54" t="e">
        <f>F10+#REF!</f>
        <v>#REF!</v>
      </c>
      <c r="G15" s="54" t="e">
        <f>G10+#REF!</f>
        <v>#DIV/0!</v>
      </c>
      <c r="H15" s="34">
        <f>H10</f>
        <v>0</v>
      </c>
      <c r="I15" s="34">
        <f aca="true" t="shared" si="3" ref="I15:AE15">I10</f>
        <v>0</v>
      </c>
      <c r="J15" s="34">
        <f t="shared" si="3"/>
        <v>0.9</v>
      </c>
      <c r="K15" s="34">
        <f t="shared" si="3"/>
        <v>0</v>
      </c>
      <c r="L15" s="34">
        <f t="shared" si="3"/>
        <v>0.9</v>
      </c>
      <c r="M15" s="34">
        <f t="shared" si="3"/>
        <v>0</v>
      </c>
      <c r="N15" s="34">
        <f t="shared" si="3"/>
        <v>0.9</v>
      </c>
      <c r="O15" s="34">
        <f t="shared" si="3"/>
        <v>0</v>
      </c>
      <c r="P15" s="34">
        <f t="shared" si="3"/>
        <v>0.9</v>
      </c>
      <c r="Q15" s="34">
        <f t="shared" si="3"/>
        <v>0</v>
      </c>
      <c r="R15" s="34">
        <f t="shared" si="3"/>
        <v>0.9</v>
      </c>
      <c r="S15" s="34">
        <f t="shared" si="3"/>
        <v>0</v>
      </c>
      <c r="T15" s="34">
        <f t="shared" si="3"/>
        <v>0.9</v>
      </c>
      <c r="U15" s="34">
        <f t="shared" si="3"/>
        <v>0</v>
      </c>
      <c r="V15" s="34">
        <f t="shared" si="3"/>
        <v>0.9</v>
      </c>
      <c r="W15" s="34">
        <f t="shared" si="3"/>
        <v>0</v>
      </c>
      <c r="X15" s="34">
        <f t="shared" si="3"/>
        <v>0.9</v>
      </c>
      <c r="Y15" s="34">
        <f t="shared" si="3"/>
        <v>0</v>
      </c>
      <c r="Z15" s="34">
        <f t="shared" si="3"/>
        <v>0.9</v>
      </c>
      <c r="AA15" s="34">
        <f t="shared" si="3"/>
        <v>0</v>
      </c>
      <c r="AB15" s="34">
        <f t="shared" si="3"/>
        <v>0.9</v>
      </c>
      <c r="AC15" s="34">
        <f t="shared" si="3"/>
        <v>0</v>
      </c>
      <c r="AD15" s="34">
        <f t="shared" si="3"/>
        <v>1.8</v>
      </c>
      <c r="AE15" s="34">
        <f t="shared" si="3"/>
        <v>0</v>
      </c>
      <c r="AF15" s="34"/>
    </row>
    <row r="16" spans="1:32" s="10" customFormat="1" ht="18">
      <c r="A16" s="24" t="s">
        <v>15</v>
      </c>
      <c r="B16" s="21">
        <f>B11</f>
        <v>0</v>
      </c>
      <c r="C16" s="21">
        <f aca="true" t="shared" si="4" ref="C16:AE19">C11</f>
        <v>0</v>
      </c>
      <c r="D16" s="21">
        <f t="shared" si="4"/>
        <v>0</v>
      </c>
      <c r="E16" s="21">
        <f t="shared" si="4"/>
        <v>0</v>
      </c>
      <c r="F16" s="56">
        <f t="shared" si="4"/>
        <v>0</v>
      </c>
      <c r="G16" s="56">
        <f t="shared" si="4"/>
        <v>0</v>
      </c>
      <c r="H16" s="21">
        <f t="shared" si="4"/>
        <v>0</v>
      </c>
      <c r="I16" s="21">
        <f t="shared" si="4"/>
        <v>0</v>
      </c>
      <c r="J16" s="21">
        <f t="shared" si="4"/>
        <v>0</v>
      </c>
      <c r="K16" s="21">
        <f t="shared" si="4"/>
        <v>0</v>
      </c>
      <c r="L16" s="21">
        <f t="shared" si="4"/>
        <v>0</v>
      </c>
      <c r="M16" s="21">
        <f t="shared" si="4"/>
        <v>0</v>
      </c>
      <c r="N16" s="21">
        <f t="shared" si="4"/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T16" s="21">
        <f t="shared" si="4"/>
        <v>0</v>
      </c>
      <c r="U16" s="21">
        <f t="shared" si="4"/>
        <v>0</v>
      </c>
      <c r="V16" s="21">
        <f t="shared" si="4"/>
        <v>0</v>
      </c>
      <c r="W16" s="21">
        <f t="shared" si="4"/>
        <v>0</v>
      </c>
      <c r="X16" s="21">
        <f t="shared" si="4"/>
        <v>0</v>
      </c>
      <c r="Y16" s="21">
        <f t="shared" si="4"/>
        <v>0</v>
      </c>
      <c r="Z16" s="21">
        <f t="shared" si="4"/>
        <v>0</v>
      </c>
      <c r="AA16" s="21">
        <f t="shared" si="4"/>
        <v>0</v>
      </c>
      <c r="AB16" s="21">
        <f t="shared" si="4"/>
        <v>0</v>
      </c>
      <c r="AC16" s="21">
        <f t="shared" si="4"/>
        <v>0</v>
      </c>
      <c r="AD16" s="21">
        <f t="shared" si="4"/>
        <v>0</v>
      </c>
      <c r="AE16" s="21">
        <f t="shared" si="4"/>
        <v>0</v>
      </c>
      <c r="AF16" s="21"/>
    </row>
    <row r="17" spans="1:32" s="10" customFormat="1" ht="36">
      <c r="A17" s="24" t="s">
        <v>18</v>
      </c>
      <c r="B17" s="21">
        <f>B12</f>
        <v>0</v>
      </c>
      <c r="C17" s="21">
        <f aca="true" t="shared" si="5" ref="C17:Q17">C12</f>
        <v>0</v>
      </c>
      <c r="D17" s="21">
        <f t="shared" si="5"/>
        <v>0</v>
      </c>
      <c r="E17" s="21">
        <f t="shared" si="5"/>
        <v>0</v>
      </c>
      <c r="F17" s="56">
        <f t="shared" si="5"/>
        <v>0</v>
      </c>
      <c r="G17" s="56">
        <f t="shared" si="5"/>
        <v>0</v>
      </c>
      <c r="H17" s="21">
        <f t="shared" si="5"/>
        <v>0</v>
      </c>
      <c r="I17" s="21">
        <f t="shared" si="5"/>
        <v>0</v>
      </c>
      <c r="J17" s="21">
        <f t="shared" si="5"/>
        <v>0</v>
      </c>
      <c r="K17" s="21">
        <f t="shared" si="5"/>
        <v>0</v>
      </c>
      <c r="L17" s="21">
        <f t="shared" si="5"/>
        <v>0</v>
      </c>
      <c r="M17" s="21">
        <f t="shared" si="5"/>
        <v>0</v>
      </c>
      <c r="N17" s="21">
        <f t="shared" si="5"/>
        <v>0</v>
      </c>
      <c r="O17" s="21">
        <f t="shared" si="5"/>
        <v>0</v>
      </c>
      <c r="P17" s="21">
        <f t="shared" si="5"/>
        <v>0</v>
      </c>
      <c r="Q17" s="21">
        <f t="shared" si="5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>
        <f t="shared" si="4"/>
        <v>0</v>
      </c>
      <c r="V17" s="21">
        <f t="shared" si="4"/>
        <v>0</v>
      </c>
      <c r="W17" s="21">
        <f t="shared" si="4"/>
        <v>0</v>
      </c>
      <c r="X17" s="21">
        <f t="shared" si="4"/>
        <v>0</v>
      </c>
      <c r="Y17" s="21">
        <f t="shared" si="4"/>
        <v>0</v>
      </c>
      <c r="Z17" s="21">
        <f t="shared" si="4"/>
        <v>0</v>
      </c>
      <c r="AA17" s="21">
        <f t="shared" si="4"/>
        <v>0</v>
      </c>
      <c r="AB17" s="21">
        <f t="shared" si="4"/>
        <v>0</v>
      </c>
      <c r="AC17" s="21">
        <f t="shared" si="4"/>
        <v>0</v>
      </c>
      <c r="AD17" s="21">
        <f t="shared" si="4"/>
        <v>0</v>
      </c>
      <c r="AE17" s="21">
        <f t="shared" si="4"/>
        <v>0</v>
      </c>
      <c r="AF17" s="27"/>
    </row>
    <row r="18" spans="1:32" s="10" customFormat="1" ht="18">
      <c r="A18" s="24" t="s">
        <v>14</v>
      </c>
      <c r="B18" s="21">
        <f>B13</f>
        <v>10.800000000000002</v>
      </c>
      <c r="C18" s="21">
        <f t="shared" si="4"/>
        <v>0</v>
      </c>
      <c r="D18" s="21">
        <f t="shared" si="4"/>
        <v>0</v>
      </c>
      <c r="E18" s="21">
        <f t="shared" si="4"/>
        <v>0</v>
      </c>
      <c r="F18" s="56">
        <f t="shared" si="4"/>
        <v>0</v>
      </c>
      <c r="G18" s="56" t="e">
        <f t="shared" si="4"/>
        <v>#DIV/0!</v>
      </c>
      <c r="H18" s="21">
        <f t="shared" si="4"/>
        <v>0</v>
      </c>
      <c r="I18" s="21">
        <f t="shared" si="4"/>
        <v>0</v>
      </c>
      <c r="J18" s="21">
        <f t="shared" si="4"/>
        <v>0.9</v>
      </c>
      <c r="K18" s="21">
        <f t="shared" si="4"/>
        <v>0</v>
      </c>
      <c r="L18" s="21">
        <f t="shared" si="4"/>
        <v>0.9</v>
      </c>
      <c r="M18" s="21">
        <f t="shared" si="4"/>
        <v>0</v>
      </c>
      <c r="N18" s="21">
        <f t="shared" si="4"/>
        <v>0.9</v>
      </c>
      <c r="O18" s="21">
        <f t="shared" si="4"/>
        <v>0</v>
      </c>
      <c r="P18" s="21">
        <f t="shared" si="4"/>
        <v>0.9</v>
      </c>
      <c r="Q18" s="21">
        <f t="shared" si="4"/>
        <v>0</v>
      </c>
      <c r="R18" s="21">
        <f t="shared" si="4"/>
        <v>0.9</v>
      </c>
      <c r="S18" s="21">
        <f t="shared" si="4"/>
        <v>0</v>
      </c>
      <c r="T18" s="21">
        <f t="shared" si="4"/>
        <v>0.9</v>
      </c>
      <c r="U18" s="21">
        <f t="shared" si="4"/>
        <v>0</v>
      </c>
      <c r="V18" s="21">
        <f t="shared" si="4"/>
        <v>0.9</v>
      </c>
      <c r="W18" s="21">
        <f t="shared" si="4"/>
        <v>0</v>
      </c>
      <c r="X18" s="21">
        <f t="shared" si="4"/>
        <v>0.9</v>
      </c>
      <c r="Y18" s="21">
        <f t="shared" si="4"/>
        <v>0</v>
      </c>
      <c r="Z18" s="21">
        <f t="shared" si="4"/>
        <v>0.9</v>
      </c>
      <c r="AA18" s="21">
        <f t="shared" si="4"/>
        <v>0</v>
      </c>
      <c r="AB18" s="21">
        <f t="shared" si="4"/>
        <v>0.9</v>
      </c>
      <c r="AC18" s="21">
        <f t="shared" si="4"/>
        <v>0</v>
      </c>
      <c r="AD18" s="21">
        <f t="shared" si="4"/>
        <v>1.8</v>
      </c>
      <c r="AE18" s="21">
        <f t="shared" si="4"/>
        <v>0</v>
      </c>
      <c r="AF18" s="22"/>
    </row>
    <row r="19" spans="1:32" s="10" customFormat="1" ht="18">
      <c r="A19" s="24" t="s">
        <v>19</v>
      </c>
      <c r="B19" s="21">
        <f>B14</f>
        <v>0</v>
      </c>
      <c r="C19" s="21">
        <f t="shared" si="4"/>
        <v>0</v>
      </c>
      <c r="D19" s="21">
        <f t="shared" si="4"/>
        <v>0</v>
      </c>
      <c r="E19" s="21">
        <f t="shared" si="4"/>
        <v>0</v>
      </c>
      <c r="F19" s="56">
        <f t="shared" si="4"/>
        <v>0</v>
      </c>
      <c r="G19" s="56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21">
        <f t="shared" si="4"/>
        <v>0</v>
      </c>
      <c r="Q19" s="21">
        <f t="shared" si="4"/>
        <v>0</v>
      </c>
      <c r="R19" s="21">
        <f t="shared" si="4"/>
        <v>0</v>
      </c>
      <c r="S19" s="21">
        <f t="shared" si="4"/>
        <v>0</v>
      </c>
      <c r="T19" s="21">
        <f t="shared" si="4"/>
        <v>0</v>
      </c>
      <c r="U19" s="21">
        <f t="shared" si="4"/>
        <v>0</v>
      </c>
      <c r="V19" s="21">
        <f t="shared" si="4"/>
        <v>0</v>
      </c>
      <c r="W19" s="21">
        <f t="shared" si="4"/>
        <v>0</v>
      </c>
      <c r="X19" s="21">
        <f t="shared" si="4"/>
        <v>0</v>
      </c>
      <c r="Y19" s="21">
        <f t="shared" si="4"/>
        <v>0</v>
      </c>
      <c r="Z19" s="21">
        <f t="shared" si="4"/>
        <v>0</v>
      </c>
      <c r="AA19" s="21">
        <f t="shared" si="4"/>
        <v>0</v>
      </c>
      <c r="AB19" s="21">
        <f t="shared" si="4"/>
        <v>0</v>
      </c>
      <c r="AC19" s="21">
        <f t="shared" si="4"/>
        <v>0</v>
      </c>
      <c r="AD19" s="21">
        <f t="shared" si="4"/>
        <v>0</v>
      </c>
      <c r="AE19" s="21">
        <f t="shared" si="4"/>
        <v>0</v>
      </c>
      <c r="AF19" s="21"/>
    </row>
    <row r="20" spans="1:32" s="10" customFormat="1" ht="78" customHeight="1">
      <c r="A20" s="28" t="s">
        <v>21</v>
      </c>
      <c r="B20" s="31">
        <f>B21</f>
        <v>159.89999999999998</v>
      </c>
      <c r="C20" s="31">
        <f aca="true" t="shared" si="6" ref="C20:AE20">C21</f>
        <v>0</v>
      </c>
      <c r="D20" s="31">
        <f t="shared" si="6"/>
        <v>0</v>
      </c>
      <c r="E20" s="31">
        <f t="shared" si="6"/>
        <v>0</v>
      </c>
      <c r="F20" s="57">
        <f t="shared" si="6"/>
        <v>0</v>
      </c>
      <c r="G20" s="57" t="e">
        <f t="shared" si="6"/>
        <v>#DIV/0!</v>
      </c>
      <c r="H20" s="31">
        <f t="shared" si="6"/>
        <v>0</v>
      </c>
      <c r="I20" s="31">
        <f t="shared" si="6"/>
        <v>0</v>
      </c>
      <c r="J20" s="31">
        <f t="shared" si="6"/>
        <v>12.6</v>
      </c>
      <c r="K20" s="31">
        <f t="shared" si="6"/>
        <v>0</v>
      </c>
      <c r="L20" s="31">
        <f t="shared" si="6"/>
        <v>12.59</v>
      </c>
      <c r="M20" s="31">
        <f t="shared" si="6"/>
        <v>0</v>
      </c>
      <c r="N20" s="31">
        <f t="shared" si="6"/>
        <v>12.6</v>
      </c>
      <c r="O20" s="31">
        <f t="shared" si="6"/>
        <v>0</v>
      </c>
      <c r="P20" s="31">
        <f t="shared" si="6"/>
        <v>12.6</v>
      </c>
      <c r="Q20" s="31">
        <f t="shared" si="6"/>
        <v>0</v>
      </c>
      <c r="R20" s="31">
        <f t="shared" si="6"/>
        <v>12.59</v>
      </c>
      <c r="S20" s="31">
        <f t="shared" si="6"/>
        <v>0</v>
      </c>
      <c r="T20" s="31">
        <f t="shared" si="6"/>
        <v>12.6</v>
      </c>
      <c r="U20" s="31">
        <f t="shared" si="6"/>
        <v>0</v>
      </c>
      <c r="V20" s="31">
        <f t="shared" si="6"/>
        <v>12.6</v>
      </c>
      <c r="W20" s="31">
        <f t="shared" si="6"/>
        <v>0</v>
      </c>
      <c r="X20" s="31">
        <f t="shared" si="6"/>
        <v>12.59</v>
      </c>
      <c r="Y20" s="31">
        <f t="shared" si="6"/>
        <v>0</v>
      </c>
      <c r="Z20" s="31">
        <f t="shared" si="6"/>
        <v>12.6</v>
      </c>
      <c r="AA20" s="31">
        <f t="shared" si="6"/>
        <v>0</v>
      </c>
      <c r="AB20" s="31">
        <f t="shared" si="6"/>
        <v>12.6</v>
      </c>
      <c r="AC20" s="31">
        <f t="shared" si="6"/>
        <v>0</v>
      </c>
      <c r="AD20" s="31">
        <f t="shared" si="6"/>
        <v>33.93</v>
      </c>
      <c r="AE20" s="31">
        <f t="shared" si="6"/>
        <v>0</v>
      </c>
      <c r="AF20" s="29"/>
    </row>
    <row r="21" spans="1:32" s="11" customFormat="1" ht="212.25" customHeight="1">
      <c r="A21" s="30" t="s">
        <v>27</v>
      </c>
      <c r="B21" s="31">
        <f>B22</f>
        <v>159.89999999999998</v>
      </c>
      <c r="C21" s="31">
        <f aca="true" t="shared" si="7" ref="C21:AE21">C22</f>
        <v>0</v>
      </c>
      <c r="D21" s="31">
        <f t="shared" si="7"/>
        <v>0</v>
      </c>
      <c r="E21" s="31">
        <f t="shared" si="7"/>
        <v>0</v>
      </c>
      <c r="F21" s="57">
        <f t="shared" si="7"/>
        <v>0</v>
      </c>
      <c r="G21" s="57" t="e">
        <f>E21/C21*100</f>
        <v>#DIV/0!</v>
      </c>
      <c r="H21" s="31">
        <f t="shared" si="7"/>
        <v>0</v>
      </c>
      <c r="I21" s="31">
        <f t="shared" si="7"/>
        <v>0</v>
      </c>
      <c r="J21" s="31">
        <f t="shared" si="7"/>
        <v>12.6</v>
      </c>
      <c r="K21" s="31">
        <f t="shared" si="7"/>
        <v>0</v>
      </c>
      <c r="L21" s="31">
        <f t="shared" si="7"/>
        <v>12.59</v>
      </c>
      <c r="M21" s="31">
        <f t="shared" si="7"/>
        <v>0</v>
      </c>
      <c r="N21" s="31">
        <f t="shared" si="7"/>
        <v>12.6</v>
      </c>
      <c r="O21" s="31">
        <f t="shared" si="7"/>
        <v>0</v>
      </c>
      <c r="P21" s="31">
        <f t="shared" si="7"/>
        <v>12.6</v>
      </c>
      <c r="Q21" s="31">
        <f t="shared" si="7"/>
        <v>0</v>
      </c>
      <c r="R21" s="31">
        <f t="shared" si="7"/>
        <v>12.59</v>
      </c>
      <c r="S21" s="31">
        <f t="shared" si="7"/>
        <v>0</v>
      </c>
      <c r="T21" s="31">
        <f t="shared" si="7"/>
        <v>12.6</v>
      </c>
      <c r="U21" s="31">
        <f t="shared" si="7"/>
        <v>0</v>
      </c>
      <c r="V21" s="31">
        <f t="shared" si="7"/>
        <v>12.6</v>
      </c>
      <c r="W21" s="31">
        <f t="shared" si="7"/>
        <v>0</v>
      </c>
      <c r="X21" s="31">
        <f t="shared" si="7"/>
        <v>12.59</v>
      </c>
      <c r="Y21" s="31">
        <f t="shared" si="7"/>
        <v>0</v>
      </c>
      <c r="Z21" s="31">
        <f t="shared" si="7"/>
        <v>12.6</v>
      </c>
      <c r="AA21" s="31">
        <f t="shared" si="7"/>
        <v>0</v>
      </c>
      <c r="AB21" s="31">
        <f t="shared" si="7"/>
        <v>12.6</v>
      </c>
      <c r="AC21" s="31">
        <f t="shared" si="7"/>
        <v>0</v>
      </c>
      <c r="AD21" s="31">
        <f t="shared" si="7"/>
        <v>33.93</v>
      </c>
      <c r="AE21" s="31">
        <f t="shared" si="7"/>
        <v>0</v>
      </c>
      <c r="AF21" s="38"/>
    </row>
    <row r="22" spans="1:32" s="11" customFormat="1" ht="27" customHeight="1">
      <c r="A22" s="30" t="s">
        <v>16</v>
      </c>
      <c r="B22" s="31">
        <f>SUM(B23:B25)</f>
        <v>159.89999999999998</v>
      </c>
      <c r="C22" s="31">
        <f>SUM(C23:C25)</f>
        <v>0</v>
      </c>
      <c r="D22" s="31">
        <f>SUM(D23:D25)</f>
        <v>0</v>
      </c>
      <c r="E22" s="31">
        <f>SUM(E23:E25)</f>
        <v>0</v>
      </c>
      <c r="F22" s="57">
        <f>E22/B22*100</f>
        <v>0</v>
      </c>
      <c r="G22" s="57" t="e">
        <f>E22/C22*100</f>
        <v>#DIV/0!</v>
      </c>
      <c r="H22" s="31">
        <f>SUM(H23:H26)</f>
        <v>0</v>
      </c>
      <c r="I22" s="31"/>
      <c r="J22" s="31">
        <f aca="true" t="shared" si="8" ref="J22:AE22">SUM(J23:J26)</f>
        <v>12.6</v>
      </c>
      <c r="K22" s="31">
        <f t="shared" si="8"/>
        <v>0</v>
      </c>
      <c r="L22" s="31">
        <f t="shared" si="8"/>
        <v>12.59</v>
      </c>
      <c r="M22" s="31">
        <f t="shared" si="8"/>
        <v>0</v>
      </c>
      <c r="N22" s="31">
        <f t="shared" si="8"/>
        <v>12.6</v>
      </c>
      <c r="O22" s="31">
        <f t="shared" si="8"/>
        <v>0</v>
      </c>
      <c r="P22" s="31">
        <f t="shared" si="8"/>
        <v>12.6</v>
      </c>
      <c r="Q22" s="31">
        <f t="shared" si="8"/>
        <v>0</v>
      </c>
      <c r="R22" s="31">
        <f t="shared" si="8"/>
        <v>12.59</v>
      </c>
      <c r="S22" s="31">
        <f t="shared" si="8"/>
        <v>0</v>
      </c>
      <c r="T22" s="31">
        <f t="shared" si="8"/>
        <v>12.6</v>
      </c>
      <c r="U22" s="31">
        <f t="shared" si="8"/>
        <v>0</v>
      </c>
      <c r="V22" s="31">
        <f t="shared" si="8"/>
        <v>12.6</v>
      </c>
      <c r="W22" s="31">
        <f t="shared" si="8"/>
        <v>0</v>
      </c>
      <c r="X22" s="31">
        <f t="shared" si="8"/>
        <v>12.59</v>
      </c>
      <c r="Y22" s="31">
        <f t="shared" si="8"/>
        <v>0</v>
      </c>
      <c r="Z22" s="31">
        <f t="shared" si="8"/>
        <v>12.6</v>
      </c>
      <c r="AA22" s="31">
        <f t="shared" si="8"/>
        <v>0</v>
      </c>
      <c r="AB22" s="31">
        <f t="shared" si="8"/>
        <v>12.6</v>
      </c>
      <c r="AC22" s="31">
        <f t="shared" si="8"/>
        <v>0</v>
      </c>
      <c r="AD22" s="31">
        <f t="shared" si="8"/>
        <v>33.93</v>
      </c>
      <c r="AE22" s="31">
        <f t="shared" si="8"/>
        <v>0</v>
      </c>
      <c r="AF22" s="31"/>
    </row>
    <row r="23" spans="1:32" s="11" customFormat="1" ht="24" customHeight="1">
      <c r="A23" s="24" t="s">
        <v>15</v>
      </c>
      <c r="B23" s="22">
        <f>H23+J23+L23+N23+P23+R23+T23+V23+X23+Z23+AB23+AD23</f>
        <v>0</v>
      </c>
      <c r="C23" s="22">
        <f>H23+J23+L23+N23+P23+R23+T23+V23</f>
        <v>0</v>
      </c>
      <c r="D23" s="22"/>
      <c r="E23" s="22">
        <f>I23+K23+M23+O23+Q23+S23+U23+W23+Y23+AA23+AC23+AE23</f>
        <v>0</v>
      </c>
      <c r="F23" s="55"/>
      <c r="G23" s="55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2"/>
      <c r="Z23" s="21"/>
      <c r="AA23" s="21"/>
      <c r="AB23" s="21"/>
      <c r="AC23" s="21"/>
      <c r="AD23" s="21"/>
      <c r="AE23" s="21"/>
      <c r="AF23" s="21"/>
    </row>
    <row r="24" spans="1:32" s="11" customFormat="1" ht="57" customHeight="1">
      <c r="A24" s="24" t="s">
        <v>18</v>
      </c>
      <c r="B24" s="22">
        <f>H24+J24+L24+N24+P24+R24+T24+V24+X24+Z24+AB24+AD24</f>
        <v>159.89999999999998</v>
      </c>
      <c r="C24" s="22">
        <f>H24</f>
        <v>0</v>
      </c>
      <c r="D24" s="22">
        <f>E24</f>
        <v>0</v>
      </c>
      <c r="E24" s="22">
        <f>I24+K24+M24+O24+Q24+S24+U24+W24+Y24+AA24+AC24+AE24</f>
        <v>0</v>
      </c>
      <c r="F24" s="55">
        <f>E24/B24*100</f>
        <v>0</v>
      </c>
      <c r="G24" s="55" t="e">
        <f>E24/C24*100</f>
        <v>#DIV/0!</v>
      </c>
      <c r="H24" s="22"/>
      <c r="I24" s="22"/>
      <c r="J24" s="22">
        <v>12.6</v>
      </c>
      <c r="K24" s="22"/>
      <c r="L24" s="22">
        <v>12.59</v>
      </c>
      <c r="M24" s="22"/>
      <c r="N24" s="22">
        <v>12.6</v>
      </c>
      <c r="O24" s="22"/>
      <c r="P24" s="22">
        <v>12.6</v>
      </c>
      <c r="Q24" s="22"/>
      <c r="R24" s="22">
        <v>12.59</v>
      </c>
      <c r="S24" s="22"/>
      <c r="T24" s="22">
        <v>12.6</v>
      </c>
      <c r="U24" s="22"/>
      <c r="V24" s="22">
        <v>12.6</v>
      </c>
      <c r="W24" s="22"/>
      <c r="X24" s="22">
        <v>12.59</v>
      </c>
      <c r="Y24" s="22"/>
      <c r="Z24" s="22">
        <v>12.6</v>
      </c>
      <c r="AA24" s="22"/>
      <c r="AB24" s="22">
        <v>12.6</v>
      </c>
      <c r="AC24" s="22"/>
      <c r="AD24" s="22">
        <v>33.93</v>
      </c>
      <c r="AE24" s="22"/>
      <c r="AF24" s="27"/>
    </row>
    <row r="25" spans="1:32" s="11" customFormat="1" ht="27" customHeight="1">
      <c r="A25" s="24" t="s">
        <v>14</v>
      </c>
      <c r="B25" s="22">
        <f>H25+J25+L25+N25+P25+R25+T25+V25+X25+Z25+AB25+AD25</f>
        <v>0</v>
      </c>
      <c r="C25" s="22">
        <f>H25+J25+L25+N25+P25+R25+T25+V25</f>
        <v>0</v>
      </c>
      <c r="D25" s="22">
        <f>B25</f>
        <v>0</v>
      </c>
      <c r="E25" s="22"/>
      <c r="F25" s="55"/>
      <c r="G25" s="5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2"/>
      <c r="X25" s="22"/>
      <c r="Y25" s="22"/>
      <c r="Z25" s="21"/>
      <c r="AA25" s="21"/>
      <c r="AB25" s="21"/>
      <c r="AC25" s="21"/>
      <c r="AD25" s="21"/>
      <c r="AE25" s="21"/>
      <c r="AF25" s="22"/>
    </row>
    <row r="26" spans="1:32" s="11" customFormat="1" ht="28.5" customHeight="1">
      <c r="A26" s="24" t="s">
        <v>19</v>
      </c>
      <c r="B26" s="21"/>
      <c r="C26" s="22">
        <f>H26+J26+L26+N26+P26+R26+T26+V26</f>
        <v>0</v>
      </c>
      <c r="D26" s="21"/>
      <c r="E26" s="21"/>
      <c r="F26" s="56"/>
      <c r="G26" s="5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97.5" customHeight="1">
      <c r="A27" s="32" t="s">
        <v>28</v>
      </c>
      <c r="B27" s="33">
        <f aca="true" t="shared" si="9" ref="B27:E28">B22+B15</f>
        <v>170.7</v>
      </c>
      <c r="C27" s="33">
        <f t="shared" si="9"/>
        <v>0</v>
      </c>
      <c r="D27" s="33">
        <f t="shared" si="9"/>
        <v>0</v>
      </c>
      <c r="E27" s="33">
        <f t="shared" si="9"/>
        <v>0</v>
      </c>
      <c r="F27" s="54">
        <f>E27/B27*100</f>
        <v>0</v>
      </c>
      <c r="G27" s="54" t="e">
        <f>E27/C27*100</f>
        <v>#DIV/0!</v>
      </c>
      <c r="H27" s="33">
        <f>H22+H15</f>
        <v>0</v>
      </c>
      <c r="I27" s="33">
        <f aca="true" t="shared" si="10" ref="I27:AE27">I22+I15</f>
        <v>0</v>
      </c>
      <c r="J27" s="33">
        <f t="shared" si="10"/>
        <v>13.5</v>
      </c>
      <c r="K27" s="33">
        <f t="shared" si="10"/>
        <v>0</v>
      </c>
      <c r="L27" s="33">
        <f t="shared" si="10"/>
        <v>13.49</v>
      </c>
      <c r="M27" s="33">
        <f t="shared" si="10"/>
        <v>0</v>
      </c>
      <c r="N27" s="33">
        <f t="shared" si="10"/>
        <v>13.5</v>
      </c>
      <c r="O27" s="33">
        <f t="shared" si="10"/>
        <v>0</v>
      </c>
      <c r="P27" s="33">
        <f t="shared" si="10"/>
        <v>13.5</v>
      </c>
      <c r="Q27" s="33">
        <f t="shared" si="10"/>
        <v>0</v>
      </c>
      <c r="R27" s="33">
        <f t="shared" si="10"/>
        <v>13.49</v>
      </c>
      <c r="S27" s="33">
        <f t="shared" si="10"/>
        <v>0</v>
      </c>
      <c r="T27" s="33">
        <f t="shared" si="10"/>
        <v>13.5</v>
      </c>
      <c r="U27" s="33">
        <f t="shared" si="10"/>
        <v>0</v>
      </c>
      <c r="V27" s="33">
        <f t="shared" si="10"/>
        <v>13.5</v>
      </c>
      <c r="W27" s="33">
        <f t="shared" si="10"/>
        <v>0</v>
      </c>
      <c r="X27" s="33">
        <f t="shared" si="10"/>
        <v>13.49</v>
      </c>
      <c r="Y27" s="33">
        <f t="shared" si="10"/>
        <v>0</v>
      </c>
      <c r="Z27" s="33">
        <f t="shared" si="10"/>
        <v>13.5</v>
      </c>
      <c r="AA27" s="33">
        <f t="shared" si="10"/>
        <v>0</v>
      </c>
      <c r="AB27" s="33">
        <f t="shared" si="10"/>
        <v>13.5</v>
      </c>
      <c r="AC27" s="33">
        <f t="shared" si="10"/>
        <v>0</v>
      </c>
      <c r="AD27" s="33">
        <f t="shared" si="10"/>
        <v>35.73</v>
      </c>
      <c r="AE27" s="33">
        <f t="shared" si="10"/>
        <v>0</v>
      </c>
      <c r="AF27" s="35"/>
    </row>
    <row r="28" spans="1:32" s="11" customFormat="1" ht="27" customHeight="1">
      <c r="A28" s="36" t="s">
        <v>15</v>
      </c>
      <c r="B28" s="33">
        <f t="shared" si="9"/>
        <v>0</v>
      </c>
      <c r="C28" s="33">
        <f t="shared" si="9"/>
        <v>0</v>
      </c>
      <c r="D28" s="33">
        <f t="shared" si="9"/>
        <v>0</v>
      </c>
      <c r="E28" s="33">
        <f t="shared" si="9"/>
        <v>0</v>
      </c>
      <c r="F28" s="58"/>
      <c r="G28" s="54"/>
      <c r="H28" s="33">
        <f>H23+H16</f>
        <v>0</v>
      </c>
      <c r="I28" s="33">
        <f aca="true" t="shared" si="11" ref="I28:AE28">I23+I16</f>
        <v>0</v>
      </c>
      <c r="J28" s="33">
        <f t="shared" si="11"/>
        <v>0</v>
      </c>
      <c r="K28" s="33">
        <f t="shared" si="11"/>
        <v>0</v>
      </c>
      <c r="L28" s="33">
        <f t="shared" si="11"/>
        <v>0</v>
      </c>
      <c r="M28" s="33">
        <f t="shared" si="11"/>
        <v>0</v>
      </c>
      <c r="N28" s="33">
        <f t="shared" si="11"/>
        <v>0</v>
      </c>
      <c r="O28" s="33">
        <f t="shared" si="11"/>
        <v>0</v>
      </c>
      <c r="P28" s="33">
        <f t="shared" si="11"/>
        <v>0</v>
      </c>
      <c r="Q28" s="33">
        <f t="shared" si="11"/>
        <v>0</v>
      </c>
      <c r="R28" s="33">
        <f t="shared" si="11"/>
        <v>0</v>
      </c>
      <c r="S28" s="33">
        <f t="shared" si="11"/>
        <v>0</v>
      </c>
      <c r="T28" s="33">
        <f t="shared" si="11"/>
        <v>0</v>
      </c>
      <c r="U28" s="33">
        <f t="shared" si="11"/>
        <v>0</v>
      </c>
      <c r="V28" s="33">
        <f t="shared" si="11"/>
        <v>0</v>
      </c>
      <c r="W28" s="33">
        <f t="shared" si="11"/>
        <v>0</v>
      </c>
      <c r="X28" s="33">
        <f t="shared" si="11"/>
        <v>0</v>
      </c>
      <c r="Y28" s="33">
        <f t="shared" si="11"/>
        <v>0</v>
      </c>
      <c r="Z28" s="33">
        <f t="shared" si="11"/>
        <v>0</v>
      </c>
      <c r="AA28" s="33">
        <f t="shared" si="11"/>
        <v>0</v>
      </c>
      <c r="AB28" s="33">
        <f t="shared" si="11"/>
        <v>0</v>
      </c>
      <c r="AC28" s="33">
        <f t="shared" si="11"/>
        <v>0</v>
      </c>
      <c r="AD28" s="33">
        <f t="shared" si="11"/>
        <v>0</v>
      </c>
      <c r="AE28" s="33">
        <f t="shared" si="11"/>
        <v>0</v>
      </c>
      <c r="AF28" s="37"/>
    </row>
    <row r="29" spans="1:32" s="11" customFormat="1" ht="40.5" customHeight="1">
      <c r="A29" s="36" t="s">
        <v>18</v>
      </c>
      <c r="B29" s="33">
        <f aca="true" t="shared" si="12" ref="B29:E31">B24+B17</f>
        <v>159.89999999999998</v>
      </c>
      <c r="C29" s="33">
        <f t="shared" si="12"/>
        <v>0</v>
      </c>
      <c r="D29" s="33">
        <f t="shared" si="12"/>
        <v>0</v>
      </c>
      <c r="E29" s="33">
        <f t="shared" si="12"/>
        <v>0</v>
      </c>
      <c r="F29" s="54">
        <f>E29/B29*100</f>
        <v>0</v>
      </c>
      <c r="G29" s="54" t="e">
        <f>E29/C29*100</f>
        <v>#DIV/0!</v>
      </c>
      <c r="H29" s="33">
        <f aca="true" t="shared" si="13" ref="H29:AE29">H24+H17</f>
        <v>0</v>
      </c>
      <c r="I29" s="33">
        <f t="shared" si="13"/>
        <v>0</v>
      </c>
      <c r="J29" s="33">
        <f t="shared" si="13"/>
        <v>12.6</v>
      </c>
      <c r="K29" s="33">
        <f t="shared" si="13"/>
        <v>0</v>
      </c>
      <c r="L29" s="33">
        <f t="shared" si="13"/>
        <v>12.59</v>
      </c>
      <c r="M29" s="33">
        <f t="shared" si="13"/>
        <v>0</v>
      </c>
      <c r="N29" s="33">
        <f t="shared" si="13"/>
        <v>12.6</v>
      </c>
      <c r="O29" s="33">
        <f t="shared" si="13"/>
        <v>0</v>
      </c>
      <c r="P29" s="33">
        <f t="shared" si="13"/>
        <v>12.6</v>
      </c>
      <c r="Q29" s="33">
        <f t="shared" si="13"/>
        <v>0</v>
      </c>
      <c r="R29" s="33">
        <f t="shared" si="13"/>
        <v>12.59</v>
      </c>
      <c r="S29" s="33">
        <f t="shared" si="13"/>
        <v>0</v>
      </c>
      <c r="T29" s="33">
        <f t="shared" si="13"/>
        <v>12.6</v>
      </c>
      <c r="U29" s="33">
        <f t="shared" si="13"/>
        <v>0</v>
      </c>
      <c r="V29" s="33">
        <f t="shared" si="13"/>
        <v>12.6</v>
      </c>
      <c r="W29" s="33">
        <f t="shared" si="13"/>
        <v>0</v>
      </c>
      <c r="X29" s="33">
        <f t="shared" si="13"/>
        <v>12.59</v>
      </c>
      <c r="Y29" s="33">
        <f t="shared" si="13"/>
        <v>0</v>
      </c>
      <c r="Z29" s="33">
        <f t="shared" si="13"/>
        <v>12.6</v>
      </c>
      <c r="AA29" s="33">
        <f t="shared" si="13"/>
        <v>0</v>
      </c>
      <c r="AB29" s="33">
        <f t="shared" si="13"/>
        <v>12.6</v>
      </c>
      <c r="AC29" s="33">
        <f t="shared" si="13"/>
        <v>0</v>
      </c>
      <c r="AD29" s="33">
        <f t="shared" si="13"/>
        <v>33.93</v>
      </c>
      <c r="AE29" s="33">
        <f t="shared" si="13"/>
        <v>0</v>
      </c>
      <c r="AF29" s="37"/>
    </row>
    <row r="30" spans="1:32" s="11" customFormat="1" ht="27" customHeight="1">
      <c r="A30" s="36" t="s">
        <v>14</v>
      </c>
      <c r="B30" s="33">
        <f t="shared" si="12"/>
        <v>10.800000000000002</v>
      </c>
      <c r="C30" s="33">
        <f t="shared" si="12"/>
        <v>0</v>
      </c>
      <c r="D30" s="33">
        <f t="shared" si="12"/>
        <v>0</v>
      </c>
      <c r="E30" s="33">
        <f t="shared" si="12"/>
        <v>0</v>
      </c>
      <c r="F30" s="54">
        <f>E30/B30*100</f>
        <v>0</v>
      </c>
      <c r="G30" s="54" t="e">
        <f>E30/C30*100</f>
        <v>#DIV/0!</v>
      </c>
      <c r="H30" s="33">
        <f aca="true" t="shared" si="14" ref="H30:AE30">H25+H18</f>
        <v>0</v>
      </c>
      <c r="I30" s="33">
        <f t="shared" si="14"/>
        <v>0</v>
      </c>
      <c r="J30" s="33">
        <f t="shared" si="14"/>
        <v>0.9</v>
      </c>
      <c r="K30" s="33">
        <f t="shared" si="14"/>
        <v>0</v>
      </c>
      <c r="L30" s="33">
        <f t="shared" si="14"/>
        <v>0.9</v>
      </c>
      <c r="M30" s="33">
        <f t="shared" si="14"/>
        <v>0</v>
      </c>
      <c r="N30" s="33">
        <f t="shared" si="14"/>
        <v>0.9</v>
      </c>
      <c r="O30" s="33">
        <f t="shared" si="14"/>
        <v>0</v>
      </c>
      <c r="P30" s="33">
        <f t="shared" si="14"/>
        <v>0.9</v>
      </c>
      <c r="Q30" s="33">
        <f t="shared" si="14"/>
        <v>0</v>
      </c>
      <c r="R30" s="33">
        <f t="shared" si="14"/>
        <v>0.9</v>
      </c>
      <c r="S30" s="33">
        <f t="shared" si="14"/>
        <v>0</v>
      </c>
      <c r="T30" s="33">
        <f t="shared" si="14"/>
        <v>0.9</v>
      </c>
      <c r="U30" s="33">
        <f t="shared" si="14"/>
        <v>0</v>
      </c>
      <c r="V30" s="33">
        <f t="shared" si="14"/>
        <v>0.9</v>
      </c>
      <c r="W30" s="33">
        <f t="shared" si="14"/>
        <v>0</v>
      </c>
      <c r="X30" s="33">
        <f t="shared" si="14"/>
        <v>0.9</v>
      </c>
      <c r="Y30" s="33">
        <f t="shared" si="14"/>
        <v>0</v>
      </c>
      <c r="Z30" s="33">
        <f t="shared" si="14"/>
        <v>0.9</v>
      </c>
      <c r="AA30" s="33">
        <f t="shared" si="14"/>
        <v>0</v>
      </c>
      <c r="AB30" s="33">
        <f t="shared" si="14"/>
        <v>0.9</v>
      </c>
      <c r="AC30" s="33">
        <f t="shared" si="14"/>
        <v>0</v>
      </c>
      <c r="AD30" s="33">
        <f t="shared" si="14"/>
        <v>1.8</v>
      </c>
      <c r="AE30" s="33">
        <f t="shared" si="14"/>
        <v>0</v>
      </c>
      <c r="AF30" s="37"/>
    </row>
    <row r="31" spans="1:32" s="11" customFormat="1" ht="24.75" customHeight="1">
      <c r="A31" s="36" t="s">
        <v>19</v>
      </c>
      <c r="B31" s="33">
        <f t="shared" si="12"/>
        <v>0</v>
      </c>
      <c r="C31" s="33">
        <f t="shared" si="12"/>
        <v>0</v>
      </c>
      <c r="D31" s="33">
        <f t="shared" si="12"/>
        <v>0</v>
      </c>
      <c r="E31" s="33">
        <f t="shared" si="12"/>
        <v>0</v>
      </c>
      <c r="F31" s="59">
        <f>F26</f>
        <v>0</v>
      </c>
      <c r="G31" s="59"/>
      <c r="H31" s="33">
        <f aca="true" t="shared" si="15" ref="H31:AE31">H26+H19</f>
        <v>0</v>
      </c>
      <c r="I31" s="33">
        <f t="shared" si="15"/>
        <v>0</v>
      </c>
      <c r="J31" s="33">
        <f t="shared" si="15"/>
        <v>0</v>
      </c>
      <c r="K31" s="33">
        <f t="shared" si="15"/>
        <v>0</v>
      </c>
      <c r="L31" s="33">
        <f t="shared" si="15"/>
        <v>0</v>
      </c>
      <c r="M31" s="33">
        <f t="shared" si="15"/>
        <v>0</v>
      </c>
      <c r="N31" s="33">
        <f t="shared" si="15"/>
        <v>0</v>
      </c>
      <c r="O31" s="33">
        <f t="shared" si="15"/>
        <v>0</v>
      </c>
      <c r="P31" s="33">
        <f t="shared" si="15"/>
        <v>0</v>
      </c>
      <c r="Q31" s="33">
        <f t="shared" si="15"/>
        <v>0</v>
      </c>
      <c r="R31" s="33">
        <f t="shared" si="15"/>
        <v>0</v>
      </c>
      <c r="S31" s="33">
        <f t="shared" si="15"/>
        <v>0</v>
      </c>
      <c r="T31" s="33">
        <f t="shared" si="15"/>
        <v>0</v>
      </c>
      <c r="U31" s="33">
        <f t="shared" si="15"/>
        <v>0</v>
      </c>
      <c r="V31" s="33">
        <f t="shared" si="15"/>
        <v>0</v>
      </c>
      <c r="W31" s="33">
        <f t="shared" si="15"/>
        <v>0</v>
      </c>
      <c r="X31" s="33">
        <f t="shared" si="15"/>
        <v>0</v>
      </c>
      <c r="Y31" s="33">
        <f t="shared" si="15"/>
        <v>0</v>
      </c>
      <c r="Z31" s="33">
        <f t="shared" si="15"/>
        <v>0</v>
      </c>
      <c r="AA31" s="33">
        <f t="shared" si="15"/>
        <v>0</v>
      </c>
      <c r="AB31" s="33">
        <f t="shared" si="15"/>
        <v>0</v>
      </c>
      <c r="AC31" s="33">
        <f t="shared" si="15"/>
        <v>0</v>
      </c>
      <c r="AD31" s="33">
        <f t="shared" si="15"/>
        <v>0</v>
      </c>
      <c r="AE31" s="33">
        <f t="shared" si="15"/>
        <v>0</v>
      </c>
      <c r="AF31" s="37"/>
    </row>
    <row r="32" spans="2:7" ht="22.5" customHeight="1">
      <c r="B32" s="14"/>
      <c r="C32" s="14"/>
      <c r="D32" s="14"/>
      <c r="E32" s="14"/>
      <c r="F32" s="14"/>
      <c r="G32" s="14"/>
    </row>
    <row r="33" spans="10:43" ht="15.75" customHeight="1">
      <c r="J33" s="20"/>
      <c r="K33" s="20"/>
      <c r="L33" s="20"/>
      <c r="M33" s="20"/>
      <c r="R33" s="3"/>
      <c r="S33" s="3"/>
      <c r="T33" s="12"/>
      <c r="U33" s="12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</row>
    <row r="34" spans="2:7" ht="19.5" customHeight="1">
      <c r="B34" s="14"/>
      <c r="C34" s="14"/>
      <c r="D34" s="14"/>
      <c r="E34" s="14"/>
      <c r="F34" s="14"/>
      <c r="G34" s="14"/>
    </row>
    <row r="35" ht="48.75" customHeight="1"/>
    <row r="36" spans="2:7" ht="18">
      <c r="B36" s="14"/>
      <c r="C36" s="14"/>
      <c r="D36" s="14"/>
      <c r="E36" s="14"/>
      <c r="F36" s="14"/>
      <c r="G36" s="14"/>
    </row>
  </sheetData>
  <sheetProtection/>
  <mergeCells count="22">
    <mergeCell ref="AB5:AC5"/>
    <mergeCell ref="AF5:AF6"/>
    <mergeCell ref="J5:K5"/>
    <mergeCell ref="L5:M5"/>
    <mergeCell ref="N5:O5"/>
    <mergeCell ref="P5:Q5"/>
    <mergeCell ref="F5:G5"/>
    <mergeCell ref="H5:I5"/>
    <mergeCell ref="A3:X3"/>
    <mergeCell ref="V5:W5"/>
    <mergeCell ref="X5:Y5"/>
    <mergeCell ref="Z5:AA5"/>
    <mergeCell ref="AD5:AE5"/>
    <mergeCell ref="A2:X2"/>
    <mergeCell ref="R5:S5"/>
    <mergeCell ref="T5:U5"/>
    <mergeCell ref="Z1:AD1"/>
    <mergeCell ref="A5:A6"/>
    <mergeCell ref="B5:B6"/>
    <mergeCell ref="C5:C6"/>
    <mergeCell ref="D5:D6"/>
    <mergeCell ref="E5:E6"/>
  </mergeCells>
  <printOptions horizontalCentered="1"/>
  <pageMargins left="0.3937007874015748" right="0.1968503937007874" top="0.984251968503937" bottom="0.3937007874015748" header="0" footer="0"/>
  <pageSetup fitToWidth="2" fitToHeight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Евдокимова Елена Владимировна</cp:lastModifiedBy>
  <cp:lastPrinted>2020-03-02T04:41:15Z</cp:lastPrinted>
  <dcterms:created xsi:type="dcterms:W3CDTF">1996-10-08T23:32:33Z</dcterms:created>
  <dcterms:modified xsi:type="dcterms:W3CDTF">2024-02-01T11:51:31Z</dcterms:modified>
  <cp:category/>
  <cp:version/>
  <cp:contentType/>
  <cp:contentStatus/>
</cp:coreProperties>
</file>