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80" windowHeight="11640" activeTab="0"/>
  </bookViews>
  <sheets>
    <sheet name="Исп. бюджета" sheetId="1" r:id="rId1"/>
  </sheets>
  <definedNames/>
  <calcPr fullCalcOnLoad="1"/>
</workbook>
</file>

<file path=xl/sharedStrings.xml><?xml version="1.0" encoding="utf-8"?>
<sst xmlns="http://schemas.openxmlformats.org/spreadsheetml/2006/main" count="252" uniqueCount="182">
  <si>
    <t>призовой фонд для проведения стимулирующей лотереи "Добросовестный плательщик"</t>
  </si>
  <si>
    <t>Расходы за счет прибыли</t>
  </si>
  <si>
    <t>Чистая прибыль</t>
  </si>
  <si>
    <t>Налог на прибыль</t>
  </si>
  <si>
    <t>Прибыль (убыток) от продаж</t>
  </si>
  <si>
    <t>посев травы</t>
  </si>
  <si>
    <t>обслуживание кассовых аппаратов</t>
  </si>
  <si>
    <t>юридические услуги</t>
  </si>
  <si>
    <t>охрана труда (списание спецодежды)</t>
  </si>
  <si>
    <t>подготовка кадров</t>
  </si>
  <si>
    <t>услуги транспорта</t>
  </si>
  <si>
    <t>услуги связи</t>
  </si>
  <si>
    <t>Прочие расходы - всего</t>
  </si>
  <si>
    <t>Выплаты социально характера (льготный проезд сотрудников)</t>
  </si>
  <si>
    <t>Страховые взносы</t>
  </si>
  <si>
    <t>Заработная плата</t>
  </si>
  <si>
    <t>Материальные расходы</t>
  </si>
  <si>
    <t>Наименование показателей</t>
  </si>
  <si>
    <t>№ п/п</t>
  </si>
  <si>
    <t xml:space="preserve">ИСПОЛНЕНИЕ  БЮДЖЕТА  ДОХОДОВ  И  РАСХОДОВ </t>
  </si>
  <si>
    <t>новогодние подарки для детей работников</t>
  </si>
  <si>
    <t>единовременная премия к 23 февраля, 8 марта</t>
  </si>
  <si>
    <t>единовременная премия  к Дню города</t>
  </si>
  <si>
    <t>премия по итогам работы за год</t>
  </si>
  <si>
    <t>Сумма, тыс.руб.</t>
  </si>
  <si>
    <t>Электроэнергия мест общего пользования</t>
  </si>
  <si>
    <t>Доходы, всего</t>
  </si>
  <si>
    <t>Расходы, всего:</t>
  </si>
  <si>
    <t>коммунальные услуги для офиса (водоснабжение,водоотведение,теплоснабжение,электоснабжение)</t>
  </si>
  <si>
    <t>услуги по обслуживанию вычислительной техники и сопровождению программ</t>
  </si>
  <si>
    <t>услуги по дезинфекции и дератизации жилого фонда</t>
  </si>
  <si>
    <t>членские взносы НП "УК ЖКК Югры"</t>
  </si>
  <si>
    <t>услуги банка (обслуживание зарплатного проекта и расчётного счета)</t>
  </si>
  <si>
    <t>по кассовому методу с применением упрощённой системы налогообложения</t>
  </si>
  <si>
    <t>Услуги по обслуживанию внутридомовых инженерных сетей                                           (договор с ООО "Сантехсервис")</t>
  </si>
  <si>
    <t>Услуги по начислению, сбору, обработке платежей населению                                      (договор с ООО "ЕРИЦ")</t>
  </si>
  <si>
    <t>Услуги по вывозу и утилизации твёрдых бытовых отходов                                                    (договор с ООО "Экотехсервис")</t>
  </si>
  <si>
    <t>Услуги по обслуживанию электрооборудования (договор с ООО "Энергия")</t>
  </si>
  <si>
    <t>Текущий ремонт общего имущества многоквартирных домов</t>
  </si>
  <si>
    <t>Услуги по обслуживанию автоматизированных индивидуальных тепловых пунктов (договор с ООО "Теплосервис")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</si>
  <si>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</si>
  <si>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</si>
  <si>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</si>
  <si>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</si>
  <si>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</si>
  <si>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</si>
  <si>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</si>
  <si>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</si>
  <si>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</si>
  <si>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</si>
  <si>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</si>
  <si>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</si>
  <si>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</si>
  <si>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</si>
  <si>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</si>
  <si>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</t>
  </si>
  <si>
    <t>4.</t>
  </si>
  <si>
    <t>5.</t>
  </si>
  <si>
    <t>6.</t>
  </si>
  <si>
    <t>ГСМ</t>
  </si>
  <si>
    <t>госпошлина</t>
  </si>
  <si>
    <t>2.14.</t>
  </si>
  <si>
    <t xml:space="preserve">Расходы за счет средств, полученных от сдачи в аренду нежилых помещений - всего: </t>
  </si>
  <si>
    <t>ООО "Сибирь" за 2013 год</t>
  </si>
  <si>
    <t>ул. Северная д. 5</t>
  </si>
  <si>
    <t>Приобретение и установка прибора учета ХВС ресурсоснабжающей организацией</t>
  </si>
  <si>
    <t xml:space="preserve">Текущий ремонт подъезда с тамбуром </t>
  </si>
  <si>
    <t>Поверка приборов учета тепловой энергии и ГВС г. Пермь, "Маяк"</t>
  </si>
  <si>
    <t>Очистка скатной кровли и тамбуров от снега</t>
  </si>
  <si>
    <t xml:space="preserve">Приобретение и монтаж ТRD-4,0 пятиступенчатого регулятора скорости на двигатель вентиляции на чердаке 4-ого подъезда  </t>
  </si>
  <si>
    <t>Приобретение и установка светодиодных ламп в подъездах и во втором цокольном  помещении</t>
  </si>
  <si>
    <t>Техническое обслуживание и испытание  пожарных рукавов специализированной  организацией</t>
  </si>
  <si>
    <t>Выполнение работ по предписанию Прокуратуры г. Когалыма</t>
  </si>
  <si>
    <t>Техническое освидетельствование и испытание МАФ на д/городке специализированной организацией г. Сургута</t>
  </si>
  <si>
    <t>ул. Северная д. 7</t>
  </si>
  <si>
    <t>Поверка приборов учета тепловой энергии и ГВС, г. Пермь, "Маяк"</t>
  </si>
  <si>
    <t>Приобретение и установка светодиодных ламп в 1 подъезде, т/узле, эл. щит.</t>
  </si>
  <si>
    <t>Техническое обслуживание и испытание  пожарных рукавов, системы пожаротушения специализированной организацией</t>
  </si>
  <si>
    <t>ул. Северная д. 9</t>
  </si>
  <si>
    <t xml:space="preserve">Текущий ремонт 2-ого подъезда с тамбуром </t>
  </si>
  <si>
    <t>Ремонт кровли над 2-ым тамбуром</t>
  </si>
  <si>
    <t>Транспортировка и поверка приборов учета тепловой энергии и ГВС в г. Пермь</t>
  </si>
  <si>
    <t>Приобретение и установка светодиодных ламп в подъездах, т/узле, эл. щит.</t>
  </si>
  <si>
    <t>ул. Градостроителей д. 16</t>
  </si>
  <si>
    <t>Ремонт 2-ого подъезда с  тамбуром и ремонт тамбура 1-ого подъезда</t>
  </si>
  <si>
    <t>Приобретение и монтаж модуля верха для улучшения  работы приборов учета по диспечеризации</t>
  </si>
  <si>
    <t>ул. Градостроителей д. 22</t>
  </si>
  <si>
    <t xml:space="preserve">Расширение ступенек  в машинное отделение лифтов 1,2 подъездов </t>
  </si>
  <si>
    <t>ул. Мира д.34</t>
  </si>
  <si>
    <t>Ремонт подъезда 9-ый этаж и лестничных маршей и площадки между 8 и 9-ым этажом</t>
  </si>
  <si>
    <t>Приобретение и монтаж модуля верха для улучшения работы приборов учета в АИТП</t>
  </si>
  <si>
    <t>Приобретение и установка светодиодных ламп на 9-ом этаже, т/узлах</t>
  </si>
  <si>
    <t xml:space="preserve">Установка межэтажных дверей на 9-ом этаже </t>
  </si>
  <si>
    <t>Демонтаж и монтаж фиг. ограждений и МАФ  на д/городке, перенос на 20 метров от контейнерной точки подрядной организацией и т/освид и испытание МАФ</t>
  </si>
  <si>
    <t>ул. Мира д. 36</t>
  </si>
  <si>
    <t>Внеочередная поверка приборов учета  ГВС в лаборатории ООО "Концесскомм"</t>
  </si>
  <si>
    <t xml:space="preserve">Приобретение регулятора перепада давления в АИТП на подающий трубопровод ( по просьбе жильцов, в связи с жалобами на стук) и модуля верха для диспечиризации </t>
  </si>
  <si>
    <t>Очистка скатной кровли от снега</t>
  </si>
  <si>
    <t>Приобретение и установка светодиодных ламп в подъездах и т/узле, электрощитовой,установка прибора учета электроэнергии в АИТП</t>
  </si>
  <si>
    <t>Демонтаж и монтаж фиг. ограждений и МАФ  на д/городке, подрядной организацией   и т/освидетельствование и испытание МАФ специализированной организацией г. Сургут</t>
  </si>
  <si>
    <t>ул. Мира д. 38</t>
  </si>
  <si>
    <t>Ремонт кровли (полная гидроизоляция рубетексом перекрытий на чердаке  первого подъезда и гермитизация примыканий с применением ППУ в 2-х подъездах и над лоджиями)</t>
  </si>
  <si>
    <t>Приобретение и монтаж  модуль верха RTC для диспечеризации</t>
  </si>
  <si>
    <t>Очистка скатной кровли от снега организацией, имеющей допуск работы на высоте</t>
  </si>
  <si>
    <t>Приобретение и монтаж ТRD-4,0 пятиступенчатого регулятора скорости на двигатель вентиляции на чердаке 1-ого подъезда</t>
  </si>
  <si>
    <t xml:space="preserve">Приобретение и установка светодиодных ламп в подъездах и во 2-ом цокольном помещ.приобретение прибора учета в АИТП </t>
  </si>
  <si>
    <t>ул. Мира д. 48</t>
  </si>
  <si>
    <t xml:space="preserve">Гидроизоляция ППУ примыканий плит перекрытия к фановым стоякам, вентиляционным шахтам, к  разделяющим балкам  с демонтажом и монтажом утеплителя </t>
  </si>
  <si>
    <t xml:space="preserve"> Поверка приборов учета тепловой энергии и ГВС в г. Пермь, "Маяк"</t>
  </si>
  <si>
    <t>Приобретение и установка светодиодных ламп в подъездах, т/узле, эл/щит. и приобретение прибора учета электроэнергии в АИТП</t>
  </si>
  <si>
    <t>Техническое обслуживание и испытание  пож. рукавов, системы пожаротушения специализированной организацией.</t>
  </si>
  <si>
    <t>ул. Мира д. 52</t>
  </si>
  <si>
    <t>Транспортировка и поверка приборов учета тепловой энергии и ГВС в г. Пермь, "Маяк"</t>
  </si>
  <si>
    <t>Ремонт кровли (гидроизоляция плит и примыканий пенополиуританом) -1,2-ой подъезд</t>
  </si>
  <si>
    <t>Приобретение и установка светодиодных ламп в подъездах, т/узле, эл/щит., прибора учета эл. энергии в АИТП</t>
  </si>
  <si>
    <t>Демонтаж и перенос  фиг. ограждений и МАФ  на д/городке на 20 м от контейнерных точек, техническое освидет. и испытание МАФ  специализированной организац. г. Сургут</t>
  </si>
  <si>
    <t>ул. Мира д. 58</t>
  </si>
  <si>
    <t>Выполнение гермитизации  примыканий плит перекрытий кровли к фановым стоякам, вентиляционным шахтам с применением ППУ(пенополиуретана)</t>
  </si>
  <si>
    <t>Ремонт кровли с устройством гидроизоляции  по всей площади  3-х подъездов с (заделка стыков плит и наложение рубетекса на плиты перекрытий с  демонтажем и монтажем утеплителя и переносом его более чем на 15 м )</t>
  </si>
  <si>
    <t>Проведение поверки приборов учета тепловой энергии и ГВС г. Пермь, "Маяк"</t>
  </si>
  <si>
    <t>Установка светодиодных ламп в т/узле, электрощитовой и при спуске в подвал</t>
  </si>
  <si>
    <t>ул. Сургутское шоссе д.  11</t>
  </si>
  <si>
    <t>Гермитизация примыканий  вокруг оконных и балконных блоков к стеновым панелям</t>
  </si>
  <si>
    <t>Изготовление и установка козырька над ветиляционной шахтой кв. 52</t>
  </si>
  <si>
    <t>Приобретение прорезиненного покрытия в тамбура</t>
  </si>
  <si>
    <t>Установка светодиодных шаг. светильников в  т/узле, электрощитовой и на спуске в подвал</t>
  </si>
  <si>
    <t>Приобретение и установка приборов учета эл. энергии нв вводе и МОП</t>
  </si>
  <si>
    <t>Приобретение и установка доводчика в электрощитовую</t>
  </si>
  <si>
    <t>Демонтаж и монтаж  МАФ  и фигурных ограждений на д/городке, согласно предписания прокуратуры, на 20 метров от контейнерных точек, т/освид. и испытание спец орг. Сургут</t>
  </si>
  <si>
    <t>ул. Сургутское шоссе д.  11а</t>
  </si>
  <si>
    <t>Изготовление и установка козырька над ветиляционной шахтой кв. 25</t>
  </si>
  <si>
    <t>Монтаж пантуса от крыльца 2-ого  подъезда  (для спуска инвалидных колясок, кв. 28)</t>
  </si>
  <si>
    <t>Выполнение текущего ремонта по герметизации примыканий оконных и балконных к стеновым панелям.</t>
  </si>
  <si>
    <t>Приобретение и установка приборов учета эл. энергии на вводе и МОП (доплата)</t>
  </si>
  <si>
    <t>ул. Сургутское шоссе д.  13</t>
  </si>
  <si>
    <t>Изготовление и установка козырька над ветиляционной шахтой кв. 45</t>
  </si>
  <si>
    <t xml:space="preserve">Приобретение мастики BLOKER для гермитизации примыканий кровли к трубам ливневого водостока, фановым стоякам, к плитам вентшахт. </t>
  </si>
  <si>
    <t>Косметический ремонт кв. 41,67,70 (после затопления, в связи с расхождением боковых плит лифтовой шахты на кровле и образованием конденсата в весенне-осенний период)</t>
  </si>
  <si>
    <t xml:space="preserve">Установка светодиодных шаг. светильников в  т/узле, электрощитовой и на входе </t>
  </si>
  <si>
    <t>Приобретение и установка приборов учета эл. энергии нв вводе и МОП (доплата), АИТП</t>
  </si>
  <si>
    <t>ул. Сургутское шоссе д.  17</t>
  </si>
  <si>
    <t>Ремонт мягкой кровли над квартирами 36,37,61,62,63 с проведением гермитизации мастикой  BLOKER примыканий ливневой канализации, вентиляционных шахт.</t>
  </si>
  <si>
    <t>Изготовление и установка козырька над ветиляционной шахтой кв. 61</t>
  </si>
  <si>
    <t>Приобретение резинового покрытия в тамбур</t>
  </si>
  <si>
    <t>Приобретение и установка светодиодных  шаговых  светильников в коридорах, л/клетках,электрощитовой, в т/узле.</t>
  </si>
  <si>
    <t>Приобретение и установка приборов учета эл. энергии нв вводе и МОП (доплата)</t>
  </si>
  <si>
    <t>Приобретение табличек с указанием пожарного гидранта, наименованием улиц и № дома, и доводчика в электрощитовую</t>
  </si>
  <si>
    <t xml:space="preserve">Союз Пенсионеров и Ветеранов </t>
  </si>
  <si>
    <t>материальная помощь в связи с тяжелым материальным положением</t>
  </si>
  <si>
    <t>единовременная премия  к дню работников ЖКХ</t>
  </si>
  <si>
    <t>Услуги по эксплуатации и ремонту лифтов                                                                            (договор с ООО "Когалымлифт)</t>
  </si>
  <si>
    <t>командировочные расходы</t>
  </si>
  <si>
    <t>техническое освидетельствование детских городков</t>
  </si>
  <si>
    <t>почтово-телеграфные расходы</t>
  </si>
  <si>
    <t>Гидроизоляция перекрытий над лоджиями (нанесение рубетекса, снятие и восстановление утеплителя)</t>
  </si>
  <si>
    <t xml:space="preserve">Приобретение и монтаж контроллера ECL 310 в комплекте с клемной панелью и температурными  датчиками, датчиком наруж. воздуха.  </t>
  </si>
  <si>
    <t>Приобретение и установка указателя пожарного гидранта</t>
  </si>
  <si>
    <t>Приобретение и установка таблички с № дома и названием улицы</t>
  </si>
  <si>
    <t>Приобретение и установка информационного стенда</t>
  </si>
  <si>
    <t>Текущий ремонт кровли с устройством гидроизоляция 2-ого подъезда                                           (нанесение   рубитекса на плиты перекрытий)</t>
  </si>
  <si>
    <t>Замена контроллера ТЭР ИМ 2300 в АИТП, в связи с частыми сбоями и выходом из строя, на более совершенный и надежный ECL 310: с температурными датчиками, датчиками наружного воздуха, прибора учета ГВС- СКБ с импульсным выходом</t>
  </si>
  <si>
    <t>Ремонт кровли с устройством гидроизоляции  по всей площади 2-ого  подъезда  (заделка стыков плит, наложение рубетекса на плиты перекрытий с демонтажем и монтажем утеплителя)</t>
  </si>
  <si>
    <t>Приобретение и монтаж контроллера ECL 310 в комплекте с температурными датчиками,с датчиком наружного;прибора учета ГВС СКБ с импульсным выходом, вместо вышедшего из строя ПРИМ - 20</t>
  </si>
  <si>
    <t xml:space="preserve">Приобретение и установка указателя пожарного гидранта, </t>
  </si>
  <si>
    <t xml:space="preserve">Приобретение и установка указателя пожарного гидранта </t>
  </si>
  <si>
    <t>Техническое освидетельствование и испытание МАФ на детском городке специализированной организацией г. Сургута</t>
  </si>
  <si>
    <t>Ремонт межпанельных швов кв.4</t>
  </si>
  <si>
    <t>Приобретение и установка светодиодных ламп в подъездах , т/узлах, э/щитах</t>
  </si>
  <si>
    <t>Ремонт межпанельных швов кв. № 5,14,46,47</t>
  </si>
  <si>
    <t>Приобретение и установка светодиодных ламп в подъездах и т/узле</t>
  </si>
  <si>
    <t>Доплата за приобретение и монтаж прибора учета ХВС ресурсоснабжающей организацией</t>
  </si>
  <si>
    <t>Расширение ступеней лестницы  в машинное отделение лифтов 1,2 подъезды</t>
  </si>
  <si>
    <t xml:space="preserve">Ремонт кровли, полная гидроизоляция  перекрытий кровли на чердаке и над лоджиями </t>
  </si>
  <si>
    <t>Замена двигателя принудительной вентиляции на новый, разборка и  очистка от  грязевых отложений старого, специализированной организацией ООО "Вен-Сити"</t>
  </si>
  <si>
    <t>Приобретение и монтаж контроллера ECL 310 в комплекте с температурными датчиками,терминала для диспетчеризации ИМ 2318- GSМ.</t>
  </si>
  <si>
    <t xml:space="preserve"> Монтаж дополнительного фиг. ограждения и демонтаж и монтаж МАФ  на д/городке, прибора учета электроэнергии в АИТП и т/освид. и испытание МАФ спец. орг. г. Сургут </t>
  </si>
  <si>
    <t xml:space="preserve">Приобретение и монтаж контроллера ECL 310 в комплекте с температурными датчиками, датчиком наружного воздуха, приобретение тепловычислителя ИМ 2300 Н1 и прибора учета ГВС с импульсным выходом. </t>
  </si>
  <si>
    <t>Приобретение и монтаж регуляторов перепада давления на подачу и обратку отопления, постоячно,  ASV HV - диам. 20 и 25 (балансировка) и терминала для диспетчеризации  по считыванию показаний ИМ 2318- GSM, вместо вышедшего из строя</t>
  </si>
  <si>
    <t>Приобретение и монтаж контроллера ECL 310 в комплекте с температурными датчиками КТПТР - 05, датчиком наружного воздуха,терминала для диспетчеризации ИМ 2318- GSМ</t>
  </si>
  <si>
    <t>Ремонт мягкой кровли над квартирой № 52,53  с проведением гермитизации мастикой  BLOKER примыканий ливневой канализации, фановых стояков</t>
  </si>
  <si>
    <t>Ремонт мягкой кровли над квартирой № 45 с проведением гермитизации мастикой  BLOKER примыканий ливневой канализации, фановых стояков</t>
  </si>
  <si>
    <t>Закрепление металическими уголками и стягивание анкерными болтами боковых стеновых  панелей  лифтовой шахты на кровле, проведение работ по гермитизации мастикой   BLOKER примыканий и стыков, после проведения работ по соединению плит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</si>
</sst>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0.5"/>
      <name val="Times New Roman"/>
      <family val="1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justify" vertical="distributed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justify" vertical="distributed" shrinkToFi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indent="1"/>
    </xf>
    <xf numFmtId="0" fontId="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2"/>
  <sheetViews>
    <sheetView tabSelected="1" zoomScalePageLayoutView="0" workbookViewId="0" topLeftCell="A217">
      <selection activeCell="E135" sqref="E135"/>
    </sheetView>
  </sheetViews>
  <sheetFormatPr defaultColWidth="9.125" defaultRowHeight="12.75"/>
  <cols>
    <col min="1" max="1" width="7.625" style="4" customWidth="1"/>
    <col min="2" max="2" width="81.50390625" style="3" customWidth="1"/>
    <col min="3" max="3" width="16.625" style="2" customWidth="1"/>
    <col min="4" max="16384" width="9.125" style="1" customWidth="1"/>
  </cols>
  <sheetData>
    <row r="1" spans="1:3" ht="18" customHeight="1">
      <c r="A1" s="42" t="s">
        <v>19</v>
      </c>
      <c r="B1" s="42"/>
      <c r="C1" s="42"/>
    </row>
    <row r="2" spans="1:3" ht="18" customHeight="1">
      <c r="A2" s="43" t="s">
        <v>33</v>
      </c>
      <c r="B2" s="43"/>
      <c r="C2" s="43"/>
    </row>
    <row r="3" spans="1:3" ht="18" customHeight="1">
      <c r="A3" s="42" t="s">
        <v>63</v>
      </c>
      <c r="B3" s="42"/>
      <c r="C3" s="42"/>
    </row>
    <row r="4" spans="1:3" ht="12.75" customHeight="1">
      <c r="A4" s="44"/>
      <c r="B4" s="44"/>
      <c r="C4" s="44"/>
    </row>
    <row r="5" spans="1:3" s="7" customFormat="1" ht="14.25" customHeight="1">
      <c r="A5" s="41" t="s">
        <v>18</v>
      </c>
      <c r="B5" s="40" t="s">
        <v>17</v>
      </c>
      <c r="C5" s="40" t="s">
        <v>24</v>
      </c>
    </row>
    <row r="6" spans="1:3" s="13" customFormat="1" ht="15" customHeight="1">
      <c r="A6" s="41"/>
      <c r="B6" s="40"/>
      <c r="C6" s="40"/>
    </row>
    <row r="7" spans="1:3" s="13" customFormat="1" ht="18" customHeight="1">
      <c r="A7" s="9" t="s">
        <v>40</v>
      </c>
      <c r="B7" s="25" t="s">
        <v>26</v>
      </c>
      <c r="C7" s="14">
        <v>41545</v>
      </c>
    </row>
    <row r="8" spans="1:5" s="13" customFormat="1" ht="18" customHeight="1">
      <c r="A8" s="9" t="s">
        <v>41</v>
      </c>
      <c r="B8" s="24" t="s">
        <v>27</v>
      </c>
      <c r="C8" s="14">
        <f>C9+C10+C11+C12+C13+C14+C15+C16+C17+C18+C19+C20+C21+C39</f>
        <v>40144.676</v>
      </c>
      <c r="D8" s="34"/>
      <c r="E8" s="39"/>
    </row>
    <row r="9" spans="1:4" s="17" customFormat="1" ht="18" customHeight="1">
      <c r="A9" s="9" t="s">
        <v>42</v>
      </c>
      <c r="B9" s="22" t="s">
        <v>16</v>
      </c>
      <c r="C9" s="15">
        <v>901</v>
      </c>
      <c r="D9" s="38"/>
    </row>
    <row r="10" spans="1:4" s="20" customFormat="1" ht="18" customHeight="1">
      <c r="A10" s="9" t="s">
        <v>43</v>
      </c>
      <c r="B10" s="24" t="s">
        <v>25</v>
      </c>
      <c r="C10" s="15">
        <v>181</v>
      </c>
      <c r="D10" s="38"/>
    </row>
    <row r="11" spans="1:4" s="20" customFormat="1" ht="18" customHeight="1">
      <c r="A11" s="9" t="s">
        <v>44</v>
      </c>
      <c r="B11" s="23" t="s">
        <v>15</v>
      </c>
      <c r="C11" s="15">
        <v>9224</v>
      </c>
      <c r="D11" s="38"/>
    </row>
    <row r="12" spans="1:4" s="20" customFormat="1" ht="18" customHeight="1">
      <c r="A12" s="9" t="s">
        <v>45</v>
      </c>
      <c r="B12" s="23" t="s">
        <v>14</v>
      </c>
      <c r="C12" s="15">
        <v>1916</v>
      </c>
      <c r="D12" s="38"/>
    </row>
    <row r="13" spans="1:4" s="20" customFormat="1" ht="18" customHeight="1">
      <c r="A13" s="9" t="s">
        <v>46</v>
      </c>
      <c r="B13" s="23" t="s">
        <v>13</v>
      </c>
      <c r="C13" s="15">
        <v>194</v>
      </c>
      <c r="D13" s="38"/>
    </row>
    <row r="14" spans="1:4" s="20" customFormat="1" ht="30.75">
      <c r="A14" s="9" t="s">
        <v>47</v>
      </c>
      <c r="B14" s="25" t="s">
        <v>35</v>
      </c>
      <c r="C14" s="15">
        <v>3110</v>
      </c>
      <c r="D14" s="38"/>
    </row>
    <row r="15" spans="1:4" s="20" customFormat="1" ht="30.75">
      <c r="A15" s="9" t="s">
        <v>48</v>
      </c>
      <c r="B15" s="26" t="s">
        <v>34</v>
      </c>
      <c r="C15" s="15">
        <v>5130</v>
      </c>
      <c r="D15" s="38"/>
    </row>
    <row r="16" spans="1:4" s="20" customFormat="1" ht="30.75">
      <c r="A16" s="9" t="s">
        <v>49</v>
      </c>
      <c r="B16" s="25" t="s">
        <v>36</v>
      </c>
      <c r="C16" s="15">
        <v>2189</v>
      </c>
      <c r="D16" s="38"/>
    </row>
    <row r="17" spans="1:4" s="20" customFormat="1" ht="30.75">
      <c r="A17" s="9" t="s">
        <v>50</v>
      </c>
      <c r="B17" s="27" t="s">
        <v>150</v>
      </c>
      <c r="C17" s="15">
        <v>4541</v>
      </c>
      <c r="D17" s="38"/>
    </row>
    <row r="18" spans="1:4" s="20" customFormat="1" ht="18" customHeight="1">
      <c r="A18" s="9" t="s">
        <v>51</v>
      </c>
      <c r="B18" s="25" t="s">
        <v>37</v>
      </c>
      <c r="C18" s="15">
        <v>1447</v>
      </c>
      <c r="D18" s="38"/>
    </row>
    <row r="19" spans="1:4" s="20" customFormat="1" ht="30.75">
      <c r="A19" s="9" t="s">
        <v>52</v>
      </c>
      <c r="B19" s="26" t="s">
        <v>39</v>
      </c>
      <c r="C19" s="15">
        <v>2751</v>
      </c>
      <c r="D19" s="38"/>
    </row>
    <row r="20" spans="1:4" s="20" customFormat="1" ht="18" customHeight="1">
      <c r="A20" s="9" t="s">
        <v>53</v>
      </c>
      <c r="B20" s="25" t="s">
        <v>38</v>
      </c>
      <c r="C20" s="15">
        <v>1268</v>
      </c>
      <c r="D20" s="38"/>
    </row>
    <row r="21" spans="1:4" s="17" customFormat="1" ht="18" customHeight="1">
      <c r="A21" s="9" t="s">
        <v>54</v>
      </c>
      <c r="B21" s="21" t="s">
        <v>12</v>
      </c>
      <c r="C21" s="15">
        <f>SUM(C22:C38)</f>
        <v>1667</v>
      </c>
      <c r="D21" s="38"/>
    </row>
    <row r="22" spans="1:3" s="20" customFormat="1" ht="15" customHeight="1">
      <c r="A22" s="19"/>
      <c r="B22" s="29" t="s">
        <v>11</v>
      </c>
      <c r="C22" s="5">
        <v>143</v>
      </c>
    </row>
    <row r="23" spans="1:3" s="20" customFormat="1" ht="18" customHeight="1">
      <c r="A23" s="19"/>
      <c r="B23" s="29" t="s">
        <v>10</v>
      </c>
      <c r="C23" s="5">
        <v>672</v>
      </c>
    </row>
    <row r="24" spans="1:3" s="20" customFormat="1" ht="18" customHeight="1">
      <c r="A24" s="19"/>
      <c r="B24" s="29" t="s">
        <v>9</v>
      </c>
      <c r="C24" s="5">
        <v>79</v>
      </c>
    </row>
    <row r="25" spans="1:3" s="20" customFormat="1" ht="18" customHeight="1">
      <c r="A25" s="19"/>
      <c r="B25" s="29" t="s">
        <v>151</v>
      </c>
      <c r="C25" s="5">
        <v>3</v>
      </c>
    </row>
    <row r="26" spans="1:3" s="17" customFormat="1" ht="18" customHeight="1">
      <c r="A26" s="18"/>
      <c r="B26" s="29" t="s">
        <v>8</v>
      </c>
      <c r="C26" s="5">
        <v>88</v>
      </c>
    </row>
    <row r="27" spans="1:3" s="17" customFormat="1" ht="18" customHeight="1">
      <c r="A27" s="18"/>
      <c r="B27" s="30" t="s">
        <v>7</v>
      </c>
      <c r="C27" s="5">
        <v>64</v>
      </c>
    </row>
    <row r="28" spans="1:3" s="17" customFormat="1" ht="28.5" customHeight="1">
      <c r="A28" s="18"/>
      <c r="B28" s="28" t="s">
        <v>28</v>
      </c>
      <c r="C28" s="5">
        <v>83</v>
      </c>
    </row>
    <row r="29" spans="1:3" s="17" customFormat="1" ht="15" customHeight="1">
      <c r="A29" s="18"/>
      <c r="B29" s="28" t="s">
        <v>29</v>
      </c>
      <c r="C29" s="5">
        <v>232</v>
      </c>
    </row>
    <row r="30" spans="1:3" s="17" customFormat="1" ht="15" customHeight="1">
      <c r="A30" s="18"/>
      <c r="B30" s="33" t="s">
        <v>32</v>
      </c>
      <c r="C30" s="5">
        <v>51</v>
      </c>
    </row>
    <row r="31" spans="1:3" s="17" customFormat="1" ht="15" customHeight="1">
      <c r="A31" s="18"/>
      <c r="B31" s="30" t="s">
        <v>6</v>
      </c>
      <c r="C31" s="5">
        <v>14</v>
      </c>
    </row>
    <row r="32" spans="1:3" s="17" customFormat="1" ht="15" customHeight="1">
      <c r="A32" s="18"/>
      <c r="B32" s="33" t="s">
        <v>30</v>
      </c>
      <c r="C32" s="5">
        <v>89</v>
      </c>
    </row>
    <row r="33" spans="1:3" s="17" customFormat="1" ht="15" customHeight="1">
      <c r="A33" s="18"/>
      <c r="B33" s="30" t="s">
        <v>5</v>
      </c>
      <c r="C33" s="5">
        <v>10</v>
      </c>
    </row>
    <row r="34" spans="1:3" s="17" customFormat="1" ht="15" customHeight="1">
      <c r="A34" s="18"/>
      <c r="B34" s="30" t="s">
        <v>152</v>
      </c>
      <c r="C34" s="5">
        <v>20</v>
      </c>
    </row>
    <row r="35" spans="1:3" s="17" customFormat="1" ht="15" customHeight="1">
      <c r="A35" s="18"/>
      <c r="B35" s="31" t="s">
        <v>59</v>
      </c>
      <c r="C35" s="5">
        <v>5</v>
      </c>
    </row>
    <row r="36" spans="1:3" s="17" customFormat="1" ht="15" customHeight="1">
      <c r="A36" s="18"/>
      <c r="B36" s="29" t="s">
        <v>153</v>
      </c>
      <c r="C36" s="5">
        <v>3</v>
      </c>
    </row>
    <row r="37" spans="1:3" s="17" customFormat="1" ht="15" customHeight="1">
      <c r="A37" s="18"/>
      <c r="B37" s="29" t="s">
        <v>60</v>
      </c>
      <c r="C37" s="5">
        <v>51</v>
      </c>
    </row>
    <row r="38" spans="1:3" s="13" customFormat="1" ht="17.25" customHeight="1">
      <c r="A38" s="8"/>
      <c r="B38" s="32" t="s">
        <v>31</v>
      </c>
      <c r="C38" s="5">
        <v>60</v>
      </c>
    </row>
    <row r="39" spans="1:3" s="13" customFormat="1" ht="15.75" customHeight="1">
      <c r="A39" s="9" t="s">
        <v>61</v>
      </c>
      <c r="B39" s="48" t="s">
        <v>62</v>
      </c>
      <c r="C39" s="15">
        <f>C40+C54+C65+C78+C86+C94+C106+C118+C130+C141+C153+C166+C180+C194+C208</f>
        <v>5625.676</v>
      </c>
    </row>
    <row r="40" spans="1:3" s="13" customFormat="1" ht="18" customHeight="1">
      <c r="A40" s="35"/>
      <c r="B40" s="45" t="s">
        <v>64</v>
      </c>
      <c r="C40" s="15">
        <f>SUM(C41:C53)</f>
        <v>370.80000000000007</v>
      </c>
    </row>
    <row r="41" spans="1:3" s="13" customFormat="1" ht="15" customHeight="1">
      <c r="A41" s="35"/>
      <c r="B41" s="29" t="s">
        <v>65</v>
      </c>
      <c r="C41" s="5">
        <v>72.2</v>
      </c>
    </row>
    <row r="42" spans="1:3" s="13" customFormat="1" ht="24" customHeight="1">
      <c r="A42" s="35"/>
      <c r="B42" s="29" t="s">
        <v>154</v>
      </c>
      <c r="C42" s="5">
        <v>50.44</v>
      </c>
    </row>
    <row r="43" spans="1:3" s="13" customFormat="1" ht="18" customHeight="1">
      <c r="A43" s="35"/>
      <c r="B43" s="29" t="s">
        <v>66</v>
      </c>
      <c r="C43" s="5">
        <v>82.42</v>
      </c>
    </row>
    <row r="44" spans="1:3" s="13" customFormat="1" ht="17.25" customHeight="1">
      <c r="A44" s="35"/>
      <c r="B44" s="29" t="s">
        <v>67</v>
      </c>
      <c r="C44" s="5">
        <v>12.3</v>
      </c>
    </row>
    <row r="45" spans="1:3" s="13" customFormat="1" ht="18" customHeight="1">
      <c r="A45" s="35"/>
      <c r="B45" s="29" t="s">
        <v>68</v>
      </c>
      <c r="C45" s="5">
        <v>40</v>
      </c>
    </row>
    <row r="46" spans="1:3" s="13" customFormat="1" ht="30.75" customHeight="1">
      <c r="A46" s="36"/>
      <c r="B46" s="29" t="s">
        <v>69</v>
      </c>
      <c r="C46" s="5">
        <v>21.41</v>
      </c>
    </row>
    <row r="47" spans="1:3" s="13" customFormat="1" ht="25.5" customHeight="1">
      <c r="A47" s="36"/>
      <c r="B47" s="29" t="s">
        <v>155</v>
      </c>
      <c r="C47" s="5">
        <v>20.92</v>
      </c>
    </row>
    <row r="48" spans="1:3" s="13" customFormat="1" ht="30.75" customHeight="1">
      <c r="A48" s="36"/>
      <c r="B48" s="29" t="s">
        <v>70</v>
      </c>
      <c r="C48" s="5">
        <v>51</v>
      </c>
    </row>
    <row r="49" spans="1:3" s="13" customFormat="1" ht="24.75" customHeight="1">
      <c r="A49" s="36"/>
      <c r="B49" s="29" t="s">
        <v>71</v>
      </c>
      <c r="C49" s="5">
        <v>12.96</v>
      </c>
    </row>
    <row r="50" spans="1:3" s="13" customFormat="1" ht="18" customHeight="1">
      <c r="A50" s="35"/>
      <c r="B50" s="29" t="s">
        <v>156</v>
      </c>
      <c r="C50" s="5">
        <v>1.85</v>
      </c>
    </row>
    <row r="51" spans="1:3" s="13" customFormat="1" ht="18" customHeight="1">
      <c r="A51" s="35"/>
      <c r="B51" s="29" t="s">
        <v>157</v>
      </c>
      <c r="C51" s="5">
        <v>2.7</v>
      </c>
    </row>
    <row r="52" spans="1:3" s="13" customFormat="1" ht="18" customHeight="1">
      <c r="A52" s="36"/>
      <c r="B52" s="29" t="s">
        <v>158</v>
      </c>
      <c r="C52" s="5">
        <v>0.8</v>
      </c>
    </row>
    <row r="53" spans="1:3" s="13" customFormat="1" ht="26.25" customHeight="1">
      <c r="A53" s="35"/>
      <c r="B53" s="29" t="s">
        <v>73</v>
      </c>
      <c r="C53" s="5">
        <v>1.8</v>
      </c>
    </row>
    <row r="54" spans="1:3" s="13" customFormat="1" ht="15" customHeight="1">
      <c r="A54" s="35"/>
      <c r="B54" s="16" t="s">
        <v>74</v>
      </c>
      <c r="C54" s="15">
        <f>SUM(C55:C64)</f>
        <v>296.91</v>
      </c>
    </row>
    <row r="55" spans="1:3" s="13" customFormat="1" ht="15.75" customHeight="1">
      <c r="A55" s="35"/>
      <c r="B55" s="29" t="s">
        <v>65</v>
      </c>
      <c r="C55" s="5">
        <v>50.73</v>
      </c>
    </row>
    <row r="56" spans="1:3" s="13" customFormat="1" ht="18" customHeight="1">
      <c r="A56" s="35"/>
      <c r="B56" s="29" t="s">
        <v>75</v>
      </c>
      <c r="C56" s="5">
        <v>7.2</v>
      </c>
    </row>
    <row r="57" spans="1:3" s="13" customFormat="1" ht="18" customHeight="1">
      <c r="A57" s="35"/>
      <c r="B57" s="29" t="s">
        <v>68</v>
      </c>
      <c r="C57" s="5">
        <v>25</v>
      </c>
    </row>
    <row r="58" spans="1:3" s="13" customFormat="1" ht="28.5" customHeight="1">
      <c r="A58" s="35"/>
      <c r="B58" s="29" t="s">
        <v>159</v>
      </c>
      <c r="C58" s="5">
        <v>150</v>
      </c>
    </row>
    <row r="59" spans="1:3" s="13" customFormat="1" ht="46.5" customHeight="1">
      <c r="A59" s="35"/>
      <c r="B59" s="29" t="s">
        <v>160</v>
      </c>
      <c r="C59" s="5">
        <v>38</v>
      </c>
    </row>
    <row r="60" spans="1:3" s="13" customFormat="1" ht="20.25" customHeight="1">
      <c r="A60" s="35"/>
      <c r="B60" s="29" t="s">
        <v>76</v>
      </c>
      <c r="C60" s="5">
        <v>14</v>
      </c>
    </row>
    <row r="61" spans="1:3" s="13" customFormat="1" ht="25.5" customHeight="1">
      <c r="A61" s="35"/>
      <c r="B61" s="29" t="s">
        <v>77</v>
      </c>
      <c r="C61" s="5">
        <v>6.48</v>
      </c>
    </row>
    <row r="62" spans="1:3" s="13" customFormat="1" ht="16.5" customHeight="1">
      <c r="A62" s="35"/>
      <c r="B62" s="29" t="s">
        <v>156</v>
      </c>
      <c r="C62" s="5">
        <v>2</v>
      </c>
    </row>
    <row r="63" spans="1:3" ht="16.5" customHeight="1">
      <c r="A63" s="35"/>
      <c r="B63" s="29" t="s">
        <v>157</v>
      </c>
      <c r="C63" s="5">
        <v>2.7</v>
      </c>
    </row>
    <row r="64" spans="1:3" ht="17.25" customHeight="1">
      <c r="A64" s="35"/>
      <c r="B64" s="29" t="s">
        <v>158</v>
      </c>
      <c r="C64" s="5">
        <v>0.8</v>
      </c>
    </row>
    <row r="65" spans="1:3" ht="18.75" customHeight="1">
      <c r="A65" s="35"/>
      <c r="B65" s="16" t="s">
        <v>78</v>
      </c>
      <c r="C65" s="15">
        <f>SUM(C66:C77)</f>
        <v>397.395</v>
      </c>
    </row>
    <row r="66" spans="1:3" ht="16.5" customHeight="1">
      <c r="A66" s="35"/>
      <c r="B66" s="29" t="s">
        <v>79</v>
      </c>
      <c r="C66" s="5">
        <v>87.32</v>
      </c>
    </row>
    <row r="67" spans="1:3" ht="40.5" customHeight="1">
      <c r="A67" s="35"/>
      <c r="B67" s="29" t="s">
        <v>161</v>
      </c>
      <c r="C67" s="5">
        <v>150</v>
      </c>
    </row>
    <row r="68" spans="1:3" ht="16.5" customHeight="1">
      <c r="A68" s="35"/>
      <c r="B68" s="29" t="s">
        <v>80</v>
      </c>
      <c r="C68" s="5">
        <v>49.235</v>
      </c>
    </row>
    <row r="69" spans="1:3" ht="16.5" customHeight="1">
      <c r="A69" s="37"/>
      <c r="B69" s="29" t="s">
        <v>81</v>
      </c>
      <c r="C69" s="5">
        <v>7.9</v>
      </c>
    </row>
    <row r="70" spans="1:3" ht="18" customHeight="1">
      <c r="A70" s="35"/>
      <c r="B70" s="29" t="s">
        <v>68</v>
      </c>
      <c r="C70" s="5">
        <v>25</v>
      </c>
    </row>
    <row r="71" spans="1:3" ht="42" customHeight="1">
      <c r="A71" s="35"/>
      <c r="B71" s="29" t="s">
        <v>162</v>
      </c>
      <c r="C71" s="5">
        <v>40.71</v>
      </c>
    </row>
    <row r="72" spans="1:3" ht="18.75" customHeight="1">
      <c r="A72" s="35"/>
      <c r="B72" s="29" t="s">
        <v>82</v>
      </c>
      <c r="C72" s="5">
        <v>23</v>
      </c>
    </row>
    <row r="73" spans="1:3" ht="26.25" customHeight="1">
      <c r="A73" s="35"/>
      <c r="B73" s="29" t="s">
        <v>71</v>
      </c>
      <c r="C73" s="5">
        <v>6.48</v>
      </c>
    </row>
    <row r="74" spans="1:3" ht="16.5" customHeight="1">
      <c r="A74" s="35"/>
      <c r="B74" s="29" t="s">
        <v>164</v>
      </c>
      <c r="C74" s="5">
        <v>1.85</v>
      </c>
    </row>
    <row r="75" spans="1:3" ht="16.5" customHeight="1">
      <c r="A75" s="35"/>
      <c r="B75" s="29" t="s">
        <v>157</v>
      </c>
      <c r="C75" s="5">
        <v>2.7</v>
      </c>
    </row>
    <row r="76" spans="1:3" ht="16.5" customHeight="1">
      <c r="A76" s="35"/>
      <c r="B76" s="29" t="s">
        <v>158</v>
      </c>
      <c r="C76" s="5">
        <v>0.8</v>
      </c>
    </row>
    <row r="77" spans="1:3" ht="27">
      <c r="A77" s="35"/>
      <c r="B77" s="29" t="s">
        <v>165</v>
      </c>
      <c r="C77" s="5">
        <v>2.4</v>
      </c>
    </row>
    <row r="78" spans="1:3" ht="16.5" customHeight="1">
      <c r="A78" s="35"/>
      <c r="B78" s="45" t="s">
        <v>83</v>
      </c>
      <c r="C78" s="15">
        <f>SUM(C79:C85)</f>
        <v>145.74999999999997</v>
      </c>
    </row>
    <row r="79" spans="1:3" ht="16.5" customHeight="1">
      <c r="A79" s="35"/>
      <c r="B79" s="29" t="s">
        <v>84</v>
      </c>
      <c r="C79" s="5">
        <v>96.8</v>
      </c>
    </row>
    <row r="80" spans="1:3" ht="18" customHeight="1">
      <c r="A80" s="35"/>
      <c r="B80" s="29" t="s">
        <v>166</v>
      </c>
      <c r="C80" s="5">
        <v>22</v>
      </c>
    </row>
    <row r="81" spans="1:3" ht="27">
      <c r="A81" s="35"/>
      <c r="B81" s="29" t="s">
        <v>85</v>
      </c>
      <c r="C81" s="5">
        <v>3.6</v>
      </c>
    </row>
    <row r="82" spans="1:3" ht="15" customHeight="1">
      <c r="A82" s="35"/>
      <c r="B82" s="29" t="s">
        <v>167</v>
      </c>
      <c r="C82" s="5">
        <v>18</v>
      </c>
    </row>
    <row r="83" spans="1:3" ht="18" customHeight="1">
      <c r="A83" s="37"/>
      <c r="B83" s="29" t="s">
        <v>164</v>
      </c>
      <c r="C83" s="5">
        <v>1.85</v>
      </c>
    </row>
    <row r="84" spans="1:3" ht="16.5" customHeight="1">
      <c r="A84" s="35"/>
      <c r="B84" s="29" t="s">
        <v>157</v>
      </c>
      <c r="C84" s="5">
        <v>2.7</v>
      </c>
    </row>
    <row r="85" spans="1:3" ht="15.75" customHeight="1">
      <c r="A85" s="35"/>
      <c r="B85" s="29" t="s">
        <v>158</v>
      </c>
      <c r="C85" s="5">
        <v>0.8</v>
      </c>
    </row>
    <row r="86" spans="1:3" ht="16.5" customHeight="1">
      <c r="A86" s="35"/>
      <c r="B86" s="45" t="s">
        <v>86</v>
      </c>
      <c r="C86" s="15">
        <f>SUM(C87:C93)</f>
        <v>167.55999999999997</v>
      </c>
    </row>
    <row r="87" spans="1:3" ht="13.5">
      <c r="A87" s="35"/>
      <c r="B87" s="29" t="s">
        <v>168</v>
      </c>
      <c r="C87" s="5">
        <v>60</v>
      </c>
    </row>
    <row r="88" spans="1:3" ht="16.5" customHeight="1">
      <c r="A88" s="35"/>
      <c r="B88" s="29" t="s">
        <v>169</v>
      </c>
      <c r="C88" s="5">
        <v>44</v>
      </c>
    </row>
    <row r="89" spans="1:3" ht="24.75" customHeight="1">
      <c r="A89" s="35"/>
      <c r="B89" s="29" t="s">
        <v>77</v>
      </c>
      <c r="C89" s="5">
        <v>43.2</v>
      </c>
    </row>
    <row r="90" spans="1:3" ht="16.5" customHeight="1">
      <c r="A90" s="35"/>
      <c r="B90" s="29" t="s">
        <v>87</v>
      </c>
      <c r="C90" s="5">
        <v>15.01</v>
      </c>
    </row>
    <row r="91" spans="1:3" ht="16.5" customHeight="1">
      <c r="A91" s="35"/>
      <c r="B91" s="29" t="s">
        <v>163</v>
      </c>
      <c r="C91" s="5">
        <v>1.85</v>
      </c>
    </row>
    <row r="92" spans="1:3" ht="16.5" customHeight="1">
      <c r="A92" s="37"/>
      <c r="B92" s="29" t="s">
        <v>157</v>
      </c>
      <c r="C92" s="5">
        <v>2.7</v>
      </c>
    </row>
    <row r="93" spans="1:3" ht="16.5" customHeight="1">
      <c r="A93" s="35"/>
      <c r="B93" s="29" t="s">
        <v>158</v>
      </c>
      <c r="C93" s="5">
        <v>0.8</v>
      </c>
    </row>
    <row r="94" spans="1:3" ht="17.25" customHeight="1">
      <c r="A94" s="35"/>
      <c r="B94" s="46" t="s">
        <v>88</v>
      </c>
      <c r="C94" s="15">
        <f>SUM(C95:C105)</f>
        <v>343.50000000000006</v>
      </c>
    </row>
    <row r="95" spans="1:3" ht="17.25" customHeight="1">
      <c r="A95" s="35"/>
      <c r="B95" s="29" t="s">
        <v>170</v>
      </c>
      <c r="C95" s="5">
        <v>44.17</v>
      </c>
    </row>
    <row r="96" spans="1:3" ht="13.5">
      <c r="A96" s="35"/>
      <c r="B96" s="29" t="s">
        <v>89</v>
      </c>
      <c r="C96" s="5">
        <v>147.06</v>
      </c>
    </row>
    <row r="97" spans="1:3" ht="15.75" customHeight="1">
      <c r="A97" s="35"/>
      <c r="B97" s="29" t="s">
        <v>90</v>
      </c>
      <c r="C97" s="5">
        <v>3.6</v>
      </c>
    </row>
    <row r="98" spans="1:3" ht="13.5">
      <c r="A98" s="35"/>
      <c r="B98" s="29" t="s">
        <v>91</v>
      </c>
      <c r="C98" s="5">
        <v>24</v>
      </c>
    </row>
    <row r="99" spans="1:3" ht="27">
      <c r="A99" s="35"/>
      <c r="B99" s="29" t="s">
        <v>77</v>
      </c>
      <c r="C99" s="5">
        <v>42.3</v>
      </c>
    </row>
    <row r="100" spans="1:3" ht="13.5">
      <c r="A100" s="36"/>
      <c r="B100" s="29" t="s">
        <v>92</v>
      </c>
      <c r="C100" s="5">
        <v>39.6</v>
      </c>
    </row>
    <row r="101" spans="1:3" ht="13.5">
      <c r="A101" s="36"/>
      <c r="B101" s="29" t="s">
        <v>171</v>
      </c>
      <c r="C101" s="5">
        <v>15.01</v>
      </c>
    </row>
    <row r="102" spans="1:3" ht="13.5">
      <c r="A102" s="36"/>
      <c r="B102" s="29" t="s">
        <v>164</v>
      </c>
      <c r="C102" s="5">
        <v>1.85</v>
      </c>
    </row>
    <row r="103" spans="1:3" ht="13.5">
      <c r="A103" s="36"/>
      <c r="B103" s="29" t="s">
        <v>157</v>
      </c>
      <c r="C103" s="5">
        <v>2.7</v>
      </c>
    </row>
    <row r="104" spans="1:3" ht="15.75" customHeight="1">
      <c r="A104" s="12"/>
      <c r="B104" s="29" t="s">
        <v>158</v>
      </c>
      <c r="C104" s="5">
        <v>0.8</v>
      </c>
    </row>
    <row r="105" spans="1:3" ht="27">
      <c r="A105" s="35"/>
      <c r="B105" s="29" t="s">
        <v>93</v>
      </c>
      <c r="C105" s="5">
        <v>22.41</v>
      </c>
    </row>
    <row r="106" spans="1:3" ht="13.5">
      <c r="A106" s="35"/>
      <c r="B106" s="46" t="s">
        <v>94</v>
      </c>
      <c r="C106" s="15">
        <f>SUM(C107:C117)</f>
        <v>532.6899999999999</v>
      </c>
    </row>
    <row r="107" spans="1:3" ht="13.5">
      <c r="A107" s="29"/>
      <c r="B107" s="29" t="s">
        <v>172</v>
      </c>
      <c r="C107" s="5">
        <v>337.65</v>
      </c>
    </row>
    <row r="108" spans="1:3" ht="27">
      <c r="A108" s="29"/>
      <c r="B108" s="29" t="s">
        <v>173</v>
      </c>
      <c r="C108" s="5">
        <v>8</v>
      </c>
    </row>
    <row r="109" spans="1:3" ht="13.5">
      <c r="A109" s="29"/>
      <c r="B109" s="29" t="s">
        <v>95</v>
      </c>
      <c r="C109" s="5">
        <v>30</v>
      </c>
    </row>
    <row r="110" spans="1:3" ht="27">
      <c r="A110" s="29"/>
      <c r="B110" s="29" t="s">
        <v>96</v>
      </c>
      <c r="C110" s="5">
        <v>83.6</v>
      </c>
    </row>
    <row r="111" spans="1:3" ht="13.5">
      <c r="A111" s="29"/>
      <c r="B111" s="29" t="s">
        <v>97</v>
      </c>
      <c r="C111" s="5">
        <v>25</v>
      </c>
    </row>
    <row r="112" spans="1:3" ht="27">
      <c r="A112" s="36"/>
      <c r="B112" s="29" t="s">
        <v>98</v>
      </c>
      <c r="C112" s="5">
        <v>23.81</v>
      </c>
    </row>
    <row r="113" spans="1:3" ht="27">
      <c r="A113" s="35"/>
      <c r="B113" s="29" t="s">
        <v>77</v>
      </c>
      <c r="C113" s="5">
        <v>6.48</v>
      </c>
    </row>
    <row r="114" spans="1:3" ht="15.75" customHeight="1">
      <c r="A114" s="37"/>
      <c r="B114" s="29" t="s">
        <v>164</v>
      </c>
      <c r="C114" s="5">
        <v>1.85</v>
      </c>
    </row>
    <row r="115" spans="1:3" ht="13.5">
      <c r="A115" s="35"/>
      <c r="B115" s="29" t="s">
        <v>157</v>
      </c>
      <c r="C115" s="5">
        <v>2.7</v>
      </c>
    </row>
    <row r="116" spans="1:3" ht="13.5">
      <c r="A116" s="35"/>
      <c r="B116" s="29" t="s">
        <v>158</v>
      </c>
      <c r="C116" s="5">
        <v>0.8</v>
      </c>
    </row>
    <row r="117" spans="1:3" ht="27">
      <c r="A117" s="35"/>
      <c r="B117" s="29" t="s">
        <v>99</v>
      </c>
      <c r="C117" s="5">
        <v>12.8</v>
      </c>
    </row>
    <row r="118" spans="1:3" ht="13.5">
      <c r="A118" s="35"/>
      <c r="B118" s="46" t="s">
        <v>100</v>
      </c>
      <c r="C118" s="15">
        <f>SUM(C119:C129)</f>
        <v>331.4700000000001</v>
      </c>
    </row>
    <row r="119" spans="1:3" ht="42" customHeight="1">
      <c r="A119" s="35"/>
      <c r="B119" s="29" t="s">
        <v>101</v>
      </c>
      <c r="C119" s="5">
        <v>233.02</v>
      </c>
    </row>
    <row r="120" spans="1:3" ht="15" customHeight="1">
      <c r="A120" s="35"/>
      <c r="B120" s="29" t="s">
        <v>102</v>
      </c>
      <c r="C120" s="5">
        <v>3.6</v>
      </c>
    </row>
    <row r="121" spans="1:3" ht="15" customHeight="1">
      <c r="A121" s="35"/>
      <c r="B121" s="29" t="s">
        <v>103</v>
      </c>
      <c r="C121" s="5">
        <v>25</v>
      </c>
    </row>
    <row r="122" spans="1:3" ht="27">
      <c r="A122" s="35"/>
      <c r="B122" s="29" t="s">
        <v>104</v>
      </c>
      <c r="C122" s="5">
        <v>19.41</v>
      </c>
    </row>
    <row r="123" spans="1:3" ht="27">
      <c r="A123" s="35"/>
      <c r="B123" s="29" t="s">
        <v>105</v>
      </c>
      <c r="C123" s="5">
        <v>26.81</v>
      </c>
    </row>
    <row r="124" spans="1:3" ht="27">
      <c r="A124" s="35"/>
      <c r="B124" s="29" t="s">
        <v>77</v>
      </c>
      <c r="C124" s="5">
        <v>6.48</v>
      </c>
    </row>
    <row r="125" spans="1:3" ht="17.25" customHeight="1">
      <c r="A125" s="35"/>
      <c r="B125" s="29" t="s">
        <v>164</v>
      </c>
      <c r="C125" s="5">
        <v>1.85</v>
      </c>
    </row>
    <row r="126" spans="1:3" ht="16.5" customHeight="1">
      <c r="A126" s="35"/>
      <c r="B126" s="29" t="s">
        <v>157</v>
      </c>
      <c r="C126" s="5">
        <v>2.7</v>
      </c>
    </row>
    <row r="127" spans="1:3" ht="13.5">
      <c r="A127" s="35"/>
      <c r="B127" s="29" t="s">
        <v>158</v>
      </c>
      <c r="C127" s="5">
        <v>0.8</v>
      </c>
    </row>
    <row r="128" spans="1:3" ht="13.5">
      <c r="A128" s="35"/>
      <c r="B128" s="29" t="s">
        <v>72</v>
      </c>
      <c r="C128" s="5"/>
    </row>
    <row r="129" spans="1:3" ht="27">
      <c r="A129" s="35"/>
      <c r="B129" s="29" t="s">
        <v>99</v>
      </c>
      <c r="C129" s="5">
        <v>11.8</v>
      </c>
    </row>
    <row r="130" spans="1:3" ht="13.5">
      <c r="A130" s="35"/>
      <c r="B130" s="46" t="s">
        <v>106</v>
      </c>
      <c r="C130" s="15">
        <f>SUM(C131:C140)</f>
        <v>389.99000000000007</v>
      </c>
    </row>
    <row r="131" spans="1:3" ht="30.75" customHeight="1">
      <c r="A131" s="35"/>
      <c r="B131" s="29" t="s">
        <v>107</v>
      </c>
      <c r="C131" s="5">
        <v>250</v>
      </c>
    </row>
    <row r="132" spans="1:3" ht="13.5">
      <c r="A132" s="35"/>
      <c r="B132" s="29" t="s">
        <v>108</v>
      </c>
      <c r="C132" s="5">
        <v>9.1</v>
      </c>
    </row>
    <row r="133" spans="1:3" ht="13.5">
      <c r="A133" s="35"/>
      <c r="B133" s="29" t="s">
        <v>97</v>
      </c>
      <c r="C133" s="5">
        <v>35</v>
      </c>
    </row>
    <row r="134" spans="1:3" ht="27">
      <c r="A134" s="35"/>
      <c r="B134" s="29" t="s">
        <v>174</v>
      </c>
      <c r="C134" s="5">
        <v>35.31</v>
      </c>
    </row>
    <row r="135" spans="1:3" ht="27">
      <c r="A135" s="36"/>
      <c r="B135" s="29" t="s">
        <v>109</v>
      </c>
      <c r="C135" s="5">
        <v>35.81</v>
      </c>
    </row>
    <row r="136" spans="1:3" ht="30" customHeight="1">
      <c r="A136" s="35"/>
      <c r="B136" s="29" t="s">
        <v>110</v>
      </c>
      <c r="C136" s="5">
        <v>9.72</v>
      </c>
    </row>
    <row r="137" spans="1:3" ht="13.5">
      <c r="A137" s="35"/>
      <c r="B137" s="29" t="s">
        <v>156</v>
      </c>
      <c r="C137" s="5">
        <v>1.85</v>
      </c>
    </row>
    <row r="138" spans="1:3" ht="13.5">
      <c r="A138" s="35"/>
      <c r="B138" s="29" t="s">
        <v>157</v>
      </c>
      <c r="C138" s="5">
        <v>2.7</v>
      </c>
    </row>
    <row r="139" spans="1:3" ht="15" customHeight="1">
      <c r="A139" s="35"/>
      <c r="B139" s="29" t="s">
        <v>158</v>
      </c>
      <c r="C139" s="5">
        <v>0.8</v>
      </c>
    </row>
    <row r="140" spans="1:3" ht="31.5" customHeight="1">
      <c r="A140" s="35"/>
      <c r="B140" s="29" t="s">
        <v>175</v>
      </c>
      <c r="C140" s="5">
        <v>9.7</v>
      </c>
    </row>
    <row r="141" spans="1:3" ht="13.5">
      <c r="A141" s="35"/>
      <c r="B141" s="46" t="s">
        <v>111</v>
      </c>
      <c r="C141" s="15">
        <f>SUM(C142:C152)</f>
        <v>374.6000000000001</v>
      </c>
    </row>
    <row r="142" spans="1:3" ht="15.75" customHeight="1">
      <c r="A142" s="29"/>
      <c r="B142" s="29" t="s">
        <v>65</v>
      </c>
      <c r="C142" s="5">
        <v>72.2</v>
      </c>
    </row>
    <row r="143" spans="1:3" ht="15.75" customHeight="1">
      <c r="A143" s="29"/>
      <c r="B143" s="29" t="s">
        <v>112</v>
      </c>
      <c r="C143" s="5">
        <v>7.6</v>
      </c>
    </row>
    <row r="144" spans="1:3" ht="13.5">
      <c r="A144" s="29"/>
      <c r="B144" s="29" t="s">
        <v>113</v>
      </c>
      <c r="C144" s="5">
        <v>135.9</v>
      </c>
    </row>
    <row r="145" spans="1:3" ht="41.25">
      <c r="A145" s="29"/>
      <c r="B145" s="29" t="s">
        <v>176</v>
      </c>
      <c r="C145" s="5">
        <v>53.16</v>
      </c>
    </row>
    <row r="146" spans="1:3" ht="13.5">
      <c r="A146" s="29"/>
      <c r="B146" s="29" t="s">
        <v>97</v>
      </c>
      <c r="C146" s="5">
        <v>40</v>
      </c>
    </row>
    <row r="147" spans="1:3" ht="27">
      <c r="A147" s="29"/>
      <c r="B147" s="29" t="s">
        <v>114</v>
      </c>
      <c r="C147" s="5">
        <v>41.81</v>
      </c>
    </row>
    <row r="148" spans="1:3" ht="27">
      <c r="A148" s="29"/>
      <c r="B148" s="29" t="s">
        <v>77</v>
      </c>
      <c r="C148" s="5">
        <v>6.48</v>
      </c>
    </row>
    <row r="149" spans="1:3" ht="13.5">
      <c r="A149" s="29"/>
      <c r="B149" s="29" t="s">
        <v>164</v>
      </c>
      <c r="C149" s="5">
        <v>1.85</v>
      </c>
    </row>
    <row r="150" spans="1:3" ht="13.5">
      <c r="A150" s="29"/>
      <c r="B150" s="29" t="s">
        <v>157</v>
      </c>
      <c r="C150" s="5">
        <v>2.7</v>
      </c>
    </row>
    <row r="151" spans="1:3" ht="13.5">
      <c r="A151" s="29"/>
      <c r="B151" s="29" t="s">
        <v>158</v>
      </c>
      <c r="C151" s="5">
        <v>0.8</v>
      </c>
    </row>
    <row r="152" spans="1:3" ht="30" customHeight="1">
      <c r="A152" s="29"/>
      <c r="B152" s="29" t="s">
        <v>115</v>
      </c>
      <c r="C152" s="5">
        <v>12.1</v>
      </c>
    </row>
    <row r="153" spans="1:3" ht="13.5">
      <c r="A153" s="35"/>
      <c r="B153" s="46" t="s">
        <v>116</v>
      </c>
      <c r="C153" s="15">
        <f>SUM(C154:C165)</f>
        <v>1119.43</v>
      </c>
    </row>
    <row r="154" spans="1:3" ht="27">
      <c r="A154" s="35"/>
      <c r="B154" s="29" t="s">
        <v>117</v>
      </c>
      <c r="C154" s="5">
        <v>98.75</v>
      </c>
    </row>
    <row r="155" spans="1:3" ht="41.25">
      <c r="A155" s="35"/>
      <c r="B155" s="29" t="s">
        <v>118</v>
      </c>
      <c r="C155" s="5">
        <v>450</v>
      </c>
    </row>
    <row r="156" spans="1:3" ht="13.5">
      <c r="A156" s="35"/>
      <c r="B156" s="29" t="s">
        <v>119</v>
      </c>
      <c r="C156" s="5">
        <v>12.3</v>
      </c>
    </row>
    <row r="157" spans="1:3" ht="41.25">
      <c r="A157" s="35"/>
      <c r="B157" s="29" t="s">
        <v>177</v>
      </c>
      <c r="C157" s="5">
        <v>444.6</v>
      </c>
    </row>
    <row r="158" spans="1:3" ht="13.5">
      <c r="A158" s="35"/>
      <c r="B158" s="29" t="s">
        <v>97</v>
      </c>
      <c r="C158" s="5">
        <v>40</v>
      </c>
    </row>
    <row r="159" spans="1:3" ht="27.75" customHeight="1">
      <c r="A159" s="35"/>
      <c r="B159" s="29" t="s">
        <v>178</v>
      </c>
      <c r="C159" s="5">
        <v>45.67</v>
      </c>
    </row>
    <row r="160" spans="1:3" ht="13.5">
      <c r="A160" s="35"/>
      <c r="B160" s="29" t="s">
        <v>120</v>
      </c>
      <c r="C160" s="5">
        <v>8</v>
      </c>
    </row>
    <row r="161" spans="1:3" ht="30.75" customHeight="1">
      <c r="A161" s="35"/>
      <c r="B161" s="29" t="s">
        <v>77</v>
      </c>
      <c r="C161" s="5">
        <v>12.96</v>
      </c>
    </row>
    <row r="162" spans="1:3" ht="13.5">
      <c r="A162" s="35"/>
      <c r="B162" s="29" t="s">
        <v>156</v>
      </c>
      <c r="C162" s="5">
        <v>1.85</v>
      </c>
    </row>
    <row r="163" spans="1:3" ht="13.5">
      <c r="A163" s="35"/>
      <c r="B163" s="29" t="s">
        <v>157</v>
      </c>
      <c r="C163" s="5">
        <v>2.7</v>
      </c>
    </row>
    <row r="164" spans="1:3" ht="13.5">
      <c r="A164" s="35"/>
      <c r="B164" s="29" t="s">
        <v>158</v>
      </c>
      <c r="C164" s="5">
        <v>0.8</v>
      </c>
    </row>
    <row r="165" spans="1:3" ht="27">
      <c r="A165" s="35"/>
      <c r="B165" s="29" t="s">
        <v>73</v>
      </c>
      <c r="C165" s="5">
        <v>1.8</v>
      </c>
    </row>
    <row r="166" spans="1:3" ht="13.5">
      <c r="A166" s="35"/>
      <c r="B166" s="46" t="s">
        <v>121</v>
      </c>
      <c r="C166" s="15">
        <f>SUM(C167:C179)</f>
        <v>335.741</v>
      </c>
    </row>
    <row r="167" spans="1:3" ht="13.5">
      <c r="A167" s="29"/>
      <c r="B167" s="29" t="s">
        <v>65</v>
      </c>
      <c r="C167" s="5">
        <v>36.8</v>
      </c>
    </row>
    <row r="168" spans="1:3" ht="27">
      <c r="A168" s="29"/>
      <c r="B168" s="29" t="s">
        <v>179</v>
      </c>
      <c r="C168" s="5">
        <v>93.39</v>
      </c>
    </row>
    <row r="169" spans="1:3" ht="13.5">
      <c r="A169" s="29"/>
      <c r="B169" s="29" t="s">
        <v>122</v>
      </c>
      <c r="C169" s="5">
        <v>96.39</v>
      </c>
    </row>
    <row r="170" spans="1:3" ht="13.5">
      <c r="A170" s="29"/>
      <c r="B170" s="29" t="s">
        <v>123</v>
      </c>
      <c r="C170" s="5">
        <v>5.87</v>
      </c>
    </row>
    <row r="171" spans="1:3" ht="15.75" customHeight="1">
      <c r="A171" s="29"/>
      <c r="B171" s="29" t="s">
        <v>124</v>
      </c>
      <c r="C171" s="5">
        <v>1</v>
      </c>
    </row>
    <row r="172" spans="1:3" ht="27">
      <c r="A172" s="29"/>
      <c r="B172" s="29" t="s">
        <v>125</v>
      </c>
      <c r="C172" s="5">
        <v>8</v>
      </c>
    </row>
    <row r="173" spans="1:3" ht="15.75" customHeight="1">
      <c r="A173" s="29"/>
      <c r="B173" s="29" t="s">
        <v>126</v>
      </c>
      <c r="C173" s="5">
        <v>27.841</v>
      </c>
    </row>
    <row r="174" spans="1:3" ht="27">
      <c r="A174" s="29"/>
      <c r="B174" s="29" t="s">
        <v>77</v>
      </c>
      <c r="C174" s="5">
        <v>32.4</v>
      </c>
    </row>
    <row r="175" spans="1:3" ht="13.5">
      <c r="A175" s="29"/>
      <c r="B175" s="29" t="s">
        <v>164</v>
      </c>
      <c r="C175" s="5">
        <v>1.85</v>
      </c>
    </row>
    <row r="176" spans="1:3" ht="13.5">
      <c r="A176" s="29"/>
      <c r="B176" s="29" t="s">
        <v>157</v>
      </c>
      <c r="C176" s="5">
        <v>2.7</v>
      </c>
    </row>
    <row r="177" spans="1:3" ht="13.5">
      <c r="A177" s="29"/>
      <c r="B177" s="29" t="s">
        <v>158</v>
      </c>
      <c r="C177" s="5">
        <v>0.8</v>
      </c>
    </row>
    <row r="178" spans="1:3" ht="13.5">
      <c r="A178" s="29"/>
      <c r="B178" s="29" t="s">
        <v>127</v>
      </c>
      <c r="C178" s="5">
        <v>1.2</v>
      </c>
    </row>
    <row r="179" spans="1:3" ht="30" customHeight="1">
      <c r="A179" s="29"/>
      <c r="B179" s="29" t="s">
        <v>128</v>
      </c>
      <c r="C179" s="5">
        <v>27.5</v>
      </c>
    </row>
    <row r="180" spans="1:3" ht="13.5">
      <c r="A180" s="35"/>
      <c r="B180" s="46" t="s">
        <v>129</v>
      </c>
      <c r="C180" s="15">
        <f>SUM(C181:C193)</f>
        <v>272.03</v>
      </c>
    </row>
    <row r="181" spans="1:3" ht="27">
      <c r="A181" s="9"/>
      <c r="B181" s="29" t="s">
        <v>180</v>
      </c>
      <c r="C181" s="5">
        <v>46.23</v>
      </c>
    </row>
    <row r="182" spans="1:3" ht="13.5">
      <c r="A182" s="9"/>
      <c r="B182" s="29" t="s">
        <v>130</v>
      </c>
      <c r="C182" s="5">
        <v>5.87</v>
      </c>
    </row>
    <row r="183" spans="1:3" ht="13.5">
      <c r="A183" s="9"/>
      <c r="B183" s="29" t="s">
        <v>131</v>
      </c>
      <c r="C183" s="5">
        <v>43</v>
      </c>
    </row>
    <row r="184" spans="1:3" ht="27">
      <c r="A184" s="9"/>
      <c r="B184" s="29" t="s">
        <v>132</v>
      </c>
      <c r="C184" s="5">
        <v>101.25</v>
      </c>
    </row>
    <row r="185" spans="1:3" ht="13.5">
      <c r="A185" s="9"/>
      <c r="B185" s="29" t="s">
        <v>124</v>
      </c>
      <c r="C185" s="5">
        <v>1</v>
      </c>
    </row>
    <row r="186" spans="1:3" ht="13.5">
      <c r="A186" s="12"/>
      <c r="B186" s="29" t="s">
        <v>133</v>
      </c>
      <c r="C186" s="5">
        <v>25.84</v>
      </c>
    </row>
    <row r="187" spans="1:3" ht="13.5">
      <c r="A187" s="6"/>
      <c r="B187" s="29" t="s">
        <v>120</v>
      </c>
      <c r="C187" s="5">
        <v>8</v>
      </c>
    </row>
    <row r="188" spans="1:3" ht="27">
      <c r="A188" s="12"/>
      <c r="B188" s="29" t="s">
        <v>77</v>
      </c>
      <c r="C188" s="5">
        <v>32.4</v>
      </c>
    </row>
    <row r="189" spans="1:3" ht="13.5">
      <c r="A189" s="12"/>
      <c r="B189" s="29" t="s">
        <v>164</v>
      </c>
      <c r="C189" s="5">
        <v>1.85</v>
      </c>
    </row>
    <row r="190" spans="1:3" ht="13.5">
      <c r="A190" s="12"/>
      <c r="B190" s="29" t="s">
        <v>157</v>
      </c>
      <c r="C190" s="5">
        <v>2.7</v>
      </c>
    </row>
    <row r="191" spans="1:3" ht="13.5">
      <c r="A191" s="12"/>
      <c r="B191" s="29" t="s">
        <v>158</v>
      </c>
      <c r="C191" s="5">
        <v>0.8</v>
      </c>
    </row>
    <row r="192" spans="1:3" ht="13.5">
      <c r="A192" s="12"/>
      <c r="B192" s="29" t="s">
        <v>127</v>
      </c>
      <c r="C192" s="5">
        <v>1.2</v>
      </c>
    </row>
    <row r="193" spans="1:3" ht="27">
      <c r="A193" s="12"/>
      <c r="B193" s="29" t="s">
        <v>73</v>
      </c>
      <c r="C193" s="5">
        <v>1.89</v>
      </c>
    </row>
    <row r="194" spans="1:3" ht="13.5">
      <c r="A194" s="12"/>
      <c r="B194" s="46" t="s">
        <v>134</v>
      </c>
      <c r="C194" s="15">
        <f>SUM(C195:C207)</f>
        <v>236.56</v>
      </c>
    </row>
    <row r="195" spans="1:3" ht="41.25" customHeight="1">
      <c r="A195" s="29"/>
      <c r="B195" s="29" t="s">
        <v>181</v>
      </c>
      <c r="C195" s="5">
        <v>21.5</v>
      </c>
    </row>
    <row r="196" spans="1:3" ht="13.5">
      <c r="A196" s="29"/>
      <c r="B196" s="29" t="s">
        <v>135</v>
      </c>
      <c r="C196" s="5">
        <v>5.87</v>
      </c>
    </row>
    <row r="197" spans="1:3" ht="27">
      <c r="A197" s="29"/>
      <c r="B197" s="29" t="s">
        <v>136</v>
      </c>
      <c r="C197" s="5">
        <v>8</v>
      </c>
    </row>
    <row r="198" spans="1:3" ht="27">
      <c r="A198" s="29"/>
      <c r="B198" s="29" t="s">
        <v>137</v>
      </c>
      <c r="C198" s="5">
        <v>125</v>
      </c>
    </row>
    <row r="199" spans="1:3" ht="13.5">
      <c r="A199" s="29"/>
      <c r="B199" s="29" t="s">
        <v>124</v>
      </c>
      <c r="C199" s="5">
        <v>1</v>
      </c>
    </row>
    <row r="200" spans="1:3" ht="13.5">
      <c r="A200" s="29"/>
      <c r="B200" s="29" t="s">
        <v>138</v>
      </c>
      <c r="C200" s="5">
        <v>8</v>
      </c>
    </row>
    <row r="201" spans="1:3" ht="15.75" customHeight="1">
      <c r="A201" s="29"/>
      <c r="B201" s="29" t="s">
        <v>139</v>
      </c>
      <c r="C201" s="5">
        <v>25.84</v>
      </c>
    </row>
    <row r="202" spans="1:3" ht="27">
      <c r="A202" s="29"/>
      <c r="B202" s="29" t="s">
        <v>77</v>
      </c>
      <c r="C202" s="5">
        <v>32.4</v>
      </c>
    </row>
    <row r="203" spans="1:3" ht="13.5">
      <c r="A203" s="29"/>
      <c r="B203" s="29" t="s">
        <v>164</v>
      </c>
      <c r="C203" s="5">
        <v>1.85</v>
      </c>
    </row>
    <row r="204" spans="1:3" ht="13.5">
      <c r="A204" s="29"/>
      <c r="B204" s="29" t="s">
        <v>157</v>
      </c>
      <c r="C204" s="5">
        <v>2.7</v>
      </c>
    </row>
    <row r="205" spans="1:3" ht="13.5">
      <c r="A205" s="29"/>
      <c r="B205" s="29" t="s">
        <v>158</v>
      </c>
      <c r="C205" s="5">
        <v>0.8</v>
      </c>
    </row>
    <row r="206" spans="1:3" ht="13.5">
      <c r="A206" s="29"/>
      <c r="B206" s="29" t="s">
        <v>127</v>
      </c>
      <c r="C206" s="5">
        <v>1.2</v>
      </c>
    </row>
    <row r="207" spans="1:3" ht="27">
      <c r="A207" s="29"/>
      <c r="B207" s="29" t="s">
        <v>73</v>
      </c>
      <c r="C207" s="5">
        <v>2.4</v>
      </c>
    </row>
    <row r="208" spans="1:3" ht="13.5">
      <c r="A208" s="12"/>
      <c r="B208" s="46" t="s">
        <v>140</v>
      </c>
      <c r="C208" s="15">
        <f>SUM(C209:C220)</f>
        <v>311.25</v>
      </c>
    </row>
    <row r="209" spans="1:3" ht="27">
      <c r="A209" s="12"/>
      <c r="B209" s="29" t="s">
        <v>141</v>
      </c>
      <c r="C209" s="5">
        <v>179.83</v>
      </c>
    </row>
    <row r="210" spans="1:3" ht="13.5">
      <c r="A210" s="12"/>
      <c r="B210" s="29" t="s">
        <v>142</v>
      </c>
      <c r="C210" s="5">
        <v>5.87</v>
      </c>
    </row>
    <row r="211" spans="1:3" ht="13.5">
      <c r="A211" s="12"/>
      <c r="B211" s="29" t="s">
        <v>143</v>
      </c>
      <c r="C211" s="5">
        <v>1</v>
      </c>
    </row>
    <row r="212" spans="1:3" ht="27">
      <c r="A212" s="12"/>
      <c r="B212" s="29" t="s">
        <v>144</v>
      </c>
      <c r="C212" s="5">
        <v>65</v>
      </c>
    </row>
    <row r="213" spans="1:3" ht="13.5">
      <c r="A213" s="12"/>
      <c r="B213" s="29" t="s">
        <v>145</v>
      </c>
      <c r="C213" s="5">
        <v>10</v>
      </c>
    </row>
    <row r="214" spans="1:3" ht="27">
      <c r="A214" s="12"/>
      <c r="B214" s="29" t="s">
        <v>77</v>
      </c>
      <c r="C214" s="5">
        <v>32.4</v>
      </c>
    </row>
    <row r="215" spans="1:3" ht="13.5">
      <c r="A215" s="12"/>
      <c r="B215" s="29" t="s">
        <v>164</v>
      </c>
      <c r="C215" s="5">
        <v>1.85</v>
      </c>
    </row>
    <row r="216" spans="1:3" ht="13.5">
      <c r="A216" s="12"/>
      <c r="B216" s="29" t="s">
        <v>157</v>
      </c>
      <c r="C216" s="5">
        <v>2.7</v>
      </c>
    </row>
    <row r="217" spans="1:3" ht="13.5">
      <c r="A217" s="12"/>
      <c r="B217" s="29" t="s">
        <v>158</v>
      </c>
      <c r="C217" s="5">
        <v>0.8</v>
      </c>
    </row>
    <row r="218" spans="1:3" ht="13.5">
      <c r="A218" s="12"/>
      <c r="B218" s="29" t="s">
        <v>127</v>
      </c>
      <c r="C218" s="5">
        <v>1.2</v>
      </c>
    </row>
    <row r="219" spans="1:3" ht="27">
      <c r="A219" s="12"/>
      <c r="B219" s="29" t="s">
        <v>146</v>
      </c>
      <c r="C219" s="5">
        <v>7.4</v>
      </c>
    </row>
    <row r="220" spans="1:3" ht="27">
      <c r="A220" s="12"/>
      <c r="B220" s="29" t="s">
        <v>73</v>
      </c>
      <c r="C220" s="5">
        <v>3.2</v>
      </c>
    </row>
    <row r="221" spans="1:3" ht="13.5">
      <c r="A221" s="49" t="s">
        <v>55</v>
      </c>
      <c r="B221" s="16" t="s">
        <v>4</v>
      </c>
      <c r="C221" s="15">
        <f>C7-C8</f>
        <v>1400.3240000000005</v>
      </c>
    </row>
    <row r="222" spans="1:3" ht="13.5">
      <c r="A222" s="49" t="s">
        <v>56</v>
      </c>
      <c r="B222" s="16" t="s">
        <v>3</v>
      </c>
      <c r="C222" s="14">
        <v>415</v>
      </c>
    </row>
    <row r="223" spans="1:3" ht="13.5">
      <c r="A223" s="49" t="s">
        <v>57</v>
      </c>
      <c r="B223" s="8" t="s">
        <v>2</v>
      </c>
      <c r="C223" s="14">
        <f>C221-C222</f>
        <v>985.3240000000005</v>
      </c>
    </row>
    <row r="224" spans="1:3" ht="13.5">
      <c r="A224" s="49" t="s">
        <v>58</v>
      </c>
      <c r="B224" s="8" t="s">
        <v>1</v>
      </c>
      <c r="C224" s="47">
        <f>SUM(C225:C232)</f>
        <v>985</v>
      </c>
    </row>
    <row r="225" spans="1:3" ht="13.5">
      <c r="A225" s="12"/>
      <c r="B225" s="31" t="s">
        <v>0</v>
      </c>
      <c r="C225" s="11">
        <v>7</v>
      </c>
    </row>
    <row r="226" spans="1:3" ht="13.5">
      <c r="A226" s="12"/>
      <c r="B226" s="32" t="s">
        <v>20</v>
      </c>
      <c r="C226" s="10">
        <v>23</v>
      </c>
    </row>
    <row r="227" spans="1:3" ht="13.5">
      <c r="A227" s="12"/>
      <c r="B227" s="30" t="s">
        <v>147</v>
      </c>
      <c r="C227" s="5">
        <v>5</v>
      </c>
    </row>
    <row r="228" spans="1:3" ht="13.5">
      <c r="A228" s="12"/>
      <c r="B228" s="32" t="s">
        <v>148</v>
      </c>
      <c r="C228" s="10">
        <v>25</v>
      </c>
    </row>
    <row r="229" spans="1:3" ht="13.5">
      <c r="A229" s="12"/>
      <c r="B229" s="32" t="s">
        <v>22</v>
      </c>
      <c r="C229" s="5">
        <v>110</v>
      </c>
    </row>
    <row r="230" spans="1:3" ht="13.5">
      <c r="A230" s="12"/>
      <c r="B230" s="32" t="s">
        <v>23</v>
      </c>
      <c r="C230" s="5">
        <v>513</v>
      </c>
    </row>
    <row r="231" spans="1:3" ht="13.5">
      <c r="A231" s="12"/>
      <c r="B231" s="32" t="s">
        <v>21</v>
      </c>
      <c r="C231" s="5">
        <v>51</v>
      </c>
    </row>
    <row r="232" spans="1:3" ht="13.5">
      <c r="A232" s="12"/>
      <c r="B232" s="32" t="s">
        <v>149</v>
      </c>
      <c r="C232" s="5">
        <v>251</v>
      </c>
    </row>
  </sheetData>
  <sheetProtection/>
  <mergeCells count="7">
    <mergeCell ref="C5:C6"/>
    <mergeCell ref="A5:A6"/>
    <mergeCell ref="B5:B6"/>
    <mergeCell ref="A1:C1"/>
    <mergeCell ref="A2:C2"/>
    <mergeCell ref="A3:C3"/>
    <mergeCell ref="A4:C4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Гордиенко Любовь Алексеевна</cp:lastModifiedBy>
  <cp:lastPrinted>2014-04-08T05:33:56Z</cp:lastPrinted>
  <dcterms:created xsi:type="dcterms:W3CDTF">2011-03-29T03:53:08Z</dcterms:created>
  <dcterms:modified xsi:type="dcterms:W3CDTF">2014-04-08T05:36:55Z</dcterms:modified>
  <cp:category/>
  <cp:version/>
  <cp:contentType/>
  <cp:contentStatus/>
</cp:coreProperties>
</file>