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60" windowHeight="7980" activeTab="0"/>
  </bookViews>
  <sheets>
    <sheet name="Жилсервис" sheetId="1" r:id="rId1"/>
  </sheets>
  <definedNames>
    <definedName name="_xlnm.Print_Area" localSheetId="0">'Жилсервис'!$A$1:$C$53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<sst xmlns="http://schemas.openxmlformats.org/spreadsheetml/2006/main" count="71" uniqueCount="71">
  <si>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показателей</t>
  </si>
  <si>
    <t>1.</t>
  </si>
  <si>
    <t>Прибыль (убыток) от продаж</t>
  </si>
  <si>
    <t>Страховые взносы</t>
  </si>
  <si>
    <t xml:space="preserve">ИСПОЛНЕНИЕ  БЮДЖЕТА  ДОХОДОВ  И  РАСХОДОВ  </t>
  </si>
  <si>
    <t>2.</t>
  </si>
  <si>
    <t>2.1.</t>
  </si>
  <si>
    <t xml:space="preserve">Материальные расходы </t>
  </si>
  <si>
    <t>2.2.</t>
  </si>
  <si>
    <t>2.3.</t>
  </si>
  <si>
    <t>2.4.</t>
  </si>
  <si>
    <t>2.5.</t>
  </si>
  <si>
    <t>2.6.</t>
  </si>
  <si>
    <t>2.7.</t>
  </si>
  <si>
    <t>Заработная плата</t>
  </si>
  <si>
    <t>2.8.</t>
  </si>
  <si>
    <t>2.9.</t>
  </si>
  <si>
    <t>3.</t>
  </si>
  <si>
    <t>5.</t>
  </si>
  <si>
    <t>6.</t>
  </si>
  <si>
    <t xml:space="preserve">Чистая прибыль </t>
  </si>
  <si>
    <t>4.</t>
  </si>
  <si>
    <t>Выплаты социального характера (льготный проезд работников)</t>
  </si>
  <si>
    <t>2.10.</t>
  </si>
  <si>
    <t>2.11.</t>
  </si>
  <si>
    <t>2.12.</t>
  </si>
  <si>
    <t>2.13.</t>
  </si>
  <si>
    <t>№ п/п</t>
  </si>
  <si>
    <t>Доходы, всего</t>
  </si>
  <si>
    <t>Расходы, всего</t>
  </si>
  <si>
    <t>Электроэнергия мест общего пользования</t>
  </si>
  <si>
    <t>госпошлина за подачу исковых заявлений на неплательщиков ЖКУ</t>
  </si>
  <si>
    <t>премия по итогам года</t>
  </si>
  <si>
    <t>услуги связи</t>
  </si>
  <si>
    <t>услуги транспорта</t>
  </si>
  <si>
    <t>услуги банка (обслуживание зарплатного проекта и расчётного счета)</t>
  </si>
  <si>
    <t>подготовка кадров</t>
  </si>
  <si>
    <t>обслуживание кассовых аппаратов</t>
  </si>
  <si>
    <t xml:space="preserve">коммунальные услуги для офиса (водоснабжение, водоотведение, теплоснабжение, электроснабжение) </t>
  </si>
  <si>
    <t>почто-телеграфные расходы</t>
  </si>
  <si>
    <t>Налог на прибыль</t>
  </si>
  <si>
    <t>материальная помощь работникам попавшим в трудную жизненную ситуацию</t>
  </si>
  <si>
    <t xml:space="preserve">по кассовому методу учёта с применением упрощённой системы налогообложения </t>
  </si>
  <si>
    <t xml:space="preserve">ремонт детских городков                      </t>
  </si>
  <si>
    <t xml:space="preserve">ремонт косилок                  </t>
  </si>
  <si>
    <t xml:space="preserve">   новогодние подарки для детей</t>
  </si>
  <si>
    <t>льготный проезд иждивенцев</t>
  </si>
  <si>
    <t>Прочие расходы - всего:</t>
  </si>
  <si>
    <t>Услуги по обслуживанию внутридомовых электрических сетей                                              (договор с ООО "Энергия")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</si>
  <si>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</si>
  <si>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(договор с ООО "Экотехсервис")</t>
  </si>
  <si>
    <t>Сумма,             тыс.руб.</t>
  </si>
  <si>
    <t>услуги по обслуживанию пожарной сигнализации</t>
  </si>
  <si>
    <t>услуги по обслуживанию вычислительной техники и сопровождению программ</t>
  </si>
  <si>
    <t>единовременное премирование к дню ЖКХ</t>
  </si>
  <si>
    <t>единовременное премирование к дню города</t>
  </si>
  <si>
    <t>Текущий ремонт общего имущества многоквартирных домов</t>
  </si>
  <si>
    <t>Услуги по обслуживанию внутридомовых инженерных сетей                                                                       (договор с ООО "Сантехсервис")</t>
  </si>
  <si>
    <t>Расходы за счёт прибыли</t>
  </si>
  <si>
    <t>призовой фонд для проведения стимулирующей лотереи                                                       "Добросовестный плательщик"</t>
  </si>
  <si>
    <t>единовременное премирование к дню 8 марта, 23 февраля</t>
  </si>
  <si>
    <t>Услуги по начислению, сбору, обработке платежей населению                     (договор с ООО "ЕРИЦ")</t>
  </si>
  <si>
    <t>Услуги по эксплуатации и ремонту лифтов                                                                            (договор с ООО "Когалымлифт", ООО "Сервис-лифт")</t>
  </si>
  <si>
    <t>приобретение основных средств</t>
  </si>
  <si>
    <t>услуги по предоставлениюдоступа к ЭВМ "Контур-Системе"</t>
  </si>
  <si>
    <t>техническое обслуживание пожарных гидрантов (ул.Шмидта,д.10,12)</t>
  </si>
  <si>
    <t>содержание противопожарной системы(Шмидта 10)</t>
  </si>
  <si>
    <t>ООО "Жилсервис" за 2012 год</t>
  </si>
  <si>
    <t>страхование гражданской ответственности организаций, эксплуатирующих опасные производственные объекты ( лифты)</t>
  </si>
  <si>
    <t>услуги по приёму ртутьсодержащих отходов от населения</t>
  </si>
  <si>
    <t>услуги по дезинфекции и дератизации жилого фонда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</si>
</sst>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wrapText="1" inden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 indent="1"/>
    </xf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distributed" wrapText="1" indent="1"/>
    </xf>
    <xf numFmtId="0" fontId="4" fillId="0" borderId="6" xfId="0" applyFont="1" applyBorder="1" applyAlignment="1">
      <alignment horizontal="left" vertical="distributed" wrapText="1" indent="1"/>
    </xf>
    <xf numFmtId="3" fontId="5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7.875" style="17" customWidth="1"/>
    <col min="2" max="2" width="79.125" style="17" customWidth="1"/>
    <col min="3" max="3" width="17.25390625" style="17" customWidth="1"/>
    <col min="4" max="16384" width="9.125" style="17" customWidth="1"/>
  </cols>
  <sheetData>
    <row r="1" spans="1:3" ht="18" customHeight="1">
      <c r="A1" s="45" t="s">
        <v>4</v>
      </c>
      <c r="B1" s="45"/>
      <c r="C1" s="45"/>
    </row>
    <row r="2" spans="1:3" ht="18" customHeight="1">
      <c r="A2" s="45" t="s">
        <v>42</v>
      </c>
      <c r="B2" s="45"/>
      <c r="C2" s="45"/>
    </row>
    <row r="3" spans="1:3" ht="18" customHeight="1">
      <c r="A3" s="2"/>
      <c r="B3" s="2" t="s">
        <v>67</v>
      </c>
      <c r="C3" s="2"/>
    </row>
    <row r="4" spans="1:3" ht="15.75">
      <c r="A4" s="3"/>
      <c r="B4" s="3"/>
      <c r="C4" s="21"/>
    </row>
    <row r="5" spans="1:4" ht="15.75">
      <c r="A5" s="46" t="s">
        <v>27</v>
      </c>
      <c r="B5" s="48" t="s">
        <v>0</v>
      </c>
      <c r="C5" s="50" t="s">
        <v>51</v>
      </c>
      <c r="D5" s="20"/>
    </row>
    <row r="6" spans="1:4" ht="18" customHeight="1">
      <c r="A6" s="47"/>
      <c r="B6" s="49"/>
      <c r="C6" s="51"/>
      <c r="D6" s="22"/>
    </row>
    <row r="7" spans="1:4" ht="18" customHeight="1">
      <c r="A7" s="4" t="s">
        <v>1</v>
      </c>
      <c r="B7" s="5" t="s">
        <v>28</v>
      </c>
      <c r="C7" s="42">
        <v>25018</v>
      </c>
      <c r="D7" s="19"/>
    </row>
    <row r="8" spans="1:5" ht="18" customHeight="1">
      <c r="A8" s="4" t="s">
        <v>5</v>
      </c>
      <c r="B8" s="5" t="s">
        <v>29</v>
      </c>
      <c r="C8" s="26">
        <f>SUM(C9:C21)</f>
        <v>23406.780000000002</v>
      </c>
      <c r="D8" s="32"/>
      <c r="E8" s="18"/>
    </row>
    <row r="9" spans="1:4" ht="18" customHeight="1">
      <c r="A9" s="6" t="s">
        <v>6</v>
      </c>
      <c r="B9" s="7" t="s">
        <v>7</v>
      </c>
      <c r="C9" s="42">
        <f>12.9+18.9+0.2+19.7+1+0.5+54.7+30.8+0.3+0.2+4.5+42.8+9+0.9+0.3+35.5+22.38+190.5+11.5-55.6+18+137</f>
        <v>555.98</v>
      </c>
      <c r="D9" s="29"/>
    </row>
    <row r="10" spans="1:4" ht="18" customHeight="1">
      <c r="A10" s="4" t="s">
        <v>8</v>
      </c>
      <c r="B10" s="23" t="s">
        <v>30</v>
      </c>
      <c r="C10" s="42">
        <v>286.5</v>
      </c>
      <c r="D10" s="29"/>
    </row>
    <row r="11" spans="1:4" ht="18" customHeight="1">
      <c r="A11" s="4" t="s">
        <v>9</v>
      </c>
      <c r="B11" s="5" t="s">
        <v>14</v>
      </c>
      <c r="C11" s="42">
        <f>3282.6+2826.5+876-149</f>
        <v>6836.1</v>
      </c>
      <c r="D11" s="29"/>
    </row>
    <row r="12" spans="1:4" ht="18" customHeight="1">
      <c r="A12" s="8" t="s">
        <v>10</v>
      </c>
      <c r="B12" s="9" t="s">
        <v>3</v>
      </c>
      <c r="C12" s="42">
        <f>1607.1-38</f>
        <v>1569.1</v>
      </c>
      <c r="D12" s="29"/>
    </row>
    <row r="13" spans="1:4" ht="18" customHeight="1">
      <c r="A13" s="4" t="s">
        <v>11</v>
      </c>
      <c r="B13" s="9" t="s">
        <v>22</v>
      </c>
      <c r="C13" s="42">
        <v>77.3</v>
      </c>
      <c r="D13" s="29"/>
    </row>
    <row r="14" spans="1:4" ht="18" customHeight="1">
      <c r="A14" s="4" t="s">
        <v>12</v>
      </c>
      <c r="B14" s="25" t="s">
        <v>56</v>
      </c>
      <c r="C14" s="42">
        <f>817.9+571.7+278.4+58.6-9.4</f>
        <v>1717.1999999999998</v>
      </c>
      <c r="D14" s="29"/>
    </row>
    <row r="15" spans="1:4" ht="31.5">
      <c r="A15" s="4" t="s">
        <v>13</v>
      </c>
      <c r="B15" s="24" t="s">
        <v>61</v>
      </c>
      <c r="C15" s="42">
        <v>2346.4</v>
      </c>
      <c r="D15" s="29"/>
    </row>
    <row r="16" spans="1:4" ht="31.5">
      <c r="A16" s="4" t="s">
        <v>15</v>
      </c>
      <c r="B16" s="33" t="s">
        <v>48</v>
      </c>
      <c r="C16" s="42">
        <v>1061.2</v>
      </c>
      <c r="D16" s="29"/>
    </row>
    <row r="17" spans="1:4" ht="30" customHeight="1">
      <c r="A17" s="4" t="s">
        <v>16</v>
      </c>
      <c r="B17" s="24" t="s">
        <v>49</v>
      </c>
      <c r="C17" s="42">
        <v>455.6</v>
      </c>
      <c r="D17" s="29"/>
    </row>
    <row r="18" spans="1:4" ht="32.25" customHeight="1">
      <c r="A18" s="4" t="s">
        <v>23</v>
      </c>
      <c r="B18" s="33" t="s">
        <v>57</v>
      </c>
      <c r="C18" s="42">
        <v>3366.1</v>
      </c>
      <c r="D18" s="29"/>
    </row>
    <row r="19" spans="1:4" ht="31.5">
      <c r="A19" s="4" t="s">
        <v>24</v>
      </c>
      <c r="B19" s="33" t="s">
        <v>50</v>
      </c>
      <c r="C19" s="42">
        <v>1528.2</v>
      </c>
      <c r="D19" s="29"/>
    </row>
    <row r="20" spans="1:4" ht="31.5">
      <c r="A20" s="8" t="s">
        <v>25</v>
      </c>
      <c r="B20" s="33" t="s">
        <v>62</v>
      </c>
      <c r="C20" s="42">
        <f>1146+810.2</f>
        <v>1956.2</v>
      </c>
      <c r="D20" s="29"/>
    </row>
    <row r="21" spans="1:4" ht="18" customHeight="1">
      <c r="A21" s="8" t="s">
        <v>26</v>
      </c>
      <c r="B21" s="10" t="s">
        <v>47</v>
      </c>
      <c r="C21" s="26">
        <f>SUM(C22:C38)</f>
        <v>1650.8999999999999</v>
      </c>
      <c r="D21" s="32"/>
    </row>
    <row r="22" spans="1:4" ht="18" customHeight="1">
      <c r="A22" s="1"/>
      <c r="B22" s="34" t="s">
        <v>33</v>
      </c>
      <c r="C22" s="43">
        <v>19</v>
      </c>
      <c r="D22" s="30"/>
    </row>
    <row r="23" spans="1:4" ht="18" customHeight="1">
      <c r="A23" s="1"/>
      <c r="B23" s="34" t="s">
        <v>34</v>
      </c>
      <c r="C23" s="43">
        <v>558.9</v>
      </c>
      <c r="D23" s="29"/>
    </row>
    <row r="24" spans="1:4" ht="18" customHeight="1">
      <c r="A24" s="1"/>
      <c r="B24" s="34" t="s">
        <v>36</v>
      </c>
      <c r="C24" s="43">
        <v>9.5</v>
      </c>
      <c r="D24" s="29"/>
    </row>
    <row r="25" spans="1:4" ht="18" customHeight="1">
      <c r="A25" s="1"/>
      <c r="B25" s="36" t="s">
        <v>35</v>
      </c>
      <c r="C25" s="43">
        <v>38.2</v>
      </c>
      <c r="D25" s="29"/>
    </row>
    <row r="26" spans="1:4" ht="18" customHeight="1">
      <c r="A26" s="1"/>
      <c r="B26" s="34" t="s">
        <v>37</v>
      </c>
      <c r="C26" s="43">
        <v>13.1</v>
      </c>
      <c r="D26" s="29"/>
    </row>
    <row r="27" spans="1:4" ht="18" customHeight="1">
      <c r="A27" s="1"/>
      <c r="B27" s="37" t="s">
        <v>52</v>
      </c>
      <c r="C27" s="35">
        <v>7</v>
      </c>
      <c r="D27" s="29"/>
    </row>
    <row r="28" spans="1:4" ht="18" customHeight="1">
      <c r="A28" s="1"/>
      <c r="B28" s="37" t="s">
        <v>65</v>
      </c>
      <c r="C28" s="35">
        <v>455</v>
      </c>
      <c r="D28" s="29"/>
    </row>
    <row r="29" spans="1:4" ht="18" customHeight="1">
      <c r="A29" s="1"/>
      <c r="B29" s="44" t="s">
        <v>66</v>
      </c>
      <c r="C29" s="43">
        <v>184.6</v>
      </c>
      <c r="D29" s="29"/>
    </row>
    <row r="30" spans="1:4" ht="29.25" customHeight="1">
      <c r="A30" s="1"/>
      <c r="B30" s="38" t="s">
        <v>38</v>
      </c>
      <c r="C30" s="43">
        <f>26.2+65.8</f>
        <v>92</v>
      </c>
      <c r="D30" s="29"/>
    </row>
    <row r="31" spans="1:4" ht="24.75" customHeight="1">
      <c r="A31" s="1"/>
      <c r="B31" s="38" t="s">
        <v>64</v>
      </c>
      <c r="C31" s="43">
        <v>19.7</v>
      </c>
      <c r="D31" s="29"/>
    </row>
    <row r="32" spans="1:4" ht="29.25" customHeight="1">
      <c r="A32" s="1"/>
      <c r="B32" s="37" t="s">
        <v>53</v>
      </c>
      <c r="C32" s="35">
        <v>194</v>
      </c>
      <c r="D32" s="30"/>
    </row>
    <row r="33" spans="1:4" ht="18" customHeight="1">
      <c r="A33" s="1"/>
      <c r="B33" s="34" t="s">
        <v>39</v>
      </c>
      <c r="C33" s="35">
        <v>1</v>
      </c>
      <c r="D33" s="29"/>
    </row>
    <row r="34" spans="1:4" ht="18" customHeight="1">
      <c r="A34" s="1"/>
      <c r="B34" s="39" t="s">
        <v>43</v>
      </c>
      <c r="C34" s="35">
        <v>12</v>
      </c>
      <c r="D34" s="29"/>
    </row>
    <row r="35" spans="1:4" ht="18" customHeight="1">
      <c r="A35" s="1"/>
      <c r="B35" s="39" t="s">
        <v>44</v>
      </c>
      <c r="C35" s="35">
        <v>10</v>
      </c>
      <c r="D35" s="29"/>
    </row>
    <row r="36" spans="1:4" ht="18" customHeight="1">
      <c r="A36" s="1"/>
      <c r="B36" s="34" t="s">
        <v>70</v>
      </c>
      <c r="C36" s="43">
        <v>22</v>
      </c>
      <c r="D36" s="29"/>
    </row>
    <row r="37" spans="1:4" ht="18" customHeight="1">
      <c r="A37" s="1"/>
      <c r="B37" s="39" t="s">
        <v>69</v>
      </c>
      <c r="C37" s="43">
        <v>14.1</v>
      </c>
      <c r="D37" s="29"/>
    </row>
    <row r="38" spans="1:4" ht="31.5" customHeight="1">
      <c r="A38" s="1"/>
      <c r="B38" s="38" t="s">
        <v>68</v>
      </c>
      <c r="C38" s="43">
        <v>0.8</v>
      </c>
      <c r="D38" s="29"/>
    </row>
    <row r="39" spans="1:4" ht="18" customHeight="1">
      <c r="A39" s="12" t="s">
        <v>17</v>
      </c>
      <c r="B39" s="13" t="s">
        <v>2</v>
      </c>
      <c r="C39" s="27">
        <f>C7-C8</f>
        <v>1611.2199999999975</v>
      </c>
      <c r="D39" s="32"/>
    </row>
    <row r="40" spans="1:50" s="11" customFormat="1" ht="18" customHeight="1">
      <c r="A40" s="4" t="s">
        <v>21</v>
      </c>
      <c r="B40" s="10" t="s">
        <v>40</v>
      </c>
      <c r="C40" s="26">
        <v>250</v>
      </c>
      <c r="D40" s="3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8" ht="18" customHeight="1">
      <c r="A41" s="14" t="s">
        <v>18</v>
      </c>
      <c r="B41" s="15" t="s">
        <v>20</v>
      </c>
      <c r="C41" s="28">
        <f>C39-C40</f>
        <v>1361.2199999999975</v>
      </c>
      <c r="D41" s="32"/>
      <c r="E41" s="20"/>
      <c r="F41" s="20"/>
      <c r="G41" s="20"/>
      <c r="H41" s="20"/>
    </row>
    <row r="42" spans="1:4" ht="18" customHeight="1">
      <c r="A42" s="4" t="s">
        <v>19</v>
      </c>
      <c r="B42" s="5" t="s">
        <v>58</v>
      </c>
      <c r="C42" s="59">
        <f>SUM(C43:C53)</f>
        <v>1361</v>
      </c>
      <c r="D42" s="32"/>
    </row>
    <row r="43" spans="1:4" ht="18" customHeight="1">
      <c r="A43" s="16"/>
      <c r="B43" s="34" t="s">
        <v>31</v>
      </c>
      <c r="C43" s="35">
        <v>24</v>
      </c>
      <c r="D43" s="31"/>
    </row>
    <row r="44" spans="1:4" ht="15.75">
      <c r="A44" s="53"/>
      <c r="B44" s="57" t="s">
        <v>59</v>
      </c>
      <c r="C44" s="55">
        <v>7</v>
      </c>
      <c r="D44" s="52"/>
    </row>
    <row r="45" spans="1:4" ht="15.75">
      <c r="A45" s="54"/>
      <c r="B45" s="58"/>
      <c r="C45" s="56"/>
      <c r="D45" s="52"/>
    </row>
    <row r="46" spans="1:4" ht="18" customHeight="1">
      <c r="A46" s="16"/>
      <c r="B46" s="40" t="s">
        <v>45</v>
      </c>
      <c r="C46" s="35">
        <v>34</v>
      </c>
      <c r="D46" s="31"/>
    </row>
    <row r="47" spans="1:4" ht="18" customHeight="1">
      <c r="A47" s="16"/>
      <c r="B47" s="41" t="s">
        <v>41</v>
      </c>
      <c r="C47" s="35">
        <v>11</v>
      </c>
      <c r="D47" s="31"/>
    </row>
    <row r="48" spans="1:4" ht="18" customHeight="1">
      <c r="A48" s="16"/>
      <c r="B48" s="41" t="s">
        <v>63</v>
      </c>
      <c r="C48" s="35">
        <v>103</v>
      </c>
      <c r="D48" s="31"/>
    </row>
    <row r="49" spans="1:4" ht="18" customHeight="1">
      <c r="A49" s="16"/>
      <c r="B49" s="41" t="s">
        <v>46</v>
      </c>
      <c r="C49" s="35">
        <v>28</v>
      </c>
      <c r="D49" s="31"/>
    </row>
    <row r="50" spans="1:4" ht="18" customHeight="1">
      <c r="A50" s="16"/>
      <c r="B50" s="37" t="s">
        <v>55</v>
      </c>
      <c r="C50" s="35">
        <v>178</v>
      </c>
      <c r="D50" s="31"/>
    </row>
    <row r="51" spans="1:4" ht="18" customHeight="1">
      <c r="A51" s="16"/>
      <c r="B51" s="37" t="s">
        <v>54</v>
      </c>
      <c r="C51" s="35">
        <v>158</v>
      </c>
      <c r="D51" s="31"/>
    </row>
    <row r="52" spans="1:4" ht="18" customHeight="1">
      <c r="A52" s="16"/>
      <c r="B52" s="37" t="s">
        <v>60</v>
      </c>
      <c r="C52" s="35">
        <v>100</v>
      </c>
      <c r="D52" s="31"/>
    </row>
    <row r="53" spans="1:4" ht="18" customHeight="1">
      <c r="A53" s="16"/>
      <c r="B53" s="34" t="s">
        <v>32</v>
      </c>
      <c r="C53" s="35">
        <v>718</v>
      </c>
      <c r="D53" s="31"/>
    </row>
  </sheetData>
  <mergeCells count="9">
    <mergeCell ref="D44:D45"/>
    <mergeCell ref="A44:A45"/>
    <mergeCell ref="C44:C45"/>
    <mergeCell ref="B44:B45"/>
    <mergeCell ref="A1:C1"/>
    <mergeCell ref="A5:A6"/>
    <mergeCell ref="B5:B6"/>
    <mergeCell ref="A2:C2"/>
    <mergeCell ref="C5:C6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GordienkoLA</cp:lastModifiedBy>
  <cp:lastPrinted>2012-04-04T08:40:49Z</cp:lastPrinted>
  <dcterms:created xsi:type="dcterms:W3CDTF">2006-01-24T06:15:29Z</dcterms:created>
  <dcterms:modified xsi:type="dcterms:W3CDTF">2013-03-27T05:22:28Z</dcterms:modified>
  <cp:category/>
  <cp:version/>
  <cp:contentType/>
  <cp:contentStatus/>
</cp:coreProperties>
</file>