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385" activeTab="0"/>
  </bookViews>
  <sheets>
    <sheet name="Уют" sheetId="1" r:id="rId1"/>
  </sheets>
  <definedNames>
    <definedName name="_xlnm.Print_Area" localSheetId="0">'Уют'!$A$1:$C$57</definedName>
  </definedNames>
  <calcPr fullCalcOnLoad="1"/>
</workbook>
</file>

<file path=xl/sharedStrings.xml><?xml version="1.0" encoding="utf-8"?>
<sst xmlns="http://schemas.openxmlformats.org/spreadsheetml/2006/main" count="74" uniqueCount="74">
  <si>
    <t xml:space="preserve">ИСПОЛНЕНИЕ  БЮДЖЕТА  ДОХОДОВ  И  РАСХОДОВ </t>
  </si>
  <si>
    <t>№ п/п</t>
  </si>
  <si>
    <t>Наименование показателей</t>
  </si>
  <si>
    <t>1.</t>
  </si>
  <si>
    <t>Доходы, всего</t>
  </si>
  <si>
    <t>2.</t>
  </si>
  <si>
    <t>Расходы, всего</t>
  </si>
  <si>
    <t>2.1.</t>
  </si>
  <si>
    <t>Материальные расходы</t>
  </si>
  <si>
    <t>2.2.</t>
  </si>
  <si>
    <t>2.3.</t>
  </si>
  <si>
    <t>Заработная плата</t>
  </si>
  <si>
    <t>2.4.</t>
  </si>
  <si>
    <t>Страховые взносы</t>
  </si>
  <si>
    <t>2.5.</t>
  </si>
  <si>
    <r>
      <t xml:space="preserve">Выплаты социального характера </t>
    </r>
    <r>
      <rPr>
        <sz val="12"/>
        <rFont val="Times New Roman"/>
        <family val="1"/>
      </rPr>
      <t>(льготный проезд работников)</t>
    </r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</si>
  <si>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</si>
  <si>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</si>
  <si>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</si>
  <si>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</si>
  <si>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</si>
  <si>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</si>
  <si>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</si>
  <si>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</si>
  <si>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</si>
  <si>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Прибыль (убыток) от продаж</t>
  </si>
  <si>
    <t>4.</t>
  </si>
  <si>
    <t xml:space="preserve">Налог на прибыль </t>
  </si>
  <si>
    <t>5.</t>
  </si>
  <si>
    <t>Чистая прибыль</t>
  </si>
  <si>
    <t>6.</t>
  </si>
  <si>
    <t>Расходы за счет прибыли</t>
  </si>
  <si>
    <t>ООО "УЮТ" за 2010 год</t>
  </si>
  <si>
    <t>Услуги по начислению, сбору, обработке платежей населению (договор с ООО "ЕРИЦ)</t>
  </si>
  <si>
    <t xml:space="preserve">Услуги по обслуживанию электрооборудования                                                        (договор с ООО "Энергия") </t>
  </si>
  <si>
    <t>Услуги по обслуживанию автоматизированных индивидуальных тепловых пунктов (договор с ООО"Теплосервис")</t>
  </si>
  <si>
    <t>Текущий ремонт общего имущества многоквартирного дома</t>
  </si>
  <si>
    <t>Услуги по ремонту и эксплуатации лифтов (договор с ООО"Когалымлифт" и ООО "Сервис-лифт")</t>
  </si>
  <si>
    <t>Прочие расходы, всего</t>
  </si>
  <si>
    <t>Электроэнергия мест общего пользования</t>
  </si>
  <si>
    <t xml:space="preserve"> - новогодние подарки для детей</t>
  </si>
  <si>
    <t xml:space="preserve"> - материальная помощь</t>
  </si>
  <si>
    <t xml:space="preserve"> - льготный проезд иждевенцев</t>
  </si>
  <si>
    <t xml:space="preserve"> - единовременное премирование работников</t>
  </si>
  <si>
    <t xml:space="preserve">           к юбилейным датам</t>
  </si>
  <si>
    <t xml:space="preserve">           с уходом  на пенсию</t>
  </si>
  <si>
    <t xml:space="preserve">           ко  Деню города</t>
  </si>
  <si>
    <t xml:space="preserve">           к 23 февраля, 8 марта</t>
  </si>
  <si>
    <t xml:space="preserve">          ко Дню работников ЖКХ </t>
  </si>
  <si>
    <t xml:space="preserve"> - взносы в НП "УК УЖКХ"</t>
  </si>
  <si>
    <t xml:space="preserve"> -  налог за негативное воздействие на окружающую среду</t>
  </si>
  <si>
    <t xml:space="preserve"> - призовой фонд для проведения стимулирующей лотереи "Добросовестный плательщик"</t>
  </si>
  <si>
    <t xml:space="preserve"> - услуги по дезинфекции и дератизации жилого фонда</t>
  </si>
  <si>
    <t xml:space="preserve"> - противопожарные мероприятия </t>
  </si>
  <si>
    <t xml:space="preserve"> - услуги связи</t>
  </si>
  <si>
    <t xml:space="preserve">   - услуги банка (обслуживание зарплатного проекта и расчётного счета)</t>
  </si>
  <si>
    <t xml:space="preserve"> - услуги транспорта</t>
  </si>
  <si>
    <t xml:space="preserve">  - коммунальные услуги для офиса (водоснабжение, водоотведение, теплоснабжение, электроснабжение) </t>
  </si>
  <si>
    <t xml:space="preserve"> - подготовка кадров</t>
  </si>
  <si>
    <t xml:space="preserve"> - охрана труда</t>
  </si>
  <si>
    <t xml:space="preserve"> - информационные услуги</t>
  </si>
  <si>
    <t xml:space="preserve"> - обслуживание вычислительной техники и сопровождение программ</t>
  </si>
  <si>
    <t xml:space="preserve"> - обслуживание кассовых аппаратов</t>
  </si>
  <si>
    <t xml:space="preserve"> - поверка манометров</t>
  </si>
  <si>
    <t xml:space="preserve"> - приобретение семян для посева травы</t>
  </si>
  <si>
    <t xml:space="preserve"> - юридические услуги</t>
  </si>
  <si>
    <t xml:space="preserve"> - подписка на периодическую печать</t>
  </si>
  <si>
    <t xml:space="preserve"> - типографские расходы</t>
  </si>
  <si>
    <t xml:space="preserve">  -госпошлина  за подачу исковых заявлений на неплательщиков ЖКУ</t>
  </si>
  <si>
    <t>Сумма, тыс.руб.</t>
  </si>
  <si>
    <t xml:space="preserve"> -страхование гражданской ответственности организаций, эксплуатирующих опасные производственные объекты ( лифты)</t>
  </si>
  <si>
    <t>Услуги по обслуж.внутридомовых инженерных сетей                                            (договор с ООО "Сантехсервис")</t>
  </si>
  <si>
    <t>Услуги по вывозу и утилизации твёрдых бытовых отходов                                        (договор с ООО "Экотехсервис")</t>
  </si>
  <si>
    <t xml:space="preserve">по кассовому методу учёта с применением упрощённой системы налогообложения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</si>
</sst>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justify" vertical="distributed" shrinkToFit="1"/>
    </xf>
    <xf numFmtId="3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justify" vertical="distributed" wrapText="1" shrinkToFit="1"/>
    </xf>
    <xf numFmtId="0" fontId="3" fillId="0" borderId="1" xfId="0" applyFont="1" applyFill="1" applyBorder="1" applyAlignment="1">
      <alignment horizontal="justify" vertical="distributed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2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2"/>
    </xf>
    <xf numFmtId="0" fontId="4" fillId="0" borderId="3" xfId="0" applyFont="1" applyBorder="1" applyAlignment="1">
      <alignment wrapText="1"/>
    </xf>
    <xf numFmtId="0" fontId="4" fillId="0" borderId="4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0">
      <selection activeCell="B61" sqref="B61"/>
    </sheetView>
  </sheetViews>
  <sheetFormatPr defaultColWidth="9.00390625" defaultRowHeight="12.75"/>
  <cols>
    <col min="1" max="1" width="7.875" style="37" customWidth="1"/>
    <col min="2" max="2" width="76.75390625" style="38" customWidth="1"/>
    <col min="3" max="3" width="14.00390625" style="39" customWidth="1"/>
    <col min="4" max="4" width="10.125" style="2" bestFit="1" customWidth="1"/>
    <col min="5" max="5" width="9.25390625" style="2" customWidth="1"/>
    <col min="6" max="6" width="16.625" style="2" customWidth="1"/>
    <col min="7" max="7" width="16.00390625" style="2" customWidth="1"/>
    <col min="8" max="8" width="14.375" style="2" customWidth="1"/>
    <col min="9" max="9" width="10.25390625" style="2" bestFit="1" customWidth="1"/>
    <col min="10" max="10" width="9.25390625" style="2" bestFit="1" customWidth="1"/>
    <col min="11" max="11" width="12.375" style="2" customWidth="1"/>
    <col min="12" max="12" width="11.625" style="2" customWidth="1"/>
    <col min="13" max="13" width="12.125" style="2" bestFit="1" customWidth="1"/>
    <col min="14" max="14" width="9.125" style="2" customWidth="1"/>
    <col min="15" max="15" width="16.00390625" style="2" customWidth="1"/>
    <col min="16" max="16384" width="9.125" style="2" customWidth="1"/>
  </cols>
  <sheetData>
    <row r="1" spans="1:3" ht="17.25" customHeight="1">
      <c r="A1" s="49" t="s">
        <v>0</v>
      </c>
      <c r="B1" s="49"/>
      <c r="C1" s="49"/>
    </row>
    <row r="2" spans="1:3" ht="17.25" customHeight="1">
      <c r="A2" s="49" t="s">
        <v>73</v>
      </c>
      <c r="B2" s="49"/>
      <c r="C2" s="49"/>
    </row>
    <row r="3" spans="1:3" ht="17.25" customHeight="1">
      <c r="A3" s="49" t="s">
        <v>32</v>
      </c>
      <c r="B3" s="49"/>
      <c r="C3" s="49"/>
    </row>
    <row r="4" spans="1:3" ht="17.25" customHeight="1">
      <c r="A4" s="1"/>
      <c r="B4" s="1"/>
      <c r="C4" s="1"/>
    </row>
    <row r="5" spans="1:3" ht="13.5" customHeight="1">
      <c r="A5" s="50" t="s">
        <v>1</v>
      </c>
      <c r="B5" s="51" t="s">
        <v>2</v>
      </c>
      <c r="C5" s="52" t="s">
        <v>69</v>
      </c>
    </row>
    <row r="6" spans="1:3" ht="12.75" customHeight="1">
      <c r="A6" s="50"/>
      <c r="B6" s="51"/>
      <c r="C6" s="53"/>
    </row>
    <row r="7" spans="1:3" s="4" customFormat="1" ht="9" customHeight="1">
      <c r="A7" s="50"/>
      <c r="B7" s="51"/>
      <c r="C7" s="54"/>
    </row>
    <row r="8" spans="1:5" s="4" customFormat="1" ht="16.5" customHeight="1">
      <c r="A8" s="5" t="s">
        <v>3</v>
      </c>
      <c r="B8" s="6" t="s">
        <v>4</v>
      </c>
      <c r="C8" s="7">
        <v>30916.99</v>
      </c>
      <c r="E8" s="8"/>
    </row>
    <row r="9" spans="1:16" s="4" customFormat="1" ht="18" customHeight="1">
      <c r="A9" s="3" t="s">
        <v>5</v>
      </c>
      <c r="B9" s="9" t="s">
        <v>6</v>
      </c>
      <c r="C9" s="10">
        <f>C10+C11+C12+C13+C14+C15+C16+C17+C18+C19+C20+C21+C22</f>
        <v>30015.040000000005</v>
      </c>
      <c r="D9" s="11"/>
      <c r="F9" s="11"/>
      <c r="G9" s="8"/>
      <c r="H9" s="11"/>
      <c r="I9" s="11"/>
      <c r="J9" s="12"/>
      <c r="K9" s="12"/>
      <c r="L9" s="12"/>
      <c r="M9" s="12"/>
      <c r="N9" s="12"/>
      <c r="O9" s="12"/>
      <c r="P9" s="12"/>
    </row>
    <row r="10" spans="1:11" s="15" customFormat="1" ht="18" customHeight="1">
      <c r="A10" s="13" t="s">
        <v>7</v>
      </c>
      <c r="B10" s="9" t="s">
        <v>8</v>
      </c>
      <c r="C10" s="14">
        <f>777+460+90</f>
        <v>1327</v>
      </c>
      <c r="F10" s="16"/>
      <c r="G10" s="17"/>
      <c r="H10" s="11"/>
      <c r="K10" s="12"/>
    </row>
    <row r="11" spans="1:8" s="12" customFormat="1" ht="18" customHeight="1">
      <c r="A11" s="3" t="s">
        <v>9</v>
      </c>
      <c r="B11" s="41" t="s">
        <v>39</v>
      </c>
      <c r="C11" s="10">
        <v>308</v>
      </c>
      <c r="G11" s="19"/>
      <c r="H11" s="11"/>
    </row>
    <row r="12" spans="1:8" s="12" customFormat="1" ht="18" customHeight="1">
      <c r="A12" s="3" t="s">
        <v>10</v>
      </c>
      <c r="B12" s="18" t="s">
        <v>11</v>
      </c>
      <c r="C12" s="10">
        <v>9230</v>
      </c>
      <c r="G12" s="19"/>
      <c r="H12" s="11"/>
    </row>
    <row r="13" spans="1:8" s="12" customFormat="1" ht="18" customHeight="1">
      <c r="A13" s="3" t="s">
        <v>12</v>
      </c>
      <c r="B13" s="18" t="s">
        <v>13</v>
      </c>
      <c r="C13" s="14">
        <v>1175</v>
      </c>
      <c r="F13" s="20"/>
      <c r="G13" s="20"/>
      <c r="H13" s="11"/>
    </row>
    <row r="14" spans="1:5" s="12" customFormat="1" ht="22.5" customHeight="1">
      <c r="A14" s="3" t="s">
        <v>14</v>
      </c>
      <c r="B14" s="21" t="s">
        <v>15</v>
      </c>
      <c r="C14" s="14">
        <v>171.86</v>
      </c>
      <c r="E14" s="19"/>
    </row>
    <row r="15" spans="1:3" s="12" customFormat="1" ht="32.25" customHeight="1">
      <c r="A15" s="3" t="s">
        <v>16</v>
      </c>
      <c r="B15" s="40" t="s">
        <v>33</v>
      </c>
      <c r="C15" s="14">
        <v>2591.43</v>
      </c>
    </row>
    <row r="16" spans="1:3" s="12" customFormat="1" ht="33" customHeight="1">
      <c r="A16" s="3" t="s">
        <v>17</v>
      </c>
      <c r="B16" s="40" t="s">
        <v>34</v>
      </c>
      <c r="C16" s="14">
        <v>962.5</v>
      </c>
    </row>
    <row r="17" spans="1:3" s="12" customFormat="1" ht="33.75" customHeight="1">
      <c r="A17" s="3" t="s">
        <v>18</v>
      </c>
      <c r="B17" s="40" t="s">
        <v>35</v>
      </c>
      <c r="C17" s="14">
        <v>733.83</v>
      </c>
    </row>
    <row r="18" spans="1:3" s="12" customFormat="1" ht="30" customHeight="1">
      <c r="A18" s="3" t="s">
        <v>19</v>
      </c>
      <c r="B18" s="40" t="s">
        <v>71</v>
      </c>
      <c r="C18" s="14">
        <v>3835.86</v>
      </c>
    </row>
    <row r="19" spans="1:3" s="12" customFormat="1" ht="32.25" customHeight="1">
      <c r="A19" s="3" t="s">
        <v>20</v>
      </c>
      <c r="B19" s="40" t="s">
        <v>72</v>
      </c>
      <c r="C19" s="10">
        <v>1947.88</v>
      </c>
    </row>
    <row r="20" spans="1:3" s="12" customFormat="1" ht="18" customHeight="1">
      <c r="A20" s="3" t="s">
        <v>21</v>
      </c>
      <c r="B20" s="41" t="s">
        <v>36</v>
      </c>
      <c r="C20" s="14">
        <f>1798+75</f>
        <v>1873</v>
      </c>
    </row>
    <row r="21" spans="1:3" s="12" customFormat="1" ht="34.5" customHeight="1">
      <c r="A21" s="3" t="s">
        <v>22</v>
      </c>
      <c r="B21" s="42" t="s">
        <v>37</v>
      </c>
      <c r="C21" s="14">
        <v>4168</v>
      </c>
    </row>
    <row r="22" spans="1:5" s="12" customFormat="1" ht="18" customHeight="1">
      <c r="A22" s="3" t="s">
        <v>23</v>
      </c>
      <c r="B22" s="22" t="s">
        <v>38</v>
      </c>
      <c r="C22" s="14">
        <f>SUM(C23:C40)</f>
        <v>1690.68</v>
      </c>
      <c r="E22" s="19"/>
    </row>
    <row r="23" spans="1:3" s="12" customFormat="1" ht="18" customHeight="1">
      <c r="A23" s="23"/>
      <c r="B23" s="24" t="s">
        <v>52</v>
      </c>
      <c r="C23" s="25">
        <v>11</v>
      </c>
    </row>
    <row r="24" spans="1:4" s="12" customFormat="1" ht="15" customHeight="1">
      <c r="A24" s="23"/>
      <c r="B24" s="24" t="s">
        <v>53</v>
      </c>
      <c r="C24" s="26">
        <v>335</v>
      </c>
      <c r="D24" s="20"/>
    </row>
    <row r="25" spans="1:3" s="12" customFormat="1" ht="15" customHeight="1">
      <c r="A25" s="23"/>
      <c r="B25" s="24" t="s">
        <v>54</v>
      </c>
      <c r="C25" s="26">
        <v>74</v>
      </c>
    </row>
    <row r="26" spans="1:3" s="12" customFormat="1" ht="15" customHeight="1">
      <c r="A26" s="23"/>
      <c r="B26" s="43" t="s">
        <v>55</v>
      </c>
      <c r="C26" s="26">
        <v>77</v>
      </c>
    </row>
    <row r="27" spans="1:3" s="12" customFormat="1" ht="15" customHeight="1">
      <c r="A27" s="23"/>
      <c r="B27" s="24" t="s">
        <v>56</v>
      </c>
      <c r="C27" s="26">
        <v>581</v>
      </c>
    </row>
    <row r="28" spans="1:3" s="12" customFormat="1" ht="32.25" customHeight="1">
      <c r="A28" s="23"/>
      <c r="B28" s="44" t="s">
        <v>57</v>
      </c>
      <c r="C28" s="26">
        <v>34</v>
      </c>
    </row>
    <row r="29" spans="1:3" s="12" customFormat="1" ht="15" customHeight="1">
      <c r="A29" s="23"/>
      <c r="B29" s="24" t="s">
        <v>58</v>
      </c>
      <c r="C29" s="26">
        <v>24</v>
      </c>
    </row>
    <row r="30" spans="1:3" s="12" customFormat="1" ht="30.75" customHeight="1">
      <c r="A30" s="23"/>
      <c r="B30" s="24" t="s">
        <v>70</v>
      </c>
      <c r="C30" s="26">
        <v>2</v>
      </c>
    </row>
    <row r="31" spans="1:3" s="4" customFormat="1" ht="15" customHeight="1">
      <c r="A31" s="23"/>
      <c r="B31" s="24" t="s">
        <v>59</v>
      </c>
      <c r="C31" s="26">
        <v>164</v>
      </c>
    </row>
    <row r="32" spans="1:3" s="4" customFormat="1" ht="15" customHeight="1">
      <c r="A32" s="23"/>
      <c r="B32" s="24" t="s">
        <v>60</v>
      </c>
      <c r="C32" s="26">
        <v>65</v>
      </c>
    </row>
    <row r="33" spans="1:3" s="4" customFormat="1" ht="18" customHeight="1">
      <c r="A33" s="23"/>
      <c r="B33" s="24" t="s">
        <v>61</v>
      </c>
      <c r="C33" s="26">
        <v>134</v>
      </c>
    </row>
    <row r="34" spans="1:3" s="4" customFormat="1" ht="15" customHeight="1">
      <c r="A34" s="23"/>
      <c r="B34" s="27" t="s">
        <v>62</v>
      </c>
      <c r="C34" s="26">
        <v>13</v>
      </c>
    </row>
    <row r="35" spans="1:3" s="4" customFormat="1" ht="15" customHeight="1">
      <c r="A35" s="23"/>
      <c r="B35" s="27" t="s">
        <v>63</v>
      </c>
      <c r="C35" s="26">
        <v>54</v>
      </c>
    </row>
    <row r="36" spans="1:3" s="4" customFormat="1" ht="15" customHeight="1">
      <c r="A36" s="23"/>
      <c r="B36" s="27" t="s">
        <v>64</v>
      </c>
      <c r="C36" s="26">
        <v>9</v>
      </c>
    </row>
    <row r="37" spans="1:3" s="4" customFormat="1" ht="15.75" customHeight="1">
      <c r="A37" s="23"/>
      <c r="B37" s="28" t="s">
        <v>65</v>
      </c>
      <c r="C37" s="26">
        <v>49</v>
      </c>
    </row>
    <row r="38" spans="1:3" s="4" customFormat="1" ht="15" customHeight="1">
      <c r="A38" s="23"/>
      <c r="B38" s="29" t="s">
        <v>66</v>
      </c>
      <c r="C38" s="26">
        <v>15</v>
      </c>
    </row>
    <row r="39" spans="1:3" s="4" customFormat="1" ht="15" customHeight="1">
      <c r="A39" s="23"/>
      <c r="B39" s="28" t="s">
        <v>67</v>
      </c>
      <c r="C39" s="26">
        <v>3</v>
      </c>
    </row>
    <row r="40" spans="1:13" s="12" customFormat="1" ht="14.25" customHeight="1">
      <c r="A40" s="23"/>
      <c r="B40" s="29" t="s">
        <v>68</v>
      </c>
      <c r="C40" s="26">
        <v>46.68</v>
      </c>
      <c r="E40" s="30"/>
      <c r="F40" s="31"/>
      <c r="G40" s="31"/>
      <c r="H40" s="31"/>
      <c r="I40" s="31"/>
      <c r="J40" s="31"/>
      <c r="K40" s="31"/>
      <c r="L40" s="31"/>
      <c r="M40" s="32"/>
    </row>
    <row r="41" spans="1:13" s="15" customFormat="1" ht="18" customHeight="1">
      <c r="A41" s="3" t="s">
        <v>24</v>
      </c>
      <c r="B41" s="9" t="s">
        <v>25</v>
      </c>
      <c r="C41" s="14">
        <f>C8-C9</f>
        <v>901.9499999999971</v>
      </c>
      <c r="E41" s="33"/>
      <c r="F41" s="33"/>
      <c r="G41" s="33"/>
      <c r="H41" s="33"/>
      <c r="I41" s="33"/>
      <c r="J41" s="33"/>
      <c r="K41" s="33"/>
      <c r="L41" s="33"/>
      <c r="M41" s="33"/>
    </row>
    <row r="42" spans="1:9" s="15" customFormat="1" ht="18" customHeight="1">
      <c r="A42" s="3" t="s">
        <v>26</v>
      </c>
      <c r="B42" s="9" t="s">
        <v>27</v>
      </c>
      <c r="C42" s="14">
        <v>309.17</v>
      </c>
      <c r="E42" s="33"/>
      <c r="F42" s="33"/>
      <c r="G42" s="33"/>
      <c r="H42" s="33"/>
      <c r="I42" s="33"/>
    </row>
    <row r="43" spans="1:3" s="15" customFormat="1" ht="18" customHeight="1">
      <c r="A43" s="3" t="s">
        <v>28</v>
      </c>
      <c r="B43" s="34" t="s">
        <v>29</v>
      </c>
      <c r="C43" s="10">
        <f>C41-C42</f>
        <v>592.779999999997</v>
      </c>
    </row>
    <row r="44" spans="1:3" ht="15.75">
      <c r="A44" s="3" t="s">
        <v>30</v>
      </c>
      <c r="B44" s="34" t="s">
        <v>31</v>
      </c>
      <c r="C44" s="10">
        <f>C45+C46+C47+C48+C49+C51+C50</f>
        <v>593</v>
      </c>
    </row>
    <row r="45" spans="1:3" s="12" customFormat="1" ht="15" customHeight="1">
      <c r="A45" s="23"/>
      <c r="B45" s="46" t="s">
        <v>49</v>
      </c>
      <c r="C45" s="25">
        <v>80</v>
      </c>
    </row>
    <row r="46" spans="1:3" ht="15.75">
      <c r="A46" s="23"/>
      <c r="B46" s="45" t="s">
        <v>50</v>
      </c>
      <c r="C46" s="26">
        <v>2</v>
      </c>
    </row>
    <row r="47" spans="1:3" ht="31.5">
      <c r="A47" s="23"/>
      <c r="B47" s="47" t="s">
        <v>51</v>
      </c>
      <c r="C47" s="26">
        <v>5</v>
      </c>
    </row>
    <row r="48" spans="1:3" ht="15.75">
      <c r="A48" s="23"/>
      <c r="B48" s="47" t="s">
        <v>40</v>
      </c>
      <c r="C48" s="26">
        <v>58</v>
      </c>
    </row>
    <row r="49" spans="1:4" ht="15.75">
      <c r="A49" s="23"/>
      <c r="B49" s="47" t="s">
        <v>41</v>
      </c>
      <c r="C49" s="26">
        <v>25</v>
      </c>
      <c r="D49" s="48"/>
    </row>
    <row r="50" spans="1:4" ht="15.75">
      <c r="A50" s="23"/>
      <c r="B50" s="47" t="s">
        <v>42</v>
      </c>
      <c r="C50" s="26">
        <v>75</v>
      </c>
      <c r="D50" s="48"/>
    </row>
    <row r="51" spans="1:4" ht="15.75">
      <c r="A51" s="23"/>
      <c r="B51" s="47" t="s">
        <v>43</v>
      </c>
      <c r="C51" s="26">
        <f>SUM(C52:C56)</f>
        <v>348</v>
      </c>
      <c r="D51" s="48"/>
    </row>
    <row r="52" spans="1:4" ht="15.75">
      <c r="A52" s="23"/>
      <c r="B52" s="47" t="s">
        <v>44</v>
      </c>
      <c r="C52" s="35">
        <v>32</v>
      </c>
      <c r="D52" s="48"/>
    </row>
    <row r="53" spans="1:4" ht="15.75">
      <c r="A53" s="23"/>
      <c r="B53" s="47" t="s">
        <v>45</v>
      </c>
      <c r="C53" s="35">
        <v>15</v>
      </c>
      <c r="D53" s="48"/>
    </row>
    <row r="54" spans="1:4" ht="15.75">
      <c r="A54" s="36"/>
      <c r="B54" s="47" t="s">
        <v>46</v>
      </c>
      <c r="C54" s="35">
        <v>87</v>
      </c>
      <c r="D54" s="48"/>
    </row>
    <row r="55" spans="1:4" ht="15.75">
      <c r="A55" s="36"/>
      <c r="B55" s="47" t="s">
        <v>47</v>
      </c>
      <c r="C55" s="35">
        <v>105</v>
      </c>
      <c r="D55" s="48"/>
    </row>
    <row r="56" spans="1:4" ht="15.75">
      <c r="A56" s="36"/>
      <c r="B56" s="47" t="s">
        <v>48</v>
      </c>
      <c r="C56" s="35">
        <v>109</v>
      </c>
      <c r="D56" s="48"/>
    </row>
    <row r="57" ht="15.75">
      <c r="D57" s="48"/>
    </row>
  </sheetData>
  <mergeCells count="7">
    <mergeCell ref="D49:D57"/>
    <mergeCell ref="A1:C1"/>
    <mergeCell ref="A3:C3"/>
    <mergeCell ref="A5:A7"/>
    <mergeCell ref="B5:B7"/>
    <mergeCell ref="C5:C7"/>
    <mergeCell ref="A2:C2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UgkhPEO3</cp:lastModifiedBy>
  <cp:lastPrinted>2011-03-31T08:37:36Z</cp:lastPrinted>
  <dcterms:created xsi:type="dcterms:W3CDTF">2011-03-29T04:17:57Z</dcterms:created>
  <dcterms:modified xsi:type="dcterms:W3CDTF">2011-03-31T08:37:46Z</dcterms:modified>
  <cp:category/>
  <cp:version/>
  <cp:contentType/>
  <cp:contentStatus/>
</cp:coreProperties>
</file>